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800"/>
  </bookViews>
  <sheets>
    <sheet name="TCD" sheetId="4" r:id="rId1"/>
    <sheet name="Données" sheetId="1" r:id="rId2"/>
    <sheet name="Extraction" sheetId="2" r:id="rId3"/>
  </sheets>
  <calcPr calcId="145621"/>
  <pivotCaches>
    <pivotCache cacheId="10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D12" i="2" a="1"/>
  <c r="D12" i="2" s="1"/>
  <c r="D13" i="2" a="1"/>
  <c r="D13" i="2" s="1"/>
  <c r="D14" i="2" a="1"/>
  <c r="D14" i="2" s="1"/>
  <c r="D15" i="2" a="1"/>
  <c r="D15" i="2" s="1"/>
  <c r="D16" i="2" a="1"/>
  <c r="D16" i="2" s="1"/>
  <c r="D17" i="2" a="1"/>
  <c r="D17" i="2" s="1"/>
  <c r="D18" i="2" a="1"/>
  <c r="D18" i="2" s="1"/>
  <c r="D19" i="2" a="1"/>
  <c r="D19" i="2" s="1"/>
  <c r="D2" i="2" a="1"/>
  <c r="D2" i="2" s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" i="2"/>
</calcChain>
</file>

<file path=xl/sharedStrings.xml><?xml version="1.0" encoding="utf-8"?>
<sst xmlns="http://schemas.openxmlformats.org/spreadsheetml/2006/main" count="110" uniqueCount="15">
  <si>
    <t>Lieu</t>
  </si>
  <si>
    <t>Critère 1</t>
  </si>
  <si>
    <t>Date</t>
  </si>
  <si>
    <t>Bénéficiaire</t>
  </si>
  <si>
    <t>Montant</t>
  </si>
  <si>
    <t>A</t>
  </si>
  <si>
    <t>B</t>
  </si>
  <si>
    <t>C</t>
  </si>
  <si>
    <t>Client 1</t>
  </si>
  <si>
    <t>Client 2</t>
  </si>
  <si>
    <t>Client 3</t>
  </si>
  <si>
    <t>Client 4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</si>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</sst>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448.669660648149" createdVersion="4" refreshedVersion="4" minRefreshableVersion="3" recordCount="22">
  <cacheSource type="worksheet">
    <worksheetSource ref="A1:E23" sheet="Données"/>
  </cacheSource>
  <cacheFields count="5">
    <cacheField name="Lieu" numFmtId="0">
      <sharedItems count="3">
        <s v="A"/>
        <s v="B"/>
        <s v="C"/>
      </sharedItems>
    </cacheField>
    <cacheField name="Date" numFmtId="0">
      <sharedItems containsSemiMixedTypes="0" containsString="0" containsNumber="1" containsInteger="1" minValue="2000" maxValue="2002" count="3">
        <n v="2000"/>
        <n v="2001"/>
        <n v="2002"/>
      </sharedItems>
    </cacheField>
    <cacheField name="Critère 1" numFmtId="0">
      <sharedItems containsSemiMixedTypes="0" containsString="0" containsNumber="1" containsInteger="1" minValue="1" maxValue="2" count="2">
        <n v="1"/>
        <n v="2"/>
      </sharedItems>
    </cacheField>
    <cacheField name="Bénéficiaire" numFmtId="0">
      <sharedItems count="4">
        <s v="Client 1"/>
        <s v="Client 2"/>
        <s v="Client 3"/>
        <s v="Client 4"/>
      </sharedItems>
    </cacheField>
    <cacheField name="Montant" numFmtId="0">
      <sharedItems containsSemiMixedTypes="0" containsString="0" containsNumber="1" containsInteger="1" minValue="12" maxValue="4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x v="0"/>
    <x v="0"/>
    <n v="45"/>
  </r>
  <r>
    <x v="0"/>
    <x v="0"/>
    <x v="0"/>
    <x v="0"/>
    <n v="297"/>
  </r>
  <r>
    <x v="0"/>
    <x v="0"/>
    <x v="0"/>
    <x v="1"/>
    <n v="388"/>
  </r>
  <r>
    <x v="0"/>
    <x v="0"/>
    <x v="1"/>
    <x v="1"/>
    <n v="247"/>
  </r>
  <r>
    <x v="0"/>
    <x v="1"/>
    <x v="1"/>
    <x v="2"/>
    <n v="498"/>
  </r>
  <r>
    <x v="0"/>
    <x v="1"/>
    <x v="1"/>
    <x v="2"/>
    <n v="404"/>
  </r>
  <r>
    <x v="0"/>
    <x v="2"/>
    <x v="1"/>
    <x v="3"/>
    <n v="457"/>
  </r>
  <r>
    <x v="0"/>
    <x v="2"/>
    <x v="1"/>
    <x v="0"/>
    <n v="336"/>
  </r>
  <r>
    <x v="1"/>
    <x v="0"/>
    <x v="0"/>
    <x v="0"/>
    <n v="458"/>
  </r>
  <r>
    <x v="1"/>
    <x v="0"/>
    <x v="0"/>
    <x v="2"/>
    <n v="264"/>
  </r>
  <r>
    <x v="1"/>
    <x v="1"/>
    <x v="1"/>
    <x v="1"/>
    <n v="109"/>
  </r>
  <r>
    <x v="1"/>
    <x v="1"/>
    <x v="1"/>
    <x v="3"/>
    <n v="376"/>
  </r>
  <r>
    <x v="1"/>
    <x v="1"/>
    <x v="1"/>
    <x v="3"/>
    <n v="449"/>
  </r>
  <r>
    <x v="1"/>
    <x v="1"/>
    <x v="1"/>
    <x v="2"/>
    <n v="103"/>
  </r>
  <r>
    <x v="1"/>
    <x v="2"/>
    <x v="1"/>
    <x v="2"/>
    <n v="235"/>
  </r>
  <r>
    <x v="2"/>
    <x v="1"/>
    <x v="0"/>
    <x v="1"/>
    <n v="212"/>
  </r>
  <r>
    <x v="2"/>
    <x v="1"/>
    <x v="0"/>
    <x v="1"/>
    <n v="61"/>
  </r>
  <r>
    <x v="2"/>
    <x v="1"/>
    <x v="0"/>
    <x v="1"/>
    <n v="344"/>
  </r>
  <r>
    <x v="2"/>
    <x v="1"/>
    <x v="0"/>
    <x v="2"/>
    <n v="210"/>
  </r>
  <r>
    <x v="2"/>
    <x v="2"/>
    <x v="0"/>
    <x v="3"/>
    <n v="178"/>
  </r>
  <r>
    <x v="2"/>
    <x v="2"/>
    <x v="1"/>
    <x v="1"/>
    <n v="12"/>
  </r>
  <r>
    <x v="2"/>
    <x v="2"/>
    <x v="1"/>
    <x v="1"/>
    <n v="1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7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>
  <location ref="A3:E20" firstHeaderRow="1" firstDataRow="1" firstDataCol="4"/>
  <pivotFields count="5"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defaultSubtotal="0">
      <items count="4">
        <item x="0"/>
        <item x="1"/>
        <item x="2"/>
        <item x="3"/>
      </items>
    </pivotField>
    <pivotField dataField="1" showAll="0" defaultSubtotal="0"/>
  </pivotFields>
  <rowFields count="4">
    <field x="0"/>
    <field x="1"/>
    <field x="2"/>
    <field x="3"/>
  </rowFields>
  <rowItems count="17">
    <i>
      <x/>
      <x/>
      <x/>
      <x/>
    </i>
    <i r="3">
      <x v="1"/>
    </i>
    <i r="2">
      <x v="1"/>
      <x v="1"/>
    </i>
    <i r="1">
      <x v="1"/>
      <x v="1"/>
      <x v="2"/>
    </i>
    <i r="1">
      <x v="2"/>
      <x v="1"/>
      <x/>
    </i>
    <i r="3">
      <x v="3"/>
    </i>
    <i>
      <x v="1"/>
      <x/>
      <x/>
      <x/>
    </i>
    <i r="3">
      <x v="2"/>
    </i>
    <i r="1">
      <x v="1"/>
      <x v="1"/>
      <x v="1"/>
    </i>
    <i r="3">
      <x v="2"/>
    </i>
    <i r="3">
      <x v="3"/>
    </i>
    <i r="1">
      <x v="2"/>
      <x v="1"/>
      <x v="2"/>
    </i>
    <i>
      <x v="2"/>
      <x v="1"/>
      <x/>
      <x v="1"/>
    </i>
    <i r="3">
      <x v="2"/>
    </i>
    <i r="1">
      <x v="2"/>
      <x/>
      <x v="3"/>
    </i>
    <i r="2">
      <x v="1"/>
      <x v="1"/>
    </i>
    <i t="grand">
      <x/>
    </i>
  </rowItems>
  <colItems count="1">
    <i/>
  </colItem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E20"/>
  <sheetViews>
    <sheetView tabSelected="1" workbookViewId="0">
      <selection activeCell="D34" sqref="D34"/>
    </sheetView>
  </sheetViews>
  <sheetFormatPr baseColWidth="10" defaultRowHeight="15" x14ac:dyDescent="0.25"/>
  <cols>
    <col min="1" max="1" width="21" bestFit="1" customWidth="1"/>
    <col min="2" max="2" width="7.42578125" customWidth="1"/>
    <col min="3" max="3" width="10.85546875" bestFit="1" customWidth="1"/>
    <col min="4" max="4" width="14" bestFit="1" customWidth="1"/>
    <col min="5" max="5" width="18.7109375" bestFit="1" customWidth="1"/>
  </cols>
  <sheetData>
    <row r="3" spans="1:5" x14ac:dyDescent="0.25">
      <c r="A3" s="3" t="s">
        <v>12</v>
      </c>
      <c r="B3" s="3" t="s">
        <v>2</v>
      </c>
      <c r="C3" s="3" t="s">
        <v>1</v>
      </c>
      <c r="D3" s="3" t="s">
        <v>3</v>
      </c>
      <c r="E3" t="s">
        <v>14</v>
      </c>
    </row>
    <row r="4" spans="1:5" x14ac:dyDescent="0.25">
      <c r="A4" s="4" t="s">
        <v>5</v>
      </c>
      <c r="B4" s="4">
        <v>2000</v>
      </c>
      <c r="C4" s="4">
        <v>1</v>
      </c>
      <c r="D4" s="4" t="s">
        <v>8</v>
      </c>
      <c r="E4" s="5">
        <v>342</v>
      </c>
    </row>
    <row r="5" spans="1:5" x14ac:dyDescent="0.25">
      <c r="A5" s="4" t="s">
        <v>5</v>
      </c>
      <c r="B5" s="4">
        <v>2000</v>
      </c>
      <c r="C5" s="4">
        <v>1</v>
      </c>
      <c r="D5" s="4" t="s">
        <v>9</v>
      </c>
      <c r="E5" s="5">
        <v>388</v>
      </c>
    </row>
    <row r="6" spans="1:5" x14ac:dyDescent="0.25">
      <c r="A6" s="4" t="s">
        <v>5</v>
      </c>
      <c r="B6" s="4">
        <v>2000</v>
      </c>
      <c r="C6" s="4">
        <v>2</v>
      </c>
      <c r="D6" s="4" t="s">
        <v>9</v>
      </c>
      <c r="E6" s="5">
        <v>247</v>
      </c>
    </row>
    <row r="7" spans="1:5" x14ac:dyDescent="0.25">
      <c r="A7" s="4" t="s">
        <v>5</v>
      </c>
      <c r="B7" s="4">
        <v>2001</v>
      </c>
      <c r="C7" s="4">
        <v>2</v>
      </c>
      <c r="D7" s="4" t="s">
        <v>10</v>
      </c>
      <c r="E7" s="5">
        <v>902</v>
      </c>
    </row>
    <row r="8" spans="1:5" x14ac:dyDescent="0.25">
      <c r="A8" s="4" t="s">
        <v>5</v>
      </c>
      <c r="B8" s="4">
        <v>2002</v>
      </c>
      <c r="C8" s="4">
        <v>2</v>
      </c>
      <c r="D8" s="4" t="s">
        <v>8</v>
      </c>
      <c r="E8" s="5">
        <v>336</v>
      </c>
    </row>
    <row r="9" spans="1:5" x14ac:dyDescent="0.25">
      <c r="A9" s="4" t="s">
        <v>5</v>
      </c>
      <c r="B9" s="4">
        <v>2002</v>
      </c>
      <c r="C9" s="4">
        <v>2</v>
      </c>
      <c r="D9" s="4" t="s">
        <v>11</v>
      </c>
      <c r="E9" s="5">
        <v>457</v>
      </c>
    </row>
    <row r="10" spans="1:5" x14ac:dyDescent="0.25">
      <c r="A10" s="4" t="s">
        <v>6</v>
      </c>
      <c r="B10" s="4">
        <v>2000</v>
      </c>
      <c r="C10" s="4">
        <v>1</v>
      </c>
      <c r="D10" s="4" t="s">
        <v>8</v>
      </c>
      <c r="E10" s="5">
        <v>458</v>
      </c>
    </row>
    <row r="11" spans="1:5" x14ac:dyDescent="0.25">
      <c r="A11" s="4" t="s">
        <v>6</v>
      </c>
      <c r="B11" s="4">
        <v>2000</v>
      </c>
      <c r="C11" s="4">
        <v>1</v>
      </c>
      <c r="D11" s="4" t="s">
        <v>10</v>
      </c>
      <c r="E11" s="5">
        <v>264</v>
      </c>
    </row>
    <row r="12" spans="1:5" x14ac:dyDescent="0.25">
      <c r="A12" s="4" t="s">
        <v>6</v>
      </c>
      <c r="B12" s="4">
        <v>2001</v>
      </c>
      <c r="C12" s="4">
        <v>2</v>
      </c>
      <c r="D12" s="4" t="s">
        <v>9</v>
      </c>
      <c r="E12" s="5">
        <v>109</v>
      </c>
    </row>
    <row r="13" spans="1:5" x14ac:dyDescent="0.25">
      <c r="A13" s="4" t="s">
        <v>6</v>
      </c>
      <c r="B13" s="4">
        <v>2001</v>
      </c>
      <c r="C13" s="4">
        <v>2</v>
      </c>
      <c r="D13" s="4" t="s">
        <v>10</v>
      </c>
      <c r="E13" s="5">
        <v>103</v>
      </c>
    </row>
    <row r="14" spans="1:5" x14ac:dyDescent="0.25">
      <c r="A14" s="4" t="s">
        <v>6</v>
      </c>
      <c r="B14" s="4">
        <v>2001</v>
      </c>
      <c r="C14" s="4">
        <v>2</v>
      </c>
      <c r="D14" s="4" t="s">
        <v>11</v>
      </c>
      <c r="E14" s="5">
        <v>825</v>
      </c>
    </row>
    <row r="15" spans="1:5" x14ac:dyDescent="0.25">
      <c r="A15" s="4" t="s">
        <v>6</v>
      </c>
      <c r="B15" s="4">
        <v>2002</v>
      </c>
      <c r="C15" s="4">
        <v>2</v>
      </c>
      <c r="D15" s="4" t="s">
        <v>10</v>
      </c>
      <c r="E15" s="5">
        <v>235</v>
      </c>
    </row>
    <row r="16" spans="1:5" x14ac:dyDescent="0.25">
      <c r="A16" s="4" t="s">
        <v>7</v>
      </c>
      <c r="B16" s="4">
        <v>2001</v>
      </c>
      <c r="C16" s="4">
        <v>1</v>
      </c>
      <c r="D16" s="4" t="s">
        <v>9</v>
      </c>
      <c r="E16" s="5">
        <v>617</v>
      </c>
    </row>
    <row r="17" spans="1:5" x14ac:dyDescent="0.25">
      <c r="A17" s="4" t="s">
        <v>7</v>
      </c>
      <c r="B17" s="4">
        <v>2001</v>
      </c>
      <c r="C17" s="4">
        <v>1</v>
      </c>
      <c r="D17" s="4" t="s">
        <v>10</v>
      </c>
      <c r="E17" s="5">
        <v>210</v>
      </c>
    </row>
    <row r="18" spans="1:5" x14ac:dyDescent="0.25">
      <c r="A18" s="4" t="s">
        <v>7</v>
      </c>
      <c r="B18" s="4">
        <v>2002</v>
      </c>
      <c r="C18" s="4">
        <v>1</v>
      </c>
      <c r="D18" s="4" t="s">
        <v>11</v>
      </c>
      <c r="E18" s="5">
        <v>178</v>
      </c>
    </row>
    <row r="19" spans="1:5" x14ac:dyDescent="0.25">
      <c r="A19" s="4" t="s">
        <v>7</v>
      </c>
      <c r="B19" s="4">
        <v>2002</v>
      </c>
      <c r="C19" s="4">
        <v>2</v>
      </c>
      <c r="D19" s="4" t="s">
        <v>9</v>
      </c>
      <c r="E19" s="5">
        <v>123</v>
      </c>
    </row>
    <row r="20" spans="1:5" x14ac:dyDescent="0.25">
      <c r="A20" s="4" t="s">
        <v>13</v>
      </c>
      <c r="E20" s="5">
        <v>5794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sqref="A1:E23"/>
    </sheetView>
  </sheetViews>
  <sheetFormatPr baseColWidth="10" defaultRowHeight="15" x14ac:dyDescent="0.25"/>
  <sheetData>
    <row r="1" spans="1:5" x14ac:dyDescent="0.25">
      <c r="A1" t="s">
        <v>0</v>
      </c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 t="s">
        <v>5</v>
      </c>
      <c r="B2">
        <v>2000</v>
      </c>
      <c r="C2">
        <v>1</v>
      </c>
      <c r="D2" t="s">
        <v>8</v>
      </c>
      <c r="E2">
        <v>45</v>
      </c>
    </row>
    <row r="3" spans="1:5" x14ac:dyDescent="0.25">
      <c r="A3" t="s">
        <v>5</v>
      </c>
      <c r="B3">
        <v>2000</v>
      </c>
      <c r="C3">
        <v>1</v>
      </c>
      <c r="D3" t="s">
        <v>8</v>
      </c>
      <c r="E3">
        <v>297</v>
      </c>
    </row>
    <row r="4" spans="1:5" x14ac:dyDescent="0.25">
      <c r="A4" t="s">
        <v>5</v>
      </c>
      <c r="B4">
        <v>2000</v>
      </c>
      <c r="C4">
        <v>1</v>
      </c>
      <c r="D4" t="s">
        <v>9</v>
      </c>
      <c r="E4">
        <v>388</v>
      </c>
    </row>
    <row r="5" spans="1:5" x14ac:dyDescent="0.25">
      <c r="A5" t="s">
        <v>5</v>
      </c>
      <c r="B5">
        <v>2000</v>
      </c>
      <c r="C5">
        <v>2</v>
      </c>
      <c r="D5" t="s">
        <v>9</v>
      </c>
      <c r="E5">
        <v>247</v>
      </c>
    </row>
    <row r="6" spans="1:5" x14ac:dyDescent="0.25">
      <c r="A6" t="s">
        <v>5</v>
      </c>
      <c r="B6">
        <v>2001</v>
      </c>
      <c r="C6">
        <v>2</v>
      </c>
      <c r="D6" t="s">
        <v>10</v>
      </c>
      <c r="E6">
        <v>498</v>
      </c>
    </row>
    <row r="7" spans="1:5" x14ac:dyDescent="0.25">
      <c r="A7" t="s">
        <v>5</v>
      </c>
      <c r="B7">
        <v>2001</v>
      </c>
      <c r="C7">
        <v>2</v>
      </c>
      <c r="D7" t="s">
        <v>10</v>
      </c>
      <c r="E7">
        <v>404</v>
      </c>
    </row>
    <row r="8" spans="1:5" x14ac:dyDescent="0.25">
      <c r="A8" t="s">
        <v>5</v>
      </c>
      <c r="B8">
        <v>2002</v>
      </c>
      <c r="C8">
        <v>2</v>
      </c>
      <c r="D8" t="s">
        <v>11</v>
      </c>
      <c r="E8">
        <v>457</v>
      </c>
    </row>
    <row r="9" spans="1:5" x14ac:dyDescent="0.25">
      <c r="A9" t="s">
        <v>5</v>
      </c>
      <c r="B9">
        <v>2002</v>
      </c>
      <c r="C9">
        <v>2</v>
      </c>
      <c r="D9" t="s">
        <v>8</v>
      </c>
      <c r="E9">
        <v>336</v>
      </c>
    </row>
    <row r="10" spans="1:5" x14ac:dyDescent="0.25">
      <c r="A10" t="s">
        <v>6</v>
      </c>
      <c r="B10">
        <v>2000</v>
      </c>
      <c r="C10">
        <v>1</v>
      </c>
      <c r="D10" t="s">
        <v>8</v>
      </c>
      <c r="E10">
        <v>458</v>
      </c>
    </row>
    <row r="11" spans="1:5" x14ac:dyDescent="0.25">
      <c r="A11" t="s">
        <v>6</v>
      </c>
      <c r="B11">
        <v>2000</v>
      </c>
      <c r="C11">
        <v>1</v>
      </c>
      <c r="D11" t="s">
        <v>10</v>
      </c>
      <c r="E11">
        <v>264</v>
      </c>
    </row>
    <row r="12" spans="1:5" x14ac:dyDescent="0.25">
      <c r="A12" t="s">
        <v>6</v>
      </c>
      <c r="B12">
        <v>2001</v>
      </c>
      <c r="C12">
        <v>2</v>
      </c>
      <c r="D12" t="s">
        <v>9</v>
      </c>
      <c r="E12">
        <v>109</v>
      </c>
    </row>
    <row r="13" spans="1:5" x14ac:dyDescent="0.25">
      <c r="A13" t="s">
        <v>6</v>
      </c>
      <c r="B13">
        <v>2001</v>
      </c>
      <c r="C13">
        <v>2</v>
      </c>
      <c r="D13" t="s">
        <v>11</v>
      </c>
      <c r="E13">
        <v>376</v>
      </c>
    </row>
    <row r="14" spans="1:5" x14ac:dyDescent="0.25">
      <c r="A14" t="s">
        <v>6</v>
      </c>
      <c r="B14">
        <v>2001</v>
      </c>
      <c r="C14">
        <v>2</v>
      </c>
      <c r="D14" t="s">
        <v>11</v>
      </c>
      <c r="E14">
        <v>449</v>
      </c>
    </row>
    <row r="15" spans="1:5" x14ac:dyDescent="0.25">
      <c r="A15" t="s">
        <v>6</v>
      </c>
      <c r="B15">
        <v>2001</v>
      </c>
      <c r="C15">
        <v>2</v>
      </c>
      <c r="D15" t="s">
        <v>10</v>
      </c>
      <c r="E15">
        <v>103</v>
      </c>
    </row>
    <row r="16" spans="1:5" x14ac:dyDescent="0.25">
      <c r="A16" t="s">
        <v>6</v>
      </c>
      <c r="B16">
        <v>2002</v>
      </c>
      <c r="C16">
        <v>2</v>
      </c>
      <c r="D16" t="s">
        <v>10</v>
      </c>
      <c r="E16">
        <v>235</v>
      </c>
    </row>
    <row r="17" spans="1:5" x14ac:dyDescent="0.25">
      <c r="A17" t="s">
        <v>7</v>
      </c>
      <c r="B17">
        <v>2001</v>
      </c>
      <c r="C17">
        <v>1</v>
      </c>
      <c r="D17" t="s">
        <v>9</v>
      </c>
      <c r="E17">
        <v>212</v>
      </c>
    </row>
    <row r="18" spans="1:5" x14ac:dyDescent="0.25">
      <c r="A18" t="s">
        <v>7</v>
      </c>
      <c r="B18">
        <v>2001</v>
      </c>
      <c r="C18">
        <v>1</v>
      </c>
      <c r="D18" t="s">
        <v>9</v>
      </c>
      <c r="E18">
        <v>61</v>
      </c>
    </row>
    <row r="19" spans="1:5" x14ac:dyDescent="0.25">
      <c r="A19" t="s">
        <v>7</v>
      </c>
      <c r="B19">
        <v>2001</v>
      </c>
      <c r="C19">
        <v>1</v>
      </c>
      <c r="D19" t="s">
        <v>9</v>
      </c>
      <c r="E19">
        <v>344</v>
      </c>
    </row>
    <row r="20" spans="1:5" x14ac:dyDescent="0.25">
      <c r="A20" t="s">
        <v>7</v>
      </c>
      <c r="B20">
        <v>2001</v>
      </c>
      <c r="C20">
        <v>1</v>
      </c>
      <c r="D20" t="s">
        <v>10</v>
      </c>
      <c r="E20">
        <v>210</v>
      </c>
    </row>
    <row r="21" spans="1:5" x14ac:dyDescent="0.25">
      <c r="A21" t="s">
        <v>7</v>
      </c>
      <c r="B21">
        <v>2002</v>
      </c>
      <c r="C21">
        <v>1</v>
      </c>
      <c r="D21" t="s">
        <v>11</v>
      </c>
      <c r="E21">
        <v>178</v>
      </c>
    </row>
    <row r="22" spans="1:5" x14ac:dyDescent="0.25">
      <c r="A22" t="s">
        <v>7</v>
      </c>
      <c r="B22">
        <v>2002</v>
      </c>
      <c r="C22">
        <v>2</v>
      </c>
      <c r="D22" t="s">
        <v>9</v>
      </c>
      <c r="E22">
        <v>12</v>
      </c>
    </row>
    <row r="23" spans="1:5" x14ac:dyDescent="0.25">
      <c r="A23" t="s">
        <v>7</v>
      </c>
      <c r="B23">
        <v>2002</v>
      </c>
      <c r="C23">
        <v>2</v>
      </c>
      <c r="D23" t="s">
        <v>9</v>
      </c>
      <c r="E23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D8" sqref="D8"/>
    </sheetView>
  </sheetViews>
  <sheetFormatPr baseColWidth="10" defaultRowHeight="15" x14ac:dyDescent="0.25"/>
  <cols>
    <col min="4" max="4" width="11.7109375" bestFit="1" customWidth="1"/>
  </cols>
  <sheetData>
    <row r="1" spans="1:5" x14ac:dyDescent="0.25">
      <c r="A1" s="2" t="s">
        <v>0</v>
      </c>
      <c r="B1" s="2" t="s">
        <v>2</v>
      </c>
      <c r="C1" s="2" t="s">
        <v>1</v>
      </c>
      <c r="D1" s="2" t="s">
        <v>3</v>
      </c>
      <c r="E1" s="2" t="s">
        <v>4</v>
      </c>
    </row>
    <row r="2" spans="1:5" x14ac:dyDescent="0.25">
      <c r="A2" s="1" t="s">
        <v>5</v>
      </c>
      <c r="B2" s="1">
        <v>2000</v>
      </c>
      <c r="C2" s="1">
        <v>1</v>
      </c>
      <c r="D2" t="str">
        <f t="array" ref="D2">IFERROR(INDEX(Données!D$2:D$23,MATCH(A2&amp;B2&amp;C2,Données!A$2:A$23&amp;Données!B$2:B$23&amp;Données!C$2:C$23,0)),"")</f>
        <v>Client 1</v>
      </c>
      <c r="E2">
        <f>SUMIFS(Données!$E$2:$E$23,Données!$A$2:$A$23,A2,Données!$B$2:$B$23,B2,Données!$C$2:$C$23,C2)</f>
        <v>730</v>
      </c>
    </row>
    <row r="3" spans="1:5" x14ac:dyDescent="0.25">
      <c r="A3" s="1" t="s">
        <v>5</v>
      </c>
      <c r="B3" s="1">
        <v>2001</v>
      </c>
      <c r="C3" s="1">
        <v>1</v>
      </c>
      <c r="D3" t="str">
        <f t="array" ref="D3">IFERROR(INDEX(Données!D$2:D$23,MATCH(A3&amp;B3&amp;C3,Données!A$2:A$23&amp;Données!B$2:B$23&amp;Données!C$2:C$23,0)),"")</f>
        <v/>
      </c>
      <c r="E3">
        <f>SUMIFS(Données!$E$2:$E$23,Données!$A$2:$A$23,A3,Données!$B$2:$B$23,B3,Données!$C$2:$C$23,C3)</f>
        <v>0</v>
      </c>
    </row>
    <row r="4" spans="1:5" x14ac:dyDescent="0.25">
      <c r="A4" s="1" t="s">
        <v>5</v>
      </c>
      <c r="B4" s="1">
        <v>2002</v>
      </c>
      <c r="C4" s="1">
        <v>1</v>
      </c>
      <c r="D4" t="str">
        <f t="array" ref="D4">IFERROR(INDEX(Données!D$2:D$23,MATCH(A4&amp;B4&amp;C4,Données!A$2:A$23&amp;Données!B$2:B$23&amp;Données!C$2:C$23,0)),"")</f>
        <v/>
      </c>
      <c r="E4">
        <f>SUMIFS(Données!$E$2:$E$23,Données!$A$2:$A$23,A4,Données!$B$2:$B$23,B4,Données!$C$2:$C$23,C4)</f>
        <v>0</v>
      </c>
    </row>
    <row r="5" spans="1:5" x14ac:dyDescent="0.25">
      <c r="A5" s="1" t="s">
        <v>5</v>
      </c>
      <c r="B5" s="1">
        <v>2000</v>
      </c>
      <c r="C5" s="1">
        <v>2</v>
      </c>
      <c r="D5" t="str">
        <f t="array" ref="D5">IFERROR(INDEX(Données!D$2:D$23,MATCH(A5&amp;B5&amp;C5,Données!A$2:A$23&amp;Données!B$2:B$23&amp;Données!C$2:C$23,0)),"")</f>
        <v>Client 2</v>
      </c>
      <c r="E5">
        <f>SUMIFS(Données!$E$2:$E$23,Données!$A$2:$A$23,A5,Données!$B$2:$B$23,B5,Données!$C$2:$C$23,C5)</f>
        <v>247</v>
      </c>
    </row>
    <row r="6" spans="1:5" x14ac:dyDescent="0.25">
      <c r="A6" s="1" t="s">
        <v>5</v>
      </c>
      <c r="B6" s="1">
        <v>2001</v>
      </c>
      <c r="C6" s="1">
        <v>2</v>
      </c>
      <c r="D6" t="str">
        <f t="array" ref="D6">IFERROR(INDEX(Données!D$2:D$23,MATCH(A6&amp;B6&amp;C6,Données!A$2:A$23&amp;Données!B$2:B$23&amp;Données!C$2:C$23,0)),"")</f>
        <v>Client 3</v>
      </c>
      <c r="E6">
        <f>SUMIFS(Données!$E$2:$E$23,Données!$A$2:$A$23,A6,Données!$B$2:$B$23,B6,Données!$C$2:$C$23,C6)</f>
        <v>902</v>
      </c>
    </row>
    <row r="7" spans="1:5" x14ac:dyDescent="0.25">
      <c r="A7" s="1" t="s">
        <v>5</v>
      </c>
      <c r="B7" s="1">
        <v>2002</v>
      </c>
      <c r="C7" s="1">
        <v>2</v>
      </c>
      <c r="D7" t="str">
        <f t="array" ref="D7">IFERROR(INDEX(Données!D$2:D$23,MATCH(A7&amp;B7&amp;C7,Données!A$2:A$23&amp;Données!B$2:B$23&amp;Données!C$2:C$23,0)),"")</f>
        <v>Client 4</v>
      </c>
      <c r="E7">
        <f>SUMIFS(Données!$E$2:$E$23,Données!$A$2:$A$23,A7,Données!$B$2:$B$23,B7,Données!$C$2:$C$23,C7)</f>
        <v>793</v>
      </c>
    </row>
    <row r="8" spans="1:5" x14ac:dyDescent="0.25">
      <c r="A8" s="1" t="s">
        <v>6</v>
      </c>
      <c r="B8" s="1">
        <v>2000</v>
      </c>
      <c r="C8" s="1">
        <v>1</v>
      </c>
      <c r="D8" t="str">
        <f t="array" ref="D8">IFERROR(INDEX(Données!D$2:D$23,MATCH(A8&amp;B8&amp;C8,Données!A$2:A$23&amp;Données!B$2:B$23&amp;Données!C$2:C$23,0)),"")</f>
        <v>Client 1</v>
      </c>
      <c r="E8">
        <f>SUMIFS(Données!$E$2:$E$23,Données!$A$2:$A$23,A8,Données!$B$2:$B$23,B8,Données!$C$2:$C$23,C8)</f>
        <v>722</v>
      </c>
    </row>
    <row r="9" spans="1:5" x14ac:dyDescent="0.25">
      <c r="A9" s="1" t="s">
        <v>6</v>
      </c>
      <c r="B9" s="1">
        <v>2001</v>
      </c>
      <c r="C9" s="1">
        <v>1</v>
      </c>
      <c r="D9" t="str">
        <f t="array" ref="D9">IFERROR(INDEX(Données!D$2:D$23,MATCH(A9&amp;B9&amp;C9,Données!A$2:A$23&amp;Données!B$2:B$23&amp;Données!C$2:C$23,0)),"")</f>
        <v/>
      </c>
      <c r="E9">
        <f>SUMIFS(Données!$E$2:$E$23,Données!$A$2:$A$23,A9,Données!$B$2:$B$23,B9,Données!$C$2:$C$23,C9)</f>
        <v>0</v>
      </c>
    </row>
    <row r="10" spans="1:5" x14ac:dyDescent="0.25">
      <c r="A10" s="1" t="s">
        <v>6</v>
      </c>
      <c r="B10" s="1">
        <v>2002</v>
      </c>
      <c r="C10" s="1">
        <v>1</v>
      </c>
      <c r="D10" t="str">
        <f t="array" ref="D10">IFERROR(INDEX(Données!D$2:D$23,MATCH(A10&amp;B10&amp;C10,Données!A$2:A$23&amp;Données!B$2:B$23&amp;Données!C$2:C$23,0)),"")</f>
        <v/>
      </c>
      <c r="E10">
        <f>SUMIFS(Données!$E$2:$E$23,Données!$A$2:$A$23,A10,Données!$B$2:$B$23,B10,Données!$C$2:$C$23,C10)</f>
        <v>0</v>
      </c>
    </row>
    <row r="11" spans="1:5" x14ac:dyDescent="0.25">
      <c r="A11" s="1" t="s">
        <v>6</v>
      </c>
      <c r="B11" s="1">
        <v>2000</v>
      </c>
      <c r="C11" s="1">
        <v>2</v>
      </c>
      <c r="D11" t="str">
        <f t="array" ref="D11">IFERROR(INDEX(Données!D$2:D$23,MATCH(A11&amp;B11&amp;C11,Données!A$2:A$23&amp;Données!B$2:B$23&amp;Données!C$2:C$23,0)),"")</f>
        <v/>
      </c>
      <c r="E11">
        <f>SUMIFS(Données!$E$2:$E$23,Données!$A$2:$A$23,A11,Données!$B$2:$B$23,B11,Données!$C$2:$C$23,C11)</f>
        <v>0</v>
      </c>
    </row>
    <row r="12" spans="1:5" x14ac:dyDescent="0.25">
      <c r="A12" s="1" t="s">
        <v>6</v>
      </c>
      <c r="B12" s="1">
        <v>2001</v>
      </c>
      <c r="C12" s="1">
        <v>2</v>
      </c>
      <c r="D12" t="str">
        <f t="array" ref="D12">IFERROR(INDEX(Données!D$2:D$23,MATCH(A12&amp;B12&amp;C12,Données!A$2:A$23&amp;Données!B$2:B$23&amp;Données!C$2:C$23,0)),"")</f>
        <v>Client 2</v>
      </c>
      <c r="E12">
        <f>SUMIFS(Données!$E$2:$E$23,Données!$A$2:$A$23,A12,Données!$B$2:$B$23,B12,Données!$C$2:$C$23,C12)</f>
        <v>1037</v>
      </c>
    </row>
    <row r="13" spans="1:5" x14ac:dyDescent="0.25">
      <c r="A13" s="1" t="s">
        <v>6</v>
      </c>
      <c r="B13" s="1">
        <v>2002</v>
      </c>
      <c r="C13" s="1">
        <v>2</v>
      </c>
      <c r="D13" t="str">
        <f t="array" ref="D13">IFERROR(INDEX(Données!D$2:D$23,MATCH(A13&amp;B13&amp;C13,Données!A$2:A$23&amp;Données!B$2:B$23&amp;Données!C$2:C$23,0)),"")</f>
        <v>Client 3</v>
      </c>
      <c r="E13">
        <f>SUMIFS(Données!$E$2:$E$23,Données!$A$2:$A$23,A13,Données!$B$2:$B$23,B13,Données!$C$2:$C$23,C13)</f>
        <v>235</v>
      </c>
    </row>
    <row r="14" spans="1:5" x14ac:dyDescent="0.25">
      <c r="A14" s="1" t="s">
        <v>7</v>
      </c>
      <c r="B14" s="1">
        <v>2000</v>
      </c>
      <c r="C14" s="1">
        <v>1</v>
      </c>
      <c r="D14" t="str">
        <f t="array" ref="D14">IFERROR(INDEX(Données!D$2:D$23,MATCH(A14&amp;B14&amp;C14,Données!A$2:A$23&amp;Données!B$2:B$23&amp;Données!C$2:C$23,0)),"")</f>
        <v/>
      </c>
      <c r="E14">
        <f>SUMIFS(Données!$E$2:$E$23,Données!$A$2:$A$23,A14,Données!$B$2:$B$23,B14,Données!$C$2:$C$23,C14)</f>
        <v>0</v>
      </c>
    </row>
    <row r="15" spans="1:5" x14ac:dyDescent="0.25">
      <c r="A15" s="1" t="s">
        <v>7</v>
      </c>
      <c r="B15" s="1">
        <v>2001</v>
      </c>
      <c r="C15" s="1">
        <v>1</v>
      </c>
      <c r="D15" t="str">
        <f t="array" ref="D15">IFERROR(INDEX(Données!D$2:D$23,MATCH(A15&amp;B15&amp;C15,Données!A$2:A$23&amp;Données!B$2:B$23&amp;Données!C$2:C$23,0)),"")</f>
        <v>Client 2</v>
      </c>
      <c r="E15">
        <f>SUMIFS(Données!$E$2:$E$23,Données!$A$2:$A$23,A15,Données!$B$2:$B$23,B15,Données!$C$2:$C$23,C15)</f>
        <v>827</v>
      </c>
    </row>
    <row r="16" spans="1:5" x14ac:dyDescent="0.25">
      <c r="A16" s="1" t="s">
        <v>7</v>
      </c>
      <c r="B16" s="1">
        <v>2002</v>
      </c>
      <c r="C16" s="1">
        <v>1</v>
      </c>
      <c r="D16" t="str">
        <f t="array" ref="D16">IFERROR(INDEX(Données!D$2:D$23,MATCH(A16&amp;B16&amp;C16,Données!A$2:A$23&amp;Données!B$2:B$23&amp;Données!C$2:C$23,0)),"")</f>
        <v>Client 4</v>
      </c>
      <c r="E16">
        <f>SUMIFS(Données!$E$2:$E$23,Données!$A$2:$A$23,A16,Données!$B$2:$B$23,B16,Données!$C$2:$C$23,C16)</f>
        <v>178</v>
      </c>
    </row>
    <row r="17" spans="1:5" x14ac:dyDescent="0.25">
      <c r="A17" s="1" t="s">
        <v>7</v>
      </c>
      <c r="B17" s="1">
        <v>2000</v>
      </c>
      <c r="C17" s="1">
        <v>2</v>
      </c>
      <c r="D17" t="str">
        <f t="array" ref="D17">IFERROR(INDEX(Données!D$2:D$23,MATCH(A17&amp;B17&amp;C17,Données!A$2:A$23&amp;Données!B$2:B$23&amp;Données!C$2:C$23,0)),"")</f>
        <v/>
      </c>
      <c r="E17">
        <f>SUMIFS(Données!$E$2:$E$23,Données!$A$2:$A$23,A17,Données!$B$2:$B$23,B17,Données!$C$2:$C$23,C17)</f>
        <v>0</v>
      </c>
    </row>
    <row r="18" spans="1:5" x14ac:dyDescent="0.25">
      <c r="A18" s="1" t="s">
        <v>7</v>
      </c>
      <c r="B18" s="1">
        <v>2001</v>
      </c>
      <c r="C18" s="1">
        <v>2</v>
      </c>
      <c r="D18" t="str">
        <f t="array" ref="D18">IFERROR(INDEX(Données!D$2:D$23,MATCH(A18&amp;B18&amp;C18,Données!A$2:A$23&amp;Données!B$2:B$23&amp;Données!C$2:C$23,0)),"")</f>
        <v/>
      </c>
      <c r="E18">
        <f>SUMIFS(Données!$E$2:$E$23,Données!$A$2:$A$23,A18,Données!$B$2:$B$23,B18,Données!$C$2:$C$23,C18)</f>
        <v>0</v>
      </c>
    </row>
    <row r="19" spans="1:5" x14ac:dyDescent="0.25">
      <c r="A19" s="1" t="s">
        <v>7</v>
      </c>
      <c r="B19" s="1">
        <v>2002</v>
      </c>
      <c r="C19" s="1">
        <v>2</v>
      </c>
      <c r="D19" t="str">
        <f t="array" ref="D19">IFERROR(INDEX(Données!D$2:D$23,MATCH(A19&amp;B19&amp;C19,Données!A$2:A$23&amp;Données!B$2:B$23&amp;Données!C$2:C$23,0)),"")</f>
        <v>Client 2</v>
      </c>
      <c r="E19">
        <f>SUMIFS(Données!$E$2:$E$23,Données!$A$2:$A$23,A19,Données!$B$2:$B$23,B19,Données!$C$2:$C$23,C19)</f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Extraction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Colnot</dc:creator>
  <cp:lastModifiedBy>R@chid</cp:lastModifiedBy>
  <dcterms:created xsi:type="dcterms:W3CDTF">2016-03-19T15:08:21Z</dcterms:created>
  <dcterms:modified xsi:type="dcterms:W3CDTF">2016-03-19T16:10:33Z</dcterms:modified>
</cp:coreProperties>
</file>