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6" i="1" l="1" a="1"/>
  <c r="C19" i="1" a="1"/>
  <c r="C21" i="1" a="1"/>
  <c r="C23" i="1" a="1"/>
  <c r="C17" i="1" a="1"/>
  <c r="C18" i="1" a="1"/>
  <c r="C20" i="1" a="1"/>
  <c r="C22" i="1" a="1"/>
  <c r="C15" i="1" a="1"/>
  <c r="B16" i="1" a="1"/>
  <c r="B19" i="1" a="1"/>
  <c r="B21" i="1" a="1"/>
  <c r="B23" i="1" a="1"/>
  <c r="B17" i="1" a="1"/>
  <c r="B18" i="1" a="1"/>
  <c r="B20" i="1" a="1"/>
  <c r="B22" i="1" a="1"/>
  <c r="B15" i="1" a="1"/>
  <c r="B2" i="1" a="1"/>
  <c r="B5" i="1" a="1"/>
  <c r="B7" i="1" a="1"/>
  <c r="B9" i="1" a="1"/>
  <c r="B3" i="1" a="1"/>
  <c r="B4" i="1" a="1"/>
  <c r="B6" i="1" a="1"/>
  <c r="B8" i="1" a="1"/>
  <c r="B1" i="1" a="1"/>
  <c r="C22" i="1" l="1"/>
  <c r="C20" i="1"/>
  <c r="C18" i="1"/>
  <c r="C17" i="1"/>
  <c r="C23" i="1"/>
  <c r="C21" i="1"/>
  <c r="C19" i="1"/>
  <c r="C16" i="1"/>
  <c r="C15" i="1"/>
  <c r="B22" i="1"/>
  <c r="B20" i="1"/>
  <c r="B18" i="1"/>
  <c r="B17" i="1"/>
  <c r="B23" i="1"/>
  <c r="B21" i="1"/>
  <c r="B19" i="1"/>
  <c r="B16" i="1"/>
  <c r="B15" i="1"/>
  <c r="B8" i="1"/>
  <c r="C8" i="1" s="1"/>
  <c r="B6" i="1"/>
  <c r="C6" i="1" s="1"/>
  <c r="B4" i="1"/>
  <c r="C4" i="1" s="1"/>
  <c r="B3" i="1"/>
  <c r="C3" i="1" s="1"/>
  <c r="B9" i="1"/>
  <c r="C9" i="1" s="1"/>
  <c r="B7" i="1"/>
  <c r="C7" i="1" s="1"/>
  <c r="B5" i="1"/>
  <c r="C5" i="1" s="1"/>
  <c r="B2" i="1"/>
  <c r="C2" i="1" s="1"/>
  <c r="B1" i="1"/>
  <c r="C1" i="1" s="1"/>
</calcChain>
</file>

<file path=xl/sharedStrings.xml><?xml version="1.0" encoding="utf-8"?>
<sst xmlns="http://schemas.openxmlformats.org/spreadsheetml/2006/main" count="19" uniqueCount="10">
  <si>
    <t>Abronia villosa subsp. aurita Orthodox? 2.0g</t>
  </si>
  <si>
    <t>Abronia villosa var. villosa 11.53g</t>
  </si>
  <si>
    <t>Abrophyllum ornans 0.049g Germ</t>
  </si>
  <si>
    <t>Abrus canescens Welw. Orthodox 28.14g Germ</t>
  </si>
  <si>
    <t>Abrus laevigatus E.Mey. 49.25g</t>
  </si>
  <si>
    <t>Abrus precatorius L. Orthodox 87.4g Disp Germ 2.65% 19.4%</t>
  </si>
  <si>
    <t>Abrus precatorius subsp. africanus Verdc. Orthodox p 74.79g Germ</t>
  </si>
  <si>
    <t>Abrus schimperi subsp. africanus (Vatke) Verdc. Orthodox p 62.21g Germ</t>
  </si>
  <si>
    <t>Abrus schimperi subsp. oblongus Verdc. 57.81g</t>
  </si>
  <si>
    <t>Ou bien, selon le separateur decimale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</si>
</sst>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i/>
      <sz val="11"/>
      <color theme="1"/>
      <name val="Calibri"/>
      <family val="2"/>
    </font>
    <font>
      <b/>
      <sz val="26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/>
    <xf numFmtId="0" fontId="0" fillId="3" borderId="0" xfId="0" applyFill="1"/>
    <xf numFmtId="2" fontId="0" fillId="3" borderId="0" xfId="0" applyNumberForma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C15" sqref="C15"/>
    </sheetView>
  </sheetViews>
  <sheetFormatPr baseColWidth="10" defaultRowHeight="15" x14ac:dyDescent="0.25"/>
  <cols>
    <col min="1" max="1" width="66.85546875" bestFit="1" customWidth="1"/>
    <col min="2" max="2" width="10.28515625" customWidth="1"/>
    <col min="3" max="3" width="54.5703125" bestFit="1" customWidth="1"/>
    <col min="4" max="4" width="1.7109375" customWidth="1"/>
  </cols>
  <sheetData>
    <row r="1" spans="1:3" x14ac:dyDescent="0.25">
      <c r="A1" s="1" t="s">
        <v>0</v>
      </c>
      <c r="B1" s="4" t="str">
        <f t="array" aca="1" ref="B1" ca="1">MID(A1,MATCH(TRUE,ISNUMBER(VALUE(MID(A1,ROW(INDIRECT("1:"&amp;LEN(A1))),1))),0),FIND("g ",A1&amp;" ")-MATCH(TRUE,ISNUMBER(VALUE(MID(A1,ROW(INDIRECT("1:"&amp;LEN(A1))),1))),0))</f>
        <v>2.0</v>
      </c>
      <c r="C1" s="4" t="str">
        <f ca="1">LEFT(A1,FIND(B1,A1)-2)</f>
        <v>Abronia villosa subsp. aurita Orthodox?</v>
      </c>
    </row>
    <row r="2" spans="1:3" x14ac:dyDescent="0.25">
      <c r="A2" s="1" t="s">
        <v>1</v>
      </c>
      <c r="B2" s="4" t="str">
        <f t="array" aca="1" ref="B2" ca="1">MID(A2,MATCH(TRUE,ISNUMBER(VALUE(MID(A2,ROW(INDIRECT("1:"&amp;LEN(A2))),1))),0),FIND("g ",A2&amp;" ")-MATCH(TRUE,ISNUMBER(VALUE(MID(A2,ROW(INDIRECT("1:"&amp;LEN(A2))),1))),0))</f>
        <v>11.53</v>
      </c>
      <c r="C2" s="4" t="str">
        <f t="shared" ref="C2:C9" ca="1" si="0">LEFT(A2,FIND(B2,A2)-2)</f>
        <v>Abronia villosa var. villosa</v>
      </c>
    </row>
    <row r="3" spans="1:3" x14ac:dyDescent="0.25">
      <c r="A3" s="1" t="s">
        <v>2</v>
      </c>
      <c r="B3" s="4" t="str">
        <f t="array" aca="1" ref="B3" ca="1">MID(A3,MATCH(TRUE,ISNUMBER(VALUE(MID(A3,ROW(INDIRECT("1:"&amp;LEN(A3))),1))),0),FIND("g ",A3&amp;" ")-MATCH(TRUE,ISNUMBER(VALUE(MID(A3,ROW(INDIRECT("1:"&amp;LEN(A3))),1))),0))</f>
        <v>0.049</v>
      </c>
      <c r="C3" s="4" t="str">
        <f t="shared" ca="1" si="0"/>
        <v>Abrophyllum ornans</v>
      </c>
    </row>
    <row r="4" spans="1:3" x14ac:dyDescent="0.25">
      <c r="A4" s="1" t="s">
        <v>3</v>
      </c>
      <c r="B4" s="4" t="str">
        <f t="array" aca="1" ref="B4" ca="1">MID(A4,MATCH(TRUE,ISNUMBER(VALUE(MID(A4,ROW(INDIRECT("1:"&amp;LEN(A4))),1))),0),FIND("g ",A4&amp;" ")-MATCH(TRUE,ISNUMBER(VALUE(MID(A4,ROW(INDIRECT("1:"&amp;LEN(A4))),1))),0))</f>
        <v>28.14</v>
      </c>
      <c r="C4" s="4" t="str">
        <f t="shared" ca="1" si="0"/>
        <v>Abrus canescens Welw. Orthodox</v>
      </c>
    </row>
    <row r="5" spans="1:3" x14ac:dyDescent="0.25">
      <c r="A5" s="1" t="s">
        <v>4</v>
      </c>
      <c r="B5" s="4" t="str">
        <f t="array" aca="1" ref="B5" ca="1">MID(A5,MATCH(TRUE,ISNUMBER(VALUE(MID(A5,ROW(INDIRECT("1:"&amp;LEN(A5))),1))),0),FIND("g ",A5&amp;" ")-MATCH(TRUE,ISNUMBER(VALUE(MID(A5,ROW(INDIRECT("1:"&amp;LEN(A5))),1))),0))</f>
        <v>49.25</v>
      </c>
      <c r="C5" s="4" t="str">
        <f t="shared" ca="1" si="0"/>
        <v>Abrus laevigatus E.Mey.</v>
      </c>
    </row>
    <row r="6" spans="1:3" x14ac:dyDescent="0.25">
      <c r="A6" s="1" t="s">
        <v>5</v>
      </c>
      <c r="B6" s="4" t="str">
        <f t="array" aca="1" ref="B6" ca="1">MID(A6,MATCH(TRUE,ISNUMBER(VALUE(MID(A6,ROW(INDIRECT("1:"&amp;LEN(A6))),1))),0),FIND("g ",A6&amp;" ")-MATCH(TRUE,ISNUMBER(VALUE(MID(A6,ROW(INDIRECT("1:"&amp;LEN(A6))),1))),0))</f>
        <v>87.4</v>
      </c>
      <c r="C6" s="4" t="str">
        <f t="shared" ca="1" si="0"/>
        <v>Abrus precatorius L. Orthodox</v>
      </c>
    </row>
    <row r="7" spans="1:3" x14ac:dyDescent="0.25">
      <c r="A7" s="1" t="s">
        <v>6</v>
      </c>
      <c r="B7" s="4" t="str">
        <f t="array" aca="1" ref="B7" ca="1">MID(A7,MATCH(TRUE,ISNUMBER(VALUE(MID(A7,ROW(INDIRECT("1:"&amp;LEN(A7))),1))),0),FIND("g ",A7&amp;" ")-MATCH(TRUE,ISNUMBER(VALUE(MID(A7,ROW(INDIRECT("1:"&amp;LEN(A7))),1))),0))</f>
        <v>74.79</v>
      </c>
      <c r="C7" s="4" t="str">
        <f t="shared" ca="1" si="0"/>
        <v>Abrus precatorius subsp. africanus Verdc. Orthodox p</v>
      </c>
    </row>
    <row r="8" spans="1:3" x14ac:dyDescent="0.25">
      <c r="A8" s="1" t="s">
        <v>7</v>
      </c>
      <c r="B8" s="4" t="str">
        <f t="array" aca="1" ref="B8" ca="1">MID(A8,MATCH(TRUE,ISNUMBER(VALUE(MID(A8,ROW(INDIRECT("1:"&amp;LEN(A8))),1))),0),FIND("g ",A8&amp;" ")-MATCH(TRUE,ISNUMBER(VALUE(MID(A8,ROW(INDIRECT("1:"&amp;LEN(A8))),1))),0))</f>
        <v>62.21</v>
      </c>
      <c r="C8" s="4" t="str">
        <f t="shared" ca="1" si="0"/>
        <v>Abrus schimperi subsp. africanus (Vatke) Verdc. Orthodox p</v>
      </c>
    </row>
    <row r="9" spans="1:3" x14ac:dyDescent="0.25">
      <c r="A9" s="1" t="s">
        <v>8</v>
      </c>
      <c r="B9" s="4" t="str">
        <f t="array" aca="1" ref="B9" ca="1">MID(A9,MATCH(TRUE,ISNUMBER(VALUE(MID(A9,ROW(INDIRECT("1:"&amp;LEN(A9))),1))),0),FIND("g ",A9&amp;" ")-MATCH(TRUE,ISNUMBER(VALUE(MID(A9,ROW(INDIRECT("1:"&amp;LEN(A9))),1))),0))</f>
        <v>57.81</v>
      </c>
      <c r="C9" s="4" t="str">
        <f t="shared" ca="1" si="0"/>
        <v>Abrus schimperi subsp. oblongus Verdc.</v>
      </c>
    </row>
    <row r="10" spans="1:3" x14ac:dyDescent="0.25">
      <c r="A10" s="1"/>
    </row>
    <row r="11" spans="1:3" x14ac:dyDescent="0.25">
      <c r="A11" s="1"/>
    </row>
    <row r="12" spans="1:3" ht="33.75" x14ac:dyDescent="0.25">
      <c r="A12" s="2" t="s">
        <v>9</v>
      </c>
      <c r="B12" s="2"/>
      <c r="C12" s="2"/>
    </row>
    <row r="13" spans="1:3" ht="15" customHeight="1" x14ac:dyDescent="0.25">
      <c r="A13" s="3"/>
      <c r="B13" s="3"/>
      <c r="C13" s="3"/>
    </row>
    <row r="14" spans="1:3" ht="15" customHeight="1" x14ac:dyDescent="0.25">
      <c r="A14" s="3"/>
      <c r="B14" s="3"/>
      <c r="C14" s="3"/>
    </row>
    <row r="15" spans="1:3" x14ac:dyDescent="0.25">
      <c r="A15" s="1" t="s">
        <v>0</v>
      </c>
      <c r="B15" s="6">
        <f t="array" aca="1" ref="B15" ca="1">SUBSTITUTE(MID(A15,MATCH(TRUE,ISNUMBER(VALUE(MID(A15,ROW(INDIRECT("1:"&amp;LEN(A15))),1))),0),FIND("g ",A15&amp;" ")-MATCH(TRUE,ISNUMBER(VALUE(MID(A15,ROW(INDIRECT("1:"&amp;LEN(A15))),1))),0)),".",",")*1</f>
        <v>2</v>
      </c>
      <c r="C15" s="5" t="str">
        <f t="array" aca="1" ref="C15" ca="1">LEFT(A15,FIND(MID(A15,MATCH(TRUE,ISNUMBER(VALUE(MID(A15,ROW(INDIRECT("1:"&amp;LEN(A15))),1))),0),FIND("g ",A15&amp;" ")-MATCH(TRUE,ISNUMBER(VALUE(MID(A15,ROW(INDIRECT("1:"&amp;LEN(A15))),1))),0)),A15)-2)</f>
        <v>Abronia villosa subsp. aurita Orthodox?</v>
      </c>
    </row>
    <row r="16" spans="1:3" x14ac:dyDescent="0.25">
      <c r="A16" s="1" t="s">
        <v>1</v>
      </c>
      <c r="B16" s="6">
        <f t="array" aca="1" ref="B16" ca="1">SUBSTITUTE(MID(A16,MATCH(TRUE,ISNUMBER(VALUE(MID(A16,ROW(INDIRECT("1:"&amp;LEN(A16))),1))),0),FIND("g ",A16&amp;" ")-MATCH(TRUE,ISNUMBER(VALUE(MID(A16,ROW(INDIRECT("1:"&amp;LEN(A16))),1))),0)),".",",")*1</f>
        <v>11.53</v>
      </c>
      <c r="C16" s="5" t="str">
        <f t="array" aca="1" ref="C16" ca="1">LEFT(A16,FIND(MID(A16,MATCH(TRUE,ISNUMBER(VALUE(MID(A16,ROW(INDIRECT("1:"&amp;LEN(A16))),1))),0),FIND("g ",A16&amp;" ")-MATCH(TRUE,ISNUMBER(VALUE(MID(A16,ROW(INDIRECT("1:"&amp;LEN(A16))),1))),0)),A16)-2)</f>
        <v>Abronia villosa var. villosa</v>
      </c>
    </row>
    <row r="17" spans="1:3" x14ac:dyDescent="0.25">
      <c r="A17" s="1" t="s">
        <v>2</v>
      </c>
      <c r="B17" s="6">
        <f t="array" aca="1" ref="B17" ca="1">SUBSTITUTE(MID(A17,MATCH(TRUE,ISNUMBER(VALUE(MID(A17,ROW(INDIRECT("1:"&amp;LEN(A17))),1))),0),FIND("g ",A17&amp;" ")-MATCH(TRUE,ISNUMBER(VALUE(MID(A17,ROW(INDIRECT("1:"&amp;LEN(A17))),1))),0)),".",",")*1</f>
        <v>4.9000000000000002E-2</v>
      </c>
      <c r="C17" s="5" t="str">
        <f t="array" aca="1" ref="C17" ca="1">LEFT(A17,FIND(MID(A17,MATCH(TRUE,ISNUMBER(VALUE(MID(A17,ROW(INDIRECT("1:"&amp;LEN(A17))),1))),0),FIND("g ",A17&amp;" ")-MATCH(TRUE,ISNUMBER(VALUE(MID(A17,ROW(INDIRECT("1:"&amp;LEN(A17))),1))),0)),A17)-2)</f>
        <v>Abrophyllum ornans</v>
      </c>
    </row>
    <row r="18" spans="1:3" x14ac:dyDescent="0.25">
      <c r="A18" s="1" t="s">
        <v>3</v>
      </c>
      <c r="B18" s="6">
        <f t="array" aca="1" ref="B18" ca="1">SUBSTITUTE(MID(A18,MATCH(TRUE,ISNUMBER(VALUE(MID(A18,ROW(INDIRECT("1:"&amp;LEN(A18))),1))),0),FIND("g ",A18&amp;" ")-MATCH(TRUE,ISNUMBER(VALUE(MID(A18,ROW(INDIRECT("1:"&amp;LEN(A18))),1))),0)),".",",")*1</f>
        <v>28.14</v>
      </c>
      <c r="C18" s="5" t="str">
        <f t="array" aca="1" ref="C18" ca="1">LEFT(A18,FIND(MID(A18,MATCH(TRUE,ISNUMBER(VALUE(MID(A18,ROW(INDIRECT("1:"&amp;LEN(A18))),1))),0),FIND("g ",A18&amp;" ")-MATCH(TRUE,ISNUMBER(VALUE(MID(A18,ROW(INDIRECT("1:"&amp;LEN(A18))),1))),0)),A18)-2)</f>
        <v>Abrus canescens Welw. Orthodox</v>
      </c>
    </row>
    <row r="19" spans="1:3" x14ac:dyDescent="0.25">
      <c r="A19" s="1" t="s">
        <v>4</v>
      </c>
      <c r="B19" s="6">
        <f t="array" aca="1" ref="B19" ca="1">SUBSTITUTE(MID(A19,MATCH(TRUE,ISNUMBER(VALUE(MID(A19,ROW(INDIRECT("1:"&amp;LEN(A19))),1))),0),FIND("g ",A19&amp;" ")-MATCH(TRUE,ISNUMBER(VALUE(MID(A19,ROW(INDIRECT("1:"&amp;LEN(A19))),1))),0)),".",",")*1</f>
        <v>49.25</v>
      </c>
      <c r="C19" s="5" t="str">
        <f t="array" aca="1" ref="C19" ca="1">LEFT(A19,FIND(MID(A19,MATCH(TRUE,ISNUMBER(VALUE(MID(A19,ROW(INDIRECT("1:"&amp;LEN(A19))),1))),0),FIND("g ",A19&amp;" ")-MATCH(TRUE,ISNUMBER(VALUE(MID(A19,ROW(INDIRECT("1:"&amp;LEN(A19))),1))),0)),A19)-2)</f>
        <v>Abrus laevigatus E.Mey.</v>
      </c>
    </row>
    <row r="20" spans="1:3" x14ac:dyDescent="0.25">
      <c r="A20" s="1" t="s">
        <v>5</v>
      </c>
      <c r="B20" s="6">
        <f t="array" aca="1" ref="B20" ca="1">SUBSTITUTE(MID(A20,MATCH(TRUE,ISNUMBER(VALUE(MID(A20,ROW(INDIRECT("1:"&amp;LEN(A20))),1))),0),FIND("g ",A20&amp;" ")-MATCH(TRUE,ISNUMBER(VALUE(MID(A20,ROW(INDIRECT("1:"&amp;LEN(A20))),1))),0)),".",",")*1</f>
        <v>87.4</v>
      </c>
      <c r="C20" s="5" t="str">
        <f t="array" aca="1" ref="C20" ca="1">LEFT(A20,FIND(MID(A20,MATCH(TRUE,ISNUMBER(VALUE(MID(A20,ROW(INDIRECT("1:"&amp;LEN(A20))),1))),0),FIND("g ",A20&amp;" ")-MATCH(TRUE,ISNUMBER(VALUE(MID(A20,ROW(INDIRECT("1:"&amp;LEN(A20))),1))),0)),A20)-2)</f>
        <v>Abrus precatorius L. Orthodox</v>
      </c>
    </row>
    <row r="21" spans="1:3" x14ac:dyDescent="0.25">
      <c r="A21" s="1" t="s">
        <v>6</v>
      </c>
      <c r="B21" s="6">
        <f t="array" aca="1" ref="B21" ca="1">SUBSTITUTE(MID(A21,MATCH(TRUE,ISNUMBER(VALUE(MID(A21,ROW(INDIRECT("1:"&amp;LEN(A21))),1))),0),FIND("g ",A21&amp;" ")-MATCH(TRUE,ISNUMBER(VALUE(MID(A21,ROW(INDIRECT("1:"&amp;LEN(A21))),1))),0)),".",",")*1</f>
        <v>74.790000000000006</v>
      </c>
      <c r="C21" s="5" t="str">
        <f t="array" aca="1" ref="C21" ca="1">LEFT(A21,FIND(MID(A21,MATCH(TRUE,ISNUMBER(VALUE(MID(A21,ROW(INDIRECT("1:"&amp;LEN(A21))),1))),0),FIND("g ",A21&amp;" ")-MATCH(TRUE,ISNUMBER(VALUE(MID(A21,ROW(INDIRECT("1:"&amp;LEN(A21))),1))),0)),A21)-2)</f>
        <v>Abrus precatorius subsp. africanus Verdc. Orthodox p</v>
      </c>
    </row>
    <row r="22" spans="1:3" x14ac:dyDescent="0.25">
      <c r="A22" s="1" t="s">
        <v>7</v>
      </c>
      <c r="B22" s="6">
        <f t="array" aca="1" ref="B22" ca="1">SUBSTITUTE(MID(A22,MATCH(TRUE,ISNUMBER(VALUE(MID(A22,ROW(INDIRECT("1:"&amp;LEN(A22))),1))),0),FIND("g ",A22&amp;" ")-MATCH(TRUE,ISNUMBER(VALUE(MID(A22,ROW(INDIRECT("1:"&amp;LEN(A22))),1))),0)),".",",")*1</f>
        <v>62.21</v>
      </c>
      <c r="C22" s="5" t="str">
        <f t="array" aca="1" ref="C22" ca="1">LEFT(A22,FIND(MID(A22,MATCH(TRUE,ISNUMBER(VALUE(MID(A22,ROW(INDIRECT("1:"&amp;LEN(A22))),1))),0),FIND("g ",A22&amp;" ")-MATCH(TRUE,ISNUMBER(VALUE(MID(A22,ROW(INDIRECT("1:"&amp;LEN(A22))),1))),0)),A22)-2)</f>
        <v>Abrus schimperi subsp. africanus (Vatke) Verdc. Orthodox p</v>
      </c>
    </row>
    <row r="23" spans="1:3" x14ac:dyDescent="0.25">
      <c r="A23" s="1" t="s">
        <v>8</v>
      </c>
      <c r="B23" s="6">
        <f t="array" aca="1" ref="B23" ca="1">SUBSTITUTE(MID(A23,MATCH(TRUE,ISNUMBER(VALUE(MID(A23,ROW(INDIRECT("1:"&amp;LEN(A23))),1))),0),FIND("g ",A23&amp;" ")-MATCH(TRUE,ISNUMBER(VALUE(MID(A23,ROW(INDIRECT("1:"&amp;LEN(A23))),1))),0)),".",",")*1</f>
        <v>57.81</v>
      </c>
      <c r="C23" s="5" t="str">
        <f t="array" aca="1" ref="C23" ca="1">LEFT(A23,FIND(MID(A23,MATCH(TRUE,ISNUMBER(VALUE(MID(A23,ROW(INDIRECT("1:"&amp;LEN(A23))),1))),0),FIND("g ",A23&amp;" ")-MATCH(TRUE,ISNUMBER(VALUE(MID(A23,ROW(INDIRECT("1:"&amp;LEN(A23))),1))),0)),A23)-2)</f>
        <v>Abrus schimperi subsp. oblongus Verdc.</v>
      </c>
    </row>
  </sheetData>
  <mergeCells count="1">
    <mergeCell ref="A12:C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2013-10-19T08:48:09Z</dcterms:created>
  <dcterms:modified xsi:type="dcterms:W3CDTF">2013-10-19T09:19:29Z</dcterms:modified>
</cp:coreProperties>
</file>