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Excel-Pratique\"/>
    </mc:Choice>
  </mc:AlternateContent>
  <bookViews>
    <workbookView xWindow="240" yWindow="105" windowWidth="27315" windowHeight="12585" activeTab="1"/>
  </bookViews>
  <sheets>
    <sheet name="Feuil2" sheetId="1" r:id="rId1"/>
    <sheet name="Calcul" sheetId="2" r:id="rId2"/>
  </sheets>
  <definedNames>
    <definedName name="_xlnm._FilterDatabase" localSheetId="0" hidden="1">Feuil2!$E:$E</definedName>
    <definedName name="Col_CodeEtape">OFFSET(Col_NoDemande,,3)</definedName>
    <definedName name="Col_Dates">OFFSET(Col_NoDemande,,8)</definedName>
    <definedName name="Col_NoDemande">OFFSET(Feuil2!$B$2,,,COUNT(Feuil2!$B:$B))</definedName>
    <definedName name="_xlnm.Extract" localSheetId="0">Feuil2!$U$1</definedName>
  </definedNames>
  <calcPr calcId="162913"/>
</workbook>
</file>

<file path=xl/calcChain.xml><?xml version="1.0" encoding="utf-8"?>
<calcChain xmlns="http://schemas.openxmlformats.org/spreadsheetml/2006/main">
  <c r="B2" i="2" l="1" a="1"/>
  <c r="B2" i="2" s="1"/>
  <c r="C2" i="2" l="1" a="1"/>
  <c r="C2" i="2" s="1"/>
  <c r="D2" i="2" a="1"/>
  <c r="D2" i="2" s="1"/>
  <c r="B3" i="2" a="1"/>
  <c r="B3" i="2" s="1"/>
  <c r="E2" i="2" l="1"/>
  <c r="C3" i="2" a="1"/>
  <c r="C3" i="2" s="1"/>
  <c r="D3" i="2" a="1"/>
  <c r="D3" i="2" s="1"/>
  <c r="B4" i="2" a="1"/>
  <c r="B4" i="2" s="1"/>
  <c r="D4" i="2" s="1" a="1"/>
  <c r="D4" i="2" s="1"/>
  <c r="E3" i="2" l="1"/>
  <c r="B5" i="2" a="1"/>
  <c r="B5" i="2" s="1"/>
  <c r="C4" i="2" a="1"/>
  <c r="C4" i="2" s="1"/>
  <c r="E4" i="2" s="1"/>
  <c r="C5" i="2" l="1" a="1"/>
  <c r="C5" i="2" s="1"/>
  <c r="D5" i="2" a="1"/>
  <c r="D5" i="2" s="1"/>
  <c r="B6" i="2" a="1"/>
  <c r="B6" i="2" s="1"/>
  <c r="E5" i="2" l="1"/>
  <c r="C6" i="2" a="1"/>
  <c r="C6" i="2" s="1"/>
  <c r="D6" i="2" a="1"/>
  <c r="D6" i="2" s="1"/>
  <c r="B7" i="2" a="1"/>
  <c r="B7" i="2" s="1"/>
  <c r="E6" i="2" l="1"/>
  <c r="C7" i="2" a="1"/>
  <c r="C7" i="2" s="1"/>
  <c r="D7" i="2" a="1"/>
  <c r="D7" i="2" s="1"/>
  <c r="B8" i="2" a="1"/>
  <c r="B8" i="2" s="1"/>
  <c r="E7" i="2" l="1"/>
  <c r="C8" i="2" a="1"/>
  <c r="C8" i="2" s="1"/>
  <c r="D8" i="2" a="1"/>
  <c r="D8" i="2" s="1"/>
  <c r="B9" i="2" a="1"/>
  <c r="B9" i="2" s="1"/>
  <c r="E8" i="2" l="1"/>
  <c r="C9" i="2" a="1"/>
  <c r="C9" i="2" s="1"/>
  <c r="D9" i="2" a="1"/>
  <c r="D9" i="2" s="1"/>
  <c r="B10" i="2" a="1"/>
  <c r="B10" i="2" s="1"/>
  <c r="E9" i="2" l="1"/>
  <c r="C10" i="2" a="1"/>
  <c r="C10" i="2" s="1"/>
  <c r="D10" i="2" a="1"/>
  <c r="D10" i="2" s="1"/>
  <c r="B11" i="2" a="1"/>
  <c r="B11" i="2" s="1"/>
  <c r="E10" i="2" l="1"/>
  <c r="C11" i="2" a="1"/>
  <c r="C11" i="2" s="1"/>
  <c r="D11" i="2" a="1"/>
  <c r="D11" i="2" s="1"/>
  <c r="B12" i="2" a="1"/>
  <c r="B12" i="2" s="1"/>
  <c r="E11" i="2" l="1"/>
  <c r="C12" i="2" a="1"/>
  <c r="C12" i="2" s="1"/>
  <c r="D12" i="2" a="1"/>
  <c r="D12" i="2" s="1"/>
  <c r="B13" i="2" a="1"/>
  <c r="B13" i="2" s="1"/>
  <c r="E12" i="2" l="1"/>
  <c r="C13" i="2" a="1"/>
  <c r="C13" i="2" s="1"/>
  <c r="D13" i="2" a="1"/>
  <c r="D13" i="2" s="1"/>
  <c r="B14" i="2" a="1"/>
  <c r="B14" i="2" s="1"/>
  <c r="E13" i="2" l="1"/>
  <c r="C14" i="2" a="1"/>
  <c r="C14" i="2" s="1"/>
  <c r="D14" i="2" a="1"/>
  <c r="D14" i="2" s="1"/>
  <c r="B15" i="2" a="1"/>
  <c r="B15" i="2" s="1"/>
  <c r="E14" i="2" l="1"/>
  <c r="C15" i="2" a="1"/>
  <c r="C15" i="2" s="1"/>
  <c r="D15" i="2" a="1"/>
  <c r="D15" i="2" s="1"/>
  <c r="B16" i="2" a="1"/>
  <c r="B16" i="2" s="1"/>
  <c r="E15" i="2" l="1"/>
  <c r="C16" i="2" a="1"/>
  <c r="C16" i="2" s="1"/>
  <c r="D16" i="2" a="1"/>
  <c r="D16" i="2" s="1"/>
  <c r="B17" i="2" a="1"/>
  <c r="B17" i="2" s="1"/>
  <c r="E16" i="2" l="1"/>
  <c r="C17" i="2" a="1"/>
  <c r="C17" i="2" s="1"/>
  <c r="D17" i="2" a="1"/>
  <c r="D17" i="2" s="1"/>
  <c r="B18" i="2" a="1"/>
  <c r="B18" i="2" s="1"/>
  <c r="E17" i="2" l="1"/>
  <c r="C18" i="2" a="1"/>
  <c r="C18" i="2" s="1"/>
  <c r="D18" i="2" a="1"/>
  <c r="D18" i="2" s="1"/>
  <c r="B19" i="2" a="1"/>
  <c r="B19" i="2" s="1"/>
  <c r="E18" i="2" l="1"/>
  <c r="C19" i="2" a="1"/>
  <c r="C19" i="2" s="1"/>
  <c r="D19" i="2" a="1"/>
  <c r="D19" i="2" s="1"/>
  <c r="B20" i="2" a="1"/>
  <c r="B20" i="2" s="1"/>
  <c r="E19" i="2" l="1"/>
  <c r="C20" i="2" a="1"/>
  <c r="C20" i="2" s="1"/>
  <c r="D20" i="2" a="1"/>
  <c r="D20" i="2" s="1"/>
  <c r="B21" i="2" a="1"/>
  <c r="B21" i="2" s="1"/>
  <c r="E20" i="2" l="1"/>
  <c r="C21" i="2" a="1"/>
  <c r="C21" i="2" s="1"/>
  <c r="D21" i="2" a="1"/>
  <c r="D21" i="2" s="1"/>
  <c r="B22" i="2" a="1"/>
  <c r="B22" i="2" s="1"/>
  <c r="E21" i="2" l="1"/>
  <c r="C22" i="2" a="1"/>
  <c r="C22" i="2" s="1"/>
  <c r="D22" i="2" a="1"/>
  <c r="D22" i="2" s="1"/>
  <c r="B23" i="2" a="1"/>
  <c r="B23" i="2" s="1"/>
  <c r="E22" i="2" l="1"/>
  <c r="C23" i="2" a="1"/>
  <c r="C23" i="2" s="1"/>
  <c r="D23" i="2" a="1"/>
  <c r="D23" i="2" s="1"/>
  <c r="B24" i="2" a="1"/>
  <c r="B24" i="2" s="1"/>
  <c r="E23" i="2" l="1"/>
  <c r="C24" i="2" a="1"/>
  <c r="C24" i="2" s="1"/>
  <c r="D24" i="2" a="1"/>
  <c r="D24" i="2" s="1"/>
  <c r="B25" i="2" a="1"/>
  <c r="B25" i="2" s="1"/>
  <c r="E24" i="2" l="1"/>
  <c r="C25" i="2" a="1"/>
  <c r="C25" i="2" s="1"/>
  <c r="D25" i="2" a="1"/>
  <c r="D25" i="2" s="1"/>
  <c r="B26" i="2" a="1"/>
  <c r="B26" i="2" s="1"/>
  <c r="E25" i="2" l="1"/>
  <c r="C26" i="2" a="1"/>
  <c r="C26" i="2" s="1"/>
  <c r="D26" i="2" a="1"/>
  <c r="D26" i="2" s="1"/>
  <c r="B27" i="2" a="1"/>
  <c r="B27" i="2" s="1"/>
  <c r="E26" i="2" l="1"/>
  <c r="C27" i="2" a="1"/>
  <c r="C27" i="2" s="1"/>
  <c r="D27" i="2" a="1"/>
  <c r="D27" i="2" s="1"/>
  <c r="B28" i="2" a="1"/>
  <c r="B28" i="2" s="1"/>
  <c r="E27" i="2" l="1"/>
  <c r="C28" i="2" a="1"/>
  <c r="C28" i="2" s="1"/>
  <c r="D28" i="2" a="1"/>
  <c r="D28" i="2" s="1"/>
  <c r="B29" i="2" a="1"/>
  <c r="B29" i="2" s="1"/>
  <c r="E28" i="2" l="1"/>
  <c r="C29" i="2" a="1"/>
  <c r="C29" i="2" s="1"/>
  <c r="D29" i="2" a="1"/>
  <c r="D29" i="2" s="1"/>
  <c r="B30" i="2" a="1"/>
  <c r="B30" i="2" s="1"/>
  <c r="E29" i="2" l="1"/>
  <c r="C30" i="2" a="1"/>
  <c r="C30" i="2" s="1"/>
  <c r="D30" i="2" a="1"/>
  <c r="D30" i="2" s="1"/>
  <c r="B31" i="2" a="1"/>
  <c r="B31" i="2" s="1"/>
  <c r="E30" i="2" l="1"/>
  <c r="C31" i="2" a="1"/>
  <c r="C31" i="2" s="1"/>
  <c r="D31" i="2" a="1"/>
  <c r="D31" i="2" s="1"/>
  <c r="B32" i="2" a="1"/>
  <c r="B32" i="2" s="1"/>
  <c r="E31" i="2" l="1"/>
  <c r="C32" i="2" a="1"/>
  <c r="C32" i="2" s="1"/>
  <c r="D32" i="2" a="1"/>
  <c r="D32" i="2" s="1"/>
  <c r="B33" i="2" a="1"/>
  <c r="B33" i="2" s="1"/>
  <c r="E32" i="2" l="1"/>
  <c r="C33" i="2" a="1"/>
  <c r="C33" i="2" s="1"/>
  <c r="D33" i="2" a="1"/>
  <c r="D33" i="2" s="1"/>
  <c r="B34" i="2" a="1"/>
  <c r="B34" i="2" s="1"/>
  <c r="E33" i="2" l="1"/>
  <c r="C34" i="2" a="1"/>
  <c r="C34" i="2" s="1"/>
  <c r="D34" i="2" a="1"/>
  <c r="D34" i="2" s="1"/>
  <c r="B35" i="2" a="1"/>
  <c r="B35" i="2" s="1"/>
  <c r="E34" i="2" l="1"/>
  <c r="C35" i="2" a="1"/>
  <c r="C35" i="2" s="1"/>
  <c r="D35" i="2" a="1"/>
  <c r="D35" i="2" s="1"/>
  <c r="B36" i="2" a="1"/>
  <c r="B36" i="2" s="1"/>
  <c r="E35" i="2" l="1"/>
  <c r="C36" i="2" a="1"/>
  <c r="C36" i="2" s="1"/>
  <c r="D36" i="2" a="1"/>
  <c r="D36" i="2" s="1"/>
  <c r="B37" i="2" a="1"/>
  <c r="B37" i="2" s="1"/>
  <c r="E36" i="2" l="1"/>
  <c r="C37" i="2" a="1"/>
  <c r="C37" i="2" s="1"/>
  <c r="D37" i="2" a="1"/>
  <c r="D37" i="2" s="1"/>
  <c r="B38" i="2" a="1"/>
  <c r="B38" i="2" s="1"/>
  <c r="E37" i="2" l="1"/>
  <c r="C38" i="2" a="1"/>
  <c r="C38" i="2" s="1"/>
  <c r="D38" i="2" a="1"/>
  <c r="D38" i="2" s="1"/>
  <c r="B39" i="2" a="1"/>
  <c r="B39" i="2" s="1"/>
  <c r="E38" i="2" l="1"/>
  <c r="C39" i="2" a="1"/>
  <c r="C39" i="2" s="1"/>
  <c r="D39" i="2" a="1"/>
  <c r="D39" i="2" s="1"/>
  <c r="B40" i="2" a="1"/>
  <c r="B40" i="2" s="1"/>
  <c r="E39" i="2" l="1"/>
  <c r="C40" i="2" a="1"/>
  <c r="C40" i="2" s="1"/>
  <c r="D40" i="2" a="1"/>
  <c r="D40" i="2" s="1"/>
  <c r="B41" i="2" a="1"/>
  <c r="B41" i="2" s="1"/>
  <c r="E40" i="2" l="1"/>
  <c r="C41" i="2" a="1"/>
  <c r="C41" i="2" s="1"/>
  <c r="D41" i="2" a="1"/>
  <c r="D41" i="2" s="1"/>
  <c r="B42" i="2" a="1"/>
  <c r="B42" i="2" s="1"/>
  <c r="E41" i="2" l="1"/>
  <c r="C42" i="2" a="1"/>
  <c r="C42" i="2" s="1"/>
  <c r="D42" i="2" a="1"/>
  <c r="D42" i="2" s="1"/>
  <c r="B43" i="2" a="1"/>
  <c r="B43" i="2" s="1"/>
  <c r="E42" i="2" l="1"/>
  <c r="C43" i="2" a="1"/>
  <c r="C43" i="2" s="1"/>
  <c r="D43" i="2" a="1"/>
  <c r="D43" i="2" s="1"/>
  <c r="B44" i="2" a="1"/>
  <c r="B44" i="2" s="1"/>
  <c r="E43" i="2" l="1"/>
  <c r="C44" i="2" a="1"/>
  <c r="C44" i="2" s="1"/>
  <c r="D44" i="2" a="1"/>
  <c r="D44" i="2" s="1"/>
  <c r="B45" i="2" a="1"/>
  <c r="B45" i="2" s="1"/>
  <c r="E44" i="2" l="1"/>
  <c r="C45" i="2" a="1"/>
  <c r="C45" i="2" s="1"/>
  <c r="D45" i="2" a="1"/>
  <c r="D45" i="2" s="1"/>
  <c r="B46" i="2" a="1"/>
  <c r="B46" i="2" s="1"/>
  <c r="E45" i="2" l="1"/>
  <c r="C46" i="2" a="1"/>
  <c r="C46" i="2" s="1"/>
  <c r="D46" i="2" a="1"/>
  <c r="D46" i="2" s="1"/>
  <c r="B47" i="2" a="1"/>
  <c r="B47" i="2" s="1"/>
  <c r="E46" i="2" l="1"/>
  <c r="C47" i="2" a="1"/>
  <c r="C47" i="2" s="1"/>
  <c r="D47" i="2" a="1"/>
  <c r="D47" i="2" s="1"/>
  <c r="B48" i="2" a="1"/>
  <c r="B48" i="2" s="1"/>
  <c r="E47" i="2" l="1"/>
  <c r="C48" i="2" a="1"/>
  <c r="C48" i="2" s="1"/>
  <c r="D48" i="2" a="1"/>
  <c r="D48" i="2" s="1"/>
  <c r="B49" i="2" a="1"/>
  <c r="B49" i="2" s="1"/>
  <c r="E48" i="2" l="1"/>
  <c r="C49" i="2" a="1"/>
  <c r="C49" i="2" s="1"/>
  <c r="D49" i="2" a="1"/>
  <c r="D49" i="2" s="1"/>
  <c r="B50" i="2" a="1"/>
  <c r="B50" i="2" s="1"/>
  <c r="E49" i="2" l="1"/>
  <c r="C50" i="2" a="1"/>
  <c r="C50" i="2" s="1"/>
  <c r="D50" i="2" a="1"/>
  <c r="D50" i="2" s="1"/>
  <c r="B51" i="2" a="1"/>
  <c r="B51" i="2" s="1"/>
  <c r="E50" i="2" l="1"/>
  <c r="C51" i="2" a="1"/>
  <c r="C51" i="2" s="1"/>
  <c r="D51" i="2" a="1"/>
  <c r="D51" i="2" s="1"/>
  <c r="B52" i="2" a="1"/>
  <c r="B52" i="2" s="1"/>
  <c r="E51" i="2" l="1"/>
  <c r="C52" i="2" a="1"/>
  <c r="C52" i="2" s="1"/>
  <c r="D52" i="2" a="1"/>
  <c r="D52" i="2" s="1"/>
  <c r="B53" i="2" a="1"/>
  <c r="B53" i="2" s="1"/>
  <c r="E52" i="2" l="1"/>
  <c r="C53" i="2" a="1"/>
  <c r="C53" i="2" s="1"/>
  <c r="D53" i="2" a="1"/>
  <c r="D53" i="2" s="1"/>
  <c r="B54" i="2" a="1"/>
  <c r="B54" i="2" s="1"/>
  <c r="E53" i="2" l="1"/>
  <c r="C54" i="2" a="1"/>
  <c r="C54" i="2" s="1"/>
  <c r="D54" i="2" a="1"/>
  <c r="D54" i="2" s="1"/>
  <c r="B55" i="2" a="1"/>
  <c r="B55" i="2" s="1"/>
  <c r="E54" i="2" l="1"/>
  <c r="C55" i="2" a="1"/>
  <c r="C55" i="2" s="1"/>
  <c r="D55" i="2" a="1"/>
  <c r="D55" i="2" s="1"/>
  <c r="B56" i="2" a="1"/>
  <c r="B56" i="2" s="1"/>
  <c r="E55" i="2" l="1"/>
  <c r="C56" i="2" a="1"/>
  <c r="C56" i="2" s="1"/>
  <c r="D56" i="2" a="1"/>
  <c r="D56" i="2" s="1"/>
  <c r="B57" i="2" a="1"/>
  <c r="B57" i="2" s="1"/>
  <c r="E56" i="2" l="1"/>
  <c r="C57" i="2" a="1"/>
  <c r="C57" i="2" s="1"/>
  <c r="D57" i="2" a="1"/>
  <c r="D57" i="2" s="1"/>
  <c r="B58" i="2" a="1"/>
  <c r="B58" i="2" s="1"/>
  <c r="E57" i="2" l="1"/>
  <c r="C58" i="2" a="1"/>
  <c r="C58" i="2" s="1"/>
  <c r="D58" i="2" a="1"/>
  <c r="D58" i="2" s="1"/>
  <c r="B59" i="2" a="1"/>
  <c r="B59" i="2" s="1"/>
  <c r="E58" i="2" l="1"/>
  <c r="C59" i="2" a="1"/>
  <c r="C59" i="2" s="1"/>
  <c r="D59" i="2" a="1"/>
  <c r="D59" i="2" s="1"/>
  <c r="B60" i="2" a="1"/>
  <c r="B60" i="2" s="1"/>
  <c r="E59" i="2" l="1"/>
  <c r="C60" i="2" a="1"/>
  <c r="C60" i="2" s="1"/>
  <c r="D60" i="2" a="1"/>
  <c r="D60" i="2" s="1"/>
  <c r="B61" i="2" a="1"/>
  <c r="B61" i="2" s="1"/>
  <c r="E60" i="2" l="1"/>
  <c r="C61" i="2" a="1"/>
  <c r="C61" i="2" s="1"/>
  <c r="D61" i="2" a="1"/>
  <c r="D61" i="2" s="1"/>
  <c r="B62" i="2" a="1"/>
  <c r="B62" i="2" s="1"/>
  <c r="E61" i="2" l="1"/>
  <c r="C62" i="2" a="1"/>
  <c r="C62" i="2" s="1"/>
  <c r="D62" i="2" a="1"/>
  <c r="D62" i="2" s="1"/>
  <c r="B63" i="2" a="1"/>
  <c r="B63" i="2" s="1"/>
  <c r="E62" i="2" l="1"/>
  <c r="C63" i="2" a="1"/>
  <c r="C63" i="2" s="1"/>
  <c r="D63" i="2" a="1"/>
  <c r="D63" i="2" s="1"/>
  <c r="B64" i="2" a="1"/>
  <c r="B64" i="2" s="1"/>
  <c r="E63" i="2" l="1"/>
  <c r="C64" i="2" a="1"/>
  <c r="C64" i="2" s="1"/>
  <c r="D64" i="2" a="1"/>
  <c r="D64" i="2" s="1"/>
  <c r="B65" i="2" a="1"/>
  <c r="B65" i="2" s="1"/>
  <c r="E64" i="2" l="1"/>
  <c r="C65" i="2" a="1"/>
  <c r="C65" i="2" s="1"/>
  <c r="D65" i="2" a="1"/>
  <c r="D65" i="2" s="1"/>
  <c r="B66" i="2" a="1"/>
  <c r="B66" i="2" s="1"/>
  <c r="E65" i="2" l="1"/>
  <c r="C66" i="2" a="1"/>
  <c r="C66" i="2" s="1"/>
  <c r="D66" i="2" a="1"/>
  <c r="D66" i="2" s="1"/>
  <c r="B67" i="2" a="1"/>
  <c r="B67" i="2" s="1"/>
  <c r="E66" i="2" l="1"/>
  <c r="C67" i="2" a="1"/>
  <c r="C67" i="2" s="1"/>
  <c r="D67" i="2" a="1"/>
  <c r="D67" i="2" s="1"/>
  <c r="B68" i="2" a="1"/>
  <c r="B68" i="2" s="1"/>
  <c r="E67" i="2" l="1"/>
  <c r="C68" i="2" a="1"/>
  <c r="C68" i="2" s="1"/>
  <c r="D68" i="2" a="1"/>
  <c r="D68" i="2" s="1"/>
  <c r="B69" i="2" a="1"/>
  <c r="B69" i="2" s="1"/>
  <c r="E68" i="2" l="1"/>
  <c r="C69" i="2" a="1"/>
  <c r="C69" i="2" s="1"/>
  <c r="D69" i="2" a="1"/>
  <c r="D69" i="2" s="1"/>
  <c r="B70" i="2" a="1"/>
  <c r="B70" i="2" s="1"/>
  <c r="E69" i="2" l="1"/>
  <c r="C70" i="2" a="1"/>
  <c r="C70" i="2" s="1"/>
  <c r="D70" i="2" a="1"/>
  <c r="D70" i="2" s="1"/>
  <c r="B71" i="2" a="1"/>
  <c r="B71" i="2" s="1"/>
  <c r="E70" i="2" l="1"/>
  <c r="C71" i="2" a="1"/>
  <c r="C71" i="2" s="1"/>
  <c r="D71" i="2" a="1"/>
  <c r="D71" i="2" s="1"/>
  <c r="B72" i="2" a="1"/>
  <c r="B72" i="2" s="1"/>
  <c r="E71" i="2" l="1"/>
  <c r="C72" i="2" a="1"/>
  <c r="C72" i="2" s="1"/>
  <c r="D72" i="2" a="1"/>
  <c r="D72" i="2" s="1"/>
  <c r="B73" i="2" a="1"/>
  <c r="B73" i="2" s="1"/>
  <c r="E72" i="2" l="1"/>
  <c r="C73" i="2" a="1"/>
  <c r="C73" i="2" s="1"/>
  <c r="D73" i="2" a="1"/>
  <c r="D73" i="2" s="1"/>
  <c r="B74" i="2" a="1"/>
  <c r="B74" i="2" s="1"/>
  <c r="E73" i="2" l="1"/>
  <c r="C74" i="2" a="1"/>
  <c r="C74" i="2" s="1"/>
  <c r="D74" i="2" a="1"/>
  <c r="D74" i="2" s="1"/>
  <c r="B75" i="2" a="1"/>
  <c r="B75" i="2" s="1"/>
  <c r="E74" i="2" l="1"/>
  <c r="C75" i="2" a="1"/>
  <c r="C75" i="2" s="1"/>
  <c r="D75" i="2" a="1"/>
  <c r="D75" i="2" s="1"/>
  <c r="B76" i="2" a="1"/>
  <c r="B76" i="2" s="1"/>
  <c r="E75" i="2" l="1"/>
  <c r="C76" i="2" a="1"/>
  <c r="C76" i="2" s="1"/>
  <c r="D76" i="2" a="1"/>
  <c r="D76" i="2" s="1"/>
  <c r="B77" i="2" a="1"/>
  <c r="B77" i="2" s="1"/>
  <c r="E76" i="2" l="1"/>
  <c r="C77" i="2" a="1"/>
  <c r="C77" i="2" s="1"/>
  <c r="D77" i="2" a="1"/>
  <c r="D77" i="2" s="1"/>
  <c r="B78" i="2" a="1"/>
  <c r="B78" i="2" s="1"/>
  <c r="E77" i="2" l="1"/>
  <c r="C78" i="2" a="1"/>
  <c r="C78" i="2" s="1"/>
  <c r="D78" i="2" a="1"/>
  <c r="D78" i="2" s="1"/>
  <c r="B79" i="2" a="1"/>
  <c r="B79" i="2" s="1"/>
  <c r="E78" i="2" l="1"/>
  <c r="C79" i="2" a="1"/>
  <c r="C79" i="2" s="1"/>
  <c r="D79" i="2" a="1"/>
  <c r="D79" i="2" s="1"/>
  <c r="B80" i="2" a="1"/>
  <c r="B80" i="2" s="1"/>
  <c r="E79" i="2" l="1"/>
  <c r="C80" i="2" a="1"/>
  <c r="C80" i="2" s="1"/>
  <c r="D80" i="2" a="1"/>
  <c r="D80" i="2" s="1"/>
  <c r="B81" i="2" a="1"/>
  <c r="B81" i="2" s="1"/>
  <c r="E80" i="2" l="1"/>
  <c r="C81" i="2" a="1"/>
  <c r="C81" i="2" s="1"/>
  <c r="D81" i="2" a="1"/>
  <c r="D81" i="2" s="1"/>
  <c r="B82" i="2" a="1"/>
  <c r="B82" i="2" s="1"/>
  <c r="E81" i="2" l="1"/>
  <c r="C82" i="2" a="1"/>
  <c r="C82" i="2" s="1"/>
  <c r="D82" i="2" a="1"/>
  <c r="D82" i="2" s="1"/>
  <c r="B83" i="2" a="1"/>
  <c r="B83" i="2" s="1"/>
  <c r="E82" i="2" l="1"/>
  <c r="C83" i="2" a="1"/>
  <c r="C83" i="2" s="1"/>
  <c r="D83" i="2" a="1"/>
  <c r="D83" i="2" s="1"/>
  <c r="B84" i="2" a="1"/>
  <c r="B84" i="2" s="1"/>
  <c r="E83" i="2" l="1"/>
  <c r="C84" i="2" a="1"/>
  <c r="C84" i="2" s="1"/>
  <c r="D84" i="2" a="1"/>
  <c r="D84" i="2" s="1"/>
  <c r="B85" i="2" a="1"/>
  <c r="B85" i="2" s="1"/>
  <c r="E84" i="2" l="1"/>
  <c r="C85" i="2" a="1"/>
  <c r="C85" i="2" s="1"/>
  <c r="D85" i="2" a="1"/>
  <c r="D85" i="2" s="1"/>
  <c r="B86" i="2" a="1"/>
  <c r="B86" i="2" s="1"/>
  <c r="E85" i="2" l="1"/>
  <c r="C86" i="2" a="1"/>
  <c r="C86" i="2" s="1"/>
  <c r="D86" i="2" a="1"/>
  <c r="D86" i="2" s="1"/>
  <c r="B87" i="2" a="1"/>
  <c r="B87" i="2" s="1"/>
  <c r="E86" i="2" l="1"/>
  <c r="C87" i="2" a="1"/>
  <c r="C87" i="2" s="1"/>
  <c r="D87" i="2" a="1"/>
  <c r="D87" i="2" s="1"/>
  <c r="B88" i="2" a="1"/>
  <c r="B88" i="2" s="1"/>
  <c r="E87" i="2" l="1"/>
  <c r="C88" i="2" a="1"/>
  <c r="C88" i="2" s="1"/>
  <c r="D88" i="2" a="1"/>
  <c r="D88" i="2" s="1"/>
  <c r="B89" i="2" a="1"/>
  <c r="B89" i="2" s="1"/>
  <c r="E88" i="2" l="1"/>
  <c r="C89" i="2" a="1"/>
  <c r="C89" i="2" s="1"/>
  <c r="D89" i="2" a="1"/>
  <c r="D89" i="2" s="1"/>
  <c r="B90" i="2" a="1"/>
  <c r="B90" i="2" s="1"/>
  <c r="E89" i="2" l="1"/>
  <c r="C90" i="2" a="1"/>
  <c r="C90" i="2" s="1"/>
  <c r="D90" i="2" a="1"/>
  <c r="D90" i="2" s="1"/>
  <c r="B91" i="2" a="1"/>
  <c r="B91" i="2" s="1"/>
  <c r="E90" i="2" l="1"/>
  <c r="C91" i="2" a="1"/>
  <c r="C91" i="2" s="1"/>
  <c r="D91" i="2" a="1"/>
  <c r="D91" i="2" s="1"/>
  <c r="B92" i="2" a="1"/>
  <c r="B92" i="2" s="1"/>
  <c r="E91" i="2" l="1"/>
  <c r="C92" i="2" a="1"/>
  <c r="C92" i="2" s="1"/>
  <c r="D92" i="2" a="1"/>
  <c r="D92" i="2" s="1"/>
  <c r="B93" i="2" a="1"/>
  <c r="B93" i="2" s="1"/>
  <c r="E92" i="2" l="1"/>
  <c r="C93" i="2" a="1"/>
  <c r="C93" i="2" s="1"/>
  <c r="D93" i="2" a="1"/>
  <c r="D93" i="2" s="1"/>
  <c r="B94" i="2" a="1"/>
  <c r="B94" i="2" s="1"/>
  <c r="E93" i="2" l="1"/>
  <c r="C94" i="2" a="1"/>
  <c r="C94" i="2" s="1"/>
  <c r="D94" i="2" a="1"/>
  <c r="D94" i="2" s="1"/>
  <c r="B95" i="2" a="1"/>
  <c r="B95" i="2" s="1"/>
  <c r="E94" i="2" l="1"/>
  <c r="C95" i="2" a="1"/>
  <c r="C95" i="2" s="1"/>
  <c r="D95" i="2" a="1"/>
  <c r="D95" i="2" s="1"/>
  <c r="B96" i="2" a="1"/>
  <c r="B96" i="2" s="1"/>
  <c r="E95" i="2" l="1"/>
  <c r="C96" i="2" a="1"/>
  <c r="C96" i="2" s="1"/>
  <c r="D96" i="2" a="1"/>
  <c r="D96" i="2" s="1"/>
  <c r="B97" i="2" a="1"/>
  <c r="B97" i="2" s="1"/>
  <c r="E96" i="2" l="1"/>
  <c r="C97" i="2" a="1"/>
  <c r="C97" i="2" s="1"/>
  <c r="D97" i="2" a="1"/>
  <c r="D97" i="2" s="1"/>
  <c r="B98" i="2" a="1"/>
  <c r="B98" i="2" s="1"/>
  <c r="E97" i="2" l="1"/>
  <c r="C98" i="2" a="1"/>
  <c r="C98" i="2" s="1"/>
  <c r="D98" i="2" a="1"/>
  <c r="D98" i="2" s="1"/>
  <c r="B99" i="2" a="1"/>
  <c r="B99" i="2" s="1"/>
  <c r="E98" i="2" l="1"/>
  <c r="C99" i="2" a="1"/>
  <c r="C99" i="2" s="1"/>
  <c r="D99" i="2" a="1"/>
  <c r="D99" i="2" s="1"/>
  <c r="B100" i="2" a="1"/>
  <c r="B100" i="2" s="1"/>
  <c r="E99" i="2" l="1"/>
  <c r="C100" i="2" a="1"/>
  <c r="C100" i="2" s="1"/>
  <c r="D100" i="2" a="1"/>
  <c r="D100" i="2" s="1"/>
  <c r="B101" i="2" a="1"/>
  <c r="B101" i="2" s="1"/>
  <c r="E100" i="2" l="1"/>
  <c r="C101" i="2" a="1"/>
  <c r="C101" i="2" s="1"/>
  <c r="D101" i="2" a="1"/>
  <c r="D101" i="2" s="1"/>
  <c r="B102" i="2" a="1"/>
  <c r="B102" i="2" s="1"/>
  <c r="E101" i="2" l="1"/>
  <c r="C102" i="2" a="1"/>
  <c r="C102" i="2" s="1"/>
  <c r="D102" i="2" a="1"/>
  <c r="D102" i="2" s="1"/>
  <c r="B103" i="2" a="1"/>
  <c r="B103" i="2" s="1"/>
  <c r="E102" i="2" l="1"/>
  <c r="C103" i="2" a="1"/>
  <c r="C103" i="2" s="1"/>
  <c r="D103" i="2" a="1"/>
  <c r="D103" i="2" s="1"/>
  <c r="B104" i="2" a="1"/>
  <c r="B104" i="2" s="1"/>
  <c r="E103" i="2" l="1"/>
  <c r="C104" i="2" a="1"/>
  <c r="C104" i="2" s="1"/>
  <c r="D104" i="2" a="1"/>
  <c r="D104" i="2" s="1"/>
  <c r="B105" i="2" a="1"/>
  <c r="B105" i="2" s="1"/>
  <c r="E104" i="2" l="1"/>
  <c r="C105" i="2" a="1"/>
  <c r="C105" i="2" s="1"/>
  <c r="D105" i="2" a="1"/>
  <c r="D105" i="2" s="1"/>
  <c r="B106" i="2" a="1"/>
  <c r="B106" i="2" s="1"/>
  <c r="E105" i="2" l="1"/>
  <c r="C106" i="2" a="1"/>
  <c r="C106" i="2" s="1"/>
  <c r="D106" i="2" a="1"/>
  <c r="D106" i="2" s="1"/>
  <c r="B107" i="2" a="1"/>
  <c r="B107" i="2" s="1"/>
  <c r="E106" i="2" l="1"/>
  <c r="C107" i="2" a="1"/>
  <c r="C107" i="2" s="1"/>
  <c r="D107" i="2" a="1"/>
  <c r="D107" i="2" s="1"/>
  <c r="B108" i="2" a="1"/>
  <c r="B108" i="2" s="1"/>
  <c r="E107" i="2" l="1"/>
  <c r="C108" i="2" a="1"/>
  <c r="C108" i="2" s="1"/>
  <c r="D108" i="2" a="1"/>
  <c r="D108" i="2" s="1"/>
  <c r="B109" i="2" a="1"/>
  <c r="B109" i="2" s="1"/>
  <c r="E108" i="2" l="1"/>
  <c r="C109" i="2" a="1"/>
  <c r="C109" i="2" s="1"/>
  <c r="D109" i="2" a="1"/>
  <c r="D109" i="2" s="1"/>
  <c r="B110" i="2" a="1"/>
  <c r="B110" i="2" s="1"/>
  <c r="E109" i="2" l="1"/>
  <c r="C110" i="2" a="1"/>
  <c r="C110" i="2" s="1"/>
  <c r="D110" i="2" a="1"/>
  <c r="D110" i="2" s="1"/>
  <c r="B111" i="2" a="1"/>
  <c r="B111" i="2" s="1"/>
  <c r="E110" i="2" l="1"/>
  <c r="C111" i="2" a="1"/>
  <c r="C111" i="2" s="1"/>
  <c r="D111" i="2" a="1"/>
  <c r="D111" i="2" s="1"/>
  <c r="B112" i="2" a="1"/>
  <c r="B112" i="2" s="1"/>
  <c r="E111" i="2" l="1"/>
  <c r="C112" i="2" a="1"/>
  <c r="C112" i="2" s="1"/>
  <c r="D112" i="2" a="1"/>
  <c r="D112" i="2" s="1"/>
  <c r="B113" i="2" a="1"/>
  <c r="B113" i="2" s="1"/>
  <c r="E112" i="2" l="1"/>
  <c r="C113" i="2" a="1"/>
  <c r="C113" i="2" s="1"/>
  <c r="D113" i="2" a="1"/>
  <c r="D113" i="2" s="1"/>
  <c r="B114" i="2" a="1"/>
  <c r="B114" i="2" s="1"/>
  <c r="E113" i="2" l="1"/>
  <c r="C114" i="2" a="1"/>
  <c r="C114" i="2" s="1"/>
  <c r="D114" i="2" a="1"/>
  <c r="D114" i="2" s="1"/>
  <c r="B115" i="2" a="1"/>
  <c r="B115" i="2" s="1"/>
  <c r="E114" i="2" l="1"/>
  <c r="C115" i="2" a="1"/>
  <c r="C115" i="2" s="1"/>
  <c r="D115" i="2" a="1"/>
  <c r="D115" i="2" s="1"/>
  <c r="B116" i="2" a="1"/>
  <c r="B116" i="2" s="1"/>
  <c r="E115" i="2" l="1"/>
  <c r="C116" i="2" a="1"/>
  <c r="C116" i="2" s="1"/>
  <c r="D116" i="2" a="1"/>
  <c r="D116" i="2" s="1"/>
  <c r="B117" i="2" a="1"/>
  <c r="B117" i="2" s="1"/>
  <c r="E116" i="2" l="1"/>
  <c r="C117" i="2" a="1"/>
  <c r="C117" i="2" s="1"/>
  <c r="D117" i="2" a="1"/>
  <c r="D117" i="2" s="1"/>
  <c r="E117" i="2" l="1"/>
</calcChain>
</file>

<file path=xl/sharedStrings.xml><?xml version="1.0" encoding="utf-8"?>
<sst xmlns="http://schemas.openxmlformats.org/spreadsheetml/2006/main" count="1820" uniqueCount="111">
  <si>
    <t>USKOUMA</t>
  </si>
  <si>
    <t>Inspection suite à l'avis</t>
  </si>
  <si>
    <t>INSPSU</t>
  </si>
  <si>
    <t>Plan salubrité</t>
  </si>
  <si>
    <t>PS</t>
  </si>
  <si>
    <t>Complet</t>
  </si>
  <si>
    <t>C</t>
  </si>
  <si>
    <t>UKEBILY</t>
  </si>
  <si>
    <t>ULAPLDI</t>
  </si>
  <si>
    <t>UBOUCP4</t>
  </si>
  <si>
    <t>UWUJIAN</t>
  </si>
  <si>
    <t>Blitz</t>
  </si>
  <si>
    <t>Visite insp. effect pour avis</t>
  </si>
  <si>
    <t>INSPVI</t>
  </si>
  <si>
    <t>UMARC3R</t>
  </si>
  <si>
    <t>appel</t>
  </si>
  <si>
    <t>Insp. suivi</t>
  </si>
  <si>
    <t>Suivi extermi.</t>
  </si>
  <si>
    <t>UELYANA</t>
  </si>
  <si>
    <t>UARTIES</t>
  </si>
  <si>
    <t>ULANG6B</t>
  </si>
  <si>
    <t>#2, 5</t>
  </si>
  <si>
    <t>Blitz express</t>
  </si>
  <si>
    <t>UPENAGE</t>
  </si>
  <si>
    <t>ULANG5Z</t>
  </si>
  <si>
    <t>Courriel propri</t>
  </si>
  <si>
    <t>UBAZISO</t>
  </si>
  <si>
    <t>suivi - 75%</t>
  </si>
  <si>
    <t>UQUIRPI</t>
  </si>
  <si>
    <t>ULEGEIS</t>
  </si>
  <si>
    <t>#92</t>
  </si>
  <si>
    <t>UMEDIJO</t>
  </si>
  <si>
    <t>Signification de la grille</t>
  </si>
  <si>
    <t>GRISIG</t>
  </si>
  <si>
    <t>ULEMA63</t>
  </si>
  <si>
    <t>Insp. extermina</t>
  </si>
  <si>
    <t>Suivi extermina</t>
  </si>
  <si>
    <t>UTARD8Y</t>
  </si>
  <si>
    <t>Suivi grille</t>
  </si>
  <si>
    <t>Insp. ext+commu</t>
  </si>
  <si>
    <t>suivi grille</t>
  </si>
  <si>
    <t>suivi</t>
  </si>
  <si>
    <t>Inspection pour avis</t>
  </si>
  <si>
    <t>INSPAV</t>
  </si>
  <si>
    <t>Taux avanc.79%</t>
  </si>
  <si>
    <t>Taux avanc.93%</t>
  </si>
  <si>
    <t>Suivi extermin.</t>
  </si>
  <si>
    <t>dossier a 100%</t>
  </si>
  <si>
    <t>Suivi</t>
  </si>
  <si>
    <t>dossier 100%</t>
  </si>
  <si>
    <t>plainte</t>
  </si>
  <si>
    <t>Mini-blitz</t>
  </si>
  <si>
    <t>Insp. extermin.</t>
  </si>
  <si>
    <t>Insp. suivi.</t>
  </si>
  <si>
    <t>Suivi. ext.</t>
  </si>
  <si>
    <t>#22</t>
  </si>
  <si>
    <t>Suivi ext.</t>
  </si>
  <si>
    <t>#33 #34 #36</t>
  </si>
  <si>
    <t>Insp. init.</t>
  </si>
  <si>
    <t>Suivi #12</t>
  </si>
  <si>
    <t>suivi avis dete</t>
  </si>
  <si>
    <t>Inspection de chantier</t>
  </si>
  <si>
    <t>INSPCH</t>
  </si>
  <si>
    <t>par ULEGEIS</t>
  </si>
  <si>
    <t>avis deteriorat</t>
  </si>
  <si>
    <t>Pas de travaux</t>
  </si>
  <si>
    <t>Trx en cours</t>
  </si>
  <si>
    <t>suivi-deteriora</t>
  </si>
  <si>
    <t>Insp. initiale</t>
  </si>
  <si>
    <t>Blitz Express</t>
  </si>
  <si>
    <t>Dossier à 94.5%</t>
  </si>
  <si>
    <t>Dossier a 98.3%</t>
  </si>
  <si>
    <t>#18</t>
  </si>
  <si>
    <t>#14</t>
  </si>
  <si>
    <t>BLitz express</t>
  </si>
  <si>
    <t>Insp. init. 2/2</t>
  </si>
  <si>
    <t>Insp. init. 1/2</t>
  </si>
  <si>
    <t>insp Suivi</t>
  </si>
  <si>
    <t>Rencontre</t>
  </si>
  <si>
    <t>Extermination</t>
  </si>
  <si>
    <t>Taux avanc.23%</t>
  </si>
  <si>
    <t>punaise de lit</t>
  </si>
  <si>
    <t>4063A</t>
  </si>
  <si>
    <t>Mini-Blitz</t>
  </si>
  <si>
    <t>exterieur+int</t>
  </si>
  <si>
    <t>Insp. suivi 2/2</t>
  </si>
  <si>
    <t>#410</t>
  </si>
  <si>
    <t>Insp. suivi 1/2</t>
  </si>
  <si>
    <t>Taux avanc 59%</t>
  </si>
  <si>
    <t>Taux avanc.46 %</t>
  </si>
  <si>
    <t>Insp extermina</t>
  </si>
  <si>
    <t>Insp #101</t>
  </si>
  <si>
    <t>suivi - 44%</t>
  </si>
  <si>
    <t>rdv</t>
  </si>
  <si>
    <t>Blitz expresse</t>
  </si>
  <si>
    <t>CODE_USAGER_RESP</t>
  </si>
  <si>
    <t>DESCR_REM_ETAPE_REEL</t>
  </si>
  <si>
    <t>DATE_ECH_ETAPE_REEL</t>
  </si>
  <si>
    <t>DATE_FIN_ETAPE_REEL</t>
  </si>
  <si>
    <t>DATE_DEB_ETAPE_REEL</t>
  </si>
  <si>
    <t>Année</t>
  </si>
  <si>
    <t>DESCR_CODE_ETAT_ETAPE_REEL</t>
  </si>
  <si>
    <t>CODE_ETAT_ETAPE_REEL</t>
  </si>
  <si>
    <t>DESCR_ABREG_ETAPE_STAND</t>
  </si>
  <si>
    <t>CODE_ETAPE_STAND</t>
  </si>
  <si>
    <t>DESCR_CAT_ETAPE</t>
  </si>
  <si>
    <t>CODE_CAT_ETAPE</t>
  </si>
  <si>
    <t>NO_DEMANDE</t>
  </si>
  <si>
    <t>NO_ETAPE_REEL</t>
  </si>
  <si>
    <t>No_Commande</t>
  </si>
  <si>
    <t>Liste déroulante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</si>
</sst>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22" fontId="0" fillId="0" borderId="0" xfId="0" applyNumberFormat="1"/>
    <xf numFmtId="9" fontId="0" fillId="0" borderId="0" xfId="0" applyNumberFormat="1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1" fillId="0" borderId="0" xfId="0" applyFont="1"/>
    <xf numFmtId="0" fontId="1" fillId="0" borderId="0" xfId="0" applyFont="1" applyAlignment="1">
      <alignment horizontal="center" vertical="center"/>
    </xf>
    <xf numFmtId="14" fontId="0" fillId="6" borderId="0" xfId="0" applyNumberFormat="1" applyFill="1" applyAlignment="1">
      <alignment horizontal="center" vertical="center"/>
    </xf>
    <xf numFmtId="14" fontId="0" fillId="7" borderId="0" xfId="0" applyNumberFormat="1" applyFill="1"/>
    <xf numFmtId="0" fontId="0" fillId="8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600075</xdr:colOff>
      <xdr:row>0</xdr:row>
      <xdr:rowOff>123825</xdr:rowOff>
    </xdr:from>
    <xdr:to>
      <xdr:col>9</xdr:col>
      <xdr:colOff>28575</xdr:colOff>
      <xdr:row>8</xdr:row>
      <xdr:rowOff>142875</xdr:rowOff>
    </xdr:to>
    <xdr:cxnSp macro="">
      <xdr:nvCxnSpPr>
        <xdr:cNvPr id="4" name="Connecteur droit avec flèche 3"/>
        <xdr:cNvCxnSpPr/>
      </xdr:nvCxnSpPr>
      <xdr:spPr>
        <a:xfrm flipH="1" flipV="1">
          <a:off x="2343150" y="123825"/>
          <a:ext cx="4714875" cy="15430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40"/>
  <sheetViews>
    <sheetView topLeftCell="G1" workbookViewId="0">
      <selection activeCell="U2" sqref="U2:U6"/>
    </sheetView>
  </sheetViews>
  <sheetFormatPr baseColWidth="10" defaultRowHeight="15" x14ac:dyDescent="0.25"/>
  <cols>
    <col min="1" max="1" width="15.28515625" bestFit="1" customWidth="1"/>
    <col min="2" max="2" width="16.140625" bestFit="1" customWidth="1"/>
    <col min="3" max="3" width="16.85546875" bestFit="1" customWidth="1"/>
    <col min="4" max="4" width="19.85546875" bestFit="1" customWidth="1"/>
    <col min="5" max="5" width="21.7109375" bestFit="1" customWidth="1"/>
    <col min="6" max="6" width="28.28515625" bestFit="1" customWidth="1"/>
    <col min="7" max="7" width="22.85546875" bestFit="1" customWidth="1"/>
    <col min="8" max="8" width="29.5703125" bestFit="1" customWidth="1"/>
    <col min="9" max="9" width="6.85546875" bestFit="1" customWidth="1"/>
    <col min="10" max="10" width="24" bestFit="1" customWidth="1"/>
    <col min="11" max="11" width="21.28515625" bestFit="1" customWidth="1"/>
    <col min="12" max="12" width="21.7109375" bestFit="1" customWidth="1"/>
    <col min="13" max="13" width="23.140625" bestFit="1" customWidth="1"/>
    <col min="14" max="14" width="19.28515625" bestFit="1" customWidth="1"/>
    <col min="21" max="21" width="19.42578125" bestFit="1" customWidth="1"/>
  </cols>
  <sheetData>
    <row r="1" spans="1:21" x14ac:dyDescent="0.25">
      <c r="A1" t="s">
        <v>108</v>
      </c>
      <c r="B1" s="5" t="s">
        <v>107</v>
      </c>
      <c r="C1" t="s">
        <v>106</v>
      </c>
      <c r="D1" t="s">
        <v>105</v>
      </c>
      <c r="E1" s="4" t="s">
        <v>104</v>
      </c>
      <c r="F1" t="s">
        <v>103</v>
      </c>
      <c r="G1" t="s">
        <v>102</v>
      </c>
      <c r="H1" t="s">
        <v>101</v>
      </c>
      <c r="I1" t="s">
        <v>100</v>
      </c>
      <c r="J1" s="3" t="s">
        <v>99</v>
      </c>
      <c r="K1" t="s">
        <v>98</v>
      </c>
      <c r="L1" t="s">
        <v>97</v>
      </c>
      <c r="M1" t="s">
        <v>96</v>
      </c>
      <c r="N1" t="s">
        <v>95</v>
      </c>
      <c r="U1" s="4" t="s">
        <v>104</v>
      </c>
    </row>
    <row r="2" spans="1:21" x14ac:dyDescent="0.25">
      <c r="A2">
        <v>13514873</v>
      </c>
      <c r="B2">
        <v>3001423010</v>
      </c>
      <c r="C2" t="s">
        <v>4</v>
      </c>
      <c r="D2" t="s">
        <v>3</v>
      </c>
      <c r="E2" t="s">
        <v>2</v>
      </c>
      <c r="F2" t="s">
        <v>1</v>
      </c>
      <c r="G2" t="s">
        <v>6</v>
      </c>
      <c r="H2" t="s">
        <v>5</v>
      </c>
      <c r="I2">
        <v>2019</v>
      </c>
      <c r="J2" s="1">
        <v>43741</v>
      </c>
      <c r="K2" s="1">
        <v>43741</v>
      </c>
      <c r="N2" t="s">
        <v>0</v>
      </c>
      <c r="U2" t="s">
        <v>2</v>
      </c>
    </row>
    <row r="3" spans="1:21" x14ac:dyDescent="0.25">
      <c r="A3">
        <v>13678830</v>
      </c>
      <c r="B3">
        <v>3001517496</v>
      </c>
      <c r="C3" t="s">
        <v>4</v>
      </c>
      <c r="D3" t="s">
        <v>3</v>
      </c>
      <c r="E3" t="s">
        <v>13</v>
      </c>
      <c r="F3" t="s">
        <v>12</v>
      </c>
      <c r="G3" t="s">
        <v>6</v>
      </c>
      <c r="H3" t="s">
        <v>5</v>
      </c>
      <c r="I3">
        <v>2019</v>
      </c>
      <c r="J3" s="1">
        <v>43739</v>
      </c>
      <c r="K3" s="1">
        <v>43739</v>
      </c>
      <c r="M3" t="s">
        <v>22</v>
      </c>
      <c r="N3" t="s">
        <v>9</v>
      </c>
      <c r="U3" t="s">
        <v>13</v>
      </c>
    </row>
    <row r="4" spans="1:21" x14ac:dyDescent="0.25">
      <c r="A4">
        <v>13678858</v>
      </c>
      <c r="B4">
        <v>3001517574</v>
      </c>
      <c r="C4" t="s">
        <v>4</v>
      </c>
      <c r="D4" t="s">
        <v>3</v>
      </c>
      <c r="E4" t="s">
        <v>13</v>
      </c>
      <c r="F4" t="s">
        <v>12</v>
      </c>
      <c r="G4" t="s">
        <v>6</v>
      </c>
      <c r="H4" t="s">
        <v>5</v>
      </c>
      <c r="I4">
        <v>2019</v>
      </c>
      <c r="J4" s="1">
        <v>43739</v>
      </c>
      <c r="K4" s="1">
        <v>43739</v>
      </c>
      <c r="M4" t="s">
        <v>22</v>
      </c>
      <c r="N4" t="s">
        <v>9</v>
      </c>
      <c r="U4" t="s">
        <v>33</v>
      </c>
    </row>
    <row r="5" spans="1:21" x14ac:dyDescent="0.25">
      <c r="A5">
        <v>13678861</v>
      </c>
      <c r="B5">
        <v>3001517794</v>
      </c>
      <c r="C5" t="s">
        <v>4</v>
      </c>
      <c r="D5" t="s">
        <v>3</v>
      </c>
      <c r="E5" t="s">
        <v>13</v>
      </c>
      <c r="F5" t="s">
        <v>12</v>
      </c>
      <c r="G5" t="s">
        <v>6</v>
      </c>
      <c r="H5" t="s">
        <v>5</v>
      </c>
      <c r="I5">
        <v>2019</v>
      </c>
      <c r="J5" s="1">
        <v>43739</v>
      </c>
      <c r="K5" s="1">
        <v>43739</v>
      </c>
      <c r="M5" t="s">
        <v>22</v>
      </c>
      <c r="N5" t="s">
        <v>9</v>
      </c>
      <c r="U5" t="s">
        <v>43</v>
      </c>
    </row>
    <row r="6" spans="1:21" x14ac:dyDescent="0.25">
      <c r="A6">
        <v>13678870</v>
      </c>
      <c r="B6">
        <v>3001517675</v>
      </c>
      <c r="C6" t="s">
        <v>4</v>
      </c>
      <c r="D6" t="s">
        <v>3</v>
      </c>
      <c r="E6" t="s">
        <v>13</v>
      </c>
      <c r="F6" t="s">
        <v>12</v>
      </c>
      <c r="G6" t="s">
        <v>6</v>
      </c>
      <c r="H6" t="s">
        <v>5</v>
      </c>
      <c r="I6">
        <v>2019</v>
      </c>
      <c r="J6" s="1">
        <v>43739</v>
      </c>
      <c r="K6" s="1">
        <v>43739</v>
      </c>
      <c r="M6" t="s">
        <v>22</v>
      </c>
      <c r="N6" t="s">
        <v>9</v>
      </c>
      <c r="U6" t="s">
        <v>62</v>
      </c>
    </row>
    <row r="7" spans="1:21" x14ac:dyDescent="0.25">
      <c r="A7">
        <v>13679630</v>
      </c>
      <c r="B7">
        <v>3001517794</v>
      </c>
      <c r="C7" t="s">
        <v>4</v>
      </c>
      <c r="D7" t="s">
        <v>3</v>
      </c>
      <c r="E7" t="s">
        <v>13</v>
      </c>
      <c r="F7" t="s">
        <v>12</v>
      </c>
      <c r="G7" t="s">
        <v>6</v>
      </c>
      <c r="H7" t="s">
        <v>5</v>
      </c>
      <c r="I7">
        <v>2019</v>
      </c>
      <c r="J7" s="1">
        <v>43739</v>
      </c>
      <c r="K7" s="1">
        <v>43739</v>
      </c>
      <c r="M7" t="s">
        <v>22</v>
      </c>
      <c r="N7" t="s">
        <v>28</v>
      </c>
    </row>
    <row r="8" spans="1:21" x14ac:dyDescent="0.25">
      <c r="A8">
        <v>13679715</v>
      </c>
      <c r="B8">
        <v>3001517675</v>
      </c>
      <c r="C8" t="s">
        <v>4</v>
      </c>
      <c r="D8" t="s">
        <v>3</v>
      </c>
      <c r="E8" t="s">
        <v>13</v>
      </c>
      <c r="F8" t="s">
        <v>12</v>
      </c>
      <c r="G8" t="s">
        <v>6</v>
      </c>
      <c r="H8" t="s">
        <v>5</v>
      </c>
      <c r="I8">
        <v>2019</v>
      </c>
      <c r="J8" s="1">
        <v>43739</v>
      </c>
      <c r="K8" s="1">
        <v>43739</v>
      </c>
      <c r="M8" t="s">
        <v>22</v>
      </c>
      <c r="N8" t="s">
        <v>28</v>
      </c>
    </row>
    <row r="9" spans="1:21" x14ac:dyDescent="0.25">
      <c r="A9">
        <v>13679739</v>
      </c>
      <c r="B9">
        <v>3001517496</v>
      </c>
      <c r="C9" t="s">
        <v>4</v>
      </c>
      <c r="D9" t="s">
        <v>3</v>
      </c>
      <c r="E9" t="s">
        <v>13</v>
      </c>
      <c r="F9" t="s">
        <v>12</v>
      </c>
      <c r="G9" t="s">
        <v>6</v>
      </c>
      <c r="H9" t="s">
        <v>5</v>
      </c>
      <c r="I9">
        <v>2019</v>
      </c>
      <c r="J9" s="1">
        <v>43740</v>
      </c>
      <c r="K9" s="1">
        <v>43740</v>
      </c>
      <c r="M9" t="s">
        <v>22</v>
      </c>
      <c r="N9" t="s">
        <v>18</v>
      </c>
    </row>
    <row r="10" spans="1:21" x14ac:dyDescent="0.25">
      <c r="A10">
        <v>13679745</v>
      </c>
      <c r="B10">
        <v>3001517574</v>
      </c>
      <c r="C10" t="s">
        <v>4</v>
      </c>
      <c r="D10" t="s">
        <v>3</v>
      </c>
      <c r="E10" t="s">
        <v>13</v>
      </c>
      <c r="F10" t="s">
        <v>12</v>
      </c>
      <c r="G10" t="s">
        <v>6</v>
      </c>
      <c r="H10" t="s">
        <v>5</v>
      </c>
      <c r="I10">
        <v>2019</v>
      </c>
      <c r="J10" s="1">
        <v>43740</v>
      </c>
      <c r="K10" s="1">
        <v>43740</v>
      </c>
      <c r="M10" t="s">
        <v>22</v>
      </c>
      <c r="N10" t="s">
        <v>18</v>
      </c>
    </row>
    <row r="11" spans="1:21" x14ac:dyDescent="0.25">
      <c r="A11">
        <v>13679795</v>
      </c>
      <c r="B11">
        <v>3001517675</v>
      </c>
      <c r="C11" t="s">
        <v>4</v>
      </c>
      <c r="D11" t="s">
        <v>3</v>
      </c>
      <c r="E11" t="s">
        <v>13</v>
      </c>
      <c r="F11" t="s">
        <v>12</v>
      </c>
      <c r="G11" t="s">
        <v>6</v>
      </c>
      <c r="H11" t="s">
        <v>5</v>
      </c>
      <c r="I11">
        <v>2019</v>
      </c>
      <c r="J11" s="1">
        <v>43739</v>
      </c>
      <c r="K11" s="1">
        <v>43739</v>
      </c>
      <c r="M11" t="s">
        <v>22</v>
      </c>
      <c r="N11" t="s">
        <v>18</v>
      </c>
    </row>
    <row r="12" spans="1:21" x14ac:dyDescent="0.25">
      <c r="A12">
        <v>13679836</v>
      </c>
      <c r="B12">
        <v>3001517794</v>
      </c>
      <c r="C12" t="s">
        <v>4</v>
      </c>
      <c r="D12" t="s">
        <v>3</v>
      </c>
      <c r="E12" t="s">
        <v>13</v>
      </c>
      <c r="F12" t="s">
        <v>12</v>
      </c>
      <c r="G12" t="s">
        <v>6</v>
      </c>
      <c r="H12" t="s">
        <v>5</v>
      </c>
      <c r="I12">
        <v>2019</v>
      </c>
      <c r="J12" s="1">
        <v>43739</v>
      </c>
      <c r="K12" s="1">
        <v>43739</v>
      </c>
      <c r="M12" t="s">
        <v>22</v>
      </c>
      <c r="N12" t="s">
        <v>18</v>
      </c>
    </row>
    <row r="13" spans="1:21" x14ac:dyDescent="0.25">
      <c r="A13">
        <v>13680141</v>
      </c>
      <c r="B13">
        <v>3001517574</v>
      </c>
      <c r="C13" t="s">
        <v>4</v>
      </c>
      <c r="D13" t="s">
        <v>3</v>
      </c>
      <c r="E13" t="s">
        <v>13</v>
      </c>
      <c r="F13" t="s">
        <v>12</v>
      </c>
      <c r="G13" t="s">
        <v>6</v>
      </c>
      <c r="H13" t="s">
        <v>5</v>
      </c>
      <c r="I13">
        <v>2019</v>
      </c>
      <c r="J13" s="1">
        <v>43739</v>
      </c>
      <c r="K13" s="1">
        <v>43739</v>
      </c>
      <c r="M13" t="s">
        <v>22</v>
      </c>
      <c r="N13" t="s">
        <v>7</v>
      </c>
    </row>
    <row r="14" spans="1:21" x14ac:dyDescent="0.25">
      <c r="A14">
        <v>13680183</v>
      </c>
      <c r="B14">
        <v>3001517496</v>
      </c>
      <c r="C14" t="s">
        <v>4</v>
      </c>
      <c r="D14" t="s">
        <v>3</v>
      </c>
      <c r="E14" t="s">
        <v>13</v>
      </c>
      <c r="F14" t="s">
        <v>12</v>
      </c>
      <c r="G14" t="s">
        <v>6</v>
      </c>
      <c r="H14" t="s">
        <v>5</v>
      </c>
      <c r="I14">
        <v>2019</v>
      </c>
      <c r="J14" s="1">
        <v>43739</v>
      </c>
      <c r="K14" s="1">
        <v>43739</v>
      </c>
      <c r="M14" t="s">
        <v>22</v>
      </c>
      <c r="N14" t="s">
        <v>7</v>
      </c>
    </row>
    <row r="15" spans="1:21" x14ac:dyDescent="0.25">
      <c r="A15">
        <v>13680205</v>
      </c>
      <c r="B15">
        <v>3001517675</v>
      </c>
      <c r="C15" t="s">
        <v>4</v>
      </c>
      <c r="D15" t="s">
        <v>3</v>
      </c>
      <c r="E15" t="s">
        <v>13</v>
      </c>
      <c r="F15" t="s">
        <v>12</v>
      </c>
      <c r="G15" t="s">
        <v>6</v>
      </c>
      <c r="H15" t="s">
        <v>5</v>
      </c>
      <c r="I15">
        <v>2019</v>
      </c>
      <c r="J15" s="1">
        <v>43739</v>
      </c>
      <c r="K15" s="1">
        <v>43739</v>
      </c>
      <c r="M15" t="s">
        <v>22</v>
      </c>
      <c r="N15" t="s">
        <v>7</v>
      </c>
    </row>
    <row r="16" spans="1:21" x14ac:dyDescent="0.25">
      <c r="A16">
        <v>13680216</v>
      </c>
      <c r="B16">
        <v>3001517794</v>
      </c>
      <c r="C16" t="s">
        <v>4</v>
      </c>
      <c r="D16" t="s">
        <v>3</v>
      </c>
      <c r="E16" t="s">
        <v>13</v>
      </c>
      <c r="F16" t="s">
        <v>12</v>
      </c>
      <c r="G16" t="s">
        <v>6</v>
      </c>
      <c r="H16" t="s">
        <v>5</v>
      </c>
      <c r="I16">
        <v>2019</v>
      </c>
      <c r="J16" s="1">
        <v>43739</v>
      </c>
      <c r="K16" s="1">
        <v>43739</v>
      </c>
      <c r="M16" t="s">
        <v>22</v>
      </c>
      <c r="N16" t="s">
        <v>7</v>
      </c>
    </row>
    <row r="17" spans="1:14" x14ac:dyDescent="0.25">
      <c r="A17">
        <v>13680540</v>
      </c>
      <c r="B17">
        <v>3001517794</v>
      </c>
      <c r="C17" t="s">
        <v>4</v>
      </c>
      <c r="D17" t="s">
        <v>3</v>
      </c>
      <c r="E17" t="s">
        <v>13</v>
      </c>
      <c r="F17" t="s">
        <v>12</v>
      </c>
      <c r="G17" t="s">
        <v>6</v>
      </c>
      <c r="H17" t="s">
        <v>5</v>
      </c>
      <c r="I17">
        <v>2019</v>
      </c>
      <c r="J17" s="1">
        <v>43739</v>
      </c>
      <c r="K17" s="1">
        <v>43739</v>
      </c>
      <c r="M17" t="s">
        <v>94</v>
      </c>
      <c r="N17" t="s">
        <v>0</v>
      </c>
    </row>
    <row r="18" spans="1:14" x14ac:dyDescent="0.25">
      <c r="A18">
        <v>13680544</v>
      </c>
      <c r="B18">
        <v>3001517574</v>
      </c>
      <c r="C18" t="s">
        <v>4</v>
      </c>
      <c r="D18" t="s">
        <v>3</v>
      </c>
      <c r="E18" t="s">
        <v>13</v>
      </c>
      <c r="F18" t="s">
        <v>12</v>
      </c>
      <c r="G18" t="s">
        <v>6</v>
      </c>
      <c r="H18" t="s">
        <v>5</v>
      </c>
      <c r="I18">
        <v>2019</v>
      </c>
      <c r="J18" s="1">
        <v>43739</v>
      </c>
      <c r="K18" s="1">
        <v>43739</v>
      </c>
      <c r="M18" t="s">
        <v>22</v>
      </c>
      <c r="N18" t="s">
        <v>14</v>
      </c>
    </row>
    <row r="19" spans="1:14" x14ac:dyDescent="0.25">
      <c r="A19">
        <v>13680610</v>
      </c>
      <c r="B19">
        <v>3001517675</v>
      </c>
      <c r="C19" t="s">
        <v>4</v>
      </c>
      <c r="D19" t="s">
        <v>3</v>
      </c>
      <c r="E19" t="s">
        <v>13</v>
      </c>
      <c r="F19" t="s">
        <v>12</v>
      </c>
      <c r="G19" t="s">
        <v>6</v>
      </c>
      <c r="H19" t="s">
        <v>5</v>
      </c>
      <c r="I19">
        <v>2019</v>
      </c>
      <c r="J19" s="1">
        <v>43739</v>
      </c>
      <c r="K19" s="1">
        <v>43739</v>
      </c>
      <c r="M19" t="s">
        <v>22</v>
      </c>
      <c r="N19" t="s">
        <v>0</v>
      </c>
    </row>
    <row r="20" spans="1:14" x14ac:dyDescent="0.25">
      <c r="A20">
        <v>13680630</v>
      </c>
      <c r="B20">
        <v>3001517574</v>
      </c>
      <c r="C20" t="s">
        <v>4</v>
      </c>
      <c r="D20" t="s">
        <v>3</v>
      </c>
      <c r="E20" t="s">
        <v>13</v>
      </c>
      <c r="F20" t="s">
        <v>12</v>
      </c>
      <c r="G20" t="s">
        <v>6</v>
      </c>
      <c r="H20" t="s">
        <v>5</v>
      </c>
      <c r="I20">
        <v>2019</v>
      </c>
      <c r="J20" s="1">
        <v>43739</v>
      </c>
      <c r="K20" s="1">
        <v>43739</v>
      </c>
      <c r="N20" t="s">
        <v>0</v>
      </c>
    </row>
    <row r="21" spans="1:14" x14ac:dyDescent="0.25">
      <c r="A21">
        <v>13680638</v>
      </c>
      <c r="B21">
        <v>3001517574</v>
      </c>
      <c r="C21" t="s">
        <v>4</v>
      </c>
      <c r="D21" t="s">
        <v>3</v>
      </c>
      <c r="E21" t="s">
        <v>13</v>
      </c>
      <c r="F21" t="s">
        <v>12</v>
      </c>
      <c r="G21" t="s">
        <v>6</v>
      </c>
      <c r="H21" t="s">
        <v>5</v>
      </c>
      <c r="I21">
        <v>2019</v>
      </c>
      <c r="J21" s="1">
        <v>43739</v>
      </c>
      <c r="K21" s="1">
        <v>43739</v>
      </c>
      <c r="M21" t="s">
        <v>22</v>
      </c>
      <c r="N21" t="s">
        <v>28</v>
      </c>
    </row>
    <row r="22" spans="1:14" x14ac:dyDescent="0.25">
      <c r="A22">
        <v>13681242</v>
      </c>
      <c r="B22">
        <v>3001517496</v>
      </c>
      <c r="C22" t="s">
        <v>4</v>
      </c>
      <c r="D22" t="s">
        <v>3</v>
      </c>
      <c r="E22" t="s">
        <v>13</v>
      </c>
      <c r="F22" t="s">
        <v>12</v>
      </c>
      <c r="G22" t="s">
        <v>6</v>
      </c>
      <c r="H22" t="s">
        <v>5</v>
      </c>
      <c r="I22">
        <v>2019</v>
      </c>
      <c r="J22" s="1">
        <v>43739</v>
      </c>
      <c r="K22" s="1">
        <v>43739</v>
      </c>
      <c r="M22" t="s">
        <v>22</v>
      </c>
      <c r="N22" t="s">
        <v>20</v>
      </c>
    </row>
    <row r="23" spans="1:14" x14ac:dyDescent="0.25">
      <c r="A23">
        <v>13681249</v>
      </c>
      <c r="B23">
        <v>3001517574</v>
      </c>
      <c r="C23" t="s">
        <v>4</v>
      </c>
      <c r="D23" t="s">
        <v>3</v>
      </c>
      <c r="E23" t="s">
        <v>13</v>
      </c>
      <c r="F23" t="s">
        <v>12</v>
      </c>
      <c r="G23" t="s">
        <v>6</v>
      </c>
      <c r="H23" t="s">
        <v>5</v>
      </c>
      <c r="I23">
        <v>2019</v>
      </c>
      <c r="J23" s="1">
        <v>43739</v>
      </c>
      <c r="K23" s="1">
        <v>43739</v>
      </c>
      <c r="M23" t="s">
        <v>22</v>
      </c>
      <c r="N23" t="s">
        <v>20</v>
      </c>
    </row>
    <row r="24" spans="1:14" x14ac:dyDescent="0.25">
      <c r="A24">
        <v>13681253</v>
      </c>
      <c r="B24">
        <v>3001517675</v>
      </c>
      <c r="C24" t="s">
        <v>4</v>
      </c>
      <c r="D24" t="s">
        <v>3</v>
      </c>
      <c r="E24" t="s">
        <v>13</v>
      </c>
      <c r="F24" t="s">
        <v>12</v>
      </c>
      <c r="G24" t="s">
        <v>6</v>
      </c>
      <c r="H24" t="s">
        <v>5</v>
      </c>
      <c r="I24">
        <v>2019</v>
      </c>
      <c r="J24" s="1">
        <v>43739</v>
      </c>
      <c r="K24" s="1">
        <v>43739</v>
      </c>
      <c r="M24" t="s">
        <v>22</v>
      </c>
      <c r="N24" t="s">
        <v>20</v>
      </c>
    </row>
    <row r="25" spans="1:14" x14ac:dyDescent="0.25">
      <c r="A25">
        <v>13681261</v>
      </c>
      <c r="B25">
        <v>3001517794</v>
      </c>
      <c r="C25" t="s">
        <v>4</v>
      </c>
      <c r="D25" t="s">
        <v>3</v>
      </c>
      <c r="E25" t="s">
        <v>13</v>
      </c>
      <c r="F25" t="s">
        <v>12</v>
      </c>
      <c r="G25" t="s">
        <v>6</v>
      </c>
      <c r="H25" t="s">
        <v>5</v>
      </c>
      <c r="I25">
        <v>2019</v>
      </c>
      <c r="J25" s="1">
        <v>43739</v>
      </c>
      <c r="K25" s="1">
        <v>43739</v>
      </c>
      <c r="M25" t="s">
        <v>22</v>
      </c>
      <c r="N25" t="s">
        <v>20</v>
      </c>
    </row>
    <row r="26" spans="1:14" x14ac:dyDescent="0.25">
      <c r="A26">
        <v>13681426</v>
      </c>
      <c r="B26">
        <v>3001517794</v>
      </c>
      <c r="C26" t="s">
        <v>4</v>
      </c>
      <c r="D26" t="s">
        <v>3</v>
      </c>
      <c r="E26" t="s">
        <v>13</v>
      </c>
      <c r="F26" t="s">
        <v>12</v>
      </c>
      <c r="G26" t="s">
        <v>6</v>
      </c>
      <c r="H26" t="s">
        <v>5</v>
      </c>
      <c r="I26">
        <v>2019</v>
      </c>
      <c r="J26" s="1">
        <v>43739</v>
      </c>
      <c r="K26" s="1">
        <v>43739</v>
      </c>
      <c r="M26" t="s">
        <v>22</v>
      </c>
      <c r="N26" t="s">
        <v>10</v>
      </c>
    </row>
    <row r="27" spans="1:14" x14ac:dyDescent="0.25">
      <c r="A27">
        <v>13681947</v>
      </c>
      <c r="B27">
        <v>3001517496</v>
      </c>
      <c r="C27" t="s">
        <v>4</v>
      </c>
      <c r="D27" t="s">
        <v>3</v>
      </c>
      <c r="E27" t="s">
        <v>13</v>
      </c>
      <c r="F27" t="s">
        <v>12</v>
      </c>
      <c r="G27" t="s">
        <v>6</v>
      </c>
      <c r="H27" t="s">
        <v>5</v>
      </c>
      <c r="I27">
        <v>2019</v>
      </c>
      <c r="J27" s="1">
        <v>43739</v>
      </c>
      <c r="K27" s="1">
        <v>43739</v>
      </c>
      <c r="M27" t="s">
        <v>22</v>
      </c>
      <c r="N27" t="s">
        <v>0</v>
      </c>
    </row>
    <row r="28" spans="1:14" x14ac:dyDescent="0.25">
      <c r="A28">
        <v>13682032</v>
      </c>
      <c r="B28">
        <v>3001517675</v>
      </c>
      <c r="C28" t="s">
        <v>4</v>
      </c>
      <c r="D28" t="s">
        <v>3</v>
      </c>
      <c r="E28" t="s">
        <v>13</v>
      </c>
      <c r="F28" t="s">
        <v>12</v>
      </c>
      <c r="G28" t="s">
        <v>6</v>
      </c>
      <c r="H28" t="s">
        <v>5</v>
      </c>
      <c r="I28">
        <v>2019</v>
      </c>
      <c r="J28" s="1">
        <v>43739</v>
      </c>
      <c r="K28" s="1">
        <v>43739</v>
      </c>
      <c r="M28" t="s">
        <v>22</v>
      </c>
      <c r="N28" t="s">
        <v>10</v>
      </c>
    </row>
    <row r="29" spans="1:14" x14ac:dyDescent="0.25">
      <c r="A29">
        <v>13683399</v>
      </c>
      <c r="B29">
        <v>3001472737</v>
      </c>
      <c r="C29" t="s">
        <v>4</v>
      </c>
      <c r="D29" t="s">
        <v>3</v>
      </c>
      <c r="E29" t="s">
        <v>2</v>
      </c>
      <c r="F29" t="s">
        <v>1</v>
      </c>
      <c r="G29" t="s">
        <v>6</v>
      </c>
      <c r="H29" t="s">
        <v>5</v>
      </c>
      <c r="I29">
        <v>2019</v>
      </c>
      <c r="J29" s="1">
        <v>43741</v>
      </c>
      <c r="K29" s="1">
        <v>43746</v>
      </c>
      <c r="M29" t="s">
        <v>93</v>
      </c>
      <c r="N29" t="s">
        <v>26</v>
      </c>
    </row>
    <row r="30" spans="1:14" x14ac:dyDescent="0.25">
      <c r="A30">
        <v>13683723</v>
      </c>
      <c r="B30">
        <v>3001468728</v>
      </c>
      <c r="C30" t="s">
        <v>4</v>
      </c>
      <c r="D30" t="s">
        <v>3</v>
      </c>
      <c r="E30" t="s">
        <v>2</v>
      </c>
      <c r="F30" t="s">
        <v>1</v>
      </c>
      <c r="G30" t="s">
        <v>6</v>
      </c>
      <c r="H30" t="s">
        <v>5</v>
      </c>
      <c r="I30">
        <v>2019</v>
      </c>
      <c r="J30" s="1">
        <v>43741</v>
      </c>
      <c r="K30" s="1">
        <v>43741</v>
      </c>
      <c r="N30" t="s">
        <v>28</v>
      </c>
    </row>
    <row r="31" spans="1:14" x14ac:dyDescent="0.25">
      <c r="A31">
        <v>13683903</v>
      </c>
      <c r="B31">
        <v>3001484316</v>
      </c>
      <c r="C31" t="s">
        <v>4</v>
      </c>
      <c r="D31" t="s">
        <v>3</v>
      </c>
      <c r="E31" t="s">
        <v>2</v>
      </c>
      <c r="F31" t="s">
        <v>1</v>
      </c>
      <c r="I31">
        <v>2019</v>
      </c>
      <c r="J31" s="1">
        <v>43741</v>
      </c>
      <c r="M31" t="s">
        <v>15</v>
      </c>
      <c r="N31" t="s">
        <v>26</v>
      </c>
    </row>
    <row r="32" spans="1:14" x14ac:dyDescent="0.25">
      <c r="A32">
        <v>13684749</v>
      </c>
      <c r="B32">
        <v>3001517496</v>
      </c>
      <c r="C32" t="s">
        <v>4</v>
      </c>
      <c r="D32" t="s">
        <v>3</v>
      </c>
      <c r="E32" t="s">
        <v>13</v>
      </c>
      <c r="F32" t="s">
        <v>12</v>
      </c>
      <c r="G32" t="s">
        <v>6</v>
      </c>
      <c r="H32" t="s">
        <v>5</v>
      </c>
      <c r="I32">
        <v>2019</v>
      </c>
      <c r="J32" s="1">
        <v>43741</v>
      </c>
      <c r="K32" s="1">
        <v>43741</v>
      </c>
      <c r="M32" t="s">
        <v>22</v>
      </c>
      <c r="N32" t="s">
        <v>24</v>
      </c>
    </row>
    <row r="33" spans="1:14" x14ac:dyDescent="0.25">
      <c r="A33">
        <v>13684754</v>
      </c>
      <c r="B33">
        <v>3001517574</v>
      </c>
      <c r="C33" t="s">
        <v>4</v>
      </c>
      <c r="D33" t="s">
        <v>3</v>
      </c>
      <c r="E33" t="s">
        <v>13</v>
      </c>
      <c r="F33" t="s">
        <v>12</v>
      </c>
      <c r="G33" t="s">
        <v>6</v>
      </c>
      <c r="H33" t="s">
        <v>5</v>
      </c>
      <c r="I33">
        <v>2019</v>
      </c>
      <c r="J33" s="1">
        <v>43741</v>
      </c>
      <c r="K33" s="1">
        <v>43741</v>
      </c>
      <c r="M33" t="s">
        <v>22</v>
      </c>
      <c r="N33" t="s">
        <v>24</v>
      </c>
    </row>
    <row r="34" spans="1:14" x14ac:dyDescent="0.25">
      <c r="A34">
        <v>13684757</v>
      </c>
      <c r="B34">
        <v>3001517675</v>
      </c>
      <c r="C34" t="s">
        <v>4</v>
      </c>
      <c r="D34" t="s">
        <v>3</v>
      </c>
      <c r="E34" t="s">
        <v>13</v>
      </c>
      <c r="F34" t="s">
        <v>12</v>
      </c>
      <c r="G34" t="s">
        <v>6</v>
      </c>
      <c r="H34" t="s">
        <v>5</v>
      </c>
      <c r="I34">
        <v>2019</v>
      </c>
      <c r="J34" s="1">
        <v>43741</v>
      </c>
      <c r="K34" s="1">
        <v>43741</v>
      </c>
      <c r="M34" t="s">
        <v>22</v>
      </c>
      <c r="N34" t="s">
        <v>24</v>
      </c>
    </row>
    <row r="35" spans="1:14" x14ac:dyDescent="0.25">
      <c r="A35">
        <v>13684758</v>
      </c>
      <c r="B35">
        <v>3001517794</v>
      </c>
      <c r="C35" t="s">
        <v>4</v>
      </c>
      <c r="D35" t="s">
        <v>3</v>
      </c>
      <c r="E35" t="s">
        <v>13</v>
      </c>
      <c r="F35" t="s">
        <v>12</v>
      </c>
      <c r="G35" t="s">
        <v>6</v>
      </c>
      <c r="H35" t="s">
        <v>5</v>
      </c>
      <c r="I35">
        <v>2019</v>
      </c>
      <c r="J35" s="1">
        <v>43741</v>
      </c>
      <c r="K35" s="1">
        <v>43741</v>
      </c>
      <c r="M35" t="s">
        <v>22</v>
      </c>
      <c r="N35" t="s">
        <v>24</v>
      </c>
    </row>
    <row r="36" spans="1:14" x14ac:dyDescent="0.25">
      <c r="A36">
        <v>13685348</v>
      </c>
      <c r="B36">
        <v>3001473276</v>
      </c>
      <c r="C36" t="s">
        <v>4</v>
      </c>
      <c r="D36" t="s">
        <v>3</v>
      </c>
      <c r="E36" t="s">
        <v>13</v>
      </c>
      <c r="F36" t="s">
        <v>12</v>
      </c>
      <c r="G36" t="s">
        <v>6</v>
      </c>
      <c r="H36" t="s">
        <v>5</v>
      </c>
      <c r="I36">
        <v>2019</v>
      </c>
      <c r="J36" s="1">
        <v>43741</v>
      </c>
      <c r="K36" s="1">
        <v>43741</v>
      </c>
      <c r="M36" t="s">
        <v>68</v>
      </c>
      <c r="N36" t="s">
        <v>9</v>
      </c>
    </row>
    <row r="37" spans="1:14" x14ac:dyDescent="0.25">
      <c r="A37">
        <v>13685354</v>
      </c>
      <c r="B37">
        <v>3001473308</v>
      </c>
      <c r="C37" t="s">
        <v>4</v>
      </c>
      <c r="D37" t="s">
        <v>3</v>
      </c>
      <c r="E37" t="s">
        <v>13</v>
      </c>
      <c r="F37" t="s">
        <v>12</v>
      </c>
      <c r="G37" t="s">
        <v>6</v>
      </c>
      <c r="H37" t="s">
        <v>5</v>
      </c>
      <c r="I37">
        <v>2019</v>
      </c>
      <c r="J37" s="1">
        <v>43741</v>
      </c>
      <c r="K37" s="1">
        <v>43741</v>
      </c>
      <c r="M37" t="s">
        <v>68</v>
      </c>
      <c r="N37" t="s">
        <v>9</v>
      </c>
    </row>
    <row r="38" spans="1:14" x14ac:dyDescent="0.25">
      <c r="A38">
        <v>13685441</v>
      </c>
      <c r="B38">
        <v>3001473322</v>
      </c>
      <c r="C38" t="s">
        <v>4</v>
      </c>
      <c r="D38" t="s">
        <v>3</v>
      </c>
      <c r="E38" t="s">
        <v>13</v>
      </c>
      <c r="F38" t="s">
        <v>12</v>
      </c>
      <c r="G38" t="s">
        <v>6</v>
      </c>
      <c r="H38" t="s">
        <v>5</v>
      </c>
      <c r="I38">
        <v>2019</v>
      </c>
      <c r="J38" s="1">
        <v>43741</v>
      </c>
      <c r="K38" s="1">
        <v>43741</v>
      </c>
      <c r="M38" t="s">
        <v>68</v>
      </c>
      <c r="N38" t="s">
        <v>9</v>
      </c>
    </row>
    <row r="39" spans="1:14" x14ac:dyDescent="0.25">
      <c r="A39">
        <v>13686048</v>
      </c>
      <c r="B39">
        <v>3001458454</v>
      </c>
      <c r="C39" t="s">
        <v>4</v>
      </c>
      <c r="D39" t="s">
        <v>3</v>
      </c>
      <c r="E39" t="s">
        <v>2</v>
      </c>
      <c r="F39" t="s">
        <v>1</v>
      </c>
      <c r="G39" t="s">
        <v>6</v>
      </c>
      <c r="H39" t="s">
        <v>5</v>
      </c>
      <c r="I39">
        <v>2019</v>
      </c>
      <c r="J39" s="1">
        <v>43741</v>
      </c>
      <c r="K39" s="1">
        <v>43741</v>
      </c>
      <c r="M39" t="s">
        <v>48</v>
      </c>
      <c r="N39" t="s">
        <v>20</v>
      </c>
    </row>
    <row r="40" spans="1:14" x14ac:dyDescent="0.25">
      <c r="A40">
        <v>13686749</v>
      </c>
      <c r="B40">
        <v>3001458852</v>
      </c>
      <c r="C40" t="s">
        <v>4</v>
      </c>
      <c r="D40" t="s">
        <v>3</v>
      </c>
      <c r="E40" t="s">
        <v>2</v>
      </c>
      <c r="F40" t="s">
        <v>1</v>
      </c>
      <c r="G40" t="s">
        <v>6</v>
      </c>
      <c r="H40" t="s">
        <v>5</v>
      </c>
      <c r="I40">
        <v>2019</v>
      </c>
      <c r="J40" s="1">
        <v>43741</v>
      </c>
      <c r="K40" s="1">
        <v>43741</v>
      </c>
      <c r="M40" t="s">
        <v>16</v>
      </c>
      <c r="N40" t="s">
        <v>24</v>
      </c>
    </row>
    <row r="41" spans="1:14" x14ac:dyDescent="0.25">
      <c r="A41">
        <v>13686787</v>
      </c>
      <c r="B41">
        <v>3001446696</v>
      </c>
      <c r="C41" t="s">
        <v>4</v>
      </c>
      <c r="D41" t="s">
        <v>3</v>
      </c>
      <c r="E41" t="s">
        <v>2</v>
      </c>
      <c r="F41" t="s">
        <v>1</v>
      </c>
      <c r="G41" t="s">
        <v>6</v>
      </c>
      <c r="H41" t="s">
        <v>5</v>
      </c>
      <c r="I41">
        <v>2019</v>
      </c>
      <c r="J41" s="1">
        <v>43741</v>
      </c>
      <c r="K41" s="1">
        <v>43741</v>
      </c>
      <c r="M41" t="s">
        <v>16</v>
      </c>
      <c r="N41" t="s">
        <v>24</v>
      </c>
    </row>
    <row r="42" spans="1:14" x14ac:dyDescent="0.25">
      <c r="A42">
        <v>13688445</v>
      </c>
      <c r="B42">
        <v>3001421976</v>
      </c>
      <c r="C42" t="s">
        <v>4</v>
      </c>
      <c r="D42" t="s">
        <v>3</v>
      </c>
      <c r="E42" t="s">
        <v>2</v>
      </c>
      <c r="F42" t="s">
        <v>1</v>
      </c>
      <c r="G42" t="s">
        <v>6</v>
      </c>
      <c r="H42" t="s">
        <v>5</v>
      </c>
      <c r="I42">
        <v>2019</v>
      </c>
      <c r="J42" s="1">
        <v>43742</v>
      </c>
      <c r="K42" s="1">
        <v>43742</v>
      </c>
      <c r="M42" t="s">
        <v>92</v>
      </c>
      <c r="N42" t="s">
        <v>23</v>
      </c>
    </row>
    <row r="43" spans="1:14" x14ac:dyDescent="0.25">
      <c r="A43">
        <v>13689387</v>
      </c>
      <c r="B43">
        <v>3001469394</v>
      </c>
      <c r="C43" t="s">
        <v>4</v>
      </c>
      <c r="D43" t="s">
        <v>3</v>
      </c>
      <c r="E43" t="s">
        <v>2</v>
      </c>
      <c r="F43" t="s">
        <v>1</v>
      </c>
      <c r="G43" t="s">
        <v>6</v>
      </c>
      <c r="H43" t="s">
        <v>5</v>
      </c>
      <c r="I43">
        <v>2019</v>
      </c>
      <c r="J43" s="1">
        <v>43742</v>
      </c>
      <c r="K43" s="1">
        <v>43742</v>
      </c>
      <c r="M43" t="s">
        <v>16</v>
      </c>
      <c r="N43" t="s">
        <v>24</v>
      </c>
    </row>
    <row r="44" spans="1:14" x14ac:dyDescent="0.25">
      <c r="A44">
        <v>13689459</v>
      </c>
      <c r="B44">
        <v>3001446696</v>
      </c>
      <c r="C44" t="s">
        <v>4</v>
      </c>
      <c r="D44" t="s">
        <v>3</v>
      </c>
      <c r="E44" t="s">
        <v>2</v>
      </c>
      <c r="F44" t="s">
        <v>1</v>
      </c>
      <c r="G44" t="s">
        <v>6</v>
      </c>
      <c r="H44" t="s">
        <v>5</v>
      </c>
      <c r="I44">
        <v>2019</v>
      </c>
      <c r="J44" s="1">
        <v>43742</v>
      </c>
      <c r="K44" s="1">
        <v>43742</v>
      </c>
      <c r="M44" t="s">
        <v>91</v>
      </c>
      <c r="N44" t="s">
        <v>24</v>
      </c>
    </row>
    <row r="45" spans="1:14" x14ac:dyDescent="0.25">
      <c r="A45">
        <v>13689491</v>
      </c>
      <c r="B45">
        <v>3000974216</v>
      </c>
      <c r="C45" t="s">
        <v>4</v>
      </c>
      <c r="D45" t="s">
        <v>3</v>
      </c>
      <c r="E45" t="s">
        <v>2</v>
      </c>
      <c r="F45" t="s">
        <v>1</v>
      </c>
      <c r="G45" t="s">
        <v>6</v>
      </c>
      <c r="H45" t="s">
        <v>5</v>
      </c>
      <c r="I45">
        <v>2019</v>
      </c>
      <c r="J45" s="1">
        <v>43742</v>
      </c>
      <c r="K45" s="1">
        <v>43742</v>
      </c>
      <c r="M45" t="s">
        <v>90</v>
      </c>
      <c r="N45" t="s">
        <v>24</v>
      </c>
    </row>
    <row r="46" spans="1:14" x14ac:dyDescent="0.25">
      <c r="A46">
        <v>13689494</v>
      </c>
      <c r="B46">
        <v>3001517794</v>
      </c>
      <c r="C46" t="s">
        <v>4</v>
      </c>
      <c r="D46" t="s">
        <v>3</v>
      </c>
      <c r="E46" t="s">
        <v>13</v>
      </c>
      <c r="F46" t="s">
        <v>12</v>
      </c>
      <c r="I46">
        <v>2019</v>
      </c>
      <c r="J46" s="1">
        <v>43742</v>
      </c>
      <c r="M46" t="s">
        <v>22</v>
      </c>
      <c r="N46" t="s">
        <v>26</v>
      </c>
    </row>
    <row r="47" spans="1:14" x14ac:dyDescent="0.25">
      <c r="A47">
        <v>13689585</v>
      </c>
      <c r="B47">
        <v>3001517675</v>
      </c>
      <c r="C47" t="s">
        <v>4</v>
      </c>
      <c r="D47" t="s">
        <v>3</v>
      </c>
      <c r="E47" t="s">
        <v>13</v>
      </c>
      <c r="F47" t="s">
        <v>12</v>
      </c>
      <c r="I47">
        <v>2019</v>
      </c>
      <c r="J47" s="1">
        <v>43742</v>
      </c>
      <c r="M47" t="s">
        <v>22</v>
      </c>
      <c r="N47" t="s">
        <v>26</v>
      </c>
    </row>
    <row r="48" spans="1:14" x14ac:dyDescent="0.25">
      <c r="A48">
        <v>13689910</v>
      </c>
      <c r="B48">
        <v>3001517574</v>
      </c>
      <c r="C48" t="s">
        <v>4</v>
      </c>
      <c r="D48" t="s">
        <v>3</v>
      </c>
      <c r="E48" t="s">
        <v>13</v>
      </c>
      <c r="F48" t="s">
        <v>12</v>
      </c>
      <c r="G48" t="s">
        <v>6</v>
      </c>
      <c r="H48" t="s">
        <v>5</v>
      </c>
      <c r="I48">
        <v>2019</v>
      </c>
      <c r="J48" s="1">
        <v>43739</v>
      </c>
      <c r="K48" s="1">
        <v>43739</v>
      </c>
      <c r="M48" t="s">
        <v>22</v>
      </c>
      <c r="N48" t="s">
        <v>10</v>
      </c>
    </row>
    <row r="49" spans="1:14" x14ac:dyDescent="0.25">
      <c r="A49">
        <v>13690971</v>
      </c>
      <c r="B49">
        <v>3001517574</v>
      </c>
      <c r="C49" t="s">
        <v>4</v>
      </c>
      <c r="D49" t="s">
        <v>3</v>
      </c>
      <c r="E49" t="s">
        <v>13</v>
      </c>
      <c r="F49" t="s">
        <v>12</v>
      </c>
      <c r="I49">
        <v>2019</v>
      </c>
      <c r="J49" s="1">
        <v>43745</v>
      </c>
      <c r="M49" t="s">
        <v>22</v>
      </c>
      <c r="N49" t="s">
        <v>26</v>
      </c>
    </row>
    <row r="50" spans="1:14" x14ac:dyDescent="0.25">
      <c r="A50">
        <v>13691204</v>
      </c>
      <c r="B50">
        <v>3001458348</v>
      </c>
      <c r="C50" t="s">
        <v>4</v>
      </c>
      <c r="D50" t="s">
        <v>3</v>
      </c>
      <c r="E50" t="s">
        <v>2</v>
      </c>
      <c r="F50" t="s">
        <v>1</v>
      </c>
      <c r="G50" t="s">
        <v>6</v>
      </c>
      <c r="H50" t="s">
        <v>5</v>
      </c>
      <c r="I50">
        <v>2019</v>
      </c>
      <c r="J50" s="1">
        <v>43742</v>
      </c>
      <c r="K50" s="1">
        <v>43742</v>
      </c>
      <c r="M50" t="s">
        <v>89</v>
      </c>
      <c r="N50" t="s">
        <v>7</v>
      </c>
    </row>
    <row r="51" spans="1:14" x14ac:dyDescent="0.25">
      <c r="A51">
        <v>13691205</v>
      </c>
      <c r="B51">
        <v>3001485395</v>
      </c>
      <c r="C51" t="s">
        <v>4</v>
      </c>
      <c r="D51" t="s">
        <v>3</v>
      </c>
      <c r="E51" t="s">
        <v>2</v>
      </c>
      <c r="F51" t="s">
        <v>1</v>
      </c>
      <c r="G51" t="s">
        <v>6</v>
      </c>
      <c r="H51" t="s">
        <v>5</v>
      </c>
      <c r="I51">
        <v>2019</v>
      </c>
      <c r="J51" s="1">
        <v>43745</v>
      </c>
      <c r="K51" s="1">
        <v>43745</v>
      </c>
      <c r="M51" t="s">
        <v>83</v>
      </c>
      <c r="N51" t="s">
        <v>34</v>
      </c>
    </row>
    <row r="52" spans="1:14" x14ac:dyDescent="0.25">
      <c r="A52">
        <v>13691512</v>
      </c>
      <c r="B52">
        <v>3001457828</v>
      </c>
      <c r="C52" t="s">
        <v>4</v>
      </c>
      <c r="D52" t="s">
        <v>3</v>
      </c>
      <c r="E52" t="s">
        <v>2</v>
      </c>
      <c r="F52" t="s">
        <v>1</v>
      </c>
      <c r="G52" t="s">
        <v>6</v>
      </c>
      <c r="H52" t="s">
        <v>5</v>
      </c>
      <c r="I52">
        <v>2019</v>
      </c>
      <c r="J52" s="1">
        <v>43742</v>
      </c>
      <c r="K52" s="1">
        <v>43742</v>
      </c>
      <c r="M52" t="s">
        <v>88</v>
      </c>
      <c r="N52" t="s">
        <v>7</v>
      </c>
    </row>
    <row r="53" spans="1:14" x14ac:dyDescent="0.25">
      <c r="A53">
        <v>13692910</v>
      </c>
      <c r="B53">
        <v>3001517496</v>
      </c>
      <c r="C53" t="s">
        <v>4</v>
      </c>
      <c r="D53" t="s">
        <v>3</v>
      </c>
      <c r="E53" t="s">
        <v>13</v>
      </c>
      <c r="F53" t="s">
        <v>12</v>
      </c>
      <c r="I53">
        <v>2019</v>
      </c>
      <c r="J53" s="1">
        <v>43739</v>
      </c>
      <c r="M53" t="s">
        <v>22</v>
      </c>
      <c r="N53" t="s">
        <v>26</v>
      </c>
    </row>
    <row r="54" spans="1:14" x14ac:dyDescent="0.25">
      <c r="A54">
        <v>13693288</v>
      </c>
      <c r="B54">
        <v>3001474632</v>
      </c>
      <c r="C54" t="s">
        <v>4</v>
      </c>
      <c r="D54" t="s">
        <v>3</v>
      </c>
      <c r="E54" t="s">
        <v>2</v>
      </c>
      <c r="F54" t="s">
        <v>1</v>
      </c>
      <c r="I54">
        <v>2019</v>
      </c>
      <c r="J54" s="1">
        <v>43745</v>
      </c>
      <c r="M54" t="s">
        <v>86</v>
      </c>
      <c r="N54" t="s">
        <v>26</v>
      </c>
    </row>
    <row r="55" spans="1:14" x14ac:dyDescent="0.25">
      <c r="A55">
        <v>13693744</v>
      </c>
      <c r="B55">
        <v>3000169190</v>
      </c>
      <c r="C55" t="s">
        <v>4</v>
      </c>
      <c r="D55" t="s">
        <v>3</v>
      </c>
      <c r="E55" t="s">
        <v>2</v>
      </c>
      <c r="F55" t="s">
        <v>1</v>
      </c>
      <c r="G55" t="s">
        <v>6</v>
      </c>
      <c r="H55" t="s">
        <v>5</v>
      </c>
      <c r="I55">
        <v>2019</v>
      </c>
      <c r="J55" s="1">
        <v>43745</v>
      </c>
      <c r="K55" s="1">
        <v>43745</v>
      </c>
      <c r="M55" t="s">
        <v>16</v>
      </c>
      <c r="N55" t="s">
        <v>9</v>
      </c>
    </row>
    <row r="56" spans="1:14" x14ac:dyDescent="0.25">
      <c r="A56">
        <v>13693834</v>
      </c>
      <c r="B56">
        <v>3001458729</v>
      </c>
      <c r="C56" t="s">
        <v>4</v>
      </c>
      <c r="D56" t="s">
        <v>3</v>
      </c>
      <c r="E56" t="s">
        <v>2</v>
      </c>
      <c r="F56" t="s">
        <v>1</v>
      </c>
      <c r="G56" t="s">
        <v>6</v>
      </c>
      <c r="H56" t="s">
        <v>5</v>
      </c>
      <c r="I56">
        <v>2019</v>
      </c>
      <c r="J56" s="1">
        <v>43745</v>
      </c>
      <c r="K56" s="1">
        <v>43745</v>
      </c>
      <c r="M56" t="s">
        <v>87</v>
      </c>
      <c r="N56" t="s">
        <v>9</v>
      </c>
    </row>
    <row r="57" spans="1:14" x14ac:dyDescent="0.25">
      <c r="A57">
        <v>13694014</v>
      </c>
      <c r="B57">
        <v>3001474613</v>
      </c>
      <c r="C57" t="s">
        <v>4</v>
      </c>
      <c r="D57" t="s">
        <v>3</v>
      </c>
      <c r="E57" t="s">
        <v>2</v>
      </c>
      <c r="F57" t="s">
        <v>1</v>
      </c>
      <c r="G57" t="s">
        <v>6</v>
      </c>
      <c r="H57" t="s">
        <v>5</v>
      </c>
      <c r="I57">
        <v>2019</v>
      </c>
      <c r="J57" s="1">
        <v>43745</v>
      </c>
      <c r="K57" s="1">
        <v>43760</v>
      </c>
      <c r="M57" t="s">
        <v>55</v>
      </c>
      <c r="N57" t="s">
        <v>26</v>
      </c>
    </row>
    <row r="58" spans="1:14" x14ac:dyDescent="0.25">
      <c r="A58">
        <v>13694120</v>
      </c>
      <c r="B58">
        <v>3001458729</v>
      </c>
      <c r="C58" t="s">
        <v>4</v>
      </c>
      <c r="D58" t="s">
        <v>3</v>
      </c>
      <c r="E58" t="s">
        <v>2</v>
      </c>
      <c r="F58" t="s">
        <v>1</v>
      </c>
      <c r="G58" t="s">
        <v>6</v>
      </c>
      <c r="H58" t="s">
        <v>5</v>
      </c>
      <c r="I58">
        <v>2019</v>
      </c>
      <c r="J58" s="1">
        <v>43745</v>
      </c>
      <c r="K58" s="1">
        <v>43745</v>
      </c>
      <c r="M58" t="s">
        <v>85</v>
      </c>
      <c r="N58" t="s">
        <v>9</v>
      </c>
    </row>
    <row r="59" spans="1:14" x14ac:dyDescent="0.25">
      <c r="A59">
        <v>13694466</v>
      </c>
      <c r="B59">
        <v>3001446767</v>
      </c>
      <c r="C59" t="s">
        <v>4</v>
      </c>
      <c r="D59" t="s">
        <v>3</v>
      </c>
      <c r="E59" t="s">
        <v>2</v>
      </c>
      <c r="F59" t="s">
        <v>1</v>
      </c>
      <c r="I59">
        <v>2019</v>
      </c>
      <c r="J59" s="1">
        <v>43742</v>
      </c>
      <c r="M59" t="s">
        <v>84</v>
      </c>
      <c r="N59" t="s">
        <v>26</v>
      </c>
    </row>
    <row r="60" spans="1:14" x14ac:dyDescent="0.25">
      <c r="A60">
        <v>13695204</v>
      </c>
      <c r="B60">
        <v>3001517496</v>
      </c>
      <c r="C60" t="s">
        <v>4</v>
      </c>
      <c r="D60" t="s">
        <v>3</v>
      </c>
      <c r="E60" t="s">
        <v>13</v>
      </c>
      <c r="F60" t="s">
        <v>12</v>
      </c>
      <c r="G60" t="s">
        <v>6</v>
      </c>
      <c r="H60" t="s">
        <v>5</v>
      </c>
      <c r="I60">
        <v>2019</v>
      </c>
      <c r="J60" s="1">
        <v>43739</v>
      </c>
      <c r="K60" s="1">
        <v>43739</v>
      </c>
      <c r="M60" t="s">
        <v>22</v>
      </c>
      <c r="N60" t="s">
        <v>23</v>
      </c>
    </row>
    <row r="61" spans="1:14" x14ac:dyDescent="0.25">
      <c r="A61">
        <v>13696822</v>
      </c>
      <c r="B61">
        <v>3001485395</v>
      </c>
      <c r="C61" t="s">
        <v>4</v>
      </c>
      <c r="D61" t="s">
        <v>3</v>
      </c>
      <c r="E61" t="s">
        <v>13</v>
      </c>
      <c r="F61" t="s">
        <v>12</v>
      </c>
      <c r="G61" t="s">
        <v>6</v>
      </c>
      <c r="H61" t="s">
        <v>5</v>
      </c>
      <c r="I61">
        <v>2019</v>
      </c>
      <c r="J61" s="1">
        <v>43746</v>
      </c>
      <c r="K61" s="1">
        <v>43746</v>
      </c>
      <c r="M61" t="s">
        <v>83</v>
      </c>
      <c r="N61" t="s">
        <v>19</v>
      </c>
    </row>
    <row r="62" spans="1:14" x14ac:dyDescent="0.25">
      <c r="A62">
        <v>13696978</v>
      </c>
      <c r="B62">
        <v>3001517496</v>
      </c>
      <c r="C62" t="s">
        <v>4</v>
      </c>
      <c r="D62" t="s">
        <v>3</v>
      </c>
      <c r="E62" t="s">
        <v>13</v>
      </c>
      <c r="F62" t="s">
        <v>12</v>
      </c>
      <c r="G62" t="s">
        <v>6</v>
      </c>
      <c r="H62" t="s">
        <v>5</v>
      </c>
      <c r="I62">
        <v>2019</v>
      </c>
      <c r="J62" s="1">
        <v>43739</v>
      </c>
      <c r="K62" s="1">
        <v>43739</v>
      </c>
      <c r="M62" t="s">
        <v>22</v>
      </c>
      <c r="N62" t="s">
        <v>10</v>
      </c>
    </row>
    <row r="63" spans="1:14" x14ac:dyDescent="0.25">
      <c r="A63">
        <v>13697091</v>
      </c>
      <c r="B63">
        <v>3001557175</v>
      </c>
      <c r="C63" t="s">
        <v>4</v>
      </c>
      <c r="D63" t="s">
        <v>3</v>
      </c>
      <c r="E63" t="s">
        <v>2</v>
      </c>
      <c r="F63" t="s">
        <v>1</v>
      </c>
      <c r="G63" t="s">
        <v>6</v>
      </c>
      <c r="H63" t="s">
        <v>5</v>
      </c>
      <c r="I63">
        <v>2019</v>
      </c>
      <c r="J63" s="1">
        <v>43746</v>
      </c>
      <c r="K63" s="1">
        <v>43746</v>
      </c>
      <c r="M63" t="s">
        <v>48</v>
      </c>
      <c r="N63" t="s">
        <v>20</v>
      </c>
    </row>
    <row r="64" spans="1:14" x14ac:dyDescent="0.25">
      <c r="A64">
        <v>13697960</v>
      </c>
      <c r="B64">
        <v>3001472737</v>
      </c>
      <c r="C64" t="s">
        <v>4</v>
      </c>
      <c r="D64" t="s">
        <v>3</v>
      </c>
      <c r="E64" t="s">
        <v>2</v>
      </c>
      <c r="F64" t="s">
        <v>1</v>
      </c>
      <c r="G64" t="s">
        <v>6</v>
      </c>
      <c r="H64" t="s">
        <v>5</v>
      </c>
      <c r="I64">
        <v>2019</v>
      </c>
      <c r="J64" s="1">
        <v>43746</v>
      </c>
      <c r="K64" s="1">
        <v>43746</v>
      </c>
      <c r="M64" t="s">
        <v>82</v>
      </c>
      <c r="N64" t="s">
        <v>26</v>
      </c>
    </row>
    <row r="65" spans="1:14" x14ac:dyDescent="0.25">
      <c r="A65">
        <v>13698184</v>
      </c>
      <c r="B65">
        <v>3001517675</v>
      </c>
      <c r="C65" t="s">
        <v>4</v>
      </c>
      <c r="D65" t="s">
        <v>3</v>
      </c>
      <c r="E65" t="s">
        <v>13</v>
      </c>
      <c r="F65" t="s">
        <v>12</v>
      </c>
      <c r="G65" t="s">
        <v>6</v>
      </c>
      <c r="H65" t="s">
        <v>5</v>
      </c>
      <c r="I65">
        <v>2019</v>
      </c>
      <c r="J65" s="1">
        <v>43739</v>
      </c>
      <c r="K65" s="1">
        <v>43739</v>
      </c>
      <c r="M65" t="s">
        <v>22</v>
      </c>
      <c r="N65" t="s">
        <v>14</v>
      </c>
    </row>
    <row r="66" spans="1:14" x14ac:dyDescent="0.25">
      <c r="A66">
        <v>13698564</v>
      </c>
      <c r="B66">
        <v>3001299140</v>
      </c>
      <c r="C66" t="s">
        <v>4</v>
      </c>
      <c r="D66" t="s">
        <v>3</v>
      </c>
      <c r="E66" t="s">
        <v>2</v>
      </c>
      <c r="F66" t="s">
        <v>1</v>
      </c>
      <c r="I66">
        <v>2019</v>
      </c>
      <c r="J66" s="1">
        <v>43746</v>
      </c>
      <c r="M66" t="s">
        <v>81</v>
      </c>
      <c r="N66" t="s">
        <v>26</v>
      </c>
    </row>
    <row r="67" spans="1:14" x14ac:dyDescent="0.25">
      <c r="A67">
        <v>13698646</v>
      </c>
      <c r="B67">
        <v>3001517675</v>
      </c>
      <c r="C67" t="s">
        <v>4</v>
      </c>
      <c r="D67" t="s">
        <v>3</v>
      </c>
      <c r="E67" t="s">
        <v>13</v>
      </c>
      <c r="F67" t="s">
        <v>12</v>
      </c>
      <c r="G67" t="s">
        <v>6</v>
      </c>
      <c r="H67" t="s">
        <v>5</v>
      </c>
      <c r="I67">
        <v>2019</v>
      </c>
      <c r="J67" s="1">
        <v>43739</v>
      </c>
      <c r="K67" s="1">
        <v>43739</v>
      </c>
      <c r="M67" t="s">
        <v>22</v>
      </c>
      <c r="N67" t="s">
        <v>23</v>
      </c>
    </row>
    <row r="68" spans="1:14" x14ac:dyDescent="0.25">
      <c r="A68">
        <v>13699186</v>
      </c>
      <c r="B68">
        <v>3001517794</v>
      </c>
      <c r="C68" t="s">
        <v>4</v>
      </c>
      <c r="D68" t="s">
        <v>3</v>
      </c>
      <c r="E68" t="s">
        <v>13</v>
      </c>
      <c r="F68" t="s">
        <v>12</v>
      </c>
      <c r="G68" t="s">
        <v>6</v>
      </c>
      <c r="H68" t="s">
        <v>5</v>
      </c>
      <c r="I68">
        <v>2019</v>
      </c>
      <c r="J68" s="1">
        <v>43739</v>
      </c>
      <c r="K68" s="1">
        <v>43739</v>
      </c>
      <c r="M68" t="s">
        <v>22</v>
      </c>
      <c r="N68" t="s">
        <v>23</v>
      </c>
    </row>
    <row r="69" spans="1:14" x14ac:dyDescent="0.25">
      <c r="A69">
        <v>13699219</v>
      </c>
      <c r="B69">
        <v>3001404615</v>
      </c>
      <c r="C69" t="s">
        <v>4</v>
      </c>
      <c r="D69" t="s">
        <v>3</v>
      </c>
      <c r="E69" t="s">
        <v>2</v>
      </c>
      <c r="F69" t="s">
        <v>1</v>
      </c>
      <c r="G69" t="s">
        <v>6</v>
      </c>
      <c r="H69" t="s">
        <v>5</v>
      </c>
      <c r="I69">
        <v>2019</v>
      </c>
      <c r="J69" s="1">
        <v>43746</v>
      </c>
      <c r="K69" s="1">
        <v>43746</v>
      </c>
      <c r="M69" t="s">
        <v>78</v>
      </c>
      <c r="N69" t="s">
        <v>9</v>
      </c>
    </row>
    <row r="70" spans="1:14" x14ac:dyDescent="0.25">
      <c r="A70">
        <v>13699434</v>
      </c>
      <c r="B70">
        <v>3001517574</v>
      </c>
      <c r="C70" t="s">
        <v>4</v>
      </c>
      <c r="D70" t="s">
        <v>3</v>
      </c>
      <c r="E70" t="s">
        <v>13</v>
      </c>
      <c r="F70" t="s">
        <v>12</v>
      </c>
      <c r="G70" t="s">
        <v>6</v>
      </c>
      <c r="H70" t="s">
        <v>5</v>
      </c>
      <c r="I70">
        <v>2019</v>
      </c>
      <c r="J70" s="1">
        <v>43739</v>
      </c>
      <c r="K70" s="1">
        <v>43739</v>
      </c>
      <c r="M70" t="s">
        <v>22</v>
      </c>
      <c r="N70" t="s">
        <v>23</v>
      </c>
    </row>
    <row r="71" spans="1:14" x14ac:dyDescent="0.25">
      <c r="A71">
        <v>13699449</v>
      </c>
      <c r="B71">
        <v>3001517794</v>
      </c>
      <c r="C71" t="s">
        <v>4</v>
      </c>
      <c r="D71" t="s">
        <v>3</v>
      </c>
      <c r="E71" t="s">
        <v>13</v>
      </c>
      <c r="F71" t="s">
        <v>12</v>
      </c>
      <c r="G71" t="s">
        <v>6</v>
      </c>
      <c r="H71" t="s">
        <v>5</v>
      </c>
      <c r="I71">
        <v>2019</v>
      </c>
      <c r="J71" s="1">
        <v>43739</v>
      </c>
      <c r="K71" s="1">
        <v>43739</v>
      </c>
      <c r="M71" t="s">
        <v>22</v>
      </c>
      <c r="N71" t="s">
        <v>14</v>
      </c>
    </row>
    <row r="72" spans="1:14" x14ac:dyDescent="0.25">
      <c r="A72">
        <v>13699481</v>
      </c>
      <c r="B72">
        <v>3001516658</v>
      </c>
      <c r="C72" t="s">
        <v>4</v>
      </c>
      <c r="D72" t="s">
        <v>3</v>
      </c>
      <c r="E72" t="s">
        <v>2</v>
      </c>
      <c r="F72" t="s">
        <v>1</v>
      </c>
      <c r="G72" t="s">
        <v>6</v>
      </c>
      <c r="H72" t="s">
        <v>5</v>
      </c>
      <c r="I72">
        <v>2019</v>
      </c>
      <c r="J72" s="1">
        <v>43746</v>
      </c>
      <c r="K72" s="1">
        <v>43746</v>
      </c>
      <c r="M72" t="s">
        <v>80</v>
      </c>
      <c r="N72" t="s">
        <v>7</v>
      </c>
    </row>
    <row r="73" spans="1:14" x14ac:dyDescent="0.25">
      <c r="A73">
        <v>13699693</v>
      </c>
      <c r="B73">
        <v>3001537573</v>
      </c>
      <c r="C73" t="s">
        <v>4</v>
      </c>
      <c r="D73" t="s">
        <v>3</v>
      </c>
      <c r="E73" t="s">
        <v>33</v>
      </c>
      <c r="F73" t="s">
        <v>32</v>
      </c>
      <c r="I73">
        <v>2019</v>
      </c>
      <c r="J73" s="1">
        <v>43747</v>
      </c>
      <c r="N73" t="s">
        <v>8</v>
      </c>
    </row>
    <row r="74" spans="1:14" x14ac:dyDescent="0.25">
      <c r="A74">
        <v>13700153</v>
      </c>
      <c r="B74">
        <v>3001466229</v>
      </c>
      <c r="C74" t="s">
        <v>4</v>
      </c>
      <c r="D74" t="s">
        <v>3</v>
      </c>
      <c r="E74" t="s">
        <v>2</v>
      </c>
      <c r="F74" t="s">
        <v>1</v>
      </c>
      <c r="G74" t="s">
        <v>6</v>
      </c>
      <c r="H74" t="s">
        <v>5</v>
      </c>
      <c r="I74">
        <v>2019</v>
      </c>
      <c r="J74" s="1">
        <v>43747</v>
      </c>
      <c r="K74" s="1">
        <v>43747</v>
      </c>
      <c r="M74" t="s">
        <v>36</v>
      </c>
      <c r="N74" t="s">
        <v>24</v>
      </c>
    </row>
    <row r="75" spans="1:14" x14ac:dyDescent="0.25">
      <c r="A75">
        <v>13700454</v>
      </c>
      <c r="B75">
        <v>3001646639</v>
      </c>
      <c r="C75" t="s">
        <v>4</v>
      </c>
      <c r="D75" t="s">
        <v>3</v>
      </c>
      <c r="E75" t="s">
        <v>13</v>
      </c>
      <c r="F75" t="s">
        <v>12</v>
      </c>
      <c r="G75" t="s">
        <v>6</v>
      </c>
      <c r="H75" t="s">
        <v>5</v>
      </c>
      <c r="I75">
        <v>2019</v>
      </c>
      <c r="J75" s="1">
        <v>43747</v>
      </c>
      <c r="K75" s="1">
        <v>43747</v>
      </c>
      <c r="N75" t="s">
        <v>18</v>
      </c>
    </row>
    <row r="76" spans="1:14" x14ac:dyDescent="0.25">
      <c r="A76">
        <v>13700897</v>
      </c>
      <c r="B76">
        <v>3001478373</v>
      </c>
      <c r="C76" t="s">
        <v>4</v>
      </c>
      <c r="D76" t="s">
        <v>3</v>
      </c>
      <c r="E76" t="s">
        <v>2</v>
      </c>
      <c r="F76" t="s">
        <v>1</v>
      </c>
      <c r="I76">
        <v>2019</v>
      </c>
      <c r="J76" s="1">
        <v>43741</v>
      </c>
      <c r="M76" t="s">
        <v>79</v>
      </c>
      <c r="N76" t="s">
        <v>31</v>
      </c>
    </row>
    <row r="77" spans="1:14" x14ac:dyDescent="0.25">
      <c r="A77">
        <v>13702089</v>
      </c>
      <c r="B77">
        <v>3001452001</v>
      </c>
      <c r="C77" t="s">
        <v>4</v>
      </c>
      <c r="D77" t="s">
        <v>3</v>
      </c>
      <c r="E77" t="s">
        <v>2</v>
      </c>
      <c r="F77" t="s">
        <v>1</v>
      </c>
      <c r="I77">
        <v>2019</v>
      </c>
      <c r="J77" s="1">
        <v>43747</v>
      </c>
      <c r="M77" t="s">
        <v>48</v>
      </c>
      <c r="N77" t="s">
        <v>31</v>
      </c>
    </row>
    <row r="78" spans="1:14" x14ac:dyDescent="0.25">
      <c r="A78">
        <v>13702253</v>
      </c>
      <c r="B78">
        <v>3000709518</v>
      </c>
      <c r="C78" t="s">
        <v>4</v>
      </c>
      <c r="D78" t="s">
        <v>3</v>
      </c>
      <c r="E78" t="s">
        <v>2</v>
      </c>
      <c r="F78" t="s">
        <v>1</v>
      </c>
      <c r="G78" t="s">
        <v>6</v>
      </c>
      <c r="H78" t="s">
        <v>5</v>
      </c>
      <c r="I78">
        <v>2019</v>
      </c>
      <c r="J78" s="1">
        <v>43745</v>
      </c>
      <c r="K78" s="1">
        <v>43761</v>
      </c>
      <c r="M78" t="s">
        <v>16</v>
      </c>
      <c r="N78" t="s">
        <v>31</v>
      </c>
    </row>
    <row r="79" spans="1:14" x14ac:dyDescent="0.25">
      <c r="A79">
        <v>13702274</v>
      </c>
      <c r="B79">
        <v>3000709521</v>
      </c>
      <c r="C79" t="s">
        <v>4</v>
      </c>
      <c r="D79" t="s">
        <v>3</v>
      </c>
      <c r="E79" t="s">
        <v>2</v>
      </c>
      <c r="F79" t="s">
        <v>1</v>
      </c>
      <c r="I79">
        <v>2019</v>
      </c>
      <c r="J79" s="1">
        <v>43745</v>
      </c>
      <c r="M79" t="s">
        <v>77</v>
      </c>
      <c r="N79" t="s">
        <v>31</v>
      </c>
    </row>
    <row r="80" spans="1:14" x14ac:dyDescent="0.25">
      <c r="A80">
        <v>13702524</v>
      </c>
      <c r="B80">
        <v>3001404615</v>
      </c>
      <c r="C80" t="s">
        <v>4</v>
      </c>
      <c r="D80" t="s">
        <v>3</v>
      </c>
      <c r="E80" t="s">
        <v>13</v>
      </c>
      <c r="F80" t="s">
        <v>12</v>
      </c>
      <c r="G80" t="s">
        <v>6</v>
      </c>
      <c r="H80" t="s">
        <v>5</v>
      </c>
      <c r="I80">
        <v>2019</v>
      </c>
      <c r="J80" s="1">
        <v>43747</v>
      </c>
      <c r="K80" s="1">
        <v>43747</v>
      </c>
      <c r="M80" t="s">
        <v>76</v>
      </c>
      <c r="N80" t="s">
        <v>9</v>
      </c>
    </row>
    <row r="81" spans="1:14" x14ac:dyDescent="0.25">
      <c r="A81">
        <v>13702596</v>
      </c>
      <c r="B81">
        <v>3001404615</v>
      </c>
      <c r="C81" t="s">
        <v>4</v>
      </c>
      <c r="D81" t="s">
        <v>3</v>
      </c>
      <c r="E81" t="s">
        <v>13</v>
      </c>
      <c r="F81" t="s">
        <v>12</v>
      </c>
      <c r="G81" t="s">
        <v>6</v>
      </c>
      <c r="H81" t="s">
        <v>5</v>
      </c>
      <c r="I81">
        <v>2019</v>
      </c>
      <c r="J81" s="1">
        <v>43747</v>
      </c>
      <c r="K81" s="1">
        <v>43747</v>
      </c>
      <c r="M81" t="s">
        <v>75</v>
      </c>
      <c r="N81" t="s">
        <v>9</v>
      </c>
    </row>
    <row r="82" spans="1:14" x14ac:dyDescent="0.25">
      <c r="A82">
        <v>13702621</v>
      </c>
      <c r="B82">
        <v>3001517496</v>
      </c>
      <c r="C82" t="s">
        <v>4</v>
      </c>
      <c r="D82" t="s">
        <v>3</v>
      </c>
      <c r="E82" t="s">
        <v>13</v>
      </c>
      <c r="F82" t="s">
        <v>12</v>
      </c>
      <c r="G82" t="s">
        <v>6</v>
      </c>
      <c r="H82" t="s">
        <v>5</v>
      </c>
      <c r="I82">
        <v>2019</v>
      </c>
      <c r="J82" s="1">
        <v>43739</v>
      </c>
      <c r="K82" s="1">
        <v>43739</v>
      </c>
      <c r="M82" t="s">
        <v>22</v>
      </c>
      <c r="N82" t="s">
        <v>14</v>
      </c>
    </row>
    <row r="83" spans="1:14" x14ac:dyDescent="0.25">
      <c r="A83">
        <v>13702913</v>
      </c>
      <c r="B83">
        <v>3001477655</v>
      </c>
      <c r="C83" t="s">
        <v>4</v>
      </c>
      <c r="D83" t="s">
        <v>3</v>
      </c>
      <c r="E83" t="s">
        <v>13</v>
      </c>
      <c r="F83" t="s">
        <v>12</v>
      </c>
      <c r="G83" t="s">
        <v>6</v>
      </c>
      <c r="H83" t="s">
        <v>5</v>
      </c>
      <c r="I83">
        <v>2019</v>
      </c>
      <c r="J83" s="1">
        <v>43747</v>
      </c>
      <c r="K83" s="1">
        <v>43747</v>
      </c>
      <c r="M83" t="s">
        <v>35</v>
      </c>
      <c r="N83" t="s">
        <v>24</v>
      </c>
    </row>
    <row r="84" spans="1:14" x14ac:dyDescent="0.25">
      <c r="A84">
        <v>13703140</v>
      </c>
      <c r="B84">
        <v>3001517794</v>
      </c>
      <c r="C84" t="s">
        <v>4</v>
      </c>
      <c r="D84" t="s">
        <v>3</v>
      </c>
      <c r="E84" t="s">
        <v>13</v>
      </c>
      <c r="F84" t="s">
        <v>12</v>
      </c>
      <c r="G84" t="s">
        <v>6</v>
      </c>
      <c r="H84" t="s">
        <v>5</v>
      </c>
      <c r="I84">
        <v>2019</v>
      </c>
      <c r="J84" s="1">
        <v>43739</v>
      </c>
      <c r="K84" s="1">
        <v>43739</v>
      </c>
      <c r="M84" t="s">
        <v>74</v>
      </c>
      <c r="N84" t="s">
        <v>19</v>
      </c>
    </row>
    <row r="85" spans="1:14" x14ac:dyDescent="0.25">
      <c r="A85">
        <v>13703404</v>
      </c>
      <c r="B85">
        <v>3001301354</v>
      </c>
      <c r="C85" t="s">
        <v>4</v>
      </c>
      <c r="D85" t="s">
        <v>3</v>
      </c>
      <c r="E85" t="s">
        <v>2</v>
      </c>
      <c r="F85" t="s">
        <v>1</v>
      </c>
      <c r="G85" t="s">
        <v>6</v>
      </c>
      <c r="H85" t="s">
        <v>5</v>
      </c>
      <c r="I85">
        <v>2019</v>
      </c>
      <c r="J85" s="1">
        <v>43748</v>
      </c>
      <c r="K85" s="1">
        <v>43748</v>
      </c>
      <c r="N85" t="s">
        <v>28</v>
      </c>
    </row>
    <row r="86" spans="1:14" x14ac:dyDescent="0.25">
      <c r="A86">
        <v>13704102</v>
      </c>
      <c r="B86">
        <v>3001404617</v>
      </c>
      <c r="C86" t="s">
        <v>4</v>
      </c>
      <c r="D86" t="s">
        <v>3</v>
      </c>
      <c r="E86" t="s">
        <v>2</v>
      </c>
      <c r="F86" t="s">
        <v>1</v>
      </c>
      <c r="G86" t="s">
        <v>6</v>
      </c>
      <c r="H86" t="s">
        <v>5</v>
      </c>
      <c r="I86">
        <v>2019</v>
      </c>
      <c r="J86" s="1">
        <v>43747</v>
      </c>
      <c r="K86" s="1">
        <v>43747</v>
      </c>
      <c r="N86" t="s">
        <v>28</v>
      </c>
    </row>
    <row r="87" spans="1:14" x14ac:dyDescent="0.25">
      <c r="A87">
        <v>13704490</v>
      </c>
      <c r="B87">
        <v>3001484316</v>
      </c>
      <c r="C87" t="s">
        <v>4</v>
      </c>
      <c r="D87" t="s">
        <v>3</v>
      </c>
      <c r="E87" t="s">
        <v>2</v>
      </c>
      <c r="F87" t="s">
        <v>1</v>
      </c>
      <c r="I87">
        <v>2019</v>
      </c>
      <c r="J87" s="1">
        <v>43748</v>
      </c>
      <c r="M87" t="s">
        <v>73</v>
      </c>
      <c r="N87" t="s">
        <v>26</v>
      </c>
    </row>
    <row r="88" spans="1:14" x14ac:dyDescent="0.25">
      <c r="A88">
        <v>13705456</v>
      </c>
      <c r="B88">
        <v>3001468915</v>
      </c>
      <c r="C88" t="s">
        <v>4</v>
      </c>
      <c r="D88" t="s">
        <v>3</v>
      </c>
      <c r="E88" t="s">
        <v>2</v>
      </c>
      <c r="F88" t="s">
        <v>1</v>
      </c>
      <c r="G88" t="s">
        <v>6</v>
      </c>
      <c r="H88" t="s">
        <v>5</v>
      </c>
      <c r="I88">
        <v>2019</v>
      </c>
      <c r="J88" s="1">
        <v>43748</v>
      </c>
      <c r="K88" s="1">
        <v>43748</v>
      </c>
      <c r="M88" t="s">
        <v>48</v>
      </c>
      <c r="N88" t="s">
        <v>20</v>
      </c>
    </row>
    <row r="89" spans="1:14" x14ac:dyDescent="0.25">
      <c r="A89">
        <v>13707020</v>
      </c>
      <c r="B89">
        <v>3001605624</v>
      </c>
      <c r="C89" t="s">
        <v>4</v>
      </c>
      <c r="D89" t="s">
        <v>3</v>
      </c>
      <c r="E89" t="s">
        <v>2</v>
      </c>
      <c r="F89" t="s">
        <v>1</v>
      </c>
      <c r="G89" t="s">
        <v>6</v>
      </c>
      <c r="H89" t="s">
        <v>5</v>
      </c>
      <c r="I89">
        <v>2019</v>
      </c>
      <c r="J89" s="1">
        <v>43748</v>
      </c>
      <c r="K89" s="1">
        <v>43748</v>
      </c>
      <c r="M89" t="s">
        <v>16</v>
      </c>
      <c r="N89" t="s">
        <v>24</v>
      </c>
    </row>
    <row r="90" spans="1:14" x14ac:dyDescent="0.25">
      <c r="A90">
        <v>13707401</v>
      </c>
      <c r="B90">
        <v>3001478088</v>
      </c>
      <c r="C90" t="s">
        <v>4</v>
      </c>
      <c r="D90" t="s">
        <v>3</v>
      </c>
      <c r="E90" t="s">
        <v>2</v>
      </c>
      <c r="F90" t="s">
        <v>1</v>
      </c>
      <c r="G90" t="s">
        <v>6</v>
      </c>
      <c r="H90" t="s">
        <v>5</v>
      </c>
      <c r="I90">
        <v>2019</v>
      </c>
      <c r="J90" s="1">
        <v>43749</v>
      </c>
      <c r="K90" s="1">
        <v>43749</v>
      </c>
      <c r="N90" t="s">
        <v>18</v>
      </c>
    </row>
    <row r="91" spans="1:14" x14ac:dyDescent="0.25">
      <c r="A91">
        <v>13707553</v>
      </c>
      <c r="B91">
        <v>3001472795</v>
      </c>
      <c r="C91" t="s">
        <v>4</v>
      </c>
      <c r="D91" t="s">
        <v>3</v>
      </c>
      <c r="E91" t="s">
        <v>33</v>
      </c>
      <c r="F91" t="s">
        <v>32</v>
      </c>
      <c r="I91">
        <v>2019</v>
      </c>
      <c r="J91" s="1">
        <v>43748</v>
      </c>
      <c r="N91" t="s">
        <v>8</v>
      </c>
    </row>
    <row r="92" spans="1:14" x14ac:dyDescent="0.25">
      <c r="A92">
        <v>13709097</v>
      </c>
      <c r="B92">
        <v>3000832706</v>
      </c>
      <c r="C92" t="s">
        <v>4</v>
      </c>
      <c r="D92" t="s">
        <v>3</v>
      </c>
      <c r="E92" t="s">
        <v>13</v>
      </c>
      <c r="F92" t="s">
        <v>12</v>
      </c>
      <c r="I92">
        <v>2019</v>
      </c>
      <c r="J92" s="1">
        <v>43749</v>
      </c>
      <c r="M92" t="s">
        <v>72</v>
      </c>
      <c r="N92" t="s">
        <v>19</v>
      </c>
    </row>
    <row r="93" spans="1:14" x14ac:dyDescent="0.25">
      <c r="A93">
        <v>13709724</v>
      </c>
      <c r="B93">
        <v>3001633449</v>
      </c>
      <c r="C93" t="s">
        <v>4</v>
      </c>
      <c r="D93" t="s">
        <v>3</v>
      </c>
      <c r="E93" t="s">
        <v>13</v>
      </c>
      <c r="F93" t="s">
        <v>12</v>
      </c>
      <c r="G93" t="s">
        <v>6</v>
      </c>
      <c r="H93" t="s">
        <v>5</v>
      </c>
      <c r="I93">
        <v>2019</v>
      </c>
      <c r="J93" s="1">
        <v>43746</v>
      </c>
      <c r="K93" s="1">
        <v>43749</v>
      </c>
      <c r="N93" t="s">
        <v>34</v>
      </c>
    </row>
    <row r="94" spans="1:14" x14ac:dyDescent="0.25">
      <c r="A94">
        <v>13710329</v>
      </c>
      <c r="B94">
        <v>3001421752</v>
      </c>
      <c r="C94" t="s">
        <v>4</v>
      </c>
      <c r="D94" t="s">
        <v>3</v>
      </c>
      <c r="E94" t="s">
        <v>2</v>
      </c>
      <c r="F94" t="s">
        <v>1</v>
      </c>
      <c r="G94" t="s">
        <v>6</v>
      </c>
      <c r="H94" t="s">
        <v>5</v>
      </c>
      <c r="I94">
        <v>2019</v>
      </c>
      <c r="J94" s="1">
        <v>43749</v>
      </c>
      <c r="K94" s="1">
        <v>43749</v>
      </c>
      <c r="N94" t="s">
        <v>18</v>
      </c>
    </row>
    <row r="95" spans="1:14" x14ac:dyDescent="0.25">
      <c r="A95">
        <v>13710364</v>
      </c>
      <c r="B95">
        <v>3001473276</v>
      </c>
      <c r="C95" t="s">
        <v>4</v>
      </c>
      <c r="D95" t="s">
        <v>3</v>
      </c>
      <c r="E95" t="s">
        <v>13</v>
      </c>
      <c r="F95" t="s">
        <v>12</v>
      </c>
      <c r="G95" t="s">
        <v>6</v>
      </c>
      <c r="H95" t="s">
        <v>5</v>
      </c>
      <c r="I95">
        <v>2019</v>
      </c>
      <c r="J95" s="1">
        <v>43749</v>
      </c>
      <c r="K95" s="1">
        <v>43749</v>
      </c>
      <c r="M95" t="s">
        <v>68</v>
      </c>
      <c r="N95" t="s">
        <v>9</v>
      </c>
    </row>
    <row r="96" spans="1:14" x14ac:dyDescent="0.25">
      <c r="A96">
        <v>13710394</v>
      </c>
      <c r="B96">
        <v>3001473308</v>
      </c>
      <c r="C96" t="s">
        <v>4</v>
      </c>
      <c r="D96" t="s">
        <v>3</v>
      </c>
      <c r="E96" t="s">
        <v>13</v>
      </c>
      <c r="F96" t="s">
        <v>12</v>
      </c>
      <c r="G96" t="s">
        <v>6</v>
      </c>
      <c r="H96" t="s">
        <v>5</v>
      </c>
      <c r="I96">
        <v>2019</v>
      </c>
      <c r="J96" s="1">
        <v>43749</v>
      </c>
      <c r="K96" s="1">
        <v>43749</v>
      </c>
      <c r="M96" t="s">
        <v>68</v>
      </c>
      <c r="N96" t="s">
        <v>9</v>
      </c>
    </row>
    <row r="97" spans="1:14" x14ac:dyDescent="0.25">
      <c r="A97">
        <v>13710397</v>
      </c>
      <c r="B97">
        <v>3001473322</v>
      </c>
      <c r="C97" t="s">
        <v>4</v>
      </c>
      <c r="D97" t="s">
        <v>3</v>
      </c>
      <c r="E97" t="s">
        <v>13</v>
      </c>
      <c r="F97" t="s">
        <v>12</v>
      </c>
      <c r="G97" t="s">
        <v>6</v>
      </c>
      <c r="H97" t="s">
        <v>5</v>
      </c>
      <c r="I97">
        <v>2019</v>
      </c>
      <c r="J97" s="1">
        <v>43749</v>
      </c>
      <c r="K97" s="1">
        <v>43749</v>
      </c>
      <c r="M97" t="s">
        <v>68</v>
      </c>
      <c r="N97" t="s">
        <v>9</v>
      </c>
    </row>
    <row r="98" spans="1:14" x14ac:dyDescent="0.25">
      <c r="A98">
        <v>13713904</v>
      </c>
      <c r="B98">
        <v>3001647369</v>
      </c>
      <c r="C98" t="s">
        <v>4</v>
      </c>
      <c r="D98" t="s">
        <v>3</v>
      </c>
      <c r="E98" t="s">
        <v>13</v>
      </c>
      <c r="F98" t="s">
        <v>12</v>
      </c>
      <c r="G98" t="s">
        <v>6</v>
      </c>
      <c r="H98" t="s">
        <v>5</v>
      </c>
      <c r="I98">
        <v>2019</v>
      </c>
      <c r="J98" s="1">
        <v>43753</v>
      </c>
      <c r="K98" s="1">
        <v>43753</v>
      </c>
      <c r="M98" t="s">
        <v>11</v>
      </c>
      <c r="N98" t="s">
        <v>9</v>
      </c>
    </row>
    <row r="99" spans="1:14" x14ac:dyDescent="0.25">
      <c r="A99">
        <v>13713952</v>
      </c>
      <c r="B99">
        <v>3001647369</v>
      </c>
      <c r="C99" t="s">
        <v>4</v>
      </c>
      <c r="D99" t="s">
        <v>3</v>
      </c>
      <c r="E99" t="s">
        <v>13</v>
      </c>
      <c r="F99" t="s">
        <v>12</v>
      </c>
      <c r="G99" t="s">
        <v>6</v>
      </c>
      <c r="H99" t="s">
        <v>5</v>
      </c>
      <c r="I99">
        <v>2019</v>
      </c>
      <c r="J99" s="1">
        <v>43753</v>
      </c>
      <c r="K99" s="1">
        <v>43753</v>
      </c>
      <c r="M99" t="s">
        <v>11</v>
      </c>
      <c r="N99" t="s">
        <v>0</v>
      </c>
    </row>
    <row r="100" spans="1:14" x14ac:dyDescent="0.25">
      <c r="A100">
        <v>13714445</v>
      </c>
      <c r="B100">
        <v>3001647369</v>
      </c>
      <c r="C100" t="s">
        <v>4</v>
      </c>
      <c r="D100" t="s">
        <v>3</v>
      </c>
      <c r="E100" t="s">
        <v>13</v>
      </c>
      <c r="F100" t="s">
        <v>12</v>
      </c>
      <c r="G100" t="s">
        <v>6</v>
      </c>
      <c r="H100" t="s">
        <v>5</v>
      </c>
      <c r="I100">
        <v>2019</v>
      </c>
      <c r="J100" s="1">
        <v>43753</v>
      </c>
      <c r="K100" s="1">
        <v>43753</v>
      </c>
      <c r="M100" t="s">
        <v>11</v>
      </c>
      <c r="N100" t="s">
        <v>19</v>
      </c>
    </row>
    <row r="101" spans="1:14" x14ac:dyDescent="0.25">
      <c r="A101">
        <v>13714899</v>
      </c>
      <c r="B101">
        <v>3001647369</v>
      </c>
      <c r="C101" t="s">
        <v>4</v>
      </c>
      <c r="D101" t="s">
        <v>3</v>
      </c>
      <c r="E101" t="s">
        <v>13</v>
      </c>
      <c r="F101" t="s">
        <v>12</v>
      </c>
      <c r="G101" t="s">
        <v>6</v>
      </c>
      <c r="H101" t="s">
        <v>5</v>
      </c>
      <c r="I101">
        <v>2019</v>
      </c>
      <c r="J101" s="1">
        <v>43753</v>
      </c>
      <c r="K101" s="1">
        <v>43753</v>
      </c>
      <c r="M101" t="s">
        <v>11</v>
      </c>
      <c r="N101" t="s">
        <v>7</v>
      </c>
    </row>
    <row r="102" spans="1:14" x14ac:dyDescent="0.25">
      <c r="A102">
        <v>13715282</v>
      </c>
      <c r="B102">
        <v>3001647369</v>
      </c>
      <c r="C102" t="s">
        <v>4</v>
      </c>
      <c r="D102" t="s">
        <v>3</v>
      </c>
      <c r="E102" t="s">
        <v>13</v>
      </c>
      <c r="F102" t="s">
        <v>12</v>
      </c>
      <c r="G102" t="s">
        <v>6</v>
      </c>
      <c r="H102" t="s">
        <v>5</v>
      </c>
      <c r="I102">
        <v>2019</v>
      </c>
      <c r="J102" s="1">
        <v>43753</v>
      </c>
      <c r="K102" s="1">
        <v>43753</v>
      </c>
      <c r="M102" t="s">
        <v>11</v>
      </c>
      <c r="N102" t="s">
        <v>24</v>
      </c>
    </row>
    <row r="103" spans="1:14" x14ac:dyDescent="0.25">
      <c r="A103">
        <v>13715508</v>
      </c>
      <c r="B103">
        <v>3001647369</v>
      </c>
      <c r="C103" t="s">
        <v>4</v>
      </c>
      <c r="D103" t="s">
        <v>3</v>
      </c>
      <c r="E103" t="s">
        <v>13</v>
      </c>
      <c r="F103" t="s">
        <v>12</v>
      </c>
      <c r="I103">
        <v>2019</v>
      </c>
      <c r="J103" s="1">
        <v>43753</v>
      </c>
      <c r="M103" t="s">
        <v>11</v>
      </c>
      <c r="N103" t="s">
        <v>26</v>
      </c>
    </row>
    <row r="104" spans="1:14" x14ac:dyDescent="0.25">
      <c r="A104">
        <v>13716595</v>
      </c>
      <c r="B104">
        <v>3001647369</v>
      </c>
      <c r="C104" t="s">
        <v>4</v>
      </c>
      <c r="D104" t="s">
        <v>3</v>
      </c>
      <c r="E104" t="s">
        <v>13</v>
      </c>
      <c r="F104" t="s">
        <v>12</v>
      </c>
      <c r="G104" t="s">
        <v>6</v>
      </c>
      <c r="H104" t="s">
        <v>5</v>
      </c>
      <c r="I104">
        <v>2019</v>
      </c>
      <c r="J104" s="1">
        <v>43753</v>
      </c>
      <c r="K104" s="1">
        <v>43753</v>
      </c>
      <c r="M104" t="s">
        <v>11</v>
      </c>
      <c r="N104" t="s">
        <v>20</v>
      </c>
    </row>
    <row r="105" spans="1:14" x14ac:dyDescent="0.25">
      <c r="A105">
        <v>13717250</v>
      </c>
      <c r="B105">
        <v>3000709518</v>
      </c>
      <c r="C105" t="s">
        <v>4</v>
      </c>
      <c r="D105" t="s">
        <v>3</v>
      </c>
      <c r="E105" t="s">
        <v>2</v>
      </c>
      <c r="F105" t="s">
        <v>1</v>
      </c>
      <c r="G105" t="s">
        <v>6</v>
      </c>
      <c r="H105" t="s">
        <v>5</v>
      </c>
      <c r="I105">
        <v>2019</v>
      </c>
      <c r="J105" s="1">
        <v>43754</v>
      </c>
      <c r="K105" s="1">
        <v>43761</v>
      </c>
      <c r="M105" t="s">
        <v>71</v>
      </c>
      <c r="N105" t="s">
        <v>31</v>
      </c>
    </row>
    <row r="106" spans="1:14" x14ac:dyDescent="0.25">
      <c r="A106">
        <v>13717280</v>
      </c>
      <c r="B106">
        <v>3000709521</v>
      </c>
      <c r="C106" t="s">
        <v>4</v>
      </c>
      <c r="D106" t="s">
        <v>3</v>
      </c>
      <c r="E106" t="s">
        <v>2</v>
      </c>
      <c r="F106" t="s">
        <v>1</v>
      </c>
      <c r="I106">
        <v>2019</v>
      </c>
      <c r="J106" s="1">
        <v>43754</v>
      </c>
      <c r="M106" t="s">
        <v>70</v>
      </c>
      <c r="N106" t="s">
        <v>31</v>
      </c>
    </row>
    <row r="107" spans="1:14" x14ac:dyDescent="0.25">
      <c r="A107">
        <v>13717799</v>
      </c>
      <c r="B107">
        <v>3001470127</v>
      </c>
      <c r="C107" t="s">
        <v>4</v>
      </c>
      <c r="D107" t="s">
        <v>3</v>
      </c>
      <c r="E107" t="s">
        <v>33</v>
      </c>
      <c r="F107" t="s">
        <v>32</v>
      </c>
      <c r="I107">
        <v>2019</v>
      </c>
      <c r="J107" s="1">
        <v>43753</v>
      </c>
      <c r="N107" t="s">
        <v>8</v>
      </c>
    </row>
    <row r="108" spans="1:14" x14ac:dyDescent="0.25">
      <c r="A108">
        <v>13718475</v>
      </c>
      <c r="B108">
        <v>3000169190</v>
      </c>
      <c r="C108" t="s">
        <v>4</v>
      </c>
      <c r="D108" t="s">
        <v>3</v>
      </c>
      <c r="E108" t="s">
        <v>2</v>
      </c>
      <c r="F108" t="s">
        <v>1</v>
      </c>
      <c r="G108" t="s">
        <v>6</v>
      </c>
      <c r="H108" t="s">
        <v>5</v>
      </c>
      <c r="I108">
        <v>2019</v>
      </c>
      <c r="J108" s="1">
        <v>43754</v>
      </c>
      <c r="K108" s="1">
        <v>43754</v>
      </c>
      <c r="M108" t="s">
        <v>16</v>
      </c>
      <c r="N108" t="s">
        <v>9</v>
      </c>
    </row>
    <row r="109" spans="1:14" x14ac:dyDescent="0.25">
      <c r="A109">
        <v>13718531</v>
      </c>
      <c r="B109">
        <v>3001283158</v>
      </c>
      <c r="C109" t="s">
        <v>4</v>
      </c>
      <c r="D109" t="s">
        <v>3</v>
      </c>
      <c r="E109" t="s">
        <v>2</v>
      </c>
      <c r="F109" t="s">
        <v>1</v>
      </c>
      <c r="I109">
        <v>2019</v>
      </c>
      <c r="J109" s="1">
        <v>43754</v>
      </c>
      <c r="M109" t="s">
        <v>60</v>
      </c>
      <c r="N109" t="s">
        <v>26</v>
      </c>
    </row>
    <row r="110" spans="1:14" x14ac:dyDescent="0.25">
      <c r="A110">
        <v>13720368</v>
      </c>
      <c r="B110">
        <v>3001470022</v>
      </c>
      <c r="C110" t="s">
        <v>4</v>
      </c>
      <c r="D110" t="s">
        <v>3</v>
      </c>
      <c r="E110" t="s">
        <v>2</v>
      </c>
      <c r="F110" t="s">
        <v>1</v>
      </c>
      <c r="G110" t="s">
        <v>6</v>
      </c>
      <c r="H110" t="s">
        <v>5</v>
      </c>
      <c r="I110">
        <v>2019</v>
      </c>
      <c r="J110" s="1">
        <v>43755</v>
      </c>
      <c r="K110" s="1">
        <v>43755</v>
      </c>
      <c r="M110" t="s">
        <v>35</v>
      </c>
      <c r="N110" t="s">
        <v>24</v>
      </c>
    </row>
    <row r="111" spans="1:14" x14ac:dyDescent="0.25">
      <c r="A111">
        <v>13720496</v>
      </c>
      <c r="B111">
        <v>3001473276</v>
      </c>
      <c r="C111" t="s">
        <v>4</v>
      </c>
      <c r="D111" t="s">
        <v>3</v>
      </c>
      <c r="E111" t="s">
        <v>13</v>
      </c>
      <c r="F111" t="s">
        <v>12</v>
      </c>
      <c r="G111" t="s">
        <v>6</v>
      </c>
      <c r="H111" t="s">
        <v>5</v>
      </c>
      <c r="I111">
        <v>2019</v>
      </c>
      <c r="J111" s="1">
        <v>43755</v>
      </c>
      <c r="K111" s="1">
        <v>43755</v>
      </c>
      <c r="M111" t="s">
        <v>22</v>
      </c>
      <c r="N111" t="s">
        <v>18</v>
      </c>
    </row>
    <row r="112" spans="1:14" x14ac:dyDescent="0.25">
      <c r="A112">
        <v>13720567</v>
      </c>
      <c r="B112">
        <v>3001473308</v>
      </c>
      <c r="C112" t="s">
        <v>4</v>
      </c>
      <c r="D112" t="s">
        <v>3</v>
      </c>
      <c r="E112" t="s">
        <v>13</v>
      </c>
      <c r="F112" t="s">
        <v>12</v>
      </c>
      <c r="G112" t="s">
        <v>6</v>
      </c>
      <c r="H112" t="s">
        <v>5</v>
      </c>
      <c r="I112">
        <v>2019</v>
      </c>
      <c r="J112" s="1">
        <v>43755</v>
      </c>
      <c r="K112" s="1">
        <v>43755</v>
      </c>
      <c r="M112" t="s">
        <v>69</v>
      </c>
      <c r="N112" t="s">
        <v>18</v>
      </c>
    </row>
    <row r="113" spans="1:14" x14ac:dyDescent="0.25">
      <c r="A113">
        <v>13720587</v>
      </c>
      <c r="B113">
        <v>3001473322</v>
      </c>
      <c r="C113" t="s">
        <v>4</v>
      </c>
      <c r="D113" t="s">
        <v>3</v>
      </c>
      <c r="E113" t="s">
        <v>13</v>
      </c>
      <c r="F113" t="s">
        <v>12</v>
      </c>
      <c r="G113" t="s">
        <v>6</v>
      </c>
      <c r="H113" t="s">
        <v>5</v>
      </c>
      <c r="I113">
        <v>2019</v>
      </c>
      <c r="J113" s="1">
        <v>43755</v>
      </c>
      <c r="K113" s="1">
        <v>43755</v>
      </c>
      <c r="M113" t="s">
        <v>69</v>
      </c>
      <c r="N113" t="s">
        <v>18</v>
      </c>
    </row>
    <row r="114" spans="1:14" x14ac:dyDescent="0.25">
      <c r="A114">
        <v>13721931</v>
      </c>
      <c r="B114">
        <v>3001422964</v>
      </c>
      <c r="C114" t="s">
        <v>4</v>
      </c>
      <c r="D114" t="s">
        <v>3</v>
      </c>
      <c r="E114" t="s">
        <v>2</v>
      </c>
      <c r="F114" t="s">
        <v>1</v>
      </c>
      <c r="G114" t="s">
        <v>6</v>
      </c>
      <c r="H114" t="s">
        <v>5</v>
      </c>
      <c r="I114">
        <v>2019</v>
      </c>
      <c r="J114" s="1">
        <v>43754</v>
      </c>
      <c r="K114" s="1">
        <v>43754</v>
      </c>
      <c r="N114" t="s">
        <v>28</v>
      </c>
    </row>
    <row r="115" spans="1:14" x14ac:dyDescent="0.25">
      <c r="A115">
        <v>13723637</v>
      </c>
      <c r="B115">
        <v>3001517794</v>
      </c>
      <c r="C115" t="s">
        <v>4</v>
      </c>
      <c r="D115" t="s">
        <v>3</v>
      </c>
      <c r="E115" t="s">
        <v>33</v>
      </c>
      <c r="F115" t="s">
        <v>32</v>
      </c>
      <c r="I115">
        <v>2019</v>
      </c>
      <c r="J115" s="1">
        <v>43756</v>
      </c>
      <c r="N115" t="s">
        <v>8</v>
      </c>
    </row>
    <row r="116" spans="1:14" x14ac:dyDescent="0.25">
      <c r="A116">
        <v>13724023</v>
      </c>
      <c r="B116">
        <v>3001299133</v>
      </c>
      <c r="C116" t="s">
        <v>4</v>
      </c>
      <c r="D116" t="s">
        <v>3</v>
      </c>
      <c r="E116" t="s">
        <v>2</v>
      </c>
      <c r="F116" t="s">
        <v>1</v>
      </c>
      <c r="I116">
        <v>2019</v>
      </c>
      <c r="J116" s="1">
        <v>43755</v>
      </c>
      <c r="M116" t="s">
        <v>67</v>
      </c>
      <c r="N116" t="s">
        <v>26</v>
      </c>
    </row>
    <row r="117" spans="1:14" x14ac:dyDescent="0.25">
      <c r="A117">
        <v>13724454</v>
      </c>
      <c r="B117">
        <v>3001658583</v>
      </c>
      <c r="C117" t="s">
        <v>4</v>
      </c>
      <c r="D117" t="s">
        <v>3</v>
      </c>
      <c r="E117" t="s">
        <v>13</v>
      </c>
      <c r="F117" t="s">
        <v>12</v>
      </c>
      <c r="G117" t="s">
        <v>6</v>
      </c>
      <c r="H117" t="s">
        <v>5</v>
      </c>
      <c r="I117">
        <v>2019</v>
      </c>
      <c r="J117" s="1">
        <v>43756</v>
      </c>
      <c r="K117" s="1">
        <v>43756</v>
      </c>
      <c r="N117" t="s">
        <v>0</v>
      </c>
    </row>
    <row r="118" spans="1:14" x14ac:dyDescent="0.25">
      <c r="A118">
        <v>13724734</v>
      </c>
      <c r="B118">
        <v>3001647369</v>
      </c>
      <c r="C118" t="s">
        <v>4</v>
      </c>
      <c r="D118" t="s">
        <v>3</v>
      </c>
      <c r="E118" t="s">
        <v>13</v>
      </c>
      <c r="F118" t="s">
        <v>12</v>
      </c>
      <c r="G118" t="s">
        <v>6</v>
      </c>
      <c r="H118" t="s">
        <v>5</v>
      </c>
      <c r="I118">
        <v>2019</v>
      </c>
      <c r="J118" s="1">
        <v>43753</v>
      </c>
      <c r="K118" s="1">
        <v>43753</v>
      </c>
      <c r="M118" t="s">
        <v>11</v>
      </c>
      <c r="N118" t="s">
        <v>28</v>
      </c>
    </row>
    <row r="119" spans="1:14" x14ac:dyDescent="0.25">
      <c r="A119">
        <v>13724755</v>
      </c>
      <c r="B119">
        <v>3001485054</v>
      </c>
      <c r="C119" t="s">
        <v>4</v>
      </c>
      <c r="D119" t="s">
        <v>3</v>
      </c>
      <c r="E119" t="s">
        <v>2</v>
      </c>
      <c r="F119" t="s">
        <v>1</v>
      </c>
      <c r="G119" t="s">
        <v>6</v>
      </c>
      <c r="H119" t="s">
        <v>5</v>
      </c>
      <c r="I119">
        <v>2019</v>
      </c>
      <c r="J119" s="1">
        <v>43756</v>
      </c>
      <c r="K119" s="1">
        <v>43756</v>
      </c>
      <c r="N119" t="s">
        <v>7</v>
      </c>
    </row>
    <row r="120" spans="1:14" x14ac:dyDescent="0.25">
      <c r="A120">
        <v>13724775</v>
      </c>
      <c r="B120">
        <v>3001477335</v>
      </c>
      <c r="C120" t="s">
        <v>4</v>
      </c>
      <c r="D120" t="s">
        <v>3</v>
      </c>
      <c r="E120" t="s">
        <v>2</v>
      </c>
      <c r="F120" t="s">
        <v>1</v>
      </c>
      <c r="G120" t="s">
        <v>6</v>
      </c>
      <c r="H120" t="s">
        <v>5</v>
      </c>
      <c r="I120">
        <v>2019</v>
      </c>
      <c r="J120" s="1">
        <v>43755</v>
      </c>
      <c r="K120" s="1">
        <v>43755</v>
      </c>
      <c r="M120" t="s">
        <v>66</v>
      </c>
      <c r="N120" t="s">
        <v>7</v>
      </c>
    </row>
    <row r="121" spans="1:14" x14ac:dyDescent="0.25">
      <c r="A121">
        <v>13725147</v>
      </c>
      <c r="B121">
        <v>3001301490</v>
      </c>
      <c r="C121" t="s">
        <v>4</v>
      </c>
      <c r="D121" t="s">
        <v>3</v>
      </c>
      <c r="E121" t="s">
        <v>2</v>
      </c>
      <c r="F121" t="s">
        <v>1</v>
      </c>
      <c r="G121" t="s">
        <v>6</v>
      </c>
      <c r="H121" t="s">
        <v>5</v>
      </c>
      <c r="I121">
        <v>2019</v>
      </c>
      <c r="J121" s="1">
        <v>43745</v>
      </c>
      <c r="K121" s="1">
        <v>43745</v>
      </c>
      <c r="M121" t="s">
        <v>65</v>
      </c>
      <c r="N121" t="s">
        <v>7</v>
      </c>
    </row>
    <row r="122" spans="1:14" x14ac:dyDescent="0.25">
      <c r="A122">
        <v>13725481</v>
      </c>
      <c r="B122">
        <v>3001466821</v>
      </c>
      <c r="C122" t="s">
        <v>4</v>
      </c>
      <c r="D122" t="s">
        <v>3</v>
      </c>
      <c r="E122" t="s">
        <v>2</v>
      </c>
      <c r="F122" t="s">
        <v>1</v>
      </c>
      <c r="G122" t="s">
        <v>6</v>
      </c>
      <c r="H122" t="s">
        <v>5</v>
      </c>
      <c r="I122">
        <v>2019</v>
      </c>
      <c r="J122" s="1">
        <v>43756</v>
      </c>
      <c r="K122" s="1">
        <v>43756</v>
      </c>
      <c r="M122" t="s">
        <v>16</v>
      </c>
      <c r="N122" t="s">
        <v>24</v>
      </c>
    </row>
    <row r="123" spans="1:14" x14ac:dyDescent="0.25">
      <c r="A123">
        <v>13725515</v>
      </c>
      <c r="B123">
        <v>3001301362</v>
      </c>
      <c r="C123" t="s">
        <v>4</v>
      </c>
      <c r="D123" t="s">
        <v>3</v>
      </c>
      <c r="E123" t="s">
        <v>2</v>
      </c>
      <c r="F123" t="s">
        <v>1</v>
      </c>
      <c r="G123" t="s">
        <v>6</v>
      </c>
      <c r="H123" t="s">
        <v>5</v>
      </c>
      <c r="I123">
        <v>2019</v>
      </c>
      <c r="J123" s="1">
        <v>43755</v>
      </c>
      <c r="K123" s="1">
        <v>43755</v>
      </c>
      <c r="N123" t="s">
        <v>28</v>
      </c>
    </row>
    <row r="124" spans="1:14" x14ac:dyDescent="0.25">
      <c r="A124">
        <v>13726293</v>
      </c>
      <c r="B124">
        <v>3001299137</v>
      </c>
      <c r="C124" t="s">
        <v>4</v>
      </c>
      <c r="D124" t="s">
        <v>3</v>
      </c>
      <c r="E124" t="s">
        <v>2</v>
      </c>
      <c r="F124" t="s">
        <v>1</v>
      </c>
      <c r="I124">
        <v>2019</v>
      </c>
      <c r="J124" s="1">
        <v>43756</v>
      </c>
      <c r="M124" t="s">
        <v>64</v>
      </c>
      <c r="N124" t="s">
        <v>26</v>
      </c>
    </row>
    <row r="125" spans="1:14" x14ac:dyDescent="0.25">
      <c r="A125">
        <v>13726449</v>
      </c>
      <c r="B125">
        <v>3001646639</v>
      </c>
      <c r="C125" t="s">
        <v>4</v>
      </c>
      <c r="D125" t="s">
        <v>3</v>
      </c>
      <c r="E125" t="s">
        <v>2</v>
      </c>
      <c r="F125" t="s">
        <v>1</v>
      </c>
      <c r="G125" t="s">
        <v>6</v>
      </c>
      <c r="H125" t="s">
        <v>5</v>
      </c>
      <c r="I125">
        <v>2019</v>
      </c>
      <c r="J125" s="1">
        <v>43756</v>
      </c>
      <c r="K125" s="1">
        <v>43756</v>
      </c>
      <c r="L125" s="1">
        <v>43763</v>
      </c>
      <c r="M125" t="s">
        <v>63</v>
      </c>
      <c r="N125" t="s">
        <v>31</v>
      </c>
    </row>
    <row r="126" spans="1:14" x14ac:dyDescent="0.25">
      <c r="A126">
        <v>13726640</v>
      </c>
      <c r="B126">
        <v>3001658455</v>
      </c>
      <c r="C126" t="s">
        <v>4</v>
      </c>
      <c r="D126" t="s">
        <v>3</v>
      </c>
      <c r="E126" t="s">
        <v>43</v>
      </c>
      <c r="F126" t="s">
        <v>42</v>
      </c>
      <c r="I126">
        <v>2019</v>
      </c>
      <c r="J126" s="1">
        <v>43756</v>
      </c>
      <c r="N126" t="s">
        <v>8</v>
      </c>
    </row>
    <row r="127" spans="1:14" x14ac:dyDescent="0.25">
      <c r="A127">
        <v>13727431</v>
      </c>
      <c r="B127">
        <v>3001458247</v>
      </c>
      <c r="C127" t="s">
        <v>4</v>
      </c>
      <c r="D127" t="s">
        <v>3</v>
      </c>
      <c r="E127" t="s">
        <v>62</v>
      </c>
      <c r="F127" t="s">
        <v>61</v>
      </c>
      <c r="G127" t="s">
        <v>6</v>
      </c>
      <c r="H127" t="s">
        <v>5</v>
      </c>
      <c r="I127">
        <v>2019</v>
      </c>
      <c r="J127" s="1">
        <v>43759</v>
      </c>
      <c r="K127" s="1">
        <v>43759</v>
      </c>
      <c r="M127" s="2">
        <v>0.83</v>
      </c>
      <c r="N127" t="s">
        <v>7</v>
      </c>
    </row>
    <row r="128" spans="1:14" x14ac:dyDescent="0.25">
      <c r="A128">
        <v>13729608</v>
      </c>
      <c r="B128">
        <v>3001299129</v>
      </c>
      <c r="C128" t="s">
        <v>4</v>
      </c>
      <c r="D128" t="s">
        <v>3</v>
      </c>
      <c r="E128" t="s">
        <v>2</v>
      </c>
      <c r="F128" t="s">
        <v>1</v>
      </c>
      <c r="I128">
        <v>2019</v>
      </c>
      <c r="J128" s="1">
        <v>43759</v>
      </c>
      <c r="M128" t="s">
        <v>60</v>
      </c>
      <c r="N128" t="s">
        <v>26</v>
      </c>
    </row>
    <row r="129" spans="1:14" x14ac:dyDescent="0.25">
      <c r="A129">
        <v>13730935</v>
      </c>
      <c r="B129">
        <v>3001466821</v>
      </c>
      <c r="C129" t="s">
        <v>4</v>
      </c>
      <c r="D129" t="s">
        <v>3</v>
      </c>
      <c r="E129" t="s">
        <v>2</v>
      </c>
      <c r="F129" t="s">
        <v>1</v>
      </c>
      <c r="G129" t="s">
        <v>6</v>
      </c>
      <c r="H129" t="s">
        <v>5</v>
      </c>
      <c r="I129">
        <v>2019</v>
      </c>
      <c r="J129" s="1">
        <v>43756</v>
      </c>
      <c r="K129" s="1">
        <v>43756</v>
      </c>
      <c r="M129" t="s">
        <v>16</v>
      </c>
      <c r="N129" t="s">
        <v>14</v>
      </c>
    </row>
    <row r="130" spans="1:14" x14ac:dyDescent="0.25">
      <c r="A130">
        <v>13731693</v>
      </c>
      <c r="B130">
        <v>3001422964</v>
      </c>
      <c r="C130" t="s">
        <v>4</v>
      </c>
      <c r="D130" t="s">
        <v>3</v>
      </c>
      <c r="E130" t="s">
        <v>2</v>
      </c>
      <c r="F130" t="s">
        <v>1</v>
      </c>
      <c r="G130" t="s">
        <v>6</v>
      </c>
      <c r="H130" t="s">
        <v>5</v>
      </c>
      <c r="I130">
        <v>2019</v>
      </c>
      <c r="J130" s="1">
        <v>43760</v>
      </c>
      <c r="K130" s="1">
        <v>43760</v>
      </c>
      <c r="N130" t="s">
        <v>28</v>
      </c>
    </row>
    <row r="131" spans="1:14" x14ac:dyDescent="0.25">
      <c r="A131">
        <v>13732449</v>
      </c>
      <c r="B131">
        <v>3001466462</v>
      </c>
      <c r="C131" t="s">
        <v>4</v>
      </c>
      <c r="D131" t="s">
        <v>3</v>
      </c>
      <c r="E131" t="s">
        <v>2</v>
      </c>
      <c r="F131" t="s">
        <v>1</v>
      </c>
      <c r="G131" t="s">
        <v>6</v>
      </c>
      <c r="H131" t="s">
        <v>5</v>
      </c>
      <c r="I131">
        <v>2019</v>
      </c>
      <c r="J131" s="1">
        <v>43760</v>
      </c>
      <c r="K131" s="1">
        <v>43760</v>
      </c>
      <c r="M131" t="s">
        <v>59</v>
      </c>
      <c r="N131" t="s">
        <v>14</v>
      </c>
    </row>
    <row r="132" spans="1:14" x14ac:dyDescent="0.25">
      <c r="A132">
        <v>13732713</v>
      </c>
      <c r="B132">
        <v>3001469017</v>
      </c>
      <c r="C132" t="s">
        <v>4</v>
      </c>
      <c r="D132" t="s">
        <v>3</v>
      </c>
      <c r="E132" t="s">
        <v>2</v>
      </c>
      <c r="F132" t="s">
        <v>1</v>
      </c>
      <c r="G132" t="s">
        <v>6</v>
      </c>
      <c r="H132" t="s">
        <v>5</v>
      </c>
      <c r="I132">
        <v>2019</v>
      </c>
      <c r="J132" s="1">
        <v>43760</v>
      </c>
      <c r="K132" s="1">
        <v>43760</v>
      </c>
      <c r="M132" t="s">
        <v>48</v>
      </c>
      <c r="N132" t="s">
        <v>20</v>
      </c>
    </row>
    <row r="133" spans="1:14" x14ac:dyDescent="0.25">
      <c r="A133">
        <v>13732964</v>
      </c>
      <c r="B133">
        <v>3001647369</v>
      </c>
      <c r="C133" t="s">
        <v>4</v>
      </c>
      <c r="D133" t="s">
        <v>3</v>
      </c>
      <c r="E133" t="s">
        <v>13</v>
      </c>
      <c r="F133" t="s">
        <v>12</v>
      </c>
      <c r="I133">
        <v>2019</v>
      </c>
      <c r="J133" s="1">
        <v>43753</v>
      </c>
      <c r="M133" t="s">
        <v>11</v>
      </c>
      <c r="N133" t="s">
        <v>34</v>
      </c>
    </row>
    <row r="134" spans="1:14" x14ac:dyDescent="0.25">
      <c r="A134">
        <v>13733298</v>
      </c>
      <c r="B134">
        <v>3001104463</v>
      </c>
      <c r="C134" t="s">
        <v>4</v>
      </c>
      <c r="D134" t="s">
        <v>3</v>
      </c>
      <c r="E134" t="s">
        <v>2</v>
      </c>
      <c r="F134" t="s">
        <v>1</v>
      </c>
      <c r="G134" t="s">
        <v>6</v>
      </c>
      <c r="H134" t="s">
        <v>5</v>
      </c>
      <c r="I134">
        <v>2019</v>
      </c>
      <c r="J134" s="1">
        <v>43755</v>
      </c>
      <c r="K134" s="1">
        <v>43755</v>
      </c>
      <c r="M134" t="s">
        <v>48</v>
      </c>
      <c r="N134" t="s">
        <v>20</v>
      </c>
    </row>
    <row r="135" spans="1:14" x14ac:dyDescent="0.25">
      <c r="A135">
        <v>13735113</v>
      </c>
      <c r="B135">
        <v>3001458852</v>
      </c>
      <c r="C135" t="s">
        <v>4</v>
      </c>
      <c r="D135" t="s">
        <v>3</v>
      </c>
      <c r="E135" t="s">
        <v>2</v>
      </c>
      <c r="F135" t="s">
        <v>1</v>
      </c>
      <c r="G135" t="s">
        <v>6</v>
      </c>
      <c r="H135" t="s">
        <v>5</v>
      </c>
      <c r="I135">
        <v>2019</v>
      </c>
      <c r="J135" s="1">
        <v>43740</v>
      </c>
      <c r="K135" s="1">
        <v>43740</v>
      </c>
      <c r="M135" t="s">
        <v>16</v>
      </c>
      <c r="N135" t="s">
        <v>14</v>
      </c>
    </row>
    <row r="136" spans="1:14" x14ac:dyDescent="0.25">
      <c r="A136">
        <v>13735116</v>
      </c>
      <c r="B136">
        <v>3001446696</v>
      </c>
      <c r="C136" t="s">
        <v>4</v>
      </c>
      <c r="D136" t="s">
        <v>3</v>
      </c>
      <c r="E136" t="s">
        <v>2</v>
      </c>
      <c r="F136" t="s">
        <v>1</v>
      </c>
      <c r="G136" t="s">
        <v>6</v>
      </c>
      <c r="H136" t="s">
        <v>5</v>
      </c>
      <c r="I136">
        <v>2019</v>
      </c>
      <c r="J136" s="1">
        <v>43740</v>
      </c>
      <c r="K136" s="1">
        <v>43740</v>
      </c>
      <c r="M136" t="s">
        <v>16</v>
      </c>
      <c r="N136" t="s">
        <v>14</v>
      </c>
    </row>
    <row r="137" spans="1:14" x14ac:dyDescent="0.25">
      <c r="A137">
        <v>13735130</v>
      </c>
      <c r="B137">
        <v>3001652995</v>
      </c>
      <c r="C137" t="s">
        <v>4</v>
      </c>
      <c r="D137" t="s">
        <v>3</v>
      </c>
      <c r="E137" t="s">
        <v>13</v>
      </c>
      <c r="F137" t="s">
        <v>12</v>
      </c>
      <c r="G137" t="s">
        <v>6</v>
      </c>
      <c r="H137" t="s">
        <v>5</v>
      </c>
      <c r="I137">
        <v>2019</v>
      </c>
      <c r="J137" s="1">
        <v>43755</v>
      </c>
      <c r="K137" s="1">
        <v>43755</v>
      </c>
      <c r="M137" t="s">
        <v>58</v>
      </c>
      <c r="N137" t="s">
        <v>14</v>
      </c>
    </row>
    <row r="138" spans="1:14" x14ac:dyDescent="0.25">
      <c r="A138">
        <v>13735137</v>
      </c>
      <c r="B138">
        <v>3001609943</v>
      </c>
      <c r="C138" t="s">
        <v>4</v>
      </c>
      <c r="D138" t="s">
        <v>3</v>
      </c>
      <c r="E138" t="s">
        <v>2</v>
      </c>
      <c r="F138" t="s">
        <v>1</v>
      </c>
      <c r="G138" t="s">
        <v>6</v>
      </c>
      <c r="H138" t="s">
        <v>5</v>
      </c>
      <c r="I138">
        <v>2019</v>
      </c>
      <c r="J138" s="1">
        <v>43760</v>
      </c>
      <c r="K138" s="1">
        <v>43760</v>
      </c>
      <c r="N138" t="s">
        <v>14</v>
      </c>
    </row>
    <row r="139" spans="1:14" x14ac:dyDescent="0.25">
      <c r="A139">
        <v>13735149</v>
      </c>
      <c r="B139">
        <v>3001047050</v>
      </c>
      <c r="C139" t="s">
        <v>4</v>
      </c>
      <c r="D139" t="s">
        <v>3</v>
      </c>
      <c r="E139" t="s">
        <v>13</v>
      </c>
      <c r="F139" t="s">
        <v>12</v>
      </c>
      <c r="G139" t="s">
        <v>6</v>
      </c>
      <c r="H139" t="s">
        <v>5</v>
      </c>
      <c r="I139">
        <v>2019</v>
      </c>
      <c r="J139" s="1">
        <v>43761</v>
      </c>
      <c r="K139" s="1">
        <v>43761</v>
      </c>
      <c r="M139" t="s">
        <v>57</v>
      </c>
      <c r="N139" t="s">
        <v>37</v>
      </c>
    </row>
    <row r="140" spans="1:14" x14ac:dyDescent="0.25">
      <c r="A140">
        <v>13735154</v>
      </c>
      <c r="B140">
        <v>3001609943</v>
      </c>
      <c r="C140" t="s">
        <v>4</v>
      </c>
      <c r="D140" t="s">
        <v>3</v>
      </c>
      <c r="E140" t="s">
        <v>2</v>
      </c>
      <c r="F140" t="s">
        <v>1</v>
      </c>
      <c r="G140" t="s">
        <v>6</v>
      </c>
      <c r="H140" t="s">
        <v>5</v>
      </c>
      <c r="I140">
        <v>2019</v>
      </c>
      <c r="J140" s="1">
        <v>43761</v>
      </c>
      <c r="K140" s="1">
        <v>43761</v>
      </c>
      <c r="M140" t="s">
        <v>16</v>
      </c>
      <c r="N140" t="s">
        <v>24</v>
      </c>
    </row>
    <row r="141" spans="1:14" x14ac:dyDescent="0.25">
      <c r="A141">
        <v>13735161</v>
      </c>
      <c r="B141">
        <v>3001466462</v>
      </c>
      <c r="C141" t="s">
        <v>4</v>
      </c>
      <c r="D141" t="s">
        <v>3</v>
      </c>
      <c r="E141" t="s">
        <v>2</v>
      </c>
      <c r="F141" t="s">
        <v>1</v>
      </c>
      <c r="G141" t="s">
        <v>6</v>
      </c>
      <c r="H141" t="s">
        <v>5</v>
      </c>
      <c r="I141">
        <v>2019</v>
      </c>
      <c r="J141" s="1">
        <v>43742</v>
      </c>
      <c r="K141" s="1">
        <v>43742</v>
      </c>
      <c r="M141" t="s">
        <v>56</v>
      </c>
      <c r="N141" t="s">
        <v>14</v>
      </c>
    </row>
    <row r="142" spans="1:14" x14ac:dyDescent="0.25">
      <c r="A142">
        <v>13735323</v>
      </c>
      <c r="B142">
        <v>3001474613</v>
      </c>
      <c r="C142" t="s">
        <v>4</v>
      </c>
      <c r="D142" t="s">
        <v>3</v>
      </c>
      <c r="E142" t="s">
        <v>2</v>
      </c>
      <c r="F142" t="s">
        <v>1</v>
      </c>
      <c r="G142" t="s">
        <v>6</v>
      </c>
      <c r="H142" t="s">
        <v>5</v>
      </c>
      <c r="I142">
        <v>2019</v>
      </c>
      <c r="J142" s="1">
        <v>43761</v>
      </c>
      <c r="K142" s="1">
        <v>43761</v>
      </c>
      <c r="M142" t="s">
        <v>55</v>
      </c>
      <c r="N142" t="s">
        <v>37</v>
      </c>
    </row>
    <row r="143" spans="1:14" x14ac:dyDescent="0.25">
      <c r="A143">
        <v>13735818</v>
      </c>
      <c r="B143">
        <v>3001477356</v>
      </c>
      <c r="C143" t="s">
        <v>4</v>
      </c>
      <c r="D143" t="s">
        <v>3</v>
      </c>
      <c r="E143" t="s">
        <v>2</v>
      </c>
      <c r="F143" t="s">
        <v>1</v>
      </c>
      <c r="G143" t="s">
        <v>6</v>
      </c>
      <c r="H143" t="s">
        <v>5</v>
      </c>
      <c r="I143">
        <v>2019</v>
      </c>
      <c r="J143" s="1">
        <v>43747</v>
      </c>
      <c r="K143" s="1">
        <v>43747</v>
      </c>
      <c r="M143" t="s">
        <v>54</v>
      </c>
      <c r="N143" t="s">
        <v>14</v>
      </c>
    </row>
    <row r="144" spans="1:14" x14ac:dyDescent="0.25">
      <c r="A144">
        <v>13735833</v>
      </c>
      <c r="B144">
        <v>3001647369</v>
      </c>
      <c r="C144" t="s">
        <v>4</v>
      </c>
      <c r="D144" t="s">
        <v>3</v>
      </c>
      <c r="E144" t="s">
        <v>13</v>
      </c>
      <c r="F144" t="s">
        <v>12</v>
      </c>
      <c r="G144" t="s">
        <v>6</v>
      </c>
      <c r="H144" t="s">
        <v>5</v>
      </c>
      <c r="I144">
        <v>2019</v>
      </c>
      <c r="J144" s="1">
        <v>43753</v>
      </c>
      <c r="K144" s="1">
        <v>43753</v>
      </c>
      <c r="M144" t="s">
        <v>11</v>
      </c>
      <c r="N144" t="s">
        <v>14</v>
      </c>
    </row>
    <row r="145" spans="1:14" x14ac:dyDescent="0.25">
      <c r="A145">
        <v>13735852</v>
      </c>
      <c r="B145">
        <v>3001469394</v>
      </c>
      <c r="C145" t="s">
        <v>4</v>
      </c>
      <c r="D145" t="s">
        <v>3</v>
      </c>
      <c r="E145" t="s">
        <v>2</v>
      </c>
      <c r="F145" t="s">
        <v>1</v>
      </c>
      <c r="G145" t="s">
        <v>6</v>
      </c>
      <c r="H145" t="s">
        <v>5</v>
      </c>
      <c r="I145">
        <v>2019</v>
      </c>
      <c r="J145" s="1">
        <v>43741</v>
      </c>
      <c r="K145" s="1">
        <v>43741</v>
      </c>
      <c r="M145" t="s">
        <v>53</v>
      </c>
      <c r="N145" t="s">
        <v>14</v>
      </c>
    </row>
    <row r="146" spans="1:14" x14ac:dyDescent="0.25">
      <c r="A146">
        <v>13735857</v>
      </c>
      <c r="B146">
        <v>3001470022</v>
      </c>
      <c r="C146" t="s">
        <v>4</v>
      </c>
      <c r="D146" t="s">
        <v>3</v>
      </c>
      <c r="E146" t="s">
        <v>2</v>
      </c>
      <c r="F146" t="s">
        <v>1</v>
      </c>
      <c r="G146" t="s">
        <v>6</v>
      </c>
      <c r="H146" t="s">
        <v>5</v>
      </c>
      <c r="I146">
        <v>2019</v>
      </c>
      <c r="J146" s="1">
        <v>43755</v>
      </c>
      <c r="K146" s="1">
        <v>43755</v>
      </c>
      <c r="M146" t="s">
        <v>52</v>
      </c>
      <c r="N146" t="s">
        <v>14</v>
      </c>
    </row>
    <row r="147" spans="1:14" x14ac:dyDescent="0.25">
      <c r="A147">
        <v>13737928</v>
      </c>
      <c r="B147">
        <v>3001485395</v>
      </c>
      <c r="C147" t="s">
        <v>4</v>
      </c>
      <c r="D147" t="s">
        <v>3</v>
      </c>
      <c r="E147" t="s">
        <v>13</v>
      </c>
      <c r="F147" t="s">
        <v>12</v>
      </c>
      <c r="G147" t="s">
        <v>6</v>
      </c>
      <c r="H147" t="s">
        <v>5</v>
      </c>
      <c r="I147">
        <v>2019</v>
      </c>
      <c r="J147" s="1">
        <v>43761</v>
      </c>
      <c r="K147" s="1">
        <v>43761</v>
      </c>
      <c r="M147" t="s">
        <v>51</v>
      </c>
      <c r="N147" t="s">
        <v>37</v>
      </c>
    </row>
    <row r="148" spans="1:14" x14ac:dyDescent="0.25">
      <c r="A148">
        <v>13737938</v>
      </c>
      <c r="B148">
        <v>3001517496</v>
      </c>
      <c r="C148" t="s">
        <v>4</v>
      </c>
      <c r="D148" t="s">
        <v>3</v>
      </c>
      <c r="E148" t="s">
        <v>13</v>
      </c>
      <c r="F148" t="s">
        <v>12</v>
      </c>
      <c r="G148" t="s">
        <v>6</v>
      </c>
      <c r="H148" t="s">
        <v>5</v>
      </c>
      <c r="I148">
        <v>2019</v>
      </c>
      <c r="J148" s="1">
        <v>43761</v>
      </c>
      <c r="K148" s="1">
        <v>43761</v>
      </c>
      <c r="M148" t="s">
        <v>22</v>
      </c>
      <c r="N148" t="s">
        <v>37</v>
      </c>
    </row>
    <row r="149" spans="1:14" x14ac:dyDescent="0.25">
      <c r="A149">
        <v>13737961</v>
      </c>
      <c r="B149">
        <v>3001517574</v>
      </c>
      <c r="C149" t="s">
        <v>4</v>
      </c>
      <c r="D149" t="s">
        <v>3</v>
      </c>
      <c r="E149" t="s">
        <v>13</v>
      </c>
      <c r="F149" t="s">
        <v>12</v>
      </c>
      <c r="G149" t="s">
        <v>6</v>
      </c>
      <c r="H149" t="s">
        <v>5</v>
      </c>
      <c r="I149">
        <v>2019</v>
      </c>
      <c r="J149" s="1">
        <v>43761</v>
      </c>
      <c r="K149" s="1">
        <v>43761</v>
      </c>
      <c r="M149" t="s">
        <v>22</v>
      </c>
      <c r="N149" t="s">
        <v>37</v>
      </c>
    </row>
    <row r="150" spans="1:14" x14ac:dyDescent="0.25">
      <c r="A150">
        <v>13737973</v>
      </c>
      <c r="B150">
        <v>3001517675</v>
      </c>
      <c r="C150" t="s">
        <v>4</v>
      </c>
      <c r="D150" t="s">
        <v>3</v>
      </c>
      <c r="E150" t="s">
        <v>13</v>
      </c>
      <c r="F150" t="s">
        <v>12</v>
      </c>
      <c r="G150" t="s">
        <v>6</v>
      </c>
      <c r="H150" t="s">
        <v>5</v>
      </c>
      <c r="I150">
        <v>2019</v>
      </c>
      <c r="J150" s="1">
        <v>43761</v>
      </c>
      <c r="K150" s="1">
        <v>43761</v>
      </c>
      <c r="M150" t="s">
        <v>22</v>
      </c>
      <c r="N150" t="s">
        <v>37</v>
      </c>
    </row>
    <row r="151" spans="1:14" x14ac:dyDescent="0.25">
      <c r="A151">
        <v>13737975</v>
      </c>
      <c r="B151">
        <v>3001517794</v>
      </c>
      <c r="C151" t="s">
        <v>4</v>
      </c>
      <c r="D151" t="s">
        <v>3</v>
      </c>
      <c r="E151" t="s">
        <v>13</v>
      </c>
      <c r="F151" t="s">
        <v>12</v>
      </c>
      <c r="G151" t="s">
        <v>6</v>
      </c>
      <c r="H151" t="s">
        <v>5</v>
      </c>
      <c r="I151">
        <v>2019</v>
      </c>
      <c r="J151" s="1">
        <v>43761</v>
      </c>
      <c r="K151" s="1">
        <v>43761</v>
      </c>
      <c r="M151" t="s">
        <v>22</v>
      </c>
      <c r="N151" t="s">
        <v>37</v>
      </c>
    </row>
    <row r="152" spans="1:14" x14ac:dyDescent="0.25">
      <c r="A152">
        <v>13738062</v>
      </c>
      <c r="B152">
        <v>3001177796</v>
      </c>
      <c r="C152" t="s">
        <v>4</v>
      </c>
      <c r="D152" t="s">
        <v>3</v>
      </c>
      <c r="E152" t="s">
        <v>2</v>
      </c>
      <c r="F152" t="s">
        <v>1</v>
      </c>
      <c r="G152" t="s">
        <v>6</v>
      </c>
      <c r="H152" t="s">
        <v>5</v>
      </c>
      <c r="I152">
        <v>2019</v>
      </c>
      <c r="J152" s="1">
        <v>43762</v>
      </c>
      <c r="K152" s="1">
        <v>43762</v>
      </c>
      <c r="M152" t="s">
        <v>50</v>
      </c>
      <c r="N152" t="s">
        <v>37</v>
      </c>
    </row>
    <row r="153" spans="1:14" x14ac:dyDescent="0.25">
      <c r="A153">
        <v>13738136</v>
      </c>
      <c r="B153">
        <v>3001404455</v>
      </c>
      <c r="C153" t="s">
        <v>4</v>
      </c>
      <c r="D153" t="s">
        <v>3</v>
      </c>
      <c r="E153" t="s">
        <v>2</v>
      </c>
      <c r="F153" t="s">
        <v>1</v>
      </c>
      <c r="G153" t="s">
        <v>6</v>
      </c>
      <c r="H153" t="s">
        <v>5</v>
      </c>
      <c r="I153">
        <v>2019</v>
      </c>
      <c r="J153" s="1">
        <v>43762</v>
      </c>
      <c r="K153" s="1">
        <v>43762</v>
      </c>
      <c r="M153" t="s">
        <v>49</v>
      </c>
      <c r="N153" t="s">
        <v>31</v>
      </c>
    </row>
    <row r="154" spans="1:14" x14ac:dyDescent="0.25">
      <c r="A154">
        <v>13738179</v>
      </c>
      <c r="B154">
        <v>3001404459</v>
      </c>
      <c r="C154" t="s">
        <v>4</v>
      </c>
      <c r="D154" t="s">
        <v>3</v>
      </c>
      <c r="E154" t="s">
        <v>2</v>
      </c>
      <c r="F154" t="s">
        <v>1</v>
      </c>
      <c r="G154" t="s">
        <v>6</v>
      </c>
      <c r="H154" t="s">
        <v>5</v>
      </c>
      <c r="I154">
        <v>2019</v>
      </c>
      <c r="J154" s="1">
        <v>43740</v>
      </c>
      <c r="K154" s="1">
        <v>43762</v>
      </c>
      <c r="M154" t="s">
        <v>48</v>
      </c>
      <c r="N154" t="s">
        <v>31</v>
      </c>
    </row>
    <row r="155" spans="1:14" x14ac:dyDescent="0.25">
      <c r="A155">
        <v>13738185</v>
      </c>
      <c r="B155">
        <v>3001404459</v>
      </c>
      <c r="C155" t="s">
        <v>4</v>
      </c>
      <c r="D155" t="s">
        <v>3</v>
      </c>
      <c r="E155" t="s">
        <v>2</v>
      </c>
      <c r="F155" t="s">
        <v>1</v>
      </c>
      <c r="G155" t="s">
        <v>6</v>
      </c>
      <c r="H155" t="s">
        <v>5</v>
      </c>
      <c r="I155">
        <v>2019</v>
      </c>
      <c r="J155" s="1">
        <v>43761</v>
      </c>
      <c r="K155" s="1">
        <v>43762</v>
      </c>
      <c r="M155" t="s">
        <v>47</v>
      </c>
      <c r="N155" t="s">
        <v>31</v>
      </c>
    </row>
    <row r="156" spans="1:14" x14ac:dyDescent="0.25">
      <c r="A156">
        <v>13738467</v>
      </c>
      <c r="B156">
        <v>3001404431</v>
      </c>
      <c r="C156" t="s">
        <v>4</v>
      </c>
      <c r="D156" t="s">
        <v>3</v>
      </c>
      <c r="E156" t="s">
        <v>2</v>
      </c>
      <c r="F156" t="s">
        <v>1</v>
      </c>
      <c r="G156" t="s">
        <v>6</v>
      </c>
      <c r="H156" t="s">
        <v>5</v>
      </c>
      <c r="I156">
        <v>2019</v>
      </c>
      <c r="J156" s="1">
        <v>43740</v>
      </c>
      <c r="K156" s="1">
        <v>43762</v>
      </c>
      <c r="M156" t="s">
        <v>48</v>
      </c>
      <c r="N156" t="s">
        <v>31</v>
      </c>
    </row>
    <row r="157" spans="1:14" x14ac:dyDescent="0.25">
      <c r="A157">
        <v>13738470</v>
      </c>
      <c r="B157">
        <v>3001404431</v>
      </c>
      <c r="C157" t="s">
        <v>4</v>
      </c>
      <c r="D157" t="s">
        <v>3</v>
      </c>
      <c r="E157" t="s">
        <v>2</v>
      </c>
      <c r="F157" t="s">
        <v>1</v>
      </c>
      <c r="G157" t="s">
        <v>6</v>
      </c>
      <c r="H157" t="s">
        <v>5</v>
      </c>
      <c r="I157">
        <v>2019</v>
      </c>
      <c r="J157" s="1">
        <v>43762</v>
      </c>
      <c r="K157" s="1">
        <v>43762</v>
      </c>
      <c r="M157" t="s">
        <v>47</v>
      </c>
      <c r="N157" t="s">
        <v>31</v>
      </c>
    </row>
    <row r="158" spans="1:14" x14ac:dyDescent="0.25">
      <c r="A158">
        <v>13740248</v>
      </c>
      <c r="B158">
        <v>3001466462</v>
      </c>
      <c r="C158" t="s">
        <v>4</v>
      </c>
      <c r="D158" t="s">
        <v>3</v>
      </c>
      <c r="E158" t="s">
        <v>2</v>
      </c>
      <c r="F158" t="s">
        <v>1</v>
      </c>
      <c r="G158" t="s">
        <v>6</v>
      </c>
      <c r="H158" t="s">
        <v>5</v>
      </c>
      <c r="I158">
        <v>2019</v>
      </c>
      <c r="J158" s="1">
        <v>43762</v>
      </c>
      <c r="K158" s="1">
        <v>43762</v>
      </c>
      <c r="M158" t="s">
        <v>46</v>
      </c>
      <c r="N158" t="s">
        <v>14</v>
      </c>
    </row>
    <row r="159" spans="1:14" x14ac:dyDescent="0.25">
      <c r="A159">
        <v>13741793</v>
      </c>
      <c r="B159">
        <v>3001556974</v>
      </c>
      <c r="C159" t="s">
        <v>4</v>
      </c>
      <c r="D159" t="s">
        <v>3</v>
      </c>
      <c r="E159" t="s">
        <v>2</v>
      </c>
      <c r="F159" t="s">
        <v>1</v>
      </c>
      <c r="G159" t="s">
        <v>6</v>
      </c>
      <c r="H159" t="s">
        <v>5</v>
      </c>
      <c r="I159">
        <v>2019</v>
      </c>
      <c r="J159" s="1">
        <v>43747</v>
      </c>
      <c r="K159" s="1">
        <v>43762</v>
      </c>
      <c r="L159" s="1">
        <v>43762</v>
      </c>
      <c r="N159" t="s">
        <v>0</v>
      </c>
    </row>
    <row r="160" spans="1:14" x14ac:dyDescent="0.25">
      <c r="A160">
        <v>13741997</v>
      </c>
      <c r="B160">
        <v>3001472815</v>
      </c>
      <c r="C160" t="s">
        <v>4</v>
      </c>
      <c r="D160" t="s">
        <v>3</v>
      </c>
      <c r="E160" t="s">
        <v>2</v>
      </c>
      <c r="F160" t="s">
        <v>1</v>
      </c>
      <c r="G160" t="s">
        <v>6</v>
      </c>
      <c r="H160" t="s">
        <v>5</v>
      </c>
      <c r="I160">
        <v>2019</v>
      </c>
      <c r="J160" s="1">
        <v>43762</v>
      </c>
      <c r="K160" s="1">
        <v>43762</v>
      </c>
      <c r="M160" t="s">
        <v>45</v>
      </c>
      <c r="N160" t="s">
        <v>7</v>
      </c>
    </row>
    <row r="161" spans="1:14" x14ac:dyDescent="0.25">
      <c r="A161">
        <v>13742097</v>
      </c>
      <c r="B161">
        <v>3001472825</v>
      </c>
      <c r="C161" t="s">
        <v>4</v>
      </c>
      <c r="D161" t="s">
        <v>3</v>
      </c>
      <c r="E161" t="s">
        <v>2</v>
      </c>
      <c r="F161" t="s">
        <v>1</v>
      </c>
      <c r="G161" t="s">
        <v>6</v>
      </c>
      <c r="H161" t="s">
        <v>5</v>
      </c>
      <c r="I161">
        <v>2019</v>
      </c>
      <c r="J161" s="1">
        <v>43762</v>
      </c>
      <c r="K161" s="1">
        <v>43762</v>
      </c>
      <c r="M161" t="s">
        <v>44</v>
      </c>
      <c r="N161" t="s">
        <v>7</v>
      </c>
    </row>
    <row r="162" spans="1:14" x14ac:dyDescent="0.25">
      <c r="A162">
        <v>13742499</v>
      </c>
      <c r="B162">
        <v>3001677218</v>
      </c>
      <c r="C162" t="s">
        <v>4</v>
      </c>
      <c r="D162" t="s">
        <v>3</v>
      </c>
      <c r="E162" t="s">
        <v>43</v>
      </c>
      <c r="F162" t="s">
        <v>42</v>
      </c>
      <c r="I162">
        <v>2019</v>
      </c>
      <c r="J162" s="1">
        <v>43763</v>
      </c>
      <c r="N162" t="s">
        <v>8</v>
      </c>
    </row>
    <row r="163" spans="1:14" x14ac:dyDescent="0.25">
      <c r="A163">
        <v>13742504</v>
      </c>
      <c r="B163">
        <v>3001469617</v>
      </c>
      <c r="C163" t="s">
        <v>4</v>
      </c>
      <c r="D163" t="s">
        <v>3</v>
      </c>
      <c r="E163" t="s">
        <v>2</v>
      </c>
      <c r="F163" t="s">
        <v>1</v>
      </c>
      <c r="G163" t="s">
        <v>6</v>
      </c>
      <c r="H163" t="s">
        <v>5</v>
      </c>
      <c r="I163">
        <v>2019</v>
      </c>
      <c r="J163" s="1">
        <v>43760</v>
      </c>
      <c r="K163" s="1">
        <v>43760</v>
      </c>
      <c r="N163" t="s">
        <v>29</v>
      </c>
    </row>
    <row r="164" spans="1:14" x14ac:dyDescent="0.25">
      <c r="A164">
        <v>13742512</v>
      </c>
      <c r="B164">
        <v>3001469608</v>
      </c>
      <c r="C164" t="s">
        <v>4</v>
      </c>
      <c r="D164" t="s">
        <v>3</v>
      </c>
      <c r="E164" t="s">
        <v>2</v>
      </c>
      <c r="F164" t="s">
        <v>1</v>
      </c>
      <c r="G164" t="s">
        <v>6</v>
      </c>
      <c r="H164" t="s">
        <v>5</v>
      </c>
      <c r="I164">
        <v>2019</v>
      </c>
      <c r="J164" s="1">
        <v>43760</v>
      </c>
      <c r="K164" s="1">
        <v>43760</v>
      </c>
      <c r="N164" t="s">
        <v>29</v>
      </c>
    </row>
    <row r="165" spans="1:14" x14ac:dyDescent="0.25">
      <c r="A165">
        <v>13742628</v>
      </c>
      <c r="B165">
        <v>3001469608</v>
      </c>
      <c r="C165" t="s">
        <v>4</v>
      </c>
      <c r="D165" t="s">
        <v>3</v>
      </c>
      <c r="E165" t="s">
        <v>2</v>
      </c>
      <c r="F165" t="s">
        <v>1</v>
      </c>
      <c r="G165" t="s">
        <v>6</v>
      </c>
      <c r="H165" t="s">
        <v>5</v>
      </c>
      <c r="I165">
        <v>2019</v>
      </c>
      <c r="J165" s="1">
        <v>43762</v>
      </c>
      <c r="K165" s="1">
        <v>43762</v>
      </c>
      <c r="N165" t="s">
        <v>29</v>
      </c>
    </row>
    <row r="166" spans="1:14" x14ac:dyDescent="0.25">
      <c r="A166">
        <v>13742666</v>
      </c>
      <c r="B166">
        <v>3001469617</v>
      </c>
      <c r="C166" t="s">
        <v>4</v>
      </c>
      <c r="D166" t="s">
        <v>3</v>
      </c>
      <c r="E166" t="s">
        <v>2</v>
      </c>
      <c r="F166" t="s">
        <v>1</v>
      </c>
      <c r="G166" t="s">
        <v>6</v>
      </c>
      <c r="H166" t="s">
        <v>5</v>
      </c>
      <c r="I166">
        <v>2019</v>
      </c>
      <c r="J166" s="1">
        <v>43762</v>
      </c>
      <c r="K166" s="1">
        <v>43762</v>
      </c>
      <c r="N166" t="s">
        <v>29</v>
      </c>
    </row>
    <row r="167" spans="1:14" x14ac:dyDescent="0.25">
      <c r="A167">
        <v>13742677</v>
      </c>
      <c r="B167">
        <v>3001469626</v>
      </c>
      <c r="C167" t="s">
        <v>4</v>
      </c>
      <c r="D167" t="s">
        <v>3</v>
      </c>
      <c r="E167" t="s">
        <v>2</v>
      </c>
      <c r="F167" t="s">
        <v>1</v>
      </c>
      <c r="G167" t="s">
        <v>6</v>
      </c>
      <c r="H167" t="s">
        <v>5</v>
      </c>
      <c r="I167">
        <v>2019</v>
      </c>
      <c r="J167" s="1">
        <v>43762</v>
      </c>
      <c r="K167" s="1">
        <v>43762</v>
      </c>
      <c r="N167" t="s">
        <v>29</v>
      </c>
    </row>
    <row r="168" spans="1:14" x14ac:dyDescent="0.25">
      <c r="A168">
        <v>13744181</v>
      </c>
      <c r="B168">
        <v>3001678397</v>
      </c>
      <c r="C168" t="s">
        <v>4</v>
      </c>
      <c r="D168" t="s">
        <v>3</v>
      </c>
      <c r="E168" t="s">
        <v>43</v>
      </c>
      <c r="F168" t="s">
        <v>42</v>
      </c>
      <c r="I168">
        <v>2019</v>
      </c>
      <c r="J168" s="1">
        <v>43763</v>
      </c>
      <c r="N168" t="s">
        <v>8</v>
      </c>
    </row>
    <row r="169" spans="1:14" x14ac:dyDescent="0.25">
      <c r="A169">
        <v>13744276</v>
      </c>
      <c r="B169">
        <v>3001516667</v>
      </c>
      <c r="C169" t="s">
        <v>4</v>
      </c>
      <c r="D169" t="s">
        <v>3</v>
      </c>
      <c r="E169" t="s">
        <v>2</v>
      </c>
      <c r="F169" t="s">
        <v>1</v>
      </c>
      <c r="I169">
        <v>2019</v>
      </c>
      <c r="J169" s="1">
        <v>43763</v>
      </c>
      <c r="N169" t="s">
        <v>10</v>
      </c>
    </row>
    <row r="170" spans="1:14" x14ac:dyDescent="0.25">
      <c r="A170">
        <v>13745279</v>
      </c>
      <c r="B170">
        <v>3001646639</v>
      </c>
      <c r="C170" t="s">
        <v>4</v>
      </c>
      <c r="D170" t="s">
        <v>3</v>
      </c>
      <c r="E170" t="s">
        <v>2</v>
      </c>
      <c r="F170" t="s">
        <v>1</v>
      </c>
      <c r="G170" t="s">
        <v>6</v>
      </c>
      <c r="H170" t="s">
        <v>5</v>
      </c>
      <c r="I170">
        <v>2019</v>
      </c>
      <c r="J170" s="1">
        <v>43763</v>
      </c>
      <c r="K170" s="1">
        <v>43763</v>
      </c>
      <c r="L170" s="1">
        <v>43774</v>
      </c>
      <c r="N170" t="s">
        <v>29</v>
      </c>
    </row>
    <row r="171" spans="1:14" x14ac:dyDescent="0.25">
      <c r="A171">
        <v>13745595</v>
      </c>
      <c r="B171">
        <v>3001556640</v>
      </c>
      <c r="C171" t="s">
        <v>4</v>
      </c>
      <c r="D171" t="s">
        <v>3</v>
      </c>
      <c r="E171" t="s">
        <v>2</v>
      </c>
      <c r="F171" t="s">
        <v>1</v>
      </c>
      <c r="G171" t="s">
        <v>6</v>
      </c>
      <c r="H171" t="s">
        <v>5</v>
      </c>
      <c r="I171">
        <v>2019</v>
      </c>
      <c r="J171" s="1">
        <v>43762</v>
      </c>
      <c r="K171" s="1">
        <v>43781</v>
      </c>
      <c r="M171" t="s">
        <v>41</v>
      </c>
      <c r="N171" t="s">
        <v>26</v>
      </c>
    </row>
    <row r="172" spans="1:14" x14ac:dyDescent="0.25">
      <c r="A172">
        <v>13745823</v>
      </c>
      <c r="B172">
        <v>3001296404</v>
      </c>
      <c r="C172" t="s">
        <v>4</v>
      </c>
      <c r="D172" t="s">
        <v>3</v>
      </c>
      <c r="E172" t="s">
        <v>2</v>
      </c>
      <c r="F172" t="s">
        <v>1</v>
      </c>
      <c r="G172" t="s">
        <v>6</v>
      </c>
      <c r="H172" t="s">
        <v>5</v>
      </c>
      <c r="I172">
        <v>2019</v>
      </c>
      <c r="J172" s="1">
        <v>43766</v>
      </c>
      <c r="K172" s="1">
        <v>43766</v>
      </c>
      <c r="M172" t="s">
        <v>38</v>
      </c>
      <c r="N172" t="s">
        <v>37</v>
      </c>
    </row>
    <row r="173" spans="1:14" x14ac:dyDescent="0.25">
      <c r="A173">
        <v>13745899</v>
      </c>
      <c r="B173">
        <v>3001296407</v>
      </c>
      <c r="C173" t="s">
        <v>4</v>
      </c>
      <c r="D173" t="s">
        <v>3</v>
      </c>
      <c r="E173" t="s">
        <v>2</v>
      </c>
      <c r="F173" t="s">
        <v>1</v>
      </c>
      <c r="G173" t="s">
        <v>6</v>
      </c>
      <c r="H173" t="s">
        <v>5</v>
      </c>
      <c r="I173">
        <v>2019</v>
      </c>
      <c r="J173" s="1">
        <v>43766</v>
      </c>
      <c r="K173" s="1">
        <v>43766</v>
      </c>
      <c r="M173" t="s">
        <v>38</v>
      </c>
      <c r="N173" t="s">
        <v>37</v>
      </c>
    </row>
    <row r="174" spans="1:14" x14ac:dyDescent="0.25">
      <c r="A174">
        <v>13745937</v>
      </c>
      <c r="B174">
        <v>3001296465</v>
      </c>
      <c r="C174" t="s">
        <v>4</v>
      </c>
      <c r="D174" t="s">
        <v>3</v>
      </c>
      <c r="E174" t="s">
        <v>2</v>
      </c>
      <c r="F174" t="s">
        <v>1</v>
      </c>
      <c r="G174" t="s">
        <v>6</v>
      </c>
      <c r="H174" t="s">
        <v>5</v>
      </c>
      <c r="I174">
        <v>2019</v>
      </c>
      <c r="J174" s="1">
        <v>43766</v>
      </c>
      <c r="K174" s="1">
        <v>43766</v>
      </c>
      <c r="M174" t="s">
        <v>38</v>
      </c>
      <c r="N174" t="s">
        <v>37</v>
      </c>
    </row>
    <row r="175" spans="1:14" x14ac:dyDescent="0.25">
      <c r="A175">
        <v>13745978</v>
      </c>
      <c r="B175">
        <v>3001296367</v>
      </c>
      <c r="C175" t="s">
        <v>4</v>
      </c>
      <c r="D175" t="s">
        <v>3</v>
      </c>
      <c r="E175" t="s">
        <v>2</v>
      </c>
      <c r="F175" t="s">
        <v>1</v>
      </c>
      <c r="G175" t="s">
        <v>6</v>
      </c>
      <c r="H175" t="s">
        <v>5</v>
      </c>
      <c r="I175">
        <v>2019</v>
      </c>
      <c r="J175" s="1">
        <v>43766</v>
      </c>
      <c r="K175" s="1">
        <v>43766</v>
      </c>
      <c r="M175" t="s">
        <v>38</v>
      </c>
      <c r="N175" t="s">
        <v>37</v>
      </c>
    </row>
    <row r="176" spans="1:14" x14ac:dyDescent="0.25">
      <c r="A176">
        <v>13746049</v>
      </c>
      <c r="B176">
        <v>3001296411</v>
      </c>
      <c r="C176" t="s">
        <v>4</v>
      </c>
      <c r="D176" t="s">
        <v>3</v>
      </c>
      <c r="E176" t="s">
        <v>2</v>
      </c>
      <c r="F176" t="s">
        <v>1</v>
      </c>
      <c r="G176" t="s">
        <v>6</v>
      </c>
      <c r="H176" t="s">
        <v>5</v>
      </c>
      <c r="I176">
        <v>2019</v>
      </c>
      <c r="J176" s="1">
        <v>43766</v>
      </c>
      <c r="K176" s="1">
        <v>43766</v>
      </c>
      <c r="M176" t="s">
        <v>40</v>
      </c>
      <c r="N176" t="s">
        <v>37</v>
      </c>
    </row>
    <row r="177" spans="1:14" x14ac:dyDescent="0.25">
      <c r="A177">
        <v>13746147</v>
      </c>
      <c r="B177">
        <v>3001296404</v>
      </c>
      <c r="C177" t="s">
        <v>4</v>
      </c>
      <c r="D177" t="s">
        <v>3</v>
      </c>
      <c r="E177" t="s">
        <v>2</v>
      </c>
      <c r="F177" t="s">
        <v>1</v>
      </c>
      <c r="G177" t="s">
        <v>6</v>
      </c>
      <c r="H177" t="s">
        <v>5</v>
      </c>
      <c r="I177">
        <v>2019</v>
      </c>
      <c r="J177" s="1">
        <v>43766</v>
      </c>
      <c r="K177" s="1">
        <v>43766</v>
      </c>
      <c r="M177" t="s">
        <v>38</v>
      </c>
      <c r="N177" t="s">
        <v>37</v>
      </c>
    </row>
    <row r="178" spans="1:14" x14ac:dyDescent="0.25">
      <c r="A178">
        <v>13746158</v>
      </c>
      <c r="B178">
        <v>3001296407</v>
      </c>
      <c r="C178" t="s">
        <v>4</v>
      </c>
      <c r="D178" t="s">
        <v>3</v>
      </c>
      <c r="E178" t="s">
        <v>2</v>
      </c>
      <c r="F178" t="s">
        <v>1</v>
      </c>
      <c r="I178">
        <v>2019</v>
      </c>
      <c r="J178" s="1">
        <v>43766</v>
      </c>
      <c r="M178" t="s">
        <v>38</v>
      </c>
      <c r="N178" t="s">
        <v>37</v>
      </c>
    </row>
    <row r="179" spans="1:14" x14ac:dyDescent="0.25">
      <c r="A179">
        <v>13746164</v>
      </c>
      <c r="B179">
        <v>3001296367</v>
      </c>
      <c r="C179" t="s">
        <v>4</v>
      </c>
      <c r="D179" t="s">
        <v>3</v>
      </c>
      <c r="E179" t="s">
        <v>2</v>
      </c>
      <c r="F179" t="s">
        <v>1</v>
      </c>
      <c r="I179">
        <v>2019</v>
      </c>
      <c r="J179" s="1">
        <v>43766</v>
      </c>
      <c r="M179" t="s">
        <v>38</v>
      </c>
      <c r="N179" t="s">
        <v>37</v>
      </c>
    </row>
    <row r="180" spans="1:14" x14ac:dyDescent="0.25">
      <c r="A180">
        <v>13746179</v>
      </c>
      <c r="B180">
        <v>3001296391</v>
      </c>
      <c r="C180" t="s">
        <v>4</v>
      </c>
      <c r="D180" t="s">
        <v>3</v>
      </c>
      <c r="E180" t="s">
        <v>2</v>
      </c>
      <c r="F180" t="s">
        <v>1</v>
      </c>
      <c r="I180">
        <v>2019</v>
      </c>
      <c r="J180" s="1">
        <v>43766</v>
      </c>
      <c r="M180" t="s">
        <v>38</v>
      </c>
      <c r="N180" t="s">
        <v>37</v>
      </c>
    </row>
    <row r="181" spans="1:14" x14ac:dyDescent="0.25">
      <c r="A181">
        <v>13746304</v>
      </c>
      <c r="B181">
        <v>3001470121</v>
      </c>
      <c r="C181" t="s">
        <v>4</v>
      </c>
      <c r="D181" t="s">
        <v>3</v>
      </c>
      <c r="E181" t="s">
        <v>2</v>
      </c>
      <c r="F181" t="s">
        <v>1</v>
      </c>
      <c r="G181" t="s">
        <v>6</v>
      </c>
      <c r="H181" t="s">
        <v>5</v>
      </c>
      <c r="I181">
        <v>2019</v>
      </c>
      <c r="J181" s="1">
        <v>43766</v>
      </c>
      <c r="K181" s="1">
        <v>43776</v>
      </c>
      <c r="L181" s="1">
        <v>43766</v>
      </c>
      <c r="N181" t="s">
        <v>0</v>
      </c>
    </row>
    <row r="182" spans="1:14" x14ac:dyDescent="0.25">
      <c r="A182">
        <v>13746436</v>
      </c>
      <c r="B182">
        <v>3001658583</v>
      </c>
      <c r="C182" t="s">
        <v>4</v>
      </c>
      <c r="D182" t="s">
        <v>3</v>
      </c>
      <c r="E182" t="s">
        <v>13</v>
      </c>
      <c r="F182" t="s">
        <v>12</v>
      </c>
      <c r="G182" t="s">
        <v>6</v>
      </c>
      <c r="H182" t="s">
        <v>5</v>
      </c>
      <c r="I182">
        <v>2019</v>
      </c>
      <c r="J182" s="1">
        <v>43763</v>
      </c>
      <c r="K182" s="1">
        <v>43763</v>
      </c>
      <c r="N182" t="s">
        <v>0</v>
      </c>
    </row>
    <row r="183" spans="1:14" x14ac:dyDescent="0.25">
      <c r="A183">
        <v>13746451</v>
      </c>
      <c r="B183">
        <v>3001658583</v>
      </c>
      <c r="C183" t="s">
        <v>4</v>
      </c>
      <c r="D183" t="s">
        <v>3</v>
      </c>
      <c r="E183" t="s">
        <v>13</v>
      </c>
      <c r="F183" t="s">
        <v>12</v>
      </c>
      <c r="G183" t="s">
        <v>6</v>
      </c>
      <c r="H183" t="s">
        <v>5</v>
      </c>
      <c r="I183">
        <v>2019</v>
      </c>
      <c r="J183" s="1">
        <v>43763</v>
      </c>
      <c r="K183" s="1">
        <v>43773</v>
      </c>
      <c r="L183" s="1">
        <v>43773</v>
      </c>
      <c r="N183" t="s">
        <v>0</v>
      </c>
    </row>
    <row r="184" spans="1:14" x14ac:dyDescent="0.25">
      <c r="A184">
        <v>13746485</v>
      </c>
      <c r="B184">
        <v>3001470067</v>
      </c>
      <c r="C184" t="s">
        <v>4</v>
      </c>
      <c r="D184" t="s">
        <v>3</v>
      </c>
      <c r="E184" t="s">
        <v>13</v>
      </c>
      <c r="F184" t="s">
        <v>12</v>
      </c>
      <c r="G184" t="s">
        <v>6</v>
      </c>
      <c r="H184" t="s">
        <v>5</v>
      </c>
      <c r="I184">
        <v>2019</v>
      </c>
      <c r="J184" s="1">
        <v>43766</v>
      </c>
      <c r="K184" s="1">
        <v>43766</v>
      </c>
      <c r="M184" t="s">
        <v>39</v>
      </c>
      <c r="N184" t="s">
        <v>24</v>
      </c>
    </row>
    <row r="185" spans="1:14" x14ac:dyDescent="0.25">
      <c r="A185">
        <v>13746553</v>
      </c>
      <c r="B185">
        <v>3001296395</v>
      </c>
      <c r="C185" t="s">
        <v>4</v>
      </c>
      <c r="D185" t="s">
        <v>3</v>
      </c>
      <c r="E185" t="s">
        <v>2</v>
      </c>
      <c r="F185" t="s">
        <v>1</v>
      </c>
      <c r="G185" t="s">
        <v>6</v>
      </c>
      <c r="H185" t="s">
        <v>5</v>
      </c>
      <c r="I185">
        <v>2019</v>
      </c>
      <c r="J185" s="1">
        <v>43766</v>
      </c>
      <c r="K185" s="1">
        <v>43766</v>
      </c>
      <c r="M185" t="s">
        <v>38</v>
      </c>
      <c r="N185" t="s">
        <v>37</v>
      </c>
    </row>
    <row r="186" spans="1:14" x14ac:dyDescent="0.25">
      <c r="A186">
        <v>13746559</v>
      </c>
      <c r="B186">
        <v>3001296465</v>
      </c>
      <c r="C186" t="s">
        <v>4</v>
      </c>
      <c r="D186" t="s">
        <v>3</v>
      </c>
      <c r="E186" t="s">
        <v>2</v>
      </c>
      <c r="F186" t="s">
        <v>1</v>
      </c>
      <c r="G186" t="s">
        <v>6</v>
      </c>
      <c r="H186" t="s">
        <v>5</v>
      </c>
      <c r="I186">
        <v>2019</v>
      </c>
      <c r="J186" s="1">
        <v>43766</v>
      </c>
      <c r="K186" s="1">
        <v>43766</v>
      </c>
      <c r="M186" t="s">
        <v>38</v>
      </c>
      <c r="N186" t="s">
        <v>37</v>
      </c>
    </row>
    <row r="187" spans="1:14" x14ac:dyDescent="0.25">
      <c r="A187">
        <v>13746569</v>
      </c>
      <c r="B187">
        <v>3001466229</v>
      </c>
      <c r="C187" t="s">
        <v>4</v>
      </c>
      <c r="D187" t="s">
        <v>3</v>
      </c>
      <c r="E187" t="s">
        <v>2</v>
      </c>
      <c r="F187" t="s">
        <v>1</v>
      </c>
      <c r="G187" t="s">
        <v>6</v>
      </c>
      <c r="H187" t="s">
        <v>5</v>
      </c>
      <c r="I187">
        <v>2019</v>
      </c>
      <c r="J187" s="1">
        <v>43766</v>
      </c>
      <c r="K187" s="1">
        <v>43766</v>
      </c>
      <c r="M187" t="s">
        <v>36</v>
      </c>
      <c r="N187" t="s">
        <v>24</v>
      </c>
    </row>
    <row r="188" spans="1:14" x14ac:dyDescent="0.25">
      <c r="A188">
        <v>13746585</v>
      </c>
      <c r="B188">
        <v>3001470022</v>
      </c>
      <c r="C188" t="s">
        <v>4</v>
      </c>
      <c r="D188" t="s">
        <v>3</v>
      </c>
      <c r="E188" t="s">
        <v>2</v>
      </c>
      <c r="F188" t="s">
        <v>1</v>
      </c>
      <c r="G188" t="s">
        <v>6</v>
      </c>
      <c r="H188" t="s">
        <v>5</v>
      </c>
      <c r="I188">
        <v>2019</v>
      </c>
      <c r="J188" s="1">
        <v>43766</v>
      </c>
      <c r="K188" s="1">
        <v>43766</v>
      </c>
      <c r="M188" t="s">
        <v>35</v>
      </c>
      <c r="N188" t="s">
        <v>24</v>
      </c>
    </row>
    <row r="189" spans="1:14" x14ac:dyDescent="0.25">
      <c r="A189">
        <v>13746672</v>
      </c>
      <c r="B189">
        <v>3000906569</v>
      </c>
      <c r="C189" t="s">
        <v>4</v>
      </c>
      <c r="D189" t="s">
        <v>3</v>
      </c>
      <c r="E189" t="s">
        <v>2</v>
      </c>
      <c r="F189" t="s">
        <v>1</v>
      </c>
      <c r="G189" t="s">
        <v>6</v>
      </c>
      <c r="H189" t="s">
        <v>5</v>
      </c>
      <c r="I189">
        <v>2019</v>
      </c>
      <c r="J189" s="1">
        <v>43766</v>
      </c>
      <c r="K189" s="1">
        <v>43766</v>
      </c>
      <c r="M189" t="s">
        <v>35</v>
      </c>
      <c r="N189" t="s">
        <v>24</v>
      </c>
    </row>
    <row r="190" spans="1:14" x14ac:dyDescent="0.25">
      <c r="A190">
        <v>13746684</v>
      </c>
      <c r="B190">
        <v>3001178171</v>
      </c>
      <c r="C190" t="s">
        <v>4</v>
      </c>
      <c r="D190" t="s">
        <v>3</v>
      </c>
      <c r="E190" t="s">
        <v>2</v>
      </c>
      <c r="F190" t="s">
        <v>1</v>
      </c>
      <c r="G190" t="s">
        <v>6</v>
      </c>
      <c r="H190" t="s">
        <v>5</v>
      </c>
      <c r="I190">
        <v>2019</v>
      </c>
      <c r="J190" s="1">
        <v>43766</v>
      </c>
      <c r="K190" s="1">
        <v>43766</v>
      </c>
      <c r="M190" t="s">
        <v>36</v>
      </c>
      <c r="N190" t="s">
        <v>24</v>
      </c>
    </row>
    <row r="191" spans="1:14" x14ac:dyDescent="0.25">
      <c r="A191">
        <v>13746690</v>
      </c>
      <c r="B191">
        <v>3001178174</v>
      </c>
      <c r="C191" t="s">
        <v>4</v>
      </c>
      <c r="D191" t="s">
        <v>3</v>
      </c>
      <c r="E191" t="s">
        <v>2</v>
      </c>
      <c r="F191" t="s">
        <v>1</v>
      </c>
      <c r="G191" t="s">
        <v>6</v>
      </c>
      <c r="H191" t="s">
        <v>5</v>
      </c>
      <c r="I191">
        <v>2019</v>
      </c>
      <c r="J191" s="1">
        <v>43766</v>
      </c>
      <c r="K191" s="1">
        <v>43766</v>
      </c>
      <c r="M191" t="s">
        <v>35</v>
      </c>
      <c r="N191" t="s">
        <v>24</v>
      </c>
    </row>
    <row r="192" spans="1:14" x14ac:dyDescent="0.25">
      <c r="A192">
        <v>13750925</v>
      </c>
      <c r="B192">
        <v>3001474593</v>
      </c>
      <c r="C192" t="s">
        <v>4</v>
      </c>
      <c r="D192" t="s">
        <v>3</v>
      </c>
      <c r="E192" t="s">
        <v>13</v>
      </c>
      <c r="F192" t="s">
        <v>12</v>
      </c>
      <c r="G192" t="s">
        <v>6</v>
      </c>
      <c r="H192" t="s">
        <v>5</v>
      </c>
      <c r="I192">
        <v>2019</v>
      </c>
      <c r="J192" s="1">
        <v>43767</v>
      </c>
      <c r="K192" s="1">
        <v>43767</v>
      </c>
      <c r="M192" t="s">
        <v>11</v>
      </c>
      <c r="N192" t="s">
        <v>9</v>
      </c>
    </row>
    <row r="193" spans="1:14" x14ac:dyDescent="0.25">
      <c r="A193">
        <v>13750928</v>
      </c>
      <c r="B193">
        <v>3001474596</v>
      </c>
      <c r="C193" t="s">
        <v>4</v>
      </c>
      <c r="D193" t="s">
        <v>3</v>
      </c>
      <c r="E193" t="s">
        <v>13</v>
      </c>
      <c r="F193" t="s">
        <v>12</v>
      </c>
      <c r="G193" t="s">
        <v>6</v>
      </c>
      <c r="H193" t="s">
        <v>5</v>
      </c>
      <c r="I193">
        <v>2019</v>
      </c>
      <c r="J193" s="1">
        <v>43767</v>
      </c>
      <c r="K193" s="1">
        <v>43767</v>
      </c>
      <c r="M193" t="s">
        <v>11</v>
      </c>
      <c r="N193" t="s">
        <v>9</v>
      </c>
    </row>
    <row r="194" spans="1:14" x14ac:dyDescent="0.25">
      <c r="A194">
        <v>13750930</v>
      </c>
      <c r="B194">
        <v>3001474600</v>
      </c>
      <c r="C194" t="s">
        <v>4</v>
      </c>
      <c r="D194" t="s">
        <v>3</v>
      </c>
      <c r="E194" t="s">
        <v>13</v>
      </c>
      <c r="F194" t="s">
        <v>12</v>
      </c>
      <c r="G194" t="s">
        <v>6</v>
      </c>
      <c r="H194" t="s">
        <v>5</v>
      </c>
      <c r="I194">
        <v>2019</v>
      </c>
      <c r="J194" s="1">
        <v>43767</v>
      </c>
      <c r="K194" s="1">
        <v>43767</v>
      </c>
      <c r="M194" t="s">
        <v>11</v>
      </c>
      <c r="N194" t="s">
        <v>9</v>
      </c>
    </row>
    <row r="195" spans="1:14" x14ac:dyDescent="0.25">
      <c r="A195">
        <v>13751085</v>
      </c>
      <c r="B195">
        <v>3001474593</v>
      </c>
      <c r="C195" t="s">
        <v>4</v>
      </c>
      <c r="D195" t="s">
        <v>3</v>
      </c>
      <c r="E195" t="s">
        <v>13</v>
      </c>
      <c r="F195" t="s">
        <v>12</v>
      </c>
      <c r="G195" t="s">
        <v>6</v>
      </c>
      <c r="H195" t="s">
        <v>5</v>
      </c>
      <c r="I195">
        <v>2019</v>
      </c>
      <c r="J195" s="1">
        <v>43767</v>
      </c>
      <c r="K195" s="1">
        <v>43767</v>
      </c>
      <c r="M195" t="s">
        <v>11</v>
      </c>
      <c r="N195" t="s">
        <v>24</v>
      </c>
    </row>
    <row r="196" spans="1:14" x14ac:dyDescent="0.25">
      <c r="A196">
        <v>13751103</v>
      </c>
      <c r="B196">
        <v>3001474596</v>
      </c>
      <c r="C196" t="s">
        <v>4</v>
      </c>
      <c r="D196" t="s">
        <v>3</v>
      </c>
      <c r="E196" t="s">
        <v>13</v>
      </c>
      <c r="F196" t="s">
        <v>12</v>
      </c>
      <c r="G196" t="s">
        <v>6</v>
      </c>
      <c r="H196" t="s">
        <v>5</v>
      </c>
      <c r="I196">
        <v>2019</v>
      </c>
      <c r="J196" s="1">
        <v>43767</v>
      </c>
      <c r="K196" s="1">
        <v>43767</v>
      </c>
      <c r="M196" t="s">
        <v>11</v>
      </c>
      <c r="N196" t="s">
        <v>24</v>
      </c>
    </row>
    <row r="197" spans="1:14" x14ac:dyDescent="0.25">
      <c r="A197">
        <v>13751108</v>
      </c>
      <c r="B197">
        <v>3001474600</v>
      </c>
      <c r="C197" t="s">
        <v>4</v>
      </c>
      <c r="D197" t="s">
        <v>3</v>
      </c>
      <c r="E197" t="s">
        <v>13</v>
      </c>
      <c r="F197" t="s">
        <v>12</v>
      </c>
      <c r="G197" t="s">
        <v>6</v>
      </c>
      <c r="H197" t="s">
        <v>5</v>
      </c>
      <c r="I197">
        <v>2019</v>
      </c>
      <c r="J197" s="1">
        <v>43767</v>
      </c>
      <c r="K197" s="1">
        <v>43767</v>
      </c>
      <c r="M197" t="s">
        <v>11</v>
      </c>
      <c r="N197" t="s">
        <v>24</v>
      </c>
    </row>
    <row r="198" spans="1:14" x14ac:dyDescent="0.25">
      <c r="A198">
        <v>13751527</v>
      </c>
      <c r="B198">
        <v>3001474593</v>
      </c>
      <c r="C198" t="s">
        <v>4</v>
      </c>
      <c r="D198" t="s">
        <v>3</v>
      </c>
      <c r="E198" t="s">
        <v>13</v>
      </c>
      <c r="F198" t="s">
        <v>12</v>
      </c>
      <c r="G198" t="s">
        <v>6</v>
      </c>
      <c r="H198" t="s">
        <v>5</v>
      </c>
      <c r="I198">
        <v>2019</v>
      </c>
      <c r="J198" s="1">
        <v>43767</v>
      </c>
      <c r="K198" s="1">
        <v>43767</v>
      </c>
      <c r="M198" t="s">
        <v>11</v>
      </c>
      <c r="N198" t="s">
        <v>7</v>
      </c>
    </row>
    <row r="199" spans="1:14" x14ac:dyDescent="0.25">
      <c r="A199">
        <v>13751557</v>
      </c>
      <c r="B199">
        <v>3001474596</v>
      </c>
      <c r="C199" t="s">
        <v>4</v>
      </c>
      <c r="D199" t="s">
        <v>3</v>
      </c>
      <c r="E199" t="s">
        <v>13</v>
      </c>
      <c r="F199" t="s">
        <v>12</v>
      </c>
      <c r="G199" t="s">
        <v>6</v>
      </c>
      <c r="H199" t="s">
        <v>5</v>
      </c>
      <c r="I199">
        <v>2019</v>
      </c>
      <c r="J199" s="1">
        <v>43767</v>
      </c>
      <c r="K199" s="1">
        <v>43767</v>
      </c>
      <c r="M199" t="s">
        <v>11</v>
      </c>
      <c r="N199" t="s">
        <v>7</v>
      </c>
    </row>
    <row r="200" spans="1:14" x14ac:dyDescent="0.25">
      <c r="A200">
        <v>13751566</v>
      </c>
      <c r="B200">
        <v>3001474600</v>
      </c>
      <c r="C200" t="s">
        <v>4</v>
      </c>
      <c r="D200" t="s">
        <v>3</v>
      </c>
      <c r="E200" t="s">
        <v>13</v>
      </c>
      <c r="F200" t="s">
        <v>12</v>
      </c>
      <c r="G200" t="s">
        <v>6</v>
      </c>
      <c r="H200" t="s">
        <v>5</v>
      </c>
      <c r="I200">
        <v>2019</v>
      </c>
      <c r="J200" s="1">
        <v>43767</v>
      </c>
      <c r="K200" s="1">
        <v>43767</v>
      </c>
      <c r="M200" t="s">
        <v>11</v>
      </c>
      <c r="N200" t="s">
        <v>7</v>
      </c>
    </row>
    <row r="201" spans="1:14" x14ac:dyDescent="0.25">
      <c r="A201">
        <v>13752745</v>
      </c>
      <c r="B201">
        <v>3001474593</v>
      </c>
      <c r="C201" t="s">
        <v>4</v>
      </c>
      <c r="D201" t="s">
        <v>3</v>
      </c>
      <c r="E201" t="s">
        <v>13</v>
      </c>
      <c r="F201" t="s">
        <v>12</v>
      </c>
      <c r="G201" t="s">
        <v>6</v>
      </c>
      <c r="H201" t="s">
        <v>5</v>
      </c>
      <c r="I201">
        <v>2019</v>
      </c>
      <c r="J201" s="1">
        <v>43767</v>
      </c>
      <c r="K201" s="1">
        <v>43767</v>
      </c>
      <c r="M201" t="s">
        <v>11</v>
      </c>
      <c r="N201" t="s">
        <v>28</v>
      </c>
    </row>
    <row r="202" spans="1:14" x14ac:dyDescent="0.25">
      <c r="A202">
        <v>13752846</v>
      </c>
      <c r="B202">
        <v>3001474596</v>
      </c>
      <c r="C202" t="s">
        <v>4</v>
      </c>
      <c r="D202" t="s">
        <v>3</v>
      </c>
      <c r="E202" t="s">
        <v>13</v>
      </c>
      <c r="F202" t="s">
        <v>12</v>
      </c>
      <c r="G202" t="s">
        <v>6</v>
      </c>
      <c r="H202" t="s">
        <v>5</v>
      </c>
      <c r="I202">
        <v>2019</v>
      </c>
      <c r="J202" s="1">
        <v>43767</v>
      </c>
      <c r="K202" s="1">
        <v>43767</v>
      </c>
      <c r="M202" t="s">
        <v>11</v>
      </c>
      <c r="N202" t="s">
        <v>28</v>
      </c>
    </row>
    <row r="203" spans="1:14" x14ac:dyDescent="0.25">
      <c r="A203">
        <v>13752873</v>
      </c>
      <c r="B203">
        <v>3001474600</v>
      </c>
      <c r="C203" t="s">
        <v>4</v>
      </c>
      <c r="D203" t="s">
        <v>3</v>
      </c>
      <c r="E203" t="s">
        <v>13</v>
      </c>
      <c r="F203" t="s">
        <v>12</v>
      </c>
      <c r="G203" t="s">
        <v>6</v>
      </c>
      <c r="H203" t="s">
        <v>5</v>
      </c>
      <c r="I203">
        <v>2019</v>
      </c>
      <c r="J203" s="1">
        <v>43767</v>
      </c>
      <c r="K203" s="1">
        <v>43767</v>
      </c>
      <c r="M203" t="s">
        <v>11</v>
      </c>
      <c r="N203" t="s">
        <v>28</v>
      </c>
    </row>
    <row r="204" spans="1:14" x14ac:dyDescent="0.25">
      <c r="A204">
        <v>13753643</v>
      </c>
      <c r="B204">
        <v>3001633449</v>
      </c>
      <c r="C204" t="s">
        <v>4</v>
      </c>
      <c r="D204" t="s">
        <v>3</v>
      </c>
      <c r="E204" t="s">
        <v>33</v>
      </c>
      <c r="F204" t="s">
        <v>32</v>
      </c>
      <c r="I204">
        <v>2019</v>
      </c>
      <c r="J204" s="1">
        <v>43768</v>
      </c>
      <c r="N204" t="s">
        <v>8</v>
      </c>
    </row>
    <row r="205" spans="1:14" x14ac:dyDescent="0.25">
      <c r="A205">
        <v>13755462</v>
      </c>
      <c r="B205">
        <v>3001652995</v>
      </c>
      <c r="C205" t="s">
        <v>4</v>
      </c>
      <c r="D205" t="s">
        <v>3</v>
      </c>
      <c r="E205" t="s">
        <v>33</v>
      </c>
      <c r="F205" t="s">
        <v>32</v>
      </c>
      <c r="I205">
        <v>2019</v>
      </c>
      <c r="J205" s="1">
        <v>43769</v>
      </c>
      <c r="N205" t="s">
        <v>8</v>
      </c>
    </row>
    <row r="206" spans="1:14" x14ac:dyDescent="0.25">
      <c r="A206">
        <v>13755740</v>
      </c>
      <c r="B206">
        <v>3001615828</v>
      </c>
      <c r="C206" t="s">
        <v>4</v>
      </c>
      <c r="D206" t="s">
        <v>3</v>
      </c>
      <c r="E206" t="s">
        <v>33</v>
      </c>
      <c r="F206" t="s">
        <v>32</v>
      </c>
      <c r="I206">
        <v>2019</v>
      </c>
      <c r="J206" s="1">
        <v>43769</v>
      </c>
      <c r="N206" t="s">
        <v>8</v>
      </c>
    </row>
    <row r="207" spans="1:14" x14ac:dyDescent="0.25">
      <c r="A207">
        <v>13756335</v>
      </c>
      <c r="B207">
        <v>3001472786</v>
      </c>
      <c r="C207" t="s">
        <v>4</v>
      </c>
      <c r="D207" t="s">
        <v>3</v>
      </c>
      <c r="E207" t="s">
        <v>2</v>
      </c>
      <c r="F207" t="s">
        <v>1</v>
      </c>
      <c r="G207" t="s">
        <v>6</v>
      </c>
      <c r="H207" t="s">
        <v>5</v>
      </c>
      <c r="I207">
        <v>2019</v>
      </c>
      <c r="J207" s="1">
        <v>43766</v>
      </c>
      <c r="K207" s="1">
        <v>43766</v>
      </c>
      <c r="M207" t="s">
        <v>30</v>
      </c>
      <c r="N207" t="s">
        <v>23</v>
      </c>
    </row>
    <row r="208" spans="1:14" x14ac:dyDescent="0.25">
      <c r="A208">
        <v>13758076</v>
      </c>
      <c r="B208">
        <v>3001609943</v>
      </c>
      <c r="C208" t="s">
        <v>4</v>
      </c>
      <c r="D208" t="s">
        <v>3</v>
      </c>
      <c r="E208" t="s">
        <v>2</v>
      </c>
      <c r="F208" t="s">
        <v>1</v>
      </c>
      <c r="G208" t="s">
        <v>6</v>
      </c>
      <c r="H208" t="s">
        <v>5</v>
      </c>
      <c r="I208">
        <v>2019</v>
      </c>
      <c r="J208" s="1">
        <v>43769</v>
      </c>
      <c r="K208" s="1">
        <v>43769</v>
      </c>
      <c r="M208" t="s">
        <v>16</v>
      </c>
      <c r="N208" t="s">
        <v>24</v>
      </c>
    </row>
    <row r="209" spans="1:14" x14ac:dyDescent="0.25">
      <c r="A209">
        <v>13758088</v>
      </c>
      <c r="B209">
        <v>3000974215</v>
      </c>
      <c r="C209" t="s">
        <v>4</v>
      </c>
      <c r="D209" t="s">
        <v>3</v>
      </c>
      <c r="E209" t="s">
        <v>2</v>
      </c>
      <c r="F209" t="s">
        <v>1</v>
      </c>
      <c r="G209" t="s">
        <v>6</v>
      </c>
      <c r="H209" t="s">
        <v>5</v>
      </c>
      <c r="I209">
        <v>2019</v>
      </c>
      <c r="J209" s="1">
        <v>43769</v>
      </c>
      <c r="K209" s="1">
        <v>43769</v>
      </c>
      <c r="M209" t="s">
        <v>16</v>
      </c>
      <c r="N209" t="s">
        <v>24</v>
      </c>
    </row>
    <row r="210" spans="1:14" x14ac:dyDescent="0.25">
      <c r="A210">
        <v>13758107</v>
      </c>
      <c r="B210">
        <v>3000974216</v>
      </c>
      <c r="C210" t="s">
        <v>4</v>
      </c>
      <c r="D210" t="s">
        <v>3</v>
      </c>
      <c r="E210" t="s">
        <v>2</v>
      </c>
      <c r="F210" t="s">
        <v>1</v>
      </c>
      <c r="G210" t="s">
        <v>6</v>
      </c>
      <c r="H210" t="s">
        <v>5</v>
      </c>
      <c r="I210">
        <v>2019</v>
      </c>
      <c r="J210" s="1">
        <v>43769</v>
      </c>
      <c r="K210" s="1">
        <v>43769</v>
      </c>
      <c r="M210" t="s">
        <v>16</v>
      </c>
      <c r="N210" t="s">
        <v>24</v>
      </c>
    </row>
    <row r="211" spans="1:14" x14ac:dyDescent="0.25">
      <c r="A211">
        <v>13758116</v>
      </c>
      <c r="B211">
        <v>3001474593</v>
      </c>
      <c r="C211" t="s">
        <v>4</v>
      </c>
      <c r="D211" t="s">
        <v>3</v>
      </c>
      <c r="E211" t="s">
        <v>13</v>
      </c>
      <c r="F211" t="s">
        <v>12</v>
      </c>
      <c r="G211" t="s">
        <v>6</v>
      </c>
      <c r="H211" t="s">
        <v>5</v>
      </c>
      <c r="I211">
        <v>2019</v>
      </c>
      <c r="J211" s="1">
        <v>43767</v>
      </c>
      <c r="K211" s="1">
        <v>43769</v>
      </c>
      <c r="M211" t="s">
        <v>11</v>
      </c>
      <c r="N211" t="s">
        <v>26</v>
      </c>
    </row>
    <row r="212" spans="1:14" x14ac:dyDescent="0.25">
      <c r="A212">
        <v>13758374</v>
      </c>
      <c r="B212">
        <v>3000737428</v>
      </c>
      <c r="C212" t="s">
        <v>4</v>
      </c>
      <c r="D212" t="s">
        <v>3</v>
      </c>
      <c r="E212" t="s">
        <v>2</v>
      </c>
      <c r="F212" t="s">
        <v>1</v>
      </c>
      <c r="G212" t="s">
        <v>6</v>
      </c>
      <c r="H212" t="s">
        <v>5</v>
      </c>
      <c r="I212">
        <v>2019</v>
      </c>
      <c r="J212" s="1">
        <v>43769</v>
      </c>
      <c r="K212" s="1">
        <v>43769</v>
      </c>
      <c r="M212" t="s">
        <v>27</v>
      </c>
      <c r="N212" t="s">
        <v>23</v>
      </c>
    </row>
    <row r="213" spans="1:14" x14ac:dyDescent="0.25">
      <c r="A213">
        <v>13758574</v>
      </c>
      <c r="B213">
        <v>3001474593</v>
      </c>
      <c r="C213" t="s">
        <v>4</v>
      </c>
      <c r="D213" t="s">
        <v>3</v>
      </c>
      <c r="E213" t="s">
        <v>13</v>
      </c>
      <c r="F213" t="s">
        <v>12</v>
      </c>
      <c r="G213" t="s">
        <v>6</v>
      </c>
      <c r="H213" t="s">
        <v>5</v>
      </c>
      <c r="I213">
        <v>2019</v>
      </c>
      <c r="J213" s="1">
        <v>43769</v>
      </c>
      <c r="K213" s="1">
        <v>43769</v>
      </c>
      <c r="M213" t="s">
        <v>11</v>
      </c>
      <c r="N213" t="s">
        <v>18</v>
      </c>
    </row>
    <row r="214" spans="1:14" x14ac:dyDescent="0.25">
      <c r="A214">
        <v>13758588</v>
      </c>
      <c r="B214">
        <v>3001474596</v>
      </c>
      <c r="C214" t="s">
        <v>4</v>
      </c>
      <c r="D214" t="s">
        <v>3</v>
      </c>
      <c r="E214" t="s">
        <v>13</v>
      </c>
      <c r="F214" t="s">
        <v>12</v>
      </c>
      <c r="G214" t="s">
        <v>6</v>
      </c>
      <c r="H214" t="s">
        <v>5</v>
      </c>
      <c r="I214">
        <v>2019</v>
      </c>
      <c r="J214" s="1">
        <v>43767</v>
      </c>
      <c r="K214" s="1">
        <v>43767</v>
      </c>
      <c r="M214" t="s">
        <v>11</v>
      </c>
      <c r="N214" t="s">
        <v>18</v>
      </c>
    </row>
    <row r="215" spans="1:14" x14ac:dyDescent="0.25">
      <c r="A215">
        <v>13758600</v>
      </c>
      <c r="B215">
        <v>3001474600</v>
      </c>
      <c r="C215" t="s">
        <v>4</v>
      </c>
      <c r="D215" t="s">
        <v>3</v>
      </c>
      <c r="E215" t="s">
        <v>13</v>
      </c>
      <c r="F215" t="s">
        <v>12</v>
      </c>
      <c r="G215" t="s">
        <v>6</v>
      </c>
      <c r="H215" t="s">
        <v>5</v>
      </c>
      <c r="I215">
        <v>2019</v>
      </c>
      <c r="J215" s="1">
        <v>43767</v>
      </c>
      <c r="K215" s="1">
        <v>43767</v>
      </c>
      <c r="M215" t="s">
        <v>11</v>
      </c>
      <c r="N215" t="s">
        <v>18</v>
      </c>
    </row>
    <row r="216" spans="1:14" x14ac:dyDescent="0.25">
      <c r="A216">
        <v>13758627</v>
      </c>
      <c r="B216">
        <v>3001474596</v>
      </c>
      <c r="C216" t="s">
        <v>4</v>
      </c>
      <c r="D216" t="s">
        <v>3</v>
      </c>
      <c r="E216" t="s">
        <v>13</v>
      </c>
      <c r="F216" t="s">
        <v>12</v>
      </c>
      <c r="I216">
        <v>2019</v>
      </c>
      <c r="J216" s="1">
        <v>43767</v>
      </c>
      <c r="M216" t="s">
        <v>11</v>
      </c>
      <c r="N216" t="s">
        <v>26</v>
      </c>
    </row>
    <row r="217" spans="1:14" x14ac:dyDescent="0.25">
      <c r="A217">
        <v>13759055</v>
      </c>
      <c r="B217">
        <v>3001474600</v>
      </c>
      <c r="C217" t="s">
        <v>4</v>
      </c>
      <c r="D217" t="s">
        <v>3</v>
      </c>
      <c r="E217" t="s">
        <v>13</v>
      </c>
      <c r="F217" t="s">
        <v>12</v>
      </c>
      <c r="G217" t="s">
        <v>6</v>
      </c>
      <c r="H217" t="s">
        <v>5</v>
      </c>
      <c r="I217">
        <v>2019</v>
      </c>
      <c r="J217" s="1">
        <v>43767</v>
      </c>
      <c r="K217" s="1">
        <v>43769</v>
      </c>
      <c r="M217" t="s">
        <v>11</v>
      </c>
      <c r="N217" t="s">
        <v>26</v>
      </c>
    </row>
    <row r="218" spans="1:14" x14ac:dyDescent="0.25">
      <c r="A218">
        <v>13759282</v>
      </c>
      <c r="B218">
        <v>3001609943</v>
      </c>
      <c r="C218" t="s">
        <v>4</v>
      </c>
      <c r="D218" t="s">
        <v>3</v>
      </c>
      <c r="E218" t="s">
        <v>2</v>
      </c>
      <c r="F218" t="s">
        <v>1</v>
      </c>
      <c r="G218" t="s">
        <v>6</v>
      </c>
      <c r="H218" t="s">
        <v>5</v>
      </c>
      <c r="I218">
        <v>2019</v>
      </c>
      <c r="J218" s="1">
        <v>43769</v>
      </c>
      <c r="K218" s="1">
        <v>43769</v>
      </c>
      <c r="M218" t="s">
        <v>25</v>
      </c>
      <c r="N218" t="s">
        <v>24</v>
      </c>
    </row>
    <row r="219" spans="1:14" x14ac:dyDescent="0.25">
      <c r="A219">
        <v>13763045</v>
      </c>
      <c r="B219">
        <v>3001474593</v>
      </c>
      <c r="C219" t="s">
        <v>4</v>
      </c>
      <c r="D219" t="s">
        <v>3</v>
      </c>
      <c r="E219" t="s">
        <v>13</v>
      </c>
      <c r="F219" t="s">
        <v>12</v>
      </c>
      <c r="G219" t="s">
        <v>6</v>
      </c>
      <c r="H219" t="s">
        <v>5</v>
      </c>
      <c r="I219">
        <v>2019</v>
      </c>
      <c r="J219" s="1">
        <v>43767</v>
      </c>
      <c r="K219" s="1">
        <v>43767</v>
      </c>
      <c r="M219" t="s">
        <v>11</v>
      </c>
      <c r="N219" t="s">
        <v>19</v>
      </c>
    </row>
    <row r="220" spans="1:14" x14ac:dyDescent="0.25">
      <c r="A220">
        <v>13763061</v>
      </c>
      <c r="B220">
        <v>3001474596</v>
      </c>
      <c r="C220" t="s">
        <v>4</v>
      </c>
      <c r="D220" t="s">
        <v>3</v>
      </c>
      <c r="E220" t="s">
        <v>13</v>
      </c>
      <c r="F220" t="s">
        <v>12</v>
      </c>
      <c r="G220" t="s">
        <v>6</v>
      </c>
      <c r="H220" t="s">
        <v>5</v>
      </c>
      <c r="I220">
        <v>2019</v>
      </c>
      <c r="J220" s="1">
        <v>43767</v>
      </c>
      <c r="K220" s="1">
        <v>43767</v>
      </c>
      <c r="M220" t="s">
        <v>11</v>
      </c>
      <c r="N220" t="s">
        <v>19</v>
      </c>
    </row>
    <row r="221" spans="1:14" x14ac:dyDescent="0.25">
      <c r="A221">
        <v>13763128</v>
      </c>
      <c r="B221">
        <v>3001474593</v>
      </c>
      <c r="C221" t="s">
        <v>4</v>
      </c>
      <c r="D221" t="s">
        <v>3</v>
      </c>
      <c r="E221" t="s">
        <v>13</v>
      </c>
      <c r="F221" t="s">
        <v>12</v>
      </c>
      <c r="G221" t="s">
        <v>6</v>
      </c>
      <c r="H221" t="s">
        <v>5</v>
      </c>
      <c r="I221">
        <v>2019</v>
      </c>
      <c r="J221" s="1">
        <v>43767</v>
      </c>
      <c r="K221" s="1">
        <v>43767</v>
      </c>
      <c r="M221" t="s">
        <v>11</v>
      </c>
      <c r="N221" t="s">
        <v>23</v>
      </c>
    </row>
    <row r="222" spans="1:14" x14ac:dyDescent="0.25">
      <c r="A222">
        <v>13763132</v>
      </c>
      <c r="B222">
        <v>3001474600</v>
      </c>
      <c r="C222" t="s">
        <v>4</v>
      </c>
      <c r="D222" t="s">
        <v>3</v>
      </c>
      <c r="E222" t="s">
        <v>13</v>
      </c>
      <c r="F222" t="s">
        <v>12</v>
      </c>
      <c r="G222" t="s">
        <v>6</v>
      </c>
      <c r="H222" t="s">
        <v>5</v>
      </c>
      <c r="I222">
        <v>2019</v>
      </c>
      <c r="J222" s="1">
        <v>43767</v>
      </c>
      <c r="K222" s="1">
        <v>43767</v>
      </c>
      <c r="M222" t="s">
        <v>11</v>
      </c>
      <c r="N222" t="s">
        <v>19</v>
      </c>
    </row>
    <row r="223" spans="1:14" x14ac:dyDescent="0.25">
      <c r="A223">
        <v>13763189</v>
      </c>
      <c r="B223">
        <v>3001474596</v>
      </c>
      <c r="C223" t="s">
        <v>4</v>
      </c>
      <c r="D223" t="s">
        <v>3</v>
      </c>
      <c r="E223" t="s">
        <v>13</v>
      </c>
      <c r="F223" t="s">
        <v>12</v>
      </c>
      <c r="G223" t="s">
        <v>6</v>
      </c>
      <c r="H223" t="s">
        <v>5</v>
      </c>
      <c r="I223">
        <v>2019</v>
      </c>
      <c r="J223" s="1">
        <v>43767</v>
      </c>
      <c r="K223" s="1">
        <v>43767</v>
      </c>
      <c r="M223" t="s">
        <v>11</v>
      </c>
      <c r="N223" t="s">
        <v>23</v>
      </c>
    </row>
    <row r="224" spans="1:14" x14ac:dyDescent="0.25">
      <c r="A224">
        <v>13763198</v>
      </c>
      <c r="B224">
        <v>3001474600</v>
      </c>
      <c r="C224" t="s">
        <v>4</v>
      </c>
      <c r="D224" t="s">
        <v>3</v>
      </c>
      <c r="E224" t="s">
        <v>13</v>
      </c>
      <c r="F224" t="s">
        <v>12</v>
      </c>
      <c r="G224" t="s">
        <v>6</v>
      </c>
      <c r="H224" t="s">
        <v>5</v>
      </c>
      <c r="I224">
        <v>2019</v>
      </c>
      <c r="J224" s="1">
        <v>43767</v>
      </c>
      <c r="K224" s="1">
        <v>43767</v>
      </c>
      <c r="M224" t="s">
        <v>11</v>
      </c>
      <c r="N224" t="s">
        <v>23</v>
      </c>
    </row>
    <row r="225" spans="1:14" x14ac:dyDescent="0.25">
      <c r="A225">
        <v>13763208</v>
      </c>
      <c r="B225">
        <v>3001517496</v>
      </c>
      <c r="C225" t="s">
        <v>4</v>
      </c>
      <c r="D225" t="s">
        <v>3</v>
      </c>
      <c r="E225" t="s">
        <v>13</v>
      </c>
      <c r="F225" t="s">
        <v>12</v>
      </c>
      <c r="G225" t="s">
        <v>6</v>
      </c>
      <c r="H225" t="s">
        <v>5</v>
      </c>
      <c r="I225">
        <v>2019</v>
      </c>
      <c r="J225" s="1">
        <v>43761</v>
      </c>
      <c r="K225" s="1">
        <v>43761</v>
      </c>
      <c r="M225" t="s">
        <v>22</v>
      </c>
      <c r="N225" t="s">
        <v>19</v>
      </c>
    </row>
    <row r="226" spans="1:14" x14ac:dyDescent="0.25">
      <c r="A226">
        <v>13763229</v>
      </c>
      <c r="B226">
        <v>3001517675</v>
      </c>
      <c r="C226" t="s">
        <v>4</v>
      </c>
      <c r="D226" t="s">
        <v>3</v>
      </c>
      <c r="E226" t="s">
        <v>13</v>
      </c>
      <c r="F226" t="s">
        <v>12</v>
      </c>
      <c r="G226" t="s">
        <v>6</v>
      </c>
      <c r="H226" t="s">
        <v>5</v>
      </c>
      <c r="I226">
        <v>2019</v>
      </c>
      <c r="J226" s="1">
        <v>43761</v>
      </c>
      <c r="K226" s="1">
        <v>43761</v>
      </c>
      <c r="M226" t="s">
        <v>22</v>
      </c>
      <c r="N226" t="s">
        <v>19</v>
      </c>
    </row>
    <row r="227" spans="1:14" x14ac:dyDescent="0.25">
      <c r="A227">
        <v>13763235</v>
      </c>
      <c r="B227">
        <v>3001517574</v>
      </c>
      <c r="C227" t="s">
        <v>4</v>
      </c>
      <c r="D227" t="s">
        <v>3</v>
      </c>
      <c r="E227" t="s">
        <v>13</v>
      </c>
      <c r="F227" t="s">
        <v>12</v>
      </c>
      <c r="G227" t="s">
        <v>6</v>
      </c>
      <c r="H227" t="s">
        <v>5</v>
      </c>
      <c r="I227">
        <v>2019</v>
      </c>
      <c r="J227" s="1">
        <v>43739</v>
      </c>
      <c r="K227" s="1">
        <v>43739</v>
      </c>
      <c r="M227" t="s">
        <v>22</v>
      </c>
      <c r="N227" t="s">
        <v>19</v>
      </c>
    </row>
    <row r="228" spans="1:14" x14ac:dyDescent="0.25">
      <c r="A228">
        <v>13763293</v>
      </c>
      <c r="B228">
        <v>3001171748</v>
      </c>
      <c r="C228" t="s">
        <v>4</v>
      </c>
      <c r="D228" t="s">
        <v>3</v>
      </c>
      <c r="E228" t="s">
        <v>13</v>
      </c>
      <c r="F228" t="s">
        <v>12</v>
      </c>
      <c r="G228" t="s">
        <v>6</v>
      </c>
      <c r="H228" t="s">
        <v>5</v>
      </c>
      <c r="I228">
        <v>2019</v>
      </c>
      <c r="J228" s="1">
        <v>43740</v>
      </c>
      <c r="K228" s="1">
        <v>43740</v>
      </c>
      <c r="M228" t="s">
        <v>21</v>
      </c>
      <c r="N228" t="s">
        <v>19</v>
      </c>
    </row>
    <row r="229" spans="1:14" x14ac:dyDescent="0.25">
      <c r="A229">
        <v>13764277</v>
      </c>
      <c r="B229">
        <v>3001474600</v>
      </c>
      <c r="C229" t="s">
        <v>4</v>
      </c>
      <c r="D229" t="s">
        <v>3</v>
      </c>
      <c r="E229" t="s">
        <v>13</v>
      </c>
      <c r="F229" t="s">
        <v>12</v>
      </c>
      <c r="G229" t="s">
        <v>6</v>
      </c>
      <c r="H229" t="s">
        <v>5</v>
      </c>
      <c r="I229">
        <v>2019</v>
      </c>
      <c r="J229" s="1">
        <v>43767</v>
      </c>
      <c r="K229" s="1">
        <v>43767</v>
      </c>
      <c r="M229" t="s">
        <v>11</v>
      </c>
      <c r="N229" t="s">
        <v>20</v>
      </c>
    </row>
    <row r="230" spans="1:14" x14ac:dyDescent="0.25">
      <c r="A230">
        <v>13764288</v>
      </c>
      <c r="B230">
        <v>3001474596</v>
      </c>
      <c r="C230" t="s">
        <v>4</v>
      </c>
      <c r="D230" t="s">
        <v>3</v>
      </c>
      <c r="E230" t="s">
        <v>13</v>
      </c>
      <c r="F230" t="s">
        <v>12</v>
      </c>
      <c r="G230" t="s">
        <v>6</v>
      </c>
      <c r="H230" t="s">
        <v>5</v>
      </c>
      <c r="I230">
        <v>2019</v>
      </c>
      <c r="J230" s="1">
        <v>43767</v>
      </c>
      <c r="K230" s="1">
        <v>43767</v>
      </c>
      <c r="M230" t="s">
        <v>11</v>
      </c>
      <c r="N230" t="s">
        <v>20</v>
      </c>
    </row>
    <row r="231" spans="1:14" x14ac:dyDescent="0.25">
      <c r="A231">
        <v>13764297</v>
      </c>
      <c r="B231">
        <v>3001474593</v>
      </c>
      <c r="C231" t="s">
        <v>4</v>
      </c>
      <c r="D231" t="s">
        <v>3</v>
      </c>
      <c r="E231" t="s">
        <v>13</v>
      </c>
      <c r="F231" t="s">
        <v>12</v>
      </c>
      <c r="G231" t="s">
        <v>6</v>
      </c>
      <c r="H231" t="s">
        <v>5</v>
      </c>
      <c r="I231">
        <v>2019</v>
      </c>
      <c r="J231" s="1">
        <v>43767</v>
      </c>
      <c r="K231" s="1">
        <v>43767</v>
      </c>
      <c r="M231" t="s">
        <v>11</v>
      </c>
      <c r="N231" t="s">
        <v>20</v>
      </c>
    </row>
    <row r="232" spans="1:14" x14ac:dyDescent="0.25">
      <c r="A232">
        <v>13767292</v>
      </c>
      <c r="B232">
        <v>3001411328</v>
      </c>
      <c r="C232" t="s">
        <v>4</v>
      </c>
      <c r="D232" t="s">
        <v>3</v>
      </c>
      <c r="E232" t="s">
        <v>2</v>
      </c>
      <c r="F232" t="s">
        <v>1</v>
      </c>
      <c r="G232" t="s">
        <v>6</v>
      </c>
      <c r="H232" t="s">
        <v>5</v>
      </c>
      <c r="I232">
        <v>2019</v>
      </c>
      <c r="J232" s="1">
        <v>43754</v>
      </c>
      <c r="K232" s="1">
        <v>43754</v>
      </c>
      <c r="N232" t="s">
        <v>18</v>
      </c>
    </row>
    <row r="233" spans="1:14" x14ac:dyDescent="0.25">
      <c r="A233">
        <v>13770089</v>
      </c>
      <c r="B233">
        <v>3001619394</v>
      </c>
      <c r="C233" t="s">
        <v>4</v>
      </c>
      <c r="D233" t="s">
        <v>3</v>
      </c>
      <c r="E233" t="s">
        <v>13</v>
      </c>
      <c r="F233" t="s">
        <v>12</v>
      </c>
      <c r="G233" t="s">
        <v>6</v>
      </c>
      <c r="H233" t="s">
        <v>5</v>
      </c>
      <c r="I233">
        <v>2019</v>
      </c>
      <c r="J233" s="1">
        <v>43766</v>
      </c>
      <c r="K233" s="1">
        <v>43766</v>
      </c>
      <c r="N233" t="s">
        <v>10</v>
      </c>
    </row>
    <row r="234" spans="1:14" x14ac:dyDescent="0.25">
      <c r="A234">
        <v>13773495</v>
      </c>
      <c r="B234">
        <v>3001470022</v>
      </c>
      <c r="C234" t="s">
        <v>4</v>
      </c>
      <c r="D234" t="s">
        <v>3</v>
      </c>
      <c r="E234" t="s">
        <v>2</v>
      </c>
      <c r="F234" t="s">
        <v>1</v>
      </c>
      <c r="G234" t="s">
        <v>6</v>
      </c>
      <c r="H234" t="s">
        <v>5</v>
      </c>
      <c r="I234">
        <v>2019</v>
      </c>
      <c r="J234" s="1">
        <v>43763</v>
      </c>
      <c r="K234" s="1">
        <v>43763</v>
      </c>
      <c r="M234" t="s">
        <v>17</v>
      </c>
      <c r="N234" t="s">
        <v>14</v>
      </c>
    </row>
    <row r="235" spans="1:14" x14ac:dyDescent="0.25">
      <c r="A235">
        <v>13773666</v>
      </c>
      <c r="B235">
        <v>3001466821</v>
      </c>
      <c r="C235" t="s">
        <v>4</v>
      </c>
      <c r="D235" t="s">
        <v>3</v>
      </c>
      <c r="E235" t="s">
        <v>2</v>
      </c>
      <c r="F235" t="s">
        <v>1</v>
      </c>
      <c r="G235" t="s">
        <v>6</v>
      </c>
      <c r="H235" t="s">
        <v>5</v>
      </c>
      <c r="I235">
        <v>2019</v>
      </c>
      <c r="J235" s="1">
        <v>43763</v>
      </c>
      <c r="K235" s="1">
        <v>43763</v>
      </c>
      <c r="M235" t="s">
        <v>16</v>
      </c>
      <c r="N235" t="s">
        <v>14</v>
      </c>
    </row>
    <row r="236" spans="1:14" x14ac:dyDescent="0.25">
      <c r="A236">
        <v>13778109</v>
      </c>
      <c r="B236">
        <v>3001474593</v>
      </c>
      <c r="C236" t="s">
        <v>4</v>
      </c>
      <c r="D236" t="s">
        <v>3</v>
      </c>
      <c r="E236" t="s">
        <v>13</v>
      </c>
      <c r="F236" t="s">
        <v>12</v>
      </c>
      <c r="G236" t="s">
        <v>6</v>
      </c>
      <c r="H236" t="s">
        <v>5</v>
      </c>
      <c r="I236">
        <v>2019</v>
      </c>
      <c r="J236" s="1">
        <v>43767</v>
      </c>
      <c r="K236" s="1">
        <v>43767</v>
      </c>
      <c r="M236" t="s">
        <v>11</v>
      </c>
      <c r="N236" t="s">
        <v>10</v>
      </c>
    </row>
    <row r="237" spans="1:14" x14ac:dyDescent="0.25">
      <c r="A237">
        <v>13781237</v>
      </c>
      <c r="B237">
        <v>3001474596</v>
      </c>
      <c r="C237" t="s">
        <v>4</v>
      </c>
      <c r="D237" t="s">
        <v>3</v>
      </c>
      <c r="E237" t="s">
        <v>13</v>
      </c>
      <c r="F237" t="s">
        <v>12</v>
      </c>
      <c r="G237" t="s">
        <v>6</v>
      </c>
      <c r="H237" t="s">
        <v>5</v>
      </c>
      <c r="I237">
        <v>2019</v>
      </c>
      <c r="J237" s="1">
        <v>43767</v>
      </c>
      <c r="K237" s="1">
        <v>43767</v>
      </c>
      <c r="M237" t="s">
        <v>11</v>
      </c>
      <c r="N237" t="s">
        <v>10</v>
      </c>
    </row>
    <row r="238" spans="1:14" x14ac:dyDescent="0.25">
      <c r="A238">
        <v>13781406</v>
      </c>
      <c r="B238">
        <v>3001474600</v>
      </c>
      <c r="C238" t="s">
        <v>4</v>
      </c>
      <c r="D238" t="s">
        <v>3</v>
      </c>
      <c r="E238" t="s">
        <v>13</v>
      </c>
      <c r="F238" t="s">
        <v>12</v>
      </c>
      <c r="G238" t="s">
        <v>6</v>
      </c>
      <c r="H238" t="s">
        <v>5</v>
      </c>
      <c r="I238">
        <v>2019</v>
      </c>
      <c r="J238" s="1">
        <v>43767</v>
      </c>
      <c r="K238" s="1">
        <v>43767</v>
      </c>
      <c r="M238" t="s">
        <v>11</v>
      </c>
      <c r="N238" t="s">
        <v>10</v>
      </c>
    </row>
    <row r="239" spans="1:14" x14ac:dyDescent="0.25">
      <c r="A239">
        <v>13815770</v>
      </c>
      <c r="B239">
        <v>3001477714</v>
      </c>
      <c r="C239" t="s">
        <v>4</v>
      </c>
      <c r="D239" t="s">
        <v>3</v>
      </c>
      <c r="E239" t="s">
        <v>2</v>
      </c>
      <c r="F239" t="s">
        <v>1</v>
      </c>
      <c r="I239">
        <v>2019</v>
      </c>
      <c r="J239" s="1">
        <v>43763</v>
      </c>
      <c r="L239" s="1">
        <v>43794</v>
      </c>
      <c r="N239" t="s">
        <v>0</v>
      </c>
    </row>
    <row r="240" spans="1:14" x14ac:dyDescent="0.25">
      <c r="A240">
        <v>13815802</v>
      </c>
      <c r="B240">
        <v>3001478073</v>
      </c>
      <c r="C240" t="s">
        <v>4</v>
      </c>
      <c r="D240" t="s">
        <v>3</v>
      </c>
      <c r="E240" t="s">
        <v>2</v>
      </c>
      <c r="F240" t="s">
        <v>1</v>
      </c>
      <c r="I240">
        <v>2019</v>
      </c>
      <c r="J240" s="1">
        <v>43754</v>
      </c>
      <c r="L240" s="1">
        <v>43794</v>
      </c>
      <c r="N240" t="s">
        <v>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17"/>
  <sheetViews>
    <sheetView tabSelected="1" workbookViewId="0">
      <pane ySplit="1" topLeftCell="A2" activePane="bottomLeft" state="frozen"/>
      <selection pane="bottomLeft" activeCell="C1" sqref="C1"/>
    </sheetView>
  </sheetViews>
  <sheetFormatPr baseColWidth="10" defaultRowHeight="15" x14ac:dyDescent="0.25"/>
  <cols>
    <col min="2" max="2" width="14.7109375" bestFit="1" customWidth="1"/>
    <col min="3" max="3" width="10.7109375" bestFit="1" customWidth="1"/>
  </cols>
  <sheetData>
    <row r="1" spans="2:10" x14ac:dyDescent="0.25">
      <c r="B1" s="7" t="s">
        <v>109</v>
      </c>
      <c r="C1" s="8" t="s">
        <v>2</v>
      </c>
    </row>
    <row r="2" spans="2:10" x14ac:dyDescent="0.25">
      <c r="B2" s="6">
        <f t="array" aca="1" ref="B2" ca="1">IFERROR(SMALL(IF(COUNTIF(B$1:B1,Col_NoDemande)=0,Col_NoDemande),1),"")</f>
        <v>3000169190</v>
      </c>
      <c r="C2" s="9">
        <f t="array" aca="1" ref="C2" ca="1">IFERROR(SMALL(IF((Col_NoDemande=B2)*(Col_CodeEtape=C$1),Col_Dates),1),"")</f>
        <v>43745</v>
      </c>
      <c r="D2" s="10">
        <f t="array" aca="1" ref="D2" ca="1">IFERROR(LARGE(IF((Col_NoDemande=B2)*(Col_CodeEtape=C$1),Col_Dates),1),"")</f>
        <v>43754</v>
      </c>
      <c r="E2" s="11">
        <f ca="1">IF(COUNT(C2:D2)=2,D2-C2+1,"")</f>
        <v>10</v>
      </c>
    </row>
    <row r="3" spans="2:10" x14ac:dyDescent="0.25">
      <c r="B3" s="6">
        <f t="array" aca="1" ref="B3" ca="1">IFERROR(SMALL(IF(COUNTIF(B$1:B2,Col_NoDemande)=0,Col_NoDemande),1),"")</f>
        <v>3000709518</v>
      </c>
      <c r="C3" s="9">
        <f t="array" aca="1" ref="C3" ca="1">IFERROR(SMALL(IF((Col_NoDemande=B3)*(Col_CodeEtape=C$1),Col_Dates),1),"")</f>
        <v>43745</v>
      </c>
      <c r="D3" s="10">
        <f t="array" aca="1" ref="D3" ca="1">IFERROR(LARGE(IF((Col_NoDemande=B3)*(Col_CodeEtape=C$1),Col_Dates),1),"")</f>
        <v>43754</v>
      </c>
      <c r="E3" s="11">
        <f t="shared" ref="E3:E66" ca="1" si="0">IF(COUNT(C3:D3)=2,D3-C3+1,"")</f>
        <v>10</v>
      </c>
    </row>
    <row r="4" spans="2:10" x14ac:dyDescent="0.25">
      <c r="B4" s="6">
        <f t="array" aca="1" ref="B4" ca="1">IFERROR(SMALL(IF(COUNTIF(B$1:B3,Col_NoDemande)=0,Col_NoDemande),1),"")</f>
        <v>3000709521</v>
      </c>
      <c r="C4" s="9">
        <f t="array" aca="1" ref="C4" ca="1">IFERROR(SMALL(IF((Col_NoDemande=B4)*(Col_CodeEtape=C$1),Col_Dates),1),"")</f>
        <v>43745</v>
      </c>
      <c r="D4" s="10">
        <f t="array" aca="1" ref="D4" ca="1">IFERROR(LARGE(IF((Col_NoDemande=B4)*(Col_CodeEtape=C$1),Col_Dates),1),"")</f>
        <v>43754</v>
      </c>
      <c r="E4" s="11">
        <f t="shared" ca="1" si="0"/>
        <v>10</v>
      </c>
    </row>
    <row r="5" spans="2:10" x14ac:dyDescent="0.25">
      <c r="B5" s="6">
        <f t="array" aca="1" ref="B5" ca="1">IFERROR(SMALL(IF(COUNTIF(B$1:B4,Col_NoDemande)=0,Col_NoDemande),1),"")</f>
        <v>3000737428</v>
      </c>
      <c r="C5" s="9">
        <f t="array" aca="1" ref="C5" ca="1">IFERROR(SMALL(IF((Col_NoDemande=B5)*(Col_CodeEtape=C$1),Col_Dates),1),"")</f>
        <v>43769</v>
      </c>
      <c r="D5" s="10">
        <f t="array" aca="1" ref="D5" ca="1">IFERROR(LARGE(IF((Col_NoDemande=B5)*(Col_CodeEtape=C$1),Col_Dates),1),"")</f>
        <v>43769</v>
      </c>
      <c r="E5" s="11">
        <f t="shared" ca="1" si="0"/>
        <v>1</v>
      </c>
    </row>
    <row r="6" spans="2:10" x14ac:dyDescent="0.25">
      <c r="B6" s="6">
        <f t="array" aca="1" ref="B6" ca="1">IFERROR(SMALL(IF(COUNTIF(B$1:B5,Col_NoDemande)=0,Col_NoDemande),1),"")</f>
        <v>3000832706</v>
      </c>
      <c r="C6" s="9" t="str">
        <f t="array" aca="1" ref="C6" ca="1">IFERROR(SMALL(IF((Col_NoDemande=B6)*(Col_CodeEtape=C$1),Col_Dates),1),"")</f>
        <v/>
      </c>
      <c r="D6" s="10" t="str">
        <f t="array" aca="1" ref="D6" ca="1">IFERROR(LARGE(IF((Col_NoDemande=B6)*(Col_CodeEtape=C$1),Col_Dates),1),"")</f>
        <v/>
      </c>
      <c r="E6" s="11" t="str">
        <f t="shared" ca="1" si="0"/>
        <v/>
      </c>
    </row>
    <row r="7" spans="2:10" x14ac:dyDescent="0.25">
      <c r="B7" s="6">
        <f t="array" aca="1" ref="B7" ca="1">IFERROR(SMALL(IF(COUNTIF(B$1:B6,Col_NoDemande)=0,Col_NoDemande),1),"")</f>
        <v>3000906569</v>
      </c>
      <c r="C7" s="9">
        <f t="array" aca="1" ref="C7" ca="1">IFERROR(SMALL(IF((Col_NoDemande=B7)*(Col_CodeEtape=C$1),Col_Dates),1),"")</f>
        <v>43766</v>
      </c>
      <c r="D7" s="10">
        <f t="array" aca="1" ref="D7" ca="1">IFERROR(LARGE(IF((Col_NoDemande=B7)*(Col_CodeEtape=C$1),Col_Dates),1),"")</f>
        <v>43766</v>
      </c>
      <c r="E7" s="11">
        <f t="shared" ca="1" si="0"/>
        <v>1</v>
      </c>
    </row>
    <row r="8" spans="2:10" x14ac:dyDescent="0.25">
      <c r="B8" s="6">
        <f t="array" aca="1" ref="B8" ca="1">IFERROR(SMALL(IF(COUNTIF(B$1:B7,Col_NoDemande)=0,Col_NoDemande),1),"")</f>
        <v>3000974215</v>
      </c>
      <c r="C8" s="9">
        <f t="array" aca="1" ref="C8" ca="1">IFERROR(SMALL(IF((Col_NoDemande=B8)*(Col_CodeEtape=C$1),Col_Dates),1),"")</f>
        <v>43769</v>
      </c>
      <c r="D8" s="10">
        <f t="array" aca="1" ref="D8" ca="1">IFERROR(LARGE(IF((Col_NoDemande=B8)*(Col_CodeEtape=C$1),Col_Dates),1),"")</f>
        <v>43769</v>
      </c>
      <c r="E8" s="11">
        <f t="shared" ca="1" si="0"/>
        <v>1</v>
      </c>
    </row>
    <row r="9" spans="2:10" x14ac:dyDescent="0.25">
      <c r="B9" s="6">
        <f t="array" aca="1" ref="B9" ca="1">IFERROR(SMALL(IF(COUNTIF(B$1:B8,Col_NoDemande)=0,Col_NoDemande),1),"")</f>
        <v>3000974216</v>
      </c>
      <c r="C9" s="9">
        <f t="array" aca="1" ref="C9" ca="1">IFERROR(SMALL(IF((Col_NoDemande=B9)*(Col_CodeEtape=C$1),Col_Dates),1),"")</f>
        <v>43742</v>
      </c>
      <c r="D9" s="10">
        <f t="array" aca="1" ref="D9" ca="1">IFERROR(LARGE(IF((Col_NoDemande=B9)*(Col_CodeEtape=C$1),Col_Dates),1),"")</f>
        <v>43769</v>
      </c>
      <c r="E9" s="11">
        <f t="shared" ca="1" si="0"/>
        <v>28</v>
      </c>
      <c r="J9" t="s">
        <v>110</v>
      </c>
    </row>
    <row r="10" spans="2:10" x14ac:dyDescent="0.25">
      <c r="B10" s="6">
        <f t="array" aca="1" ref="B10" ca="1">IFERROR(SMALL(IF(COUNTIF(B$1:B9,Col_NoDemande)=0,Col_NoDemande),1),"")</f>
        <v>3001047050</v>
      </c>
      <c r="C10" s="9" t="str">
        <f t="array" aca="1" ref="C10" ca="1">IFERROR(SMALL(IF((Col_NoDemande=B10)*(Col_CodeEtape=C$1),Col_Dates),1),"")</f>
        <v/>
      </c>
      <c r="D10" s="10" t="str">
        <f t="array" aca="1" ref="D10" ca="1">IFERROR(LARGE(IF((Col_NoDemande=B10)*(Col_CodeEtape=C$1),Col_Dates),1),"")</f>
        <v/>
      </c>
      <c r="E10" s="11" t="str">
        <f t="shared" ca="1" si="0"/>
        <v/>
      </c>
    </row>
    <row r="11" spans="2:10" x14ac:dyDescent="0.25">
      <c r="B11" s="6">
        <f t="array" aca="1" ref="B11" ca="1">IFERROR(SMALL(IF(COUNTIF(B$1:B10,Col_NoDemande)=0,Col_NoDemande),1),"")</f>
        <v>3001104463</v>
      </c>
      <c r="C11" s="9">
        <f t="array" aca="1" ref="C11" ca="1">IFERROR(SMALL(IF((Col_NoDemande=B11)*(Col_CodeEtape=C$1),Col_Dates),1),"")</f>
        <v>43755</v>
      </c>
      <c r="D11" s="10">
        <f t="array" aca="1" ref="D11" ca="1">IFERROR(LARGE(IF((Col_NoDemande=B11)*(Col_CodeEtape=C$1),Col_Dates),1),"")</f>
        <v>43755</v>
      </c>
      <c r="E11" s="11">
        <f t="shared" ca="1" si="0"/>
        <v>1</v>
      </c>
    </row>
    <row r="12" spans="2:10" x14ac:dyDescent="0.25">
      <c r="B12" s="6">
        <f t="array" aca="1" ref="B12" ca="1">IFERROR(SMALL(IF(COUNTIF(B$1:B11,Col_NoDemande)=0,Col_NoDemande),1),"")</f>
        <v>3001171748</v>
      </c>
      <c r="C12" s="9" t="str">
        <f t="array" aca="1" ref="C12" ca="1">IFERROR(SMALL(IF((Col_NoDemande=B12)*(Col_CodeEtape=C$1),Col_Dates),1),"")</f>
        <v/>
      </c>
      <c r="D12" s="10" t="str">
        <f t="array" aca="1" ref="D12" ca="1">IFERROR(LARGE(IF((Col_NoDemande=B12)*(Col_CodeEtape=C$1),Col_Dates),1),"")</f>
        <v/>
      </c>
      <c r="E12" s="11" t="str">
        <f t="shared" ca="1" si="0"/>
        <v/>
      </c>
    </row>
    <row r="13" spans="2:10" x14ac:dyDescent="0.25">
      <c r="B13" s="6">
        <f t="array" aca="1" ref="B13" ca="1">IFERROR(SMALL(IF(COUNTIF(B$1:B12,Col_NoDemande)=0,Col_NoDemande),1),"")</f>
        <v>3001177796</v>
      </c>
      <c r="C13" s="9">
        <f t="array" aca="1" ref="C13" ca="1">IFERROR(SMALL(IF((Col_NoDemande=B13)*(Col_CodeEtape=C$1),Col_Dates),1),"")</f>
        <v>43762</v>
      </c>
      <c r="D13" s="10">
        <f t="array" aca="1" ref="D13" ca="1">IFERROR(LARGE(IF((Col_NoDemande=B13)*(Col_CodeEtape=C$1),Col_Dates),1),"")</f>
        <v>43762</v>
      </c>
      <c r="E13" s="11">
        <f t="shared" ca="1" si="0"/>
        <v>1</v>
      </c>
    </row>
    <row r="14" spans="2:10" x14ac:dyDescent="0.25">
      <c r="B14" s="6">
        <f t="array" aca="1" ref="B14" ca="1">IFERROR(SMALL(IF(COUNTIF(B$1:B13,Col_NoDemande)=0,Col_NoDemande),1),"")</f>
        <v>3001178171</v>
      </c>
      <c r="C14" s="9">
        <f t="array" aca="1" ref="C14" ca="1">IFERROR(SMALL(IF((Col_NoDemande=B14)*(Col_CodeEtape=C$1),Col_Dates),1),"")</f>
        <v>43766</v>
      </c>
      <c r="D14" s="10">
        <f t="array" aca="1" ref="D14" ca="1">IFERROR(LARGE(IF((Col_NoDemande=B14)*(Col_CodeEtape=C$1),Col_Dates),1),"")</f>
        <v>43766</v>
      </c>
      <c r="E14" s="11">
        <f t="shared" ca="1" si="0"/>
        <v>1</v>
      </c>
    </row>
    <row r="15" spans="2:10" x14ac:dyDescent="0.25">
      <c r="B15" s="6">
        <f t="array" aca="1" ref="B15" ca="1">IFERROR(SMALL(IF(COUNTIF(B$1:B14,Col_NoDemande)=0,Col_NoDemande),1),"")</f>
        <v>3001178174</v>
      </c>
      <c r="C15" s="9">
        <f t="array" aca="1" ref="C15" ca="1">IFERROR(SMALL(IF((Col_NoDemande=B15)*(Col_CodeEtape=C$1),Col_Dates),1),"")</f>
        <v>43766</v>
      </c>
      <c r="D15" s="10">
        <f t="array" aca="1" ref="D15" ca="1">IFERROR(LARGE(IF((Col_NoDemande=B15)*(Col_CodeEtape=C$1),Col_Dates),1),"")</f>
        <v>43766</v>
      </c>
      <c r="E15" s="11">
        <f t="shared" ca="1" si="0"/>
        <v>1</v>
      </c>
    </row>
    <row r="16" spans="2:10" x14ac:dyDescent="0.25">
      <c r="B16" s="6">
        <f t="array" aca="1" ref="B16" ca="1">IFERROR(SMALL(IF(COUNTIF(B$1:B15,Col_NoDemande)=0,Col_NoDemande),1),"")</f>
        <v>3001283158</v>
      </c>
      <c r="C16" s="9">
        <f t="array" aca="1" ref="C16" ca="1">IFERROR(SMALL(IF((Col_NoDemande=B16)*(Col_CodeEtape=C$1),Col_Dates),1),"")</f>
        <v>43754</v>
      </c>
      <c r="D16" s="10">
        <f t="array" aca="1" ref="D16" ca="1">IFERROR(LARGE(IF((Col_NoDemande=B16)*(Col_CodeEtape=C$1),Col_Dates),1),"")</f>
        <v>43754</v>
      </c>
      <c r="E16" s="11">
        <f t="shared" ca="1" si="0"/>
        <v>1</v>
      </c>
    </row>
    <row r="17" spans="2:5" x14ac:dyDescent="0.25">
      <c r="B17" s="6">
        <f t="array" aca="1" ref="B17" ca="1">IFERROR(SMALL(IF(COUNTIF(B$1:B16,Col_NoDemande)=0,Col_NoDemande),1),"")</f>
        <v>3001296367</v>
      </c>
      <c r="C17" s="9">
        <f t="array" aca="1" ref="C17" ca="1">IFERROR(SMALL(IF((Col_NoDemande=B17)*(Col_CodeEtape=C$1),Col_Dates),1),"")</f>
        <v>43766</v>
      </c>
      <c r="D17" s="10">
        <f t="array" aca="1" ref="D17" ca="1">IFERROR(LARGE(IF((Col_NoDemande=B17)*(Col_CodeEtape=C$1),Col_Dates),1),"")</f>
        <v>43766</v>
      </c>
      <c r="E17" s="11">
        <f t="shared" ca="1" si="0"/>
        <v>1</v>
      </c>
    </row>
    <row r="18" spans="2:5" x14ac:dyDescent="0.25">
      <c r="B18" s="6">
        <f t="array" aca="1" ref="B18" ca="1">IFERROR(SMALL(IF(COUNTIF(B$1:B17,Col_NoDemande)=0,Col_NoDemande),1),"")</f>
        <v>3001296391</v>
      </c>
      <c r="C18" s="9">
        <f t="array" aca="1" ref="C18" ca="1">IFERROR(SMALL(IF((Col_NoDemande=B18)*(Col_CodeEtape=C$1),Col_Dates),1),"")</f>
        <v>43766</v>
      </c>
      <c r="D18" s="10">
        <f t="array" aca="1" ref="D18" ca="1">IFERROR(LARGE(IF((Col_NoDemande=B18)*(Col_CodeEtape=C$1),Col_Dates),1),"")</f>
        <v>43766</v>
      </c>
      <c r="E18" s="11">
        <f t="shared" ca="1" si="0"/>
        <v>1</v>
      </c>
    </row>
    <row r="19" spans="2:5" x14ac:dyDescent="0.25">
      <c r="B19" s="6">
        <f t="array" aca="1" ref="B19" ca="1">IFERROR(SMALL(IF(COUNTIF(B$1:B18,Col_NoDemande)=0,Col_NoDemande),1),"")</f>
        <v>3001296395</v>
      </c>
      <c r="C19" s="9">
        <f t="array" aca="1" ref="C19" ca="1">IFERROR(SMALL(IF((Col_NoDemande=B19)*(Col_CodeEtape=C$1),Col_Dates),1),"")</f>
        <v>43766</v>
      </c>
      <c r="D19" s="10">
        <f t="array" aca="1" ref="D19" ca="1">IFERROR(LARGE(IF((Col_NoDemande=B19)*(Col_CodeEtape=C$1),Col_Dates),1),"")</f>
        <v>43766</v>
      </c>
      <c r="E19" s="11">
        <f t="shared" ca="1" si="0"/>
        <v>1</v>
      </c>
    </row>
    <row r="20" spans="2:5" x14ac:dyDescent="0.25">
      <c r="B20" s="6">
        <f t="array" aca="1" ref="B20" ca="1">IFERROR(SMALL(IF(COUNTIF(B$1:B19,Col_NoDemande)=0,Col_NoDemande),1),"")</f>
        <v>3001296404</v>
      </c>
      <c r="C20" s="9">
        <f t="array" aca="1" ref="C20" ca="1">IFERROR(SMALL(IF((Col_NoDemande=B20)*(Col_CodeEtape=C$1),Col_Dates),1),"")</f>
        <v>43766</v>
      </c>
      <c r="D20" s="10">
        <f t="array" aca="1" ref="D20" ca="1">IFERROR(LARGE(IF((Col_NoDemande=B20)*(Col_CodeEtape=C$1),Col_Dates),1),"")</f>
        <v>43766</v>
      </c>
      <c r="E20" s="11">
        <f t="shared" ca="1" si="0"/>
        <v>1</v>
      </c>
    </row>
    <row r="21" spans="2:5" x14ac:dyDescent="0.25">
      <c r="B21" s="6">
        <f t="array" aca="1" ref="B21" ca="1">IFERROR(SMALL(IF(COUNTIF(B$1:B20,Col_NoDemande)=0,Col_NoDemande),1),"")</f>
        <v>3001296407</v>
      </c>
      <c r="C21" s="9">
        <f t="array" aca="1" ref="C21" ca="1">IFERROR(SMALL(IF((Col_NoDemande=B21)*(Col_CodeEtape=C$1),Col_Dates),1),"")</f>
        <v>43766</v>
      </c>
      <c r="D21" s="10">
        <f t="array" aca="1" ref="D21" ca="1">IFERROR(LARGE(IF((Col_NoDemande=B21)*(Col_CodeEtape=C$1),Col_Dates),1),"")</f>
        <v>43766</v>
      </c>
      <c r="E21" s="11">
        <f t="shared" ca="1" si="0"/>
        <v>1</v>
      </c>
    </row>
    <row r="22" spans="2:5" x14ac:dyDescent="0.25">
      <c r="B22" s="6">
        <f t="array" aca="1" ref="B22" ca="1">IFERROR(SMALL(IF(COUNTIF(B$1:B21,Col_NoDemande)=0,Col_NoDemande),1),"")</f>
        <v>3001296411</v>
      </c>
      <c r="C22" s="9">
        <f t="array" aca="1" ref="C22" ca="1">IFERROR(SMALL(IF((Col_NoDemande=B22)*(Col_CodeEtape=C$1),Col_Dates),1),"")</f>
        <v>43766</v>
      </c>
      <c r="D22" s="10">
        <f t="array" aca="1" ref="D22" ca="1">IFERROR(LARGE(IF((Col_NoDemande=B22)*(Col_CodeEtape=C$1),Col_Dates),1),"")</f>
        <v>43766</v>
      </c>
      <c r="E22" s="11">
        <f t="shared" ca="1" si="0"/>
        <v>1</v>
      </c>
    </row>
    <row r="23" spans="2:5" x14ac:dyDescent="0.25">
      <c r="B23" s="6">
        <f t="array" aca="1" ref="B23" ca="1">IFERROR(SMALL(IF(COUNTIF(B$1:B22,Col_NoDemande)=0,Col_NoDemande),1),"")</f>
        <v>3001296465</v>
      </c>
      <c r="C23" s="9">
        <f t="array" aca="1" ref="C23" ca="1">IFERROR(SMALL(IF((Col_NoDemande=B23)*(Col_CodeEtape=C$1),Col_Dates),1),"")</f>
        <v>43766</v>
      </c>
      <c r="D23" s="10">
        <f t="array" aca="1" ref="D23" ca="1">IFERROR(LARGE(IF((Col_NoDemande=B23)*(Col_CodeEtape=C$1),Col_Dates),1),"")</f>
        <v>43766</v>
      </c>
      <c r="E23" s="11">
        <f t="shared" ca="1" si="0"/>
        <v>1</v>
      </c>
    </row>
    <row r="24" spans="2:5" x14ac:dyDescent="0.25">
      <c r="B24" s="6">
        <f t="array" aca="1" ref="B24" ca="1">IFERROR(SMALL(IF(COUNTIF(B$1:B23,Col_NoDemande)=0,Col_NoDemande),1),"")</f>
        <v>3001299129</v>
      </c>
      <c r="C24" s="9">
        <f t="array" aca="1" ref="C24" ca="1">IFERROR(SMALL(IF((Col_NoDemande=B24)*(Col_CodeEtape=C$1),Col_Dates),1),"")</f>
        <v>43759</v>
      </c>
      <c r="D24" s="10">
        <f t="array" aca="1" ref="D24" ca="1">IFERROR(LARGE(IF((Col_NoDemande=B24)*(Col_CodeEtape=C$1),Col_Dates),1),"")</f>
        <v>43759</v>
      </c>
      <c r="E24" s="11">
        <f t="shared" ca="1" si="0"/>
        <v>1</v>
      </c>
    </row>
    <row r="25" spans="2:5" x14ac:dyDescent="0.25">
      <c r="B25" s="6">
        <f t="array" aca="1" ref="B25" ca="1">IFERROR(SMALL(IF(COUNTIF(B$1:B24,Col_NoDemande)=0,Col_NoDemande),1),"")</f>
        <v>3001299133</v>
      </c>
      <c r="C25" s="9">
        <f t="array" aca="1" ref="C25" ca="1">IFERROR(SMALL(IF((Col_NoDemande=B25)*(Col_CodeEtape=C$1),Col_Dates),1),"")</f>
        <v>43755</v>
      </c>
      <c r="D25" s="10">
        <f t="array" aca="1" ref="D25" ca="1">IFERROR(LARGE(IF((Col_NoDemande=B25)*(Col_CodeEtape=C$1),Col_Dates),1),"")</f>
        <v>43755</v>
      </c>
      <c r="E25" s="11">
        <f t="shared" ca="1" si="0"/>
        <v>1</v>
      </c>
    </row>
    <row r="26" spans="2:5" x14ac:dyDescent="0.25">
      <c r="B26" s="6">
        <f t="array" aca="1" ref="B26" ca="1">IFERROR(SMALL(IF(COUNTIF(B$1:B25,Col_NoDemande)=0,Col_NoDemande),1),"")</f>
        <v>3001299137</v>
      </c>
      <c r="C26" s="9">
        <f t="array" aca="1" ref="C26" ca="1">IFERROR(SMALL(IF((Col_NoDemande=B26)*(Col_CodeEtape=C$1),Col_Dates),1),"")</f>
        <v>43756</v>
      </c>
      <c r="D26" s="10">
        <f t="array" aca="1" ref="D26" ca="1">IFERROR(LARGE(IF((Col_NoDemande=B26)*(Col_CodeEtape=C$1),Col_Dates),1),"")</f>
        <v>43756</v>
      </c>
      <c r="E26" s="11">
        <f t="shared" ca="1" si="0"/>
        <v>1</v>
      </c>
    </row>
    <row r="27" spans="2:5" x14ac:dyDescent="0.25">
      <c r="B27" s="6">
        <f t="array" aca="1" ref="B27" ca="1">IFERROR(SMALL(IF(COUNTIF(B$1:B26,Col_NoDemande)=0,Col_NoDemande),1),"")</f>
        <v>3001299140</v>
      </c>
      <c r="C27" s="9">
        <f t="array" aca="1" ref="C27" ca="1">IFERROR(SMALL(IF((Col_NoDemande=B27)*(Col_CodeEtape=C$1),Col_Dates),1),"")</f>
        <v>43746</v>
      </c>
      <c r="D27" s="10">
        <f t="array" aca="1" ref="D27" ca="1">IFERROR(LARGE(IF((Col_NoDemande=B27)*(Col_CodeEtape=C$1),Col_Dates),1),"")</f>
        <v>43746</v>
      </c>
      <c r="E27" s="11">
        <f t="shared" ca="1" si="0"/>
        <v>1</v>
      </c>
    </row>
    <row r="28" spans="2:5" x14ac:dyDescent="0.25">
      <c r="B28" s="6">
        <f t="array" aca="1" ref="B28" ca="1">IFERROR(SMALL(IF(COUNTIF(B$1:B27,Col_NoDemande)=0,Col_NoDemande),1),"")</f>
        <v>3001301354</v>
      </c>
      <c r="C28" s="9">
        <f t="array" aca="1" ref="C28" ca="1">IFERROR(SMALL(IF((Col_NoDemande=B28)*(Col_CodeEtape=C$1),Col_Dates),1),"")</f>
        <v>43748</v>
      </c>
      <c r="D28" s="10">
        <f t="array" aca="1" ref="D28" ca="1">IFERROR(LARGE(IF((Col_NoDemande=B28)*(Col_CodeEtape=C$1),Col_Dates),1),"")</f>
        <v>43748</v>
      </c>
      <c r="E28" s="11">
        <f t="shared" ca="1" si="0"/>
        <v>1</v>
      </c>
    </row>
    <row r="29" spans="2:5" x14ac:dyDescent="0.25">
      <c r="B29" s="6">
        <f t="array" aca="1" ref="B29" ca="1">IFERROR(SMALL(IF(COUNTIF(B$1:B28,Col_NoDemande)=0,Col_NoDemande),1),"")</f>
        <v>3001301362</v>
      </c>
      <c r="C29" s="9">
        <f t="array" aca="1" ref="C29" ca="1">IFERROR(SMALL(IF((Col_NoDemande=B29)*(Col_CodeEtape=C$1),Col_Dates),1),"")</f>
        <v>43755</v>
      </c>
      <c r="D29" s="10">
        <f t="array" aca="1" ref="D29" ca="1">IFERROR(LARGE(IF((Col_NoDemande=B29)*(Col_CodeEtape=C$1),Col_Dates),1),"")</f>
        <v>43755</v>
      </c>
      <c r="E29" s="11">
        <f t="shared" ca="1" si="0"/>
        <v>1</v>
      </c>
    </row>
    <row r="30" spans="2:5" x14ac:dyDescent="0.25">
      <c r="B30" s="6">
        <f t="array" aca="1" ref="B30" ca="1">IFERROR(SMALL(IF(COUNTIF(B$1:B29,Col_NoDemande)=0,Col_NoDemande),1),"")</f>
        <v>3001301490</v>
      </c>
      <c r="C30" s="9">
        <f t="array" aca="1" ref="C30" ca="1">IFERROR(SMALL(IF((Col_NoDemande=B30)*(Col_CodeEtape=C$1),Col_Dates),1),"")</f>
        <v>43745</v>
      </c>
      <c r="D30" s="10">
        <f t="array" aca="1" ref="D30" ca="1">IFERROR(LARGE(IF((Col_NoDemande=B30)*(Col_CodeEtape=C$1),Col_Dates),1),"")</f>
        <v>43745</v>
      </c>
      <c r="E30" s="11">
        <f t="shared" ca="1" si="0"/>
        <v>1</v>
      </c>
    </row>
    <row r="31" spans="2:5" x14ac:dyDescent="0.25">
      <c r="B31" s="6">
        <f t="array" aca="1" ref="B31" ca="1">IFERROR(SMALL(IF(COUNTIF(B$1:B30,Col_NoDemande)=0,Col_NoDemande),1),"")</f>
        <v>3001404431</v>
      </c>
      <c r="C31" s="9">
        <f t="array" aca="1" ref="C31" ca="1">IFERROR(SMALL(IF((Col_NoDemande=B31)*(Col_CodeEtape=C$1),Col_Dates),1),"")</f>
        <v>43740</v>
      </c>
      <c r="D31" s="10">
        <f t="array" aca="1" ref="D31" ca="1">IFERROR(LARGE(IF((Col_NoDemande=B31)*(Col_CodeEtape=C$1),Col_Dates),1),"")</f>
        <v>43762</v>
      </c>
      <c r="E31" s="11">
        <f t="shared" ca="1" si="0"/>
        <v>23</v>
      </c>
    </row>
    <row r="32" spans="2:5" x14ac:dyDescent="0.25">
      <c r="B32" s="6">
        <f t="array" aca="1" ref="B32" ca="1">IFERROR(SMALL(IF(COUNTIF(B$1:B31,Col_NoDemande)=0,Col_NoDemande),1),"")</f>
        <v>3001404455</v>
      </c>
      <c r="C32" s="9">
        <f t="array" aca="1" ref="C32" ca="1">IFERROR(SMALL(IF((Col_NoDemande=B32)*(Col_CodeEtape=C$1),Col_Dates),1),"")</f>
        <v>43762</v>
      </c>
      <c r="D32" s="10">
        <f t="array" aca="1" ref="D32" ca="1">IFERROR(LARGE(IF((Col_NoDemande=B32)*(Col_CodeEtape=C$1),Col_Dates),1),"")</f>
        <v>43762</v>
      </c>
      <c r="E32" s="11">
        <f t="shared" ca="1" si="0"/>
        <v>1</v>
      </c>
    </row>
    <row r="33" spans="2:5" x14ac:dyDescent="0.25">
      <c r="B33" s="6">
        <f t="array" aca="1" ref="B33" ca="1">IFERROR(SMALL(IF(COUNTIF(B$1:B32,Col_NoDemande)=0,Col_NoDemande),1),"")</f>
        <v>3001404459</v>
      </c>
      <c r="C33" s="9">
        <f t="array" aca="1" ref="C33" ca="1">IFERROR(SMALL(IF((Col_NoDemande=B33)*(Col_CodeEtape=C$1),Col_Dates),1),"")</f>
        <v>43740</v>
      </c>
      <c r="D33" s="10">
        <f t="array" aca="1" ref="D33" ca="1">IFERROR(LARGE(IF((Col_NoDemande=B33)*(Col_CodeEtape=C$1),Col_Dates),1),"")</f>
        <v>43761</v>
      </c>
      <c r="E33" s="11">
        <f t="shared" ca="1" si="0"/>
        <v>22</v>
      </c>
    </row>
    <row r="34" spans="2:5" x14ac:dyDescent="0.25">
      <c r="B34" s="6">
        <f t="array" aca="1" ref="B34" ca="1">IFERROR(SMALL(IF(COUNTIF(B$1:B33,Col_NoDemande)=0,Col_NoDemande),1),"")</f>
        <v>3001404615</v>
      </c>
      <c r="C34" s="9">
        <f t="array" aca="1" ref="C34" ca="1">IFERROR(SMALL(IF((Col_NoDemande=B34)*(Col_CodeEtape=C$1),Col_Dates),1),"")</f>
        <v>43746</v>
      </c>
      <c r="D34" s="10">
        <f t="array" aca="1" ref="D34" ca="1">IFERROR(LARGE(IF((Col_NoDemande=B34)*(Col_CodeEtape=C$1),Col_Dates),1),"")</f>
        <v>43746</v>
      </c>
      <c r="E34" s="11">
        <f t="shared" ca="1" si="0"/>
        <v>1</v>
      </c>
    </row>
    <row r="35" spans="2:5" x14ac:dyDescent="0.25">
      <c r="B35" s="6">
        <f t="array" aca="1" ref="B35" ca="1">IFERROR(SMALL(IF(COUNTIF(B$1:B34,Col_NoDemande)=0,Col_NoDemande),1),"")</f>
        <v>3001404617</v>
      </c>
      <c r="C35" s="9">
        <f t="array" aca="1" ref="C35" ca="1">IFERROR(SMALL(IF((Col_NoDemande=B35)*(Col_CodeEtape=C$1),Col_Dates),1),"")</f>
        <v>43747</v>
      </c>
      <c r="D35" s="10">
        <f t="array" aca="1" ref="D35" ca="1">IFERROR(LARGE(IF((Col_NoDemande=B35)*(Col_CodeEtape=C$1),Col_Dates),1),"")</f>
        <v>43747</v>
      </c>
      <c r="E35" s="11">
        <f t="shared" ca="1" si="0"/>
        <v>1</v>
      </c>
    </row>
    <row r="36" spans="2:5" x14ac:dyDescent="0.25">
      <c r="B36" s="6">
        <f t="array" aca="1" ref="B36" ca="1">IFERROR(SMALL(IF(COUNTIF(B$1:B35,Col_NoDemande)=0,Col_NoDemande),1),"")</f>
        <v>3001411328</v>
      </c>
      <c r="C36" s="9">
        <f t="array" aca="1" ref="C36" ca="1">IFERROR(SMALL(IF((Col_NoDemande=B36)*(Col_CodeEtape=C$1),Col_Dates),1),"")</f>
        <v>43754</v>
      </c>
      <c r="D36" s="10">
        <f t="array" aca="1" ref="D36" ca="1">IFERROR(LARGE(IF((Col_NoDemande=B36)*(Col_CodeEtape=C$1),Col_Dates),1),"")</f>
        <v>43754</v>
      </c>
      <c r="E36" s="11">
        <f t="shared" ca="1" si="0"/>
        <v>1</v>
      </c>
    </row>
    <row r="37" spans="2:5" x14ac:dyDescent="0.25">
      <c r="B37" s="6">
        <f t="array" aca="1" ref="B37" ca="1">IFERROR(SMALL(IF(COUNTIF(B$1:B36,Col_NoDemande)=0,Col_NoDemande),1),"")</f>
        <v>3001421752</v>
      </c>
      <c r="C37" s="9">
        <f t="array" aca="1" ref="C37" ca="1">IFERROR(SMALL(IF((Col_NoDemande=B37)*(Col_CodeEtape=C$1),Col_Dates),1),"")</f>
        <v>43749</v>
      </c>
      <c r="D37" s="10">
        <f t="array" aca="1" ref="D37" ca="1">IFERROR(LARGE(IF((Col_NoDemande=B37)*(Col_CodeEtape=C$1),Col_Dates),1),"")</f>
        <v>43749</v>
      </c>
      <c r="E37" s="11">
        <f t="shared" ca="1" si="0"/>
        <v>1</v>
      </c>
    </row>
    <row r="38" spans="2:5" x14ac:dyDescent="0.25">
      <c r="B38" s="6">
        <f t="array" aca="1" ref="B38" ca="1">IFERROR(SMALL(IF(COUNTIF(B$1:B37,Col_NoDemande)=0,Col_NoDemande),1),"")</f>
        <v>3001421976</v>
      </c>
      <c r="C38" s="9">
        <f t="array" aca="1" ref="C38" ca="1">IFERROR(SMALL(IF((Col_NoDemande=B38)*(Col_CodeEtape=C$1),Col_Dates),1),"")</f>
        <v>43742</v>
      </c>
      <c r="D38" s="10">
        <f t="array" aca="1" ref="D38" ca="1">IFERROR(LARGE(IF((Col_NoDemande=B38)*(Col_CodeEtape=C$1),Col_Dates),1),"")</f>
        <v>43742</v>
      </c>
      <c r="E38" s="11">
        <f t="shared" ca="1" si="0"/>
        <v>1</v>
      </c>
    </row>
    <row r="39" spans="2:5" x14ac:dyDescent="0.25">
      <c r="B39" s="6">
        <f t="array" aca="1" ref="B39" ca="1">IFERROR(SMALL(IF(COUNTIF(B$1:B38,Col_NoDemande)=0,Col_NoDemande),1),"")</f>
        <v>3001422964</v>
      </c>
      <c r="C39" s="9">
        <f t="array" aca="1" ref="C39" ca="1">IFERROR(SMALL(IF((Col_NoDemande=B39)*(Col_CodeEtape=C$1),Col_Dates),1),"")</f>
        <v>43754</v>
      </c>
      <c r="D39" s="10">
        <f t="array" aca="1" ref="D39" ca="1">IFERROR(LARGE(IF((Col_NoDemande=B39)*(Col_CodeEtape=C$1),Col_Dates),1),"")</f>
        <v>43760</v>
      </c>
      <c r="E39" s="11">
        <f t="shared" ca="1" si="0"/>
        <v>7</v>
      </c>
    </row>
    <row r="40" spans="2:5" x14ac:dyDescent="0.25">
      <c r="B40" s="6">
        <f t="array" aca="1" ref="B40" ca="1">IFERROR(SMALL(IF(COUNTIF(B$1:B39,Col_NoDemande)=0,Col_NoDemande),1),"")</f>
        <v>3001423010</v>
      </c>
      <c r="C40" s="9">
        <f t="array" aca="1" ref="C40" ca="1">IFERROR(SMALL(IF((Col_NoDemande=B40)*(Col_CodeEtape=C$1),Col_Dates),1),"")</f>
        <v>43741</v>
      </c>
      <c r="D40" s="10">
        <f t="array" aca="1" ref="D40" ca="1">IFERROR(LARGE(IF((Col_NoDemande=B40)*(Col_CodeEtape=C$1),Col_Dates),1),"")</f>
        <v>43741</v>
      </c>
      <c r="E40" s="11">
        <f t="shared" ca="1" si="0"/>
        <v>1</v>
      </c>
    </row>
    <row r="41" spans="2:5" x14ac:dyDescent="0.25">
      <c r="B41" s="6">
        <f t="array" aca="1" ref="B41" ca="1">IFERROR(SMALL(IF(COUNTIF(B$1:B40,Col_NoDemande)=0,Col_NoDemande),1),"")</f>
        <v>3001446696</v>
      </c>
      <c r="C41" s="9">
        <f t="array" aca="1" ref="C41" ca="1">IFERROR(SMALL(IF((Col_NoDemande=B41)*(Col_CodeEtape=C$1),Col_Dates),1),"")</f>
        <v>43740</v>
      </c>
      <c r="D41" s="10">
        <f t="array" aca="1" ref="D41" ca="1">IFERROR(LARGE(IF((Col_NoDemande=B41)*(Col_CodeEtape=C$1),Col_Dates),1),"")</f>
        <v>43742</v>
      </c>
      <c r="E41" s="11">
        <f t="shared" ca="1" si="0"/>
        <v>3</v>
      </c>
    </row>
    <row r="42" spans="2:5" x14ac:dyDescent="0.25">
      <c r="B42" s="6">
        <f t="array" aca="1" ref="B42" ca="1">IFERROR(SMALL(IF(COUNTIF(B$1:B41,Col_NoDemande)=0,Col_NoDemande),1),"")</f>
        <v>3001446767</v>
      </c>
      <c r="C42" s="9">
        <f t="array" aca="1" ref="C42" ca="1">IFERROR(SMALL(IF((Col_NoDemande=B42)*(Col_CodeEtape=C$1),Col_Dates),1),"")</f>
        <v>43742</v>
      </c>
      <c r="D42" s="10">
        <f t="array" aca="1" ref="D42" ca="1">IFERROR(LARGE(IF((Col_NoDemande=B42)*(Col_CodeEtape=C$1),Col_Dates),1),"")</f>
        <v>43742</v>
      </c>
      <c r="E42" s="11">
        <f t="shared" ca="1" si="0"/>
        <v>1</v>
      </c>
    </row>
    <row r="43" spans="2:5" x14ac:dyDescent="0.25">
      <c r="B43" s="6">
        <f t="array" aca="1" ref="B43" ca="1">IFERROR(SMALL(IF(COUNTIF(B$1:B42,Col_NoDemande)=0,Col_NoDemande),1),"")</f>
        <v>3001452001</v>
      </c>
      <c r="C43" s="9">
        <f t="array" aca="1" ref="C43" ca="1">IFERROR(SMALL(IF((Col_NoDemande=B43)*(Col_CodeEtape=C$1),Col_Dates),1),"")</f>
        <v>43747</v>
      </c>
      <c r="D43" s="10">
        <f t="array" aca="1" ref="D43" ca="1">IFERROR(LARGE(IF((Col_NoDemande=B43)*(Col_CodeEtape=C$1),Col_Dates),1),"")</f>
        <v>43747</v>
      </c>
      <c r="E43" s="11">
        <f t="shared" ca="1" si="0"/>
        <v>1</v>
      </c>
    </row>
    <row r="44" spans="2:5" x14ac:dyDescent="0.25">
      <c r="B44" s="6">
        <f t="array" aca="1" ref="B44" ca="1">IFERROR(SMALL(IF(COUNTIF(B$1:B43,Col_NoDemande)=0,Col_NoDemande),1),"")</f>
        <v>3001457828</v>
      </c>
      <c r="C44" s="9">
        <f t="array" aca="1" ref="C44" ca="1">IFERROR(SMALL(IF((Col_NoDemande=B44)*(Col_CodeEtape=C$1),Col_Dates),1),"")</f>
        <v>43742</v>
      </c>
      <c r="D44" s="10">
        <f t="array" aca="1" ref="D44" ca="1">IFERROR(LARGE(IF((Col_NoDemande=B44)*(Col_CodeEtape=C$1),Col_Dates),1),"")</f>
        <v>43742</v>
      </c>
      <c r="E44" s="11">
        <f t="shared" ca="1" si="0"/>
        <v>1</v>
      </c>
    </row>
    <row r="45" spans="2:5" x14ac:dyDescent="0.25">
      <c r="B45" s="6">
        <f t="array" aca="1" ref="B45" ca="1">IFERROR(SMALL(IF(COUNTIF(B$1:B44,Col_NoDemande)=0,Col_NoDemande),1),"")</f>
        <v>3001458247</v>
      </c>
      <c r="C45" s="9" t="str">
        <f t="array" aca="1" ref="C45" ca="1">IFERROR(SMALL(IF((Col_NoDemande=B45)*(Col_CodeEtape=C$1),Col_Dates),1),"")</f>
        <v/>
      </c>
      <c r="D45" s="10" t="str">
        <f t="array" aca="1" ref="D45" ca="1">IFERROR(LARGE(IF((Col_NoDemande=B45)*(Col_CodeEtape=C$1),Col_Dates),1),"")</f>
        <v/>
      </c>
      <c r="E45" s="11" t="str">
        <f t="shared" ca="1" si="0"/>
        <v/>
      </c>
    </row>
    <row r="46" spans="2:5" x14ac:dyDescent="0.25">
      <c r="B46" s="6">
        <f t="array" aca="1" ref="B46" ca="1">IFERROR(SMALL(IF(COUNTIF(B$1:B45,Col_NoDemande)=0,Col_NoDemande),1),"")</f>
        <v>3001458348</v>
      </c>
      <c r="C46" s="9">
        <f t="array" aca="1" ref="C46" ca="1">IFERROR(SMALL(IF((Col_NoDemande=B46)*(Col_CodeEtape=C$1),Col_Dates),1),"")</f>
        <v>43742</v>
      </c>
      <c r="D46" s="10">
        <f t="array" aca="1" ref="D46" ca="1">IFERROR(LARGE(IF((Col_NoDemande=B46)*(Col_CodeEtape=C$1),Col_Dates),1),"")</f>
        <v>43742</v>
      </c>
      <c r="E46" s="11">
        <f t="shared" ca="1" si="0"/>
        <v>1</v>
      </c>
    </row>
    <row r="47" spans="2:5" x14ac:dyDescent="0.25">
      <c r="B47" s="6">
        <f t="array" aca="1" ref="B47" ca="1">IFERROR(SMALL(IF(COUNTIF(B$1:B46,Col_NoDemande)=0,Col_NoDemande),1),"")</f>
        <v>3001458454</v>
      </c>
      <c r="C47" s="9">
        <f t="array" aca="1" ref="C47" ca="1">IFERROR(SMALL(IF((Col_NoDemande=B47)*(Col_CodeEtape=C$1),Col_Dates),1),"")</f>
        <v>43741</v>
      </c>
      <c r="D47" s="10">
        <f t="array" aca="1" ref="D47" ca="1">IFERROR(LARGE(IF((Col_NoDemande=B47)*(Col_CodeEtape=C$1),Col_Dates),1),"")</f>
        <v>43741</v>
      </c>
      <c r="E47" s="11">
        <f t="shared" ca="1" si="0"/>
        <v>1</v>
      </c>
    </row>
    <row r="48" spans="2:5" x14ac:dyDescent="0.25">
      <c r="B48" s="6">
        <f t="array" aca="1" ref="B48" ca="1">IFERROR(SMALL(IF(COUNTIF(B$1:B47,Col_NoDemande)=0,Col_NoDemande),1),"")</f>
        <v>3001458729</v>
      </c>
      <c r="C48" s="9">
        <f t="array" aca="1" ref="C48" ca="1">IFERROR(SMALL(IF((Col_NoDemande=B48)*(Col_CodeEtape=C$1),Col_Dates),1),"")</f>
        <v>43745</v>
      </c>
      <c r="D48" s="10">
        <f t="array" aca="1" ref="D48" ca="1">IFERROR(LARGE(IF((Col_NoDemande=B48)*(Col_CodeEtape=C$1),Col_Dates),1),"")</f>
        <v>43745</v>
      </c>
      <c r="E48" s="11">
        <f t="shared" ca="1" si="0"/>
        <v>1</v>
      </c>
    </row>
    <row r="49" spans="2:5" x14ac:dyDescent="0.25">
      <c r="B49" s="6">
        <f t="array" aca="1" ref="B49" ca="1">IFERROR(SMALL(IF(COUNTIF(B$1:B48,Col_NoDemande)=0,Col_NoDemande),1),"")</f>
        <v>3001458852</v>
      </c>
      <c r="C49" s="9">
        <f t="array" aca="1" ref="C49" ca="1">IFERROR(SMALL(IF((Col_NoDemande=B49)*(Col_CodeEtape=C$1),Col_Dates),1),"")</f>
        <v>43740</v>
      </c>
      <c r="D49" s="10">
        <f t="array" aca="1" ref="D49" ca="1">IFERROR(LARGE(IF((Col_NoDemande=B49)*(Col_CodeEtape=C$1),Col_Dates),1),"")</f>
        <v>43741</v>
      </c>
      <c r="E49" s="11">
        <f t="shared" ca="1" si="0"/>
        <v>2</v>
      </c>
    </row>
    <row r="50" spans="2:5" x14ac:dyDescent="0.25">
      <c r="B50" s="6">
        <f t="array" aca="1" ref="B50" ca="1">IFERROR(SMALL(IF(COUNTIF(B$1:B49,Col_NoDemande)=0,Col_NoDemande),1),"")</f>
        <v>3001466229</v>
      </c>
      <c r="C50" s="9">
        <f t="array" aca="1" ref="C50" ca="1">IFERROR(SMALL(IF((Col_NoDemande=B50)*(Col_CodeEtape=C$1),Col_Dates),1),"")</f>
        <v>43747</v>
      </c>
      <c r="D50" s="10">
        <f t="array" aca="1" ref="D50" ca="1">IFERROR(LARGE(IF((Col_NoDemande=B50)*(Col_CodeEtape=C$1),Col_Dates),1),"")</f>
        <v>43766</v>
      </c>
      <c r="E50" s="11">
        <f t="shared" ca="1" si="0"/>
        <v>20</v>
      </c>
    </row>
    <row r="51" spans="2:5" x14ac:dyDescent="0.25">
      <c r="B51" s="6">
        <f t="array" aca="1" ref="B51" ca="1">IFERROR(SMALL(IF(COUNTIF(B$1:B50,Col_NoDemande)=0,Col_NoDemande),1),"")</f>
        <v>3001466462</v>
      </c>
      <c r="C51" s="9">
        <f t="array" aca="1" ref="C51" ca="1">IFERROR(SMALL(IF((Col_NoDemande=B51)*(Col_CodeEtape=C$1),Col_Dates),1),"")</f>
        <v>43742</v>
      </c>
      <c r="D51" s="10">
        <f t="array" aca="1" ref="D51" ca="1">IFERROR(LARGE(IF((Col_NoDemande=B51)*(Col_CodeEtape=C$1),Col_Dates),1),"")</f>
        <v>43762</v>
      </c>
      <c r="E51" s="11">
        <f t="shared" ca="1" si="0"/>
        <v>21</v>
      </c>
    </row>
    <row r="52" spans="2:5" x14ac:dyDescent="0.25">
      <c r="B52" s="6">
        <f t="array" aca="1" ref="B52" ca="1">IFERROR(SMALL(IF(COUNTIF(B$1:B51,Col_NoDemande)=0,Col_NoDemande),1),"")</f>
        <v>3001466821</v>
      </c>
      <c r="C52" s="9">
        <f t="array" aca="1" ref="C52" ca="1">IFERROR(SMALL(IF((Col_NoDemande=B52)*(Col_CodeEtape=C$1),Col_Dates),1),"")</f>
        <v>43756</v>
      </c>
      <c r="D52" s="10">
        <f t="array" aca="1" ref="D52" ca="1">IFERROR(LARGE(IF((Col_NoDemande=B52)*(Col_CodeEtape=C$1),Col_Dates),1),"")</f>
        <v>43763</v>
      </c>
      <c r="E52" s="11">
        <f t="shared" ca="1" si="0"/>
        <v>8</v>
      </c>
    </row>
    <row r="53" spans="2:5" x14ac:dyDescent="0.25">
      <c r="B53" s="6">
        <f t="array" aca="1" ref="B53" ca="1">IFERROR(SMALL(IF(COUNTIF(B$1:B52,Col_NoDemande)=0,Col_NoDemande),1),"")</f>
        <v>3001468728</v>
      </c>
      <c r="C53" s="9">
        <f t="array" aca="1" ref="C53" ca="1">IFERROR(SMALL(IF((Col_NoDemande=B53)*(Col_CodeEtape=C$1),Col_Dates),1),"")</f>
        <v>43741</v>
      </c>
      <c r="D53" s="10">
        <f t="array" aca="1" ref="D53" ca="1">IFERROR(LARGE(IF((Col_NoDemande=B53)*(Col_CodeEtape=C$1),Col_Dates),1),"")</f>
        <v>43741</v>
      </c>
      <c r="E53" s="11">
        <f t="shared" ca="1" si="0"/>
        <v>1</v>
      </c>
    </row>
    <row r="54" spans="2:5" x14ac:dyDescent="0.25">
      <c r="B54" s="6">
        <f t="array" aca="1" ref="B54" ca="1">IFERROR(SMALL(IF(COUNTIF(B$1:B53,Col_NoDemande)=0,Col_NoDemande),1),"")</f>
        <v>3001468915</v>
      </c>
      <c r="C54" s="9">
        <f t="array" aca="1" ref="C54" ca="1">IFERROR(SMALL(IF((Col_NoDemande=B54)*(Col_CodeEtape=C$1),Col_Dates),1),"")</f>
        <v>43748</v>
      </c>
      <c r="D54" s="10">
        <f t="array" aca="1" ref="D54" ca="1">IFERROR(LARGE(IF((Col_NoDemande=B54)*(Col_CodeEtape=C$1),Col_Dates),1),"")</f>
        <v>43748</v>
      </c>
      <c r="E54" s="11">
        <f t="shared" ca="1" si="0"/>
        <v>1</v>
      </c>
    </row>
    <row r="55" spans="2:5" x14ac:dyDescent="0.25">
      <c r="B55" s="6">
        <f t="array" aca="1" ref="B55" ca="1">IFERROR(SMALL(IF(COUNTIF(B$1:B54,Col_NoDemande)=0,Col_NoDemande),1),"")</f>
        <v>3001469017</v>
      </c>
      <c r="C55" s="9">
        <f t="array" aca="1" ref="C55" ca="1">IFERROR(SMALL(IF((Col_NoDemande=B55)*(Col_CodeEtape=C$1),Col_Dates),1),"")</f>
        <v>43760</v>
      </c>
      <c r="D55" s="10">
        <f t="array" aca="1" ref="D55" ca="1">IFERROR(LARGE(IF((Col_NoDemande=B55)*(Col_CodeEtape=C$1),Col_Dates),1),"")</f>
        <v>43760</v>
      </c>
      <c r="E55" s="11">
        <f t="shared" ca="1" si="0"/>
        <v>1</v>
      </c>
    </row>
    <row r="56" spans="2:5" x14ac:dyDescent="0.25">
      <c r="B56" s="6">
        <f t="array" aca="1" ref="B56" ca="1">IFERROR(SMALL(IF(COUNTIF(B$1:B55,Col_NoDemande)=0,Col_NoDemande),1),"")</f>
        <v>3001469394</v>
      </c>
      <c r="C56" s="9">
        <f t="array" aca="1" ref="C56" ca="1">IFERROR(SMALL(IF((Col_NoDemande=B56)*(Col_CodeEtape=C$1),Col_Dates),1),"")</f>
        <v>43741</v>
      </c>
      <c r="D56" s="10">
        <f t="array" aca="1" ref="D56" ca="1">IFERROR(LARGE(IF((Col_NoDemande=B56)*(Col_CodeEtape=C$1),Col_Dates),1),"")</f>
        <v>43742</v>
      </c>
      <c r="E56" s="11">
        <f t="shared" ca="1" si="0"/>
        <v>2</v>
      </c>
    </row>
    <row r="57" spans="2:5" x14ac:dyDescent="0.25">
      <c r="B57" s="6">
        <f t="array" aca="1" ref="B57" ca="1">IFERROR(SMALL(IF(COUNTIF(B$1:B56,Col_NoDemande)=0,Col_NoDemande),1),"")</f>
        <v>3001469608</v>
      </c>
      <c r="C57" s="9">
        <f t="array" aca="1" ref="C57" ca="1">IFERROR(SMALL(IF((Col_NoDemande=B57)*(Col_CodeEtape=C$1),Col_Dates),1),"")</f>
        <v>43760</v>
      </c>
      <c r="D57" s="10">
        <f t="array" aca="1" ref="D57" ca="1">IFERROR(LARGE(IF((Col_NoDemande=B57)*(Col_CodeEtape=C$1),Col_Dates),1),"")</f>
        <v>43762</v>
      </c>
      <c r="E57" s="11">
        <f t="shared" ca="1" si="0"/>
        <v>3</v>
      </c>
    </row>
    <row r="58" spans="2:5" x14ac:dyDescent="0.25">
      <c r="B58" s="6">
        <f t="array" aca="1" ref="B58" ca="1">IFERROR(SMALL(IF(COUNTIF(B$1:B57,Col_NoDemande)=0,Col_NoDemande),1),"")</f>
        <v>3001469617</v>
      </c>
      <c r="C58" s="9">
        <f t="array" aca="1" ref="C58" ca="1">IFERROR(SMALL(IF((Col_NoDemande=B58)*(Col_CodeEtape=C$1),Col_Dates),1),"")</f>
        <v>43760</v>
      </c>
      <c r="D58" s="10">
        <f t="array" aca="1" ref="D58" ca="1">IFERROR(LARGE(IF((Col_NoDemande=B58)*(Col_CodeEtape=C$1),Col_Dates),1),"")</f>
        <v>43762</v>
      </c>
      <c r="E58" s="11">
        <f t="shared" ca="1" si="0"/>
        <v>3</v>
      </c>
    </row>
    <row r="59" spans="2:5" x14ac:dyDescent="0.25">
      <c r="B59" s="6">
        <f t="array" aca="1" ref="B59" ca="1">IFERROR(SMALL(IF(COUNTIF(B$1:B58,Col_NoDemande)=0,Col_NoDemande),1),"")</f>
        <v>3001469626</v>
      </c>
      <c r="C59" s="9">
        <f t="array" aca="1" ref="C59" ca="1">IFERROR(SMALL(IF((Col_NoDemande=B59)*(Col_CodeEtape=C$1),Col_Dates),1),"")</f>
        <v>43762</v>
      </c>
      <c r="D59" s="10">
        <f t="array" aca="1" ref="D59" ca="1">IFERROR(LARGE(IF((Col_NoDemande=B59)*(Col_CodeEtape=C$1),Col_Dates),1),"")</f>
        <v>43762</v>
      </c>
      <c r="E59" s="11">
        <f t="shared" ca="1" si="0"/>
        <v>1</v>
      </c>
    </row>
    <row r="60" spans="2:5" x14ac:dyDescent="0.25">
      <c r="B60" s="6">
        <f t="array" aca="1" ref="B60" ca="1">IFERROR(SMALL(IF(COUNTIF(B$1:B59,Col_NoDemande)=0,Col_NoDemande),1),"")</f>
        <v>3001470022</v>
      </c>
      <c r="C60" s="9">
        <f t="array" aca="1" ref="C60" ca="1">IFERROR(SMALL(IF((Col_NoDemande=B60)*(Col_CodeEtape=C$1),Col_Dates),1),"")</f>
        <v>43755</v>
      </c>
      <c r="D60" s="10">
        <f t="array" aca="1" ref="D60" ca="1">IFERROR(LARGE(IF((Col_NoDemande=B60)*(Col_CodeEtape=C$1),Col_Dates),1),"")</f>
        <v>43766</v>
      </c>
      <c r="E60" s="11">
        <f t="shared" ca="1" si="0"/>
        <v>12</v>
      </c>
    </row>
    <row r="61" spans="2:5" x14ac:dyDescent="0.25">
      <c r="B61" s="6">
        <f t="array" aca="1" ref="B61" ca="1">IFERROR(SMALL(IF(COUNTIF(B$1:B60,Col_NoDemande)=0,Col_NoDemande),1),"")</f>
        <v>3001470067</v>
      </c>
      <c r="C61" s="9" t="str">
        <f t="array" aca="1" ref="C61" ca="1">IFERROR(SMALL(IF((Col_NoDemande=B61)*(Col_CodeEtape=C$1),Col_Dates),1),"")</f>
        <v/>
      </c>
      <c r="D61" s="10" t="str">
        <f t="array" aca="1" ref="D61" ca="1">IFERROR(LARGE(IF((Col_NoDemande=B61)*(Col_CodeEtape=C$1),Col_Dates),1),"")</f>
        <v/>
      </c>
      <c r="E61" s="11" t="str">
        <f t="shared" ca="1" si="0"/>
        <v/>
      </c>
    </row>
    <row r="62" spans="2:5" x14ac:dyDescent="0.25">
      <c r="B62" s="6">
        <f t="array" aca="1" ref="B62" ca="1">IFERROR(SMALL(IF(COUNTIF(B$1:B61,Col_NoDemande)=0,Col_NoDemande),1),"")</f>
        <v>3001470121</v>
      </c>
      <c r="C62" s="9">
        <f t="array" aca="1" ref="C62" ca="1">IFERROR(SMALL(IF((Col_NoDemande=B62)*(Col_CodeEtape=C$1),Col_Dates),1),"")</f>
        <v>43766</v>
      </c>
      <c r="D62" s="10">
        <f t="array" aca="1" ref="D62" ca="1">IFERROR(LARGE(IF((Col_NoDemande=B62)*(Col_CodeEtape=C$1),Col_Dates),1),"")</f>
        <v>43766</v>
      </c>
      <c r="E62" s="11">
        <f t="shared" ca="1" si="0"/>
        <v>1</v>
      </c>
    </row>
    <row r="63" spans="2:5" x14ac:dyDescent="0.25">
      <c r="B63" s="6">
        <f t="array" aca="1" ref="B63" ca="1">IFERROR(SMALL(IF(COUNTIF(B$1:B62,Col_NoDemande)=0,Col_NoDemande),1),"")</f>
        <v>3001470127</v>
      </c>
      <c r="C63" s="9" t="str">
        <f t="array" aca="1" ref="C63" ca="1">IFERROR(SMALL(IF((Col_NoDemande=B63)*(Col_CodeEtape=C$1),Col_Dates),1),"")</f>
        <v/>
      </c>
      <c r="D63" s="10" t="str">
        <f t="array" aca="1" ref="D63" ca="1">IFERROR(LARGE(IF((Col_NoDemande=B63)*(Col_CodeEtape=C$1),Col_Dates),1),"")</f>
        <v/>
      </c>
      <c r="E63" s="11" t="str">
        <f t="shared" ca="1" si="0"/>
        <v/>
      </c>
    </row>
    <row r="64" spans="2:5" x14ac:dyDescent="0.25">
      <c r="B64" s="6">
        <f t="array" aca="1" ref="B64" ca="1">IFERROR(SMALL(IF(COUNTIF(B$1:B63,Col_NoDemande)=0,Col_NoDemande),1),"")</f>
        <v>3001472737</v>
      </c>
      <c r="C64" s="9">
        <f t="array" aca="1" ref="C64" ca="1">IFERROR(SMALL(IF((Col_NoDemande=B64)*(Col_CodeEtape=C$1),Col_Dates),1),"")</f>
        <v>43741</v>
      </c>
      <c r="D64" s="10">
        <f t="array" aca="1" ref="D64" ca="1">IFERROR(LARGE(IF((Col_NoDemande=B64)*(Col_CodeEtape=C$1),Col_Dates),1),"")</f>
        <v>43746</v>
      </c>
      <c r="E64" s="11">
        <f t="shared" ca="1" si="0"/>
        <v>6</v>
      </c>
    </row>
    <row r="65" spans="2:5" x14ac:dyDescent="0.25">
      <c r="B65" s="6">
        <f t="array" aca="1" ref="B65" ca="1">IFERROR(SMALL(IF(COUNTIF(B$1:B64,Col_NoDemande)=0,Col_NoDemande),1),"")</f>
        <v>3001472786</v>
      </c>
      <c r="C65" s="9">
        <f t="array" aca="1" ref="C65" ca="1">IFERROR(SMALL(IF((Col_NoDemande=B65)*(Col_CodeEtape=C$1),Col_Dates),1),"")</f>
        <v>43766</v>
      </c>
      <c r="D65" s="10">
        <f t="array" aca="1" ref="D65" ca="1">IFERROR(LARGE(IF((Col_NoDemande=B65)*(Col_CodeEtape=C$1),Col_Dates),1),"")</f>
        <v>43766</v>
      </c>
      <c r="E65" s="11">
        <f t="shared" ca="1" si="0"/>
        <v>1</v>
      </c>
    </row>
    <row r="66" spans="2:5" x14ac:dyDescent="0.25">
      <c r="B66" s="6">
        <f t="array" aca="1" ref="B66" ca="1">IFERROR(SMALL(IF(COUNTIF(B$1:B65,Col_NoDemande)=0,Col_NoDemande),1),"")</f>
        <v>3001472795</v>
      </c>
      <c r="C66" s="9" t="str">
        <f t="array" aca="1" ref="C66" ca="1">IFERROR(SMALL(IF((Col_NoDemande=B66)*(Col_CodeEtape=C$1),Col_Dates),1),"")</f>
        <v/>
      </c>
      <c r="D66" s="10" t="str">
        <f t="array" aca="1" ref="D66" ca="1">IFERROR(LARGE(IF((Col_NoDemande=B66)*(Col_CodeEtape=C$1),Col_Dates),1),"")</f>
        <v/>
      </c>
      <c r="E66" s="11" t="str">
        <f t="shared" ca="1" si="0"/>
        <v/>
      </c>
    </row>
    <row r="67" spans="2:5" x14ac:dyDescent="0.25">
      <c r="B67" s="6">
        <f t="array" aca="1" ref="B67" ca="1">IFERROR(SMALL(IF(COUNTIF(B$1:B66,Col_NoDemande)=0,Col_NoDemande),1),"")</f>
        <v>3001472815</v>
      </c>
      <c r="C67" s="9">
        <f t="array" aca="1" ref="C67" ca="1">IFERROR(SMALL(IF((Col_NoDemande=B67)*(Col_CodeEtape=C$1),Col_Dates),1),"")</f>
        <v>43762</v>
      </c>
      <c r="D67" s="10">
        <f t="array" aca="1" ref="D67" ca="1">IFERROR(LARGE(IF((Col_NoDemande=B67)*(Col_CodeEtape=C$1),Col_Dates),1),"")</f>
        <v>43762</v>
      </c>
      <c r="E67" s="11">
        <f t="shared" ref="E67:E117" ca="1" si="1">IF(COUNT(C67:D67)=2,D67-C67+1,"")</f>
        <v>1</v>
      </c>
    </row>
    <row r="68" spans="2:5" x14ac:dyDescent="0.25">
      <c r="B68" s="6">
        <f t="array" aca="1" ref="B68" ca="1">IFERROR(SMALL(IF(COUNTIF(B$1:B67,Col_NoDemande)=0,Col_NoDemande),1),"")</f>
        <v>3001472825</v>
      </c>
      <c r="C68" s="9">
        <f t="array" aca="1" ref="C68" ca="1">IFERROR(SMALL(IF((Col_NoDemande=B68)*(Col_CodeEtape=C$1),Col_Dates),1),"")</f>
        <v>43762</v>
      </c>
      <c r="D68" s="10">
        <f t="array" aca="1" ref="D68" ca="1">IFERROR(LARGE(IF((Col_NoDemande=B68)*(Col_CodeEtape=C$1),Col_Dates),1),"")</f>
        <v>43762</v>
      </c>
      <c r="E68" s="11">
        <f t="shared" ca="1" si="1"/>
        <v>1</v>
      </c>
    </row>
    <row r="69" spans="2:5" x14ac:dyDescent="0.25">
      <c r="B69" s="6">
        <f t="array" aca="1" ref="B69" ca="1">IFERROR(SMALL(IF(COUNTIF(B$1:B68,Col_NoDemande)=0,Col_NoDemande),1),"")</f>
        <v>3001473276</v>
      </c>
      <c r="C69" s="9" t="str">
        <f t="array" aca="1" ref="C69" ca="1">IFERROR(SMALL(IF((Col_NoDemande=B69)*(Col_CodeEtape=C$1),Col_Dates),1),"")</f>
        <v/>
      </c>
      <c r="D69" s="10" t="str">
        <f t="array" aca="1" ref="D69" ca="1">IFERROR(LARGE(IF((Col_NoDemande=B69)*(Col_CodeEtape=C$1),Col_Dates),1),"")</f>
        <v/>
      </c>
      <c r="E69" s="11" t="str">
        <f t="shared" ca="1" si="1"/>
        <v/>
      </c>
    </row>
    <row r="70" spans="2:5" x14ac:dyDescent="0.25">
      <c r="B70" s="6">
        <f t="array" aca="1" ref="B70" ca="1">IFERROR(SMALL(IF(COUNTIF(B$1:B69,Col_NoDemande)=0,Col_NoDemande),1),"")</f>
        <v>3001473308</v>
      </c>
      <c r="C70" s="9" t="str">
        <f t="array" aca="1" ref="C70" ca="1">IFERROR(SMALL(IF((Col_NoDemande=B70)*(Col_CodeEtape=C$1),Col_Dates),1),"")</f>
        <v/>
      </c>
      <c r="D70" s="10" t="str">
        <f t="array" aca="1" ref="D70" ca="1">IFERROR(LARGE(IF((Col_NoDemande=B70)*(Col_CodeEtape=C$1),Col_Dates),1),"")</f>
        <v/>
      </c>
      <c r="E70" s="11" t="str">
        <f t="shared" ca="1" si="1"/>
        <v/>
      </c>
    </row>
    <row r="71" spans="2:5" x14ac:dyDescent="0.25">
      <c r="B71" s="6">
        <f t="array" aca="1" ref="B71" ca="1">IFERROR(SMALL(IF(COUNTIF(B$1:B70,Col_NoDemande)=0,Col_NoDemande),1),"")</f>
        <v>3001473322</v>
      </c>
      <c r="C71" s="9" t="str">
        <f t="array" aca="1" ref="C71" ca="1">IFERROR(SMALL(IF((Col_NoDemande=B71)*(Col_CodeEtape=C$1),Col_Dates),1),"")</f>
        <v/>
      </c>
      <c r="D71" s="10" t="str">
        <f t="array" aca="1" ref="D71" ca="1">IFERROR(LARGE(IF((Col_NoDemande=B71)*(Col_CodeEtape=C$1),Col_Dates),1),"")</f>
        <v/>
      </c>
      <c r="E71" s="11" t="str">
        <f t="shared" ca="1" si="1"/>
        <v/>
      </c>
    </row>
    <row r="72" spans="2:5" x14ac:dyDescent="0.25">
      <c r="B72" s="6">
        <f t="array" aca="1" ref="B72" ca="1">IFERROR(SMALL(IF(COUNTIF(B$1:B71,Col_NoDemande)=0,Col_NoDemande),1),"")</f>
        <v>3001474593</v>
      </c>
      <c r="C72" s="9" t="str">
        <f t="array" aca="1" ref="C72" ca="1">IFERROR(SMALL(IF((Col_NoDemande=B72)*(Col_CodeEtape=C$1),Col_Dates),1),"")</f>
        <v/>
      </c>
      <c r="D72" s="10" t="str">
        <f t="array" aca="1" ref="D72" ca="1">IFERROR(LARGE(IF((Col_NoDemande=B72)*(Col_CodeEtape=C$1),Col_Dates),1),"")</f>
        <v/>
      </c>
      <c r="E72" s="11" t="str">
        <f t="shared" ca="1" si="1"/>
        <v/>
      </c>
    </row>
    <row r="73" spans="2:5" x14ac:dyDescent="0.25">
      <c r="B73" s="6">
        <f t="array" aca="1" ref="B73" ca="1">IFERROR(SMALL(IF(COUNTIF(B$1:B72,Col_NoDemande)=0,Col_NoDemande),1),"")</f>
        <v>3001474596</v>
      </c>
      <c r="C73" s="9" t="str">
        <f t="array" aca="1" ref="C73" ca="1">IFERROR(SMALL(IF((Col_NoDemande=B73)*(Col_CodeEtape=C$1),Col_Dates),1),"")</f>
        <v/>
      </c>
      <c r="D73" s="10" t="str">
        <f t="array" aca="1" ref="D73" ca="1">IFERROR(LARGE(IF((Col_NoDemande=B73)*(Col_CodeEtape=C$1),Col_Dates),1),"")</f>
        <v/>
      </c>
      <c r="E73" s="11" t="str">
        <f t="shared" ca="1" si="1"/>
        <v/>
      </c>
    </row>
    <row r="74" spans="2:5" x14ac:dyDescent="0.25">
      <c r="B74" s="6">
        <f t="array" aca="1" ref="B74" ca="1">IFERROR(SMALL(IF(COUNTIF(B$1:B73,Col_NoDemande)=0,Col_NoDemande),1),"")</f>
        <v>3001474600</v>
      </c>
      <c r="C74" s="9" t="str">
        <f t="array" aca="1" ref="C74" ca="1">IFERROR(SMALL(IF((Col_NoDemande=B74)*(Col_CodeEtape=C$1),Col_Dates),1),"")</f>
        <v/>
      </c>
      <c r="D74" s="10" t="str">
        <f t="array" aca="1" ref="D74" ca="1">IFERROR(LARGE(IF((Col_NoDemande=B74)*(Col_CodeEtape=C$1),Col_Dates),1),"")</f>
        <v/>
      </c>
      <c r="E74" s="11" t="str">
        <f t="shared" ca="1" si="1"/>
        <v/>
      </c>
    </row>
    <row r="75" spans="2:5" x14ac:dyDescent="0.25">
      <c r="B75" s="6">
        <f t="array" aca="1" ref="B75" ca="1">IFERROR(SMALL(IF(COUNTIF(B$1:B74,Col_NoDemande)=0,Col_NoDemande),1),"")</f>
        <v>3001474613</v>
      </c>
      <c r="C75" s="9">
        <f t="array" aca="1" ref="C75" ca="1">IFERROR(SMALL(IF((Col_NoDemande=B75)*(Col_CodeEtape=C$1),Col_Dates),1),"")</f>
        <v>43745</v>
      </c>
      <c r="D75" s="10">
        <f t="array" aca="1" ref="D75" ca="1">IFERROR(LARGE(IF((Col_NoDemande=B75)*(Col_CodeEtape=C$1),Col_Dates),1),"")</f>
        <v>43761</v>
      </c>
      <c r="E75" s="11">
        <f t="shared" ca="1" si="1"/>
        <v>17</v>
      </c>
    </row>
    <row r="76" spans="2:5" x14ac:dyDescent="0.25">
      <c r="B76" s="6">
        <f t="array" aca="1" ref="B76" ca="1">IFERROR(SMALL(IF(COUNTIF(B$1:B75,Col_NoDemande)=0,Col_NoDemande),1),"")</f>
        <v>3001474632</v>
      </c>
      <c r="C76" s="9">
        <f t="array" aca="1" ref="C76" ca="1">IFERROR(SMALL(IF((Col_NoDemande=B76)*(Col_CodeEtape=C$1),Col_Dates),1),"")</f>
        <v>43745</v>
      </c>
      <c r="D76" s="10">
        <f t="array" aca="1" ref="D76" ca="1">IFERROR(LARGE(IF((Col_NoDemande=B76)*(Col_CodeEtape=C$1),Col_Dates),1),"")</f>
        <v>43745</v>
      </c>
      <c r="E76" s="11">
        <f t="shared" ca="1" si="1"/>
        <v>1</v>
      </c>
    </row>
    <row r="77" spans="2:5" x14ac:dyDescent="0.25">
      <c r="B77" s="6">
        <f t="array" aca="1" ref="B77" ca="1">IFERROR(SMALL(IF(COUNTIF(B$1:B76,Col_NoDemande)=0,Col_NoDemande),1),"")</f>
        <v>3001477335</v>
      </c>
      <c r="C77" s="9">
        <f t="array" aca="1" ref="C77" ca="1">IFERROR(SMALL(IF((Col_NoDemande=B77)*(Col_CodeEtape=C$1),Col_Dates),1),"")</f>
        <v>43755</v>
      </c>
      <c r="D77" s="10">
        <f t="array" aca="1" ref="D77" ca="1">IFERROR(LARGE(IF((Col_NoDemande=B77)*(Col_CodeEtape=C$1),Col_Dates),1),"")</f>
        <v>43755</v>
      </c>
      <c r="E77" s="11">
        <f t="shared" ca="1" si="1"/>
        <v>1</v>
      </c>
    </row>
    <row r="78" spans="2:5" x14ac:dyDescent="0.25">
      <c r="B78" s="6">
        <f t="array" aca="1" ref="B78" ca="1">IFERROR(SMALL(IF(COUNTIF(B$1:B77,Col_NoDemande)=0,Col_NoDemande),1),"")</f>
        <v>3001477356</v>
      </c>
      <c r="C78" s="9">
        <f t="array" aca="1" ref="C78" ca="1">IFERROR(SMALL(IF((Col_NoDemande=B78)*(Col_CodeEtape=C$1),Col_Dates),1),"")</f>
        <v>43747</v>
      </c>
      <c r="D78" s="10">
        <f t="array" aca="1" ref="D78" ca="1">IFERROR(LARGE(IF((Col_NoDemande=B78)*(Col_CodeEtape=C$1),Col_Dates),1),"")</f>
        <v>43747</v>
      </c>
      <c r="E78" s="11">
        <f t="shared" ca="1" si="1"/>
        <v>1</v>
      </c>
    </row>
    <row r="79" spans="2:5" x14ac:dyDescent="0.25">
      <c r="B79" s="6">
        <f t="array" aca="1" ref="B79" ca="1">IFERROR(SMALL(IF(COUNTIF(B$1:B78,Col_NoDemande)=0,Col_NoDemande),1),"")</f>
        <v>3001477655</v>
      </c>
      <c r="C79" s="9" t="str">
        <f t="array" aca="1" ref="C79" ca="1">IFERROR(SMALL(IF((Col_NoDemande=B79)*(Col_CodeEtape=C$1),Col_Dates),1),"")</f>
        <v/>
      </c>
      <c r="D79" s="10" t="str">
        <f t="array" aca="1" ref="D79" ca="1">IFERROR(LARGE(IF((Col_NoDemande=B79)*(Col_CodeEtape=C$1),Col_Dates),1),"")</f>
        <v/>
      </c>
      <c r="E79" s="11" t="str">
        <f t="shared" ca="1" si="1"/>
        <v/>
      </c>
    </row>
    <row r="80" spans="2:5" x14ac:dyDescent="0.25">
      <c r="B80" s="6">
        <f t="array" aca="1" ref="B80" ca="1">IFERROR(SMALL(IF(COUNTIF(B$1:B79,Col_NoDemande)=0,Col_NoDemande),1),"")</f>
        <v>3001477714</v>
      </c>
      <c r="C80" s="9">
        <f t="array" aca="1" ref="C80" ca="1">IFERROR(SMALL(IF((Col_NoDemande=B80)*(Col_CodeEtape=C$1),Col_Dates),1),"")</f>
        <v>43763</v>
      </c>
      <c r="D80" s="10">
        <f t="array" aca="1" ref="D80" ca="1">IFERROR(LARGE(IF((Col_NoDemande=B80)*(Col_CodeEtape=C$1),Col_Dates),1),"")</f>
        <v>43763</v>
      </c>
      <c r="E80" s="11">
        <f t="shared" ca="1" si="1"/>
        <v>1</v>
      </c>
    </row>
    <row r="81" spans="2:5" x14ac:dyDescent="0.25">
      <c r="B81" s="6">
        <f t="array" aca="1" ref="B81" ca="1">IFERROR(SMALL(IF(COUNTIF(B$1:B80,Col_NoDemande)=0,Col_NoDemande),1),"")</f>
        <v>3001478073</v>
      </c>
      <c r="C81" s="9">
        <f t="array" aca="1" ref="C81" ca="1">IFERROR(SMALL(IF((Col_NoDemande=B81)*(Col_CodeEtape=C$1),Col_Dates),1),"")</f>
        <v>43754</v>
      </c>
      <c r="D81" s="10">
        <f t="array" aca="1" ref="D81" ca="1">IFERROR(LARGE(IF((Col_NoDemande=B81)*(Col_CodeEtape=C$1),Col_Dates),1),"")</f>
        <v>43754</v>
      </c>
      <c r="E81" s="11">
        <f t="shared" ca="1" si="1"/>
        <v>1</v>
      </c>
    </row>
    <row r="82" spans="2:5" x14ac:dyDescent="0.25">
      <c r="B82" s="6">
        <f t="array" aca="1" ref="B82" ca="1">IFERROR(SMALL(IF(COUNTIF(B$1:B81,Col_NoDemande)=0,Col_NoDemande),1),"")</f>
        <v>3001478088</v>
      </c>
      <c r="C82" s="9">
        <f t="array" aca="1" ref="C82" ca="1">IFERROR(SMALL(IF((Col_NoDemande=B82)*(Col_CodeEtape=C$1),Col_Dates),1),"")</f>
        <v>43749</v>
      </c>
      <c r="D82" s="10">
        <f t="array" aca="1" ref="D82" ca="1">IFERROR(LARGE(IF((Col_NoDemande=B82)*(Col_CodeEtape=C$1),Col_Dates),1),"")</f>
        <v>43749</v>
      </c>
      <c r="E82" s="11">
        <f t="shared" ca="1" si="1"/>
        <v>1</v>
      </c>
    </row>
    <row r="83" spans="2:5" x14ac:dyDescent="0.25">
      <c r="B83" s="6">
        <f t="array" aca="1" ref="B83" ca="1">IFERROR(SMALL(IF(COUNTIF(B$1:B82,Col_NoDemande)=0,Col_NoDemande),1),"")</f>
        <v>3001478373</v>
      </c>
      <c r="C83" s="9">
        <f t="array" aca="1" ref="C83" ca="1">IFERROR(SMALL(IF((Col_NoDemande=B83)*(Col_CodeEtape=C$1),Col_Dates),1),"")</f>
        <v>43741</v>
      </c>
      <c r="D83" s="10">
        <f t="array" aca="1" ref="D83" ca="1">IFERROR(LARGE(IF((Col_NoDemande=B83)*(Col_CodeEtape=C$1),Col_Dates),1),"")</f>
        <v>43741</v>
      </c>
      <c r="E83" s="11">
        <f t="shared" ca="1" si="1"/>
        <v>1</v>
      </c>
    </row>
    <row r="84" spans="2:5" x14ac:dyDescent="0.25">
      <c r="B84" s="6">
        <f t="array" aca="1" ref="B84" ca="1">IFERROR(SMALL(IF(COUNTIF(B$1:B83,Col_NoDemande)=0,Col_NoDemande),1),"")</f>
        <v>3001484316</v>
      </c>
      <c r="C84" s="9">
        <f t="array" aca="1" ref="C84" ca="1">IFERROR(SMALL(IF((Col_NoDemande=B84)*(Col_CodeEtape=C$1),Col_Dates),1),"")</f>
        <v>43741</v>
      </c>
      <c r="D84" s="10">
        <f t="array" aca="1" ref="D84" ca="1">IFERROR(LARGE(IF((Col_NoDemande=B84)*(Col_CodeEtape=C$1),Col_Dates),1),"")</f>
        <v>43748</v>
      </c>
      <c r="E84" s="11">
        <f t="shared" ca="1" si="1"/>
        <v>8</v>
      </c>
    </row>
    <row r="85" spans="2:5" x14ac:dyDescent="0.25">
      <c r="B85" s="6">
        <f t="array" aca="1" ref="B85" ca="1">IFERROR(SMALL(IF(COUNTIF(B$1:B84,Col_NoDemande)=0,Col_NoDemande),1),"")</f>
        <v>3001485054</v>
      </c>
      <c r="C85" s="9">
        <f t="array" aca="1" ref="C85" ca="1">IFERROR(SMALL(IF((Col_NoDemande=B85)*(Col_CodeEtape=C$1),Col_Dates),1),"")</f>
        <v>43756</v>
      </c>
      <c r="D85" s="10">
        <f t="array" aca="1" ref="D85" ca="1">IFERROR(LARGE(IF((Col_NoDemande=B85)*(Col_CodeEtape=C$1),Col_Dates),1),"")</f>
        <v>43756</v>
      </c>
      <c r="E85" s="11">
        <f t="shared" ca="1" si="1"/>
        <v>1</v>
      </c>
    </row>
    <row r="86" spans="2:5" x14ac:dyDescent="0.25">
      <c r="B86" s="6">
        <f t="array" aca="1" ref="B86" ca="1">IFERROR(SMALL(IF(COUNTIF(B$1:B85,Col_NoDemande)=0,Col_NoDemande),1),"")</f>
        <v>3001485395</v>
      </c>
      <c r="C86" s="9">
        <f t="array" aca="1" ref="C86" ca="1">IFERROR(SMALL(IF((Col_NoDemande=B86)*(Col_CodeEtape=C$1),Col_Dates),1),"")</f>
        <v>43745</v>
      </c>
      <c r="D86" s="10">
        <f t="array" aca="1" ref="D86" ca="1">IFERROR(LARGE(IF((Col_NoDemande=B86)*(Col_CodeEtape=C$1),Col_Dates),1),"")</f>
        <v>43745</v>
      </c>
      <c r="E86" s="11">
        <f t="shared" ca="1" si="1"/>
        <v>1</v>
      </c>
    </row>
    <row r="87" spans="2:5" x14ac:dyDescent="0.25">
      <c r="B87" s="6">
        <f t="array" aca="1" ref="B87" ca="1">IFERROR(SMALL(IF(COUNTIF(B$1:B86,Col_NoDemande)=0,Col_NoDemande),1),"")</f>
        <v>3001516658</v>
      </c>
      <c r="C87" s="9">
        <f t="array" aca="1" ref="C87" ca="1">IFERROR(SMALL(IF((Col_NoDemande=B87)*(Col_CodeEtape=C$1),Col_Dates),1),"")</f>
        <v>43746</v>
      </c>
      <c r="D87" s="10">
        <f t="array" aca="1" ref="D87" ca="1">IFERROR(LARGE(IF((Col_NoDemande=B87)*(Col_CodeEtape=C$1),Col_Dates),1),"")</f>
        <v>43746</v>
      </c>
      <c r="E87" s="11">
        <f t="shared" ca="1" si="1"/>
        <v>1</v>
      </c>
    </row>
    <row r="88" spans="2:5" x14ac:dyDescent="0.25">
      <c r="B88" s="6">
        <f t="array" aca="1" ref="B88" ca="1">IFERROR(SMALL(IF(COUNTIF(B$1:B87,Col_NoDemande)=0,Col_NoDemande),1),"")</f>
        <v>3001516667</v>
      </c>
      <c r="C88" s="9">
        <f t="array" aca="1" ref="C88" ca="1">IFERROR(SMALL(IF((Col_NoDemande=B88)*(Col_CodeEtape=C$1),Col_Dates),1),"")</f>
        <v>43763</v>
      </c>
      <c r="D88" s="10">
        <f t="array" aca="1" ref="D88" ca="1">IFERROR(LARGE(IF((Col_NoDemande=B88)*(Col_CodeEtape=C$1),Col_Dates),1),"")</f>
        <v>43763</v>
      </c>
      <c r="E88" s="11">
        <f t="shared" ca="1" si="1"/>
        <v>1</v>
      </c>
    </row>
    <row r="89" spans="2:5" x14ac:dyDescent="0.25">
      <c r="B89" s="6">
        <f t="array" aca="1" ref="B89" ca="1">IFERROR(SMALL(IF(COUNTIF(B$1:B88,Col_NoDemande)=0,Col_NoDemande),1),"")</f>
        <v>3001517496</v>
      </c>
      <c r="C89" s="9" t="str">
        <f t="array" aca="1" ref="C89" ca="1">IFERROR(SMALL(IF((Col_NoDemande=B89)*(Col_CodeEtape=C$1),Col_Dates),1),"")</f>
        <v/>
      </c>
      <c r="D89" s="10" t="str">
        <f t="array" aca="1" ref="D89" ca="1">IFERROR(LARGE(IF((Col_NoDemande=B89)*(Col_CodeEtape=C$1),Col_Dates),1),"")</f>
        <v/>
      </c>
      <c r="E89" s="11" t="str">
        <f t="shared" ca="1" si="1"/>
        <v/>
      </c>
    </row>
    <row r="90" spans="2:5" x14ac:dyDescent="0.25">
      <c r="B90" s="6">
        <f t="array" aca="1" ref="B90" ca="1">IFERROR(SMALL(IF(COUNTIF(B$1:B89,Col_NoDemande)=0,Col_NoDemande),1),"")</f>
        <v>3001517574</v>
      </c>
      <c r="C90" s="9" t="str">
        <f t="array" aca="1" ref="C90" ca="1">IFERROR(SMALL(IF((Col_NoDemande=B90)*(Col_CodeEtape=C$1),Col_Dates),1),"")</f>
        <v/>
      </c>
      <c r="D90" s="10" t="str">
        <f t="array" aca="1" ref="D90" ca="1">IFERROR(LARGE(IF((Col_NoDemande=B90)*(Col_CodeEtape=C$1),Col_Dates),1),"")</f>
        <v/>
      </c>
      <c r="E90" s="11" t="str">
        <f t="shared" ca="1" si="1"/>
        <v/>
      </c>
    </row>
    <row r="91" spans="2:5" x14ac:dyDescent="0.25">
      <c r="B91" s="6">
        <f t="array" aca="1" ref="B91" ca="1">IFERROR(SMALL(IF(COUNTIF(B$1:B90,Col_NoDemande)=0,Col_NoDemande),1),"")</f>
        <v>3001517675</v>
      </c>
      <c r="C91" s="9" t="str">
        <f t="array" aca="1" ref="C91" ca="1">IFERROR(SMALL(IF((Col_NoDemande=B91)*(Col_CodeEtape=C$1),Col_Dates),1),"")</f>
        <v/>
      </c>
      <c r="D91" s="10" t="str">
        <f t="array" aca="1" ref="D91" ca="1">IFERROR(LARGE(IF((Col_NoDemande=B91)*(Col_CodeEtape=C$1),Col_Dates),1),"")</f>
        <v/>
      </c>
      <c r="E91" s="11" t="str">
        <f t="shared" ca="1" si="1"/>
        <v/>
      </c>
    </row>
    <row r="92" spans="2:5" x14ac:dyDescent="0.25">
      <c r="B92" s="6">
        <f t="array" aca="1" ref="B92" ca="1">IFERROR(SMALL(IF(COUNTIF(B$1:B91,Col_NoDemande)=0,Col_NoDemande),1),"")</f>
        <v>3001517794</v>
      </c>
      <c r="C92" s="9" t="str">
        <f t="array" aca="1" ref="C92" ca="1">IFERROR(SMALL(IF((Col_NoDemande=B92)*(Col_CodeEtape=C$1),Col_Dates),1),"")</f>
        <v/>
      </c>
      <c r="D92" s="10" t="str">
        <f t="array" aca="1" ref="D92" ca="1">IFERROR(LARGE(IF((Col_NoDemande=B92)*(Col_CodeEtape=C$1),Col_Dates),1),"")</f>
        <v/>
      </c>
      <c r="E92" s="11" t="str">
        <f t="shared" ca="1" si="1"/>
        <v/>
      </c>
    </row>
    <row r="93" spans="2:5" x14ac:dyDescent="0.25">
      <c r="B93" s="6">
        <f t="array" aca="1" ref="B93" ca="1">IFERROR(SMALL(IF(COUNTIF(B$1:B92,Col_NoDemande)=0,Col_NoDemande),1),"")</f>
        <v>3001537573</v>
      </c>
      <c r="C93" s="9" t="str">
        <f t="array" aca="1" ref="C93" ca="1">IFERROR(SMALL(IF((Col_NoDemande=B93)*(Col_CodeEtape=C$1),Col_Dates),1),"")</f>
        <v/>
      </c>
      <c r="D93" s="10" t="str">
        <f t="array" aca="1" ref="D93" ca="1">IFERROR(LARGE(IF((Col_NoDemande=B93)*(Col_CodeEtape=C$1),Col_Dates),1),"")</f>
        <v/>
      </c>
      <c r="E93" s="11" t="str">
        <f t="shared" ca="1" si="1"/>
        <v/>
      </c>
    </row>
    <row r="94" spans="2:5" x14ac:dyDescent="0.25">
      <c r="B94" s="6">
        <f t="array" aca="1" ref="B94" ca="1">IFERROR(SMALL(IF(COUNTIF(B$1:B93,Col_NoDemande)=0,Col_NoDemande),1),"")</f>
        <v>3001556640</v>
      </c>
      <c r="C94" s="9">
        <f t="array" aca="1" ref="C94" ca="1">IFERROR(SMALL(IF((Col_NoDemande=B94)*(Col_CodeEtape=C$1),Col_Dates),1),"")</f>
        <v>43762</v>
      </c>
      <c r="D94" s="10">
        <f t="array" aca="1" ref="D94" ca="1">IFERROR(LARGE(IF((Col_NoDemande=B94)*(Col_CodeEtape=C$1),Col_Dates),1),"")</f>
        <v>43762</v>
      </c>
      <c r="E94" s="11">
        <f t="shared" ca="1" si="1"/>
        <v>1</v>
      </c>
    </row>
    <row r="95" spans="2:5" x14ac:dyDescent="0.25">
      <c r="B95" s="6">
        <f t="array" aca="1" ref="B95" ca="1">IFERROR(SMALL(IF(COUNTIF(B$1:B94,Col_NoDemande)=0,Col_NoDemande),1),"")</f>
        <v>3001556974</v>
      </c>
      <c r="C95" s="9">
        <f t="array" aca="1" ref="C95" ca="1">IFERROR(SMALL(IF((Col_NoDemande=B95)*(Col_CodeEtape=C$1),Col_Dates),1),"")</f>
        <v>43747</v>
      </c>
      <c r="D95" s="10">
        <f t="array" aca="1" ref="D95" ca="1">IFERROR(LARGE(IF((Col_NoDemande=B95)*(Col_CodeEtape=C$1),Col_Dates),1),"")</f>
        <v>43747</v>
      </c>
      <c r="E95" s="11">
        <f t="shared" ca="1" si="1"/>
        <v>1</v>
      </c>
    </row>
    <row r="96" spans="2:5" x14ac:dyDescent="0.25">
      <c r="B96" s="6">
        <f t="array" aca="1" ref="B96" ca="1">IFERROR(SMALL(IF(COUNTIF(B$1:B95,Col_NoDemande)=0,Col_NoDemande),1),"")</f>
        <v>3001557175</v>
      </c>
      <c r="C96" s="9">
        <f t="array" aca="1" ref="C96" ca="1">IFERROR(SMALL(IF((Col_NoDemande=B96)*(Col_CodeEtape=C$1),Col_Dates),1),"")</f>
        <v>43746</v>
      </c>
      <c r="D96" s="10">
        <f t="array" aca="1" ref="D96" ca="1">IFERROR(LARGE(IF((Col_NoDemande=B96)*(Col_CodeEtape=C$1),Col_Dates),1),"")</f>
        <v>43746</v>
      </c>
      <c r="E96" s="11">
        <f t="shared" ca="1" si="1"/>
        <v>1</v>
      </c>
    </row>
    <row r="97" spans="2:5" x14ac:dyDescent="0.25">
      <c r="B97" s="6">
        <f t="array" aca="1" ref="B97" ca="1">IFERROR(SMALL(IF(COUNTIF(B$1:B96,Col_NoDemande)=0,Col_NoDemande),1),"")</f>
        <v>3001605624</v>
      </c>
      <c r="C97" s="9">
        <f t="array" aca="1" ref="C97" ca="1">IFERROR(SMALL(IF((Col_NoDemande=B97)*(Col_CodeEtape=C$1),Col_Dates),1),"")</f>
        <v>43748</v>
      </c>
      <c r="D97" s="10">
        <f t="array" aca="1" ref="D97" ca="1">IFERROR(LARGE(IF((Col_NoDemande=B97)*(Col_CodeEtape=C$1),Col_Dates),1),"")</f>
        <v>43748</v>
      </c>
      <c r="E97" s="11">
        <f t="shared" ca="1" si="1"/>
        <v>1</v>
      </c>
    </row>
    <row r="98" spans="2:5" x14ac:dyDescent="0.25">
      <c r="B98" s="6">
        <f t="array" aca="1" ref="B98" ca="1">IFERROR(SMALL(IF(COUNTIF(B$1:B97,Col_NoDemande)=0,Col_NoDemande),1),"")</f>
        <v>3001609943</v>
      </c>
      <c r="C98" s="9">
        <f t="array" aca="1" ref="C98" ca="1">IFERROR(SMALL(IF((Col_NoDemande=B98)*(Col_CodeEtape=C$1),Col_Dates),1),"")</f>
        <v>43760</v>
      </c>
      <c r="D98" s="10">
        <f t="array" aca="1" ref="D98" ca="1">IFERROR(LARGE(IF((Col_NoDemande=B98)*(Col_CodeEtape=C$1),Col_Dates),1),"")</f>
        <v>43769</v>
      </c>
      <c r="E98" s="11">
        <f t="shared" ca="1" si="1"/>
        <v>10</v>
      </c>
    </row>
    <row r="99" spans="2:5" x14ac:dyDescent="0.25">
      <c r="B99" s="6">
        <f t="array" aca="1" ref="B99" ca="1">IFERROR(SMALL(IF(COUNTIF(B$1:B98,Col_NoDemande)=0,Col_NoDemande),1),"")</f>
        <v>3001615828</v>
      </c>
      <c r="C99" s="9" t="str">
        <f t="array" aca="1" ref="C99" ca="1">IFERROR(SMALL(IF((Col_NoDemande=B99)*(Col_CodeEtape=C$1),Col_Dates),1),"")</f>
        <v/>
      </c>
      <c r="D99" s="10" t="str">
        <f t="array" aca="1" ref="D99" ca="1">IFERROR(LARGE(IF((Col_NoDemande=B99)*(Col_CodeEtape=C$1),Col_Dates),1),"")</f>
        <v/>
      </c>
      <c r="E99" s="11" t="str">
        <f t="shared" ca="1" si="1"/>
        <v/>
      </c>
    </row>
    <row r="100" spans="2:5" x14ac:dyDescent="0.25">
      <c r="B100" s="6">
        <f t="array" aca="1" ref="B100" ca="1">IFERROR(SMALL(IF(COUNTIF(B$1:B99,Col_NoDemande)=0,Col_NoDemande),1),"")</f>
        <v>3001619394</v>
      </c>
      <c r="C100" s="9" t="str">
        <f t="array" aca="1" ref="C100" ca="1">IFERROR(SMALL(IF((Col_NoDemande=B100)*(Col_CodeEtape=C$1),Col_Dates),1),"")</f>
        <v/>
      </c>
      <c r="D100" s="10" t="str">
        <f t="array" aca="1" ref="D100" ca="1">IFERROR(LARGE(IF((Col_NoDemande=B100)*(Col_CodeEtape=C$1),Col_Dates),1),"")</f>
        <v/>
      </c>
      <c r="E100" s="11" t="str">
        <f t="shared" ca="1" si="1"/>
        <v/>
      </c>
    </row>
    <row r="101" spans="2:5" x14ac:dyDescent="0.25">
      <c r="B101" s="6">
        <f t="array" aca="1" ref="B101" ca="1">IFERROR(SMALL(IF(COUNTIF(B$1:B100,Col_NoDemande)=0,Col_NoDemande),1),"")</f>
        <v>3001633449</v>
      </c>
      <c r="C101" s="9" t="str">
        <f t="array" aca="1" ref="C101" ca="1">IFERROR(SMALL(IF((Col_NoDemande=B101)*(Col_CodeEtape=C$1),Col_Dates),1),"")</f>
        <v/>
      </c>
      <c r="D101" s="10" t="str">
        <f t="array" aca="1" ref="D101" ca="1">IFERROR(LARGE(IF((Col_NoDemande=B101)*(Col_CodeEtape=C$1),Col_Dates),1),"")</f>
        <v/>
      </c>
      <c r="E101" s="11" t="str">
        <f t="shared" ca="1" si="1"/>
        <v/>
      </c>
    </row>
    <row r="102" spans="2:5" x14ac:dyDescent="0.25">
      <c r="B102" s="6">
        <f t="array" aca="1" ref="B102" ca="1">IFERROR(SMALL(IF(COUNTIF(B$1:B101,Col_NoDemande)=0,Col_NoDemande),1),"")</f>
        <v>3001646639</v>
      </c>
      <c r="C102" s="9">
        <f t="array" aca="1" ref="C102" ca="1">IFERROR(SMALL(IF((Col_NoDemande=B102)*(Col_CodeEtape=C$1),Col_Dates),1),"")</f>
        <v>43756</v>
      </c>
      <c r="D102" s="10">
        <f t="array" aca="1" ref="D102" ca="1">IFERROR(LARGE(IF((Col_NoDemande=B102)*(Col_CodeEtape=C$1),Col_Dates),1),"")</f>
        <v>43763</v>
      </c>
      <c r="E102" s="11">
        <f t="shared" ca="1" si="1"/>
        <v>8</v>
      </c>
    </row>
    <row r="103" spans="2:5" x14ac:dyDescent="0.25">
      <c r="B103" s="6">
        <f t="array" aca="1" ref="B103" ca="1">IFERROR(SMALL(IF(COUNTIF(B$1:B102,Col_NoDemande)=0,Col_NoDemande),1),"")</f>
        <v>3001647369</v>
      </c>
      <c r="C103" s="9" t="str">
        <f t="array" aca="1" ref="C103" ca="1">IFERROR(SMALL(IF((Col_NoDemande=B103)*(Col_CodeEtape=C$1),Col_Dates),1),"")</f>
        <v/>
      </c>
      <c r="D103" s="10" t="str">
        <f t="array" aca="1" ref="D103" ca="1">IFERROR(LARGE(IF((Col_NoDemande=B103)*(Col_CodeEtape=C$1),Col_Dates),1),"")</f>
        <v/>
      </c>
      <c r="E103" s="11" t="str">
        <f t="shared" ca="1" si="1"/>
        <v/>
      </c>
    </row>
    <row r="104" spans="2:5" x14ac:dyDescent="0.25">
      <c r="B104" s="6">
        <f t="array" aca="1" ref="B104" ca="1">IFERROR(SMALL(IF(COUNTIF(B$1:B103,Col_NoDemande)=0,Col_NoDemande),1),"")</f>
        <v>3001652995</v>
      </c>
      <c r="C104" s="9" t="str">
        <f t="array" aca="1" ref="C104" ca="1">IFERROR(SMALL(IF((Col_NoDemande=B104)*(Col_CodeEtape=C$1),Col_Dates),1),"")</f>
        <v/>
      </c>
      <c r="D104" s="10" t="str">
        <f t="array" aca="1" ref="D104" ca="1">IFERROR(LARGE(IF((Col_NoDemande=B104)*(Col_CodeEtape=C$1),Col_Dates),1),"")</f>
        <v/>
      </c>
      <c r="E104" s="11" t="str">
        <f t="shared" ca="1" si="1"/>
        <v/>
      </c>
    </row>
    <row r="105" spans="2:5" x14ac:dyDescent="0.25">
      <c r="B105" s="6">
        <f t="array" aca="1" ref="B105" ca="1">IFERROR(SMALL(IF(COUNTIF(B$1:B104,Col_NoDemande)=0,Col_NoDemande),1),"")</f>
        <v>3001658455</v>
      </c>
      <c r="C105" s="9" t="str">
        <f t="array" aca="1" ref="C105" ca="1">IFERROR(SMALL(IF((Col_NoDemande=B105)*(Col_CodeEtape=C$1),Col_Dates),1),"")</f>
        <v/>
      </c>
      <c r="D105" s="10" t="str">
        <f t="array" aca="1" ref="D105" ca="1">IFERROR(LARGE(IF((Col_NoDemande=B105)*(Col_CodeEtape=C$1),Col_Dates),1),"")</f>
        <v/>
      </c>
      <c r="E105" s="11" t="str">
        <f t="shared" ca="1" si="1"/>
        <v/>
      </c>
    </row>
    <row r="106" spans="2:5" x14ac:dyDescent="0.25">
      <c r="B106" s="6">
        <f t="array" aca="1" ref="B106" ca="1">IFERROR(SMALL(IF(COUNTIF(B$1:B105,Col_NoDemande)=0,Col_NoDemande),1),"")</f>
        <v>3001658583</v>
      </c>
      <c r="C106" s="9" t="str">
        <f t="array" aca="1" ref="C106" ca="1">IFERROR(SMALL(IF((Col_NoDemande=B106)*(Col_CodeEtape=C$1),Col_Dates),1),"")</f>
        <v/>
      </c>
      <c r="D106" s="10" t="str">
        <f t="array" aca="1" ref="D106" ca="1">IFERROR(LARGE(IF((Col_NoDemande=B106)*(Col_CodeEtape=C$1),Col_Dates),1),"")</f>
        <v/>
      </c>
      <c r="E106" s="11" t="str">
        <f t="shared" ca="1" si="1"/>
        <v/>
      </c>
    </row>
    <row r="107" spans="2:5" x14ac:dyDescent="0.25">
      <c r="B107" s="6">
        <f t="array" aca="1" ref="B107" ca="1">IFERROR(SMALL(IF(COUNTIF(B$1:B106,Col_NoDemande)=0,Col_NoDemande),1),"")</f>
        <v>3001677218</v>
      </c>
      <c r="C107" s="9" t="str">
        <f t="array" aca="1" ref="C107" ca="1">IFERROR(SMALL(IF((Col_NoDemande=B107)*(Col_CodeEtape=C$1),Col_Dates),1),"")</f>
        <v/>
      </c>
      <c r="D107" s="10" t="str">
        <f t="array" aca="1" ref="D107" ca="1">IFERROR(LARGE(IF((Col_NoDemande=B107)*(Col_CodeEtape=C$1),Col_Dates),1),"")</f>
        <v/>
      </c>
      <c r="E107" s="11" t="str">
        <f t="shared" ca="1" si="1"/>
        <v/>
      </c>
    </row>
    <row r="108" spans="2:5" x14ac:dyDescent="0.25">
      <c r="B108" s="6">
        <f t="array" aca="1" ref="B108" ca="1">IFERROR(SMALL(IF(COUNTIF(B$1:B107,Col_NoDemande)=0,Col_NoDemande),1),"")</f>
        <v>3001678397</v>
      </c>
      <c r="C108" s="9" t="str">
        <f t="array" aca="1" ref="C108" ca="1">IFERROR(SMALL(IF((Col_NoDemande=B108)*(Col_CodeEtape=C$1),Col_Dates),1),"")</f>
        <v/>
      </c>
      <c r="D108" s="10" t="str">
        <f t="array" aca="1" ref="D108" ca="1">IFERROR(LARGE(IF((Col_NoDemande=B108)*(Col_CodeEtape=C$1),Col_Dates),1),"")</f>
        <v/>
      </c>
      <c r="E108" s="11" t="str">
        <f t="shared" ca="1" si="1"/>
        <v/>
      </c>
    </row>
    <row r="109" spans="2:5" x14ac:dyDescent="0.25">
      <c r="B109" s="6" t="str">
        <f t="array" aca="1" ref="B109" ca="1">IFERROR(SMALL(IF(COUNTIF(B$1:B108,Col_NoDemande)=0,Col_NoDemande),1),"")</f>
        <v/>
      </c>
      <c r="C109" s="9" t="str">
        <f t="array" aca="1" ref="C109" ca="1">IFERROR(SMALL(IF((Col_NoDemande=B109)*(Col_CodeEtape=C$1),Col_Dates),1),"")</f>
        <v/>
      </c>
      <c r="D109" s="10" t="str">
        <f t="array" aca="1" ref="D109" ca="1">IFERROR(LARGE(IF((Col_NoDemande=B109)*(Col_CodeEtape=C$1),Col_Dates),1),"")</f>
        <v/>
      </c>
      <c r="E109" s="11" t="str">
        <f t="shared" ca="1" si="1"/>
        <v/>
      </c>
    </row>
    <row r="110" spans="2:5" x14ac:dyDescent="0.25">
      <c r="B110" s="6" t="str">
        <f t="array" aca="1" ref="B110" ca="1">IFERROR(SMALL(IF(COUNTIF(B$1:B109,Col_NoDemande)=0,Col_NoDemande),1),"")</f>
        <v/>
      </c>
      <c r="C110" s="9" t="str">
        <f t="array" aca="1" ref="C110" ca="1">IFERROR(SMALL(IF((Col_NoDemande=B110)*(Col_CodeEtape=C$1),Col_Dates),1),"")</f>
        <v/>
      </c>
      <c r="D110" s="10" t="str">
        <f t="array" aca="1" ref="D110" ca="1">IFERROR(LARGE(IF((Col_NoDemande=B110)*(Col_CodeEtape=C$1),Col_Dates),1),"")</f>
        <v/>
      </c>
      <c r="E110" s="11" t="str">
        <f t="shared" ca="1" si="1"/>
        <v/>
      </c>
    </row>
    <row r="111" spans="2:5" x14ac:dyDescent="0.25">
      <c r="B111" s="6" t="str">
        <f t="array" aca="1" ref="B111" ca="1">IFERROR(SMALL(IF(COUNTIF(B$1:B110,Col_NoDemande)=0,Col_NoDemande),1),"")</f>
        <v/>
      </c>
      <c r="C111" s="9" t="str">
        <f t="array" aca="1" ref="C111" ca="1">IFERROR(SMALL(IF((Col_NoDemande=B111)*(Col_CodeEtape=C$1),Col_Dates),1),"")</f>
        <v/>
      </c>
      <c r="D111" s="10" t="str">
        <f t="array" aca="1" ref="D111" ca="1">IFERROR(LARGE(IF((Col_NoDemande=B111)*(Col_CodeEtape=C$1),Col_Dates),1),"")</f>
        <v/>
      </c>
      <c r="E111" s="11" t="str">
        <f t="shared" ca="1" si="1"/>
        <v/>
      </c>
    </row>
    <row r="112" spans="2:5" x14ac:dyDescent="0.25">
      <c r="B112" s="6" t="str">
        <f t="array" aca="1" ref="B112" ca="1">IFERROR(SMALL(IF(COUNTIF(B$1:B111,Col_NoDemande)=0,Col_NoDemande),1),"")</f>
        <v/>
      </c>
      <c r="C112" s="9" t="str">
        <f t="array" aca="1" ref="C112" ca="1">IFERROR(SMALL(IF((Col_NoDemande=B112)*(Col_CodeEtape=C$1),Col_Dates),1),"")</f>
        <v/>
      </c>
      <c r="D112" s="10" t="str">
        <f t="array" aca="1" ref="D112" ca="1">IFERROR(LARGE(IF((Col_NoDemande=B112)*(Col_CodeEtape=C$1),Col_Dates),1),"")</f>
        <v/>
      </c>
      <c r="E112" s="11" t="str">
        <f t="shared" ca="1" si="1"/>
        <v/>
      </c>
    </row>
    <row r="113" spans="2:5" x14ac:dyDescent="0.25">
      <c r="B113" s="6" t="str">
        <f t="array" aca="1" ref="B113" ca="1">IFERROR(SMALL(IF(COUNTIF(B$1:B112,Col_NoDemande)=0,Col_NoDemande),1),"")</f>
        <v/>
      </c>
      <c r="C113" s="9" t="str">
        <f t="array" aca="1" ref="C113" ca="1">IFERROR(SMALL(IF((Col_NoDemande=B113)*(Col_CodeEtape=C$1),Col_Dates),1),"")</f>
        <v/>
      </c>
      <c r="D113" s="10" t="str">
        <f t="array" aca="1" ref="D113" ca="1">IFERROR(LARGE(IF((Col_NoDemande=B113)*(Col_CodeEtape=C$1),Col_Dates),1),"")</f>
        <v/>
      </c>
      <c r="E113" s="11" t="str">
        <f t="shared" ca="1" si="1"/>
        <v/>
      </c>
    </row>
    <row r="114" spans="2:5" x14ac:dyDescent="0.25">
      <c r="B114" s="6" t="str">
        <f t="array" aca="1" ref="B114" ca="1">IFERROR(SMALL(IF(COUNTIF(B$1:B113,Col_NoDemande)=0,Col_NoDemande),1),"")</f>
        <v/>
      </c>
      <c r="C114" s="9" t="str">
        <f t="array" aca="1" ref="C114" ca="1">IFERROR(SMALL(IF((Col_NoDemande=B114)*(Col_CodeEtape=C$1),Col_Dates),1),"")</f>
        <v/>
      </c>
      <c r="D114" s="10" t="str">
        <f t="array" aca="1" ref="D114" ca="1">IFERROR(LARGE(IF((Col_NoDemande=B114)*(Col_CodeEtape=C$1),Col_Dates),1),"")</f>
        <v/>
      </c>
      <c r="E114" s="11" t="str">
        <f t="shared" ca="1" si="1"/>
        <v/>
      </c>
    </row>
    <row r="115" spans="2:5" x14ac:dyDescent="0.25">
      <c r="B115" s="6" t="str">
        <f t="array" aca="1" ref="B115" ca="1">IFERROR(SMALL(IF(COUNTIF(B$1:B114,Col_NoDemande)=0,Col_NoDemande),1),"")</f>
        <v/>
      </c>
      <c r="C115" s="9" t="str">
        <f t="array" aca="1" ref="C115" ca="1">IFERROR(SMALL(IF((Col_NoDemande=B115)*(Col_CodeEtape=C$1),Col_Dates),1),"")</f>
        <v/>
      </c>
      <c r="D115" s="10" t="str">
        <f t="array" aca="1" ref="D115" ca="1">IFERROR(LARGE(IF((Col_NoDemande=B115)*(Col_CodeEtape=C$1),Col_Dates),1),"")</f>
        <v/>
      </c>
      <c r="E115" s="11" t="str">
        <f t="shared" ca="1" si="1"/>
        <v/>
      </c>
    </row>
    <row r="116" spans="2:5" x14ac:dyDescent="0.25">
      <c r="B116" s="6" t="str">
        <f t="array" aca="1" ref="B116" ca="1">IFERROR(SMALL(IF(COUNTIF(B$1:B115,Col_NoDemande)=0,Col_NoDemande),1),"")</f>
        <v/>
      </c>
      <c r="C116" s="9" t="str">
        <f t="array" aca="1" ref="C116" ca="1">IFERROR(SMALL(IF((Col_NoDemande=B116)*(Col_CodeEtape=C$1),Col_Dates),1),"")</f>
        <v/>
      </c>
      <c r="D116" s="10" t="str">
        <f t="array" aca="1" ref="D116" ca="1">IFERROR(LARGE(IF((Col_NoDemande=B116)*(Col_CodeEtape=C$1),Col_Dates),1),"")</f>
        <v/>
      </c>
      <c r="E116" s="11" t="str">
        <f t="shared" ca="1" si="1"/>
        <v/>
      </c>
    </row>
    <row r="117" spans="2:5" x14ac:dyDescent="0.25">
      <c r="B117" s="6" t="str">
        <f t="array" aca="1" ref="B117" ca="1">IFERROR(SMALL(IF(COUNTIF(B$1:B116,Col_NoDemande)=0,Col_NoDemande),1),"")</f>
        <v/>
      </c>
      <c r="C117" s="9" t="str">
        <f t="array" aca="1" ref="C117" ca="1">IFERROR(SMALL(IF((Col_NoDemande=B117)*(Col_CodeEtape=C$1),Col_Dates),1),"")</f>
        <v/>
      </c>
      <c r="D117" s="10" t="str">
        <f t="array" aca="1" ref="D117" ca="1">IFERROR(LARGE(IF((Col_NoDemande=B117)*(Col_CodeEtape=C$1),Col_Dates),1),"")</f>
        <v/>
      </c>
      <c r="E117" s="11" t="str">
        <f t="shared" ca="1" si="1"/>
        <v/>
      </c>
    </row>
  </sheetData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Feuil2!$U$2:$U$6</xm:f>
          </x14:formula1>
          <xm:sqref>C1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Feuil2</vt:lpstr>
      <vt:lpstr>Calcul</vt:lpstr>
      <vt:lpstr>Feuil2!Extraire</vt:lpstr>
    </vt:vector>
  </TitlesOfParts>
  <Company>Ville de Montréal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LANGLOIS</dc:creator>
  <cp:lastModifiedBy>Rachid</cp:lastModifiedBy>
  <dcterms:created xsi:type="dcterms:W3CDTF">2019-11-27T21:03:12Z</dcterms:created>
  <dcterms:modified xsi:type="dcterms:W3CDTF">2019-11-28T17:26:51Z</dcterms:modified>
</cp:coreProperties>
</file>