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xcel-Pratique\"/>
    </mc:Choice>
  </mc:AlternateContent>
  <bookViews>
    <workbookView xWindow="0" yWindow="0" windowWidth="19200" windowHeight="9345"/>
  </bookViews>
  <sheets>
    <sheet name="Feuil1" sheetId="1" r:id="rId1"/>
    <sheet name="Feuil2" sheetId="2" r:id="rId2"/>
  </sheets>
  <definedNames>
    <definedName name="_xlnm._FilterDatabase" localSheetId="0" hidden="1">Feuil1!$A$2:$B$23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14" i="1" l="1" a="1"/>
  <c r="N14" i="1" s="1"/>
  <c r="F2" i="1" l="1" a="1"/>
  <c r="F2" i="1" s="1"/>
  <c r="G19" i="1"/>
  <c r="G20" i="1"/>
  <c r="G21" i="1"/>
  <c r="G15" i="1"/>
  <c r="G16" i="1"/>
  <c r="G17" i="1"/>
  <c r="G18" i="1"/>
</calcChain>
</file>

<file path=xl/sharedStrings.xml><?xml version="1.0" encoding="utf-8"?>
<sst xmlns="http://schemas.openxmlformats.org/spreadsheetml/2006/main" count="54" uniqueCount="27">
  <si>
    <t>A320</t>
  </si>
  <si>
    <t>A330</t>
  </si>
  <si>
    <t>A350</t>
  </si>
  <si>
    <t>APPLICABLE</t>
  </si>
  <si>
    <t>NOT APPLICABLE</t>
  </si>
  <si>
    <t>AIRCRAFT TYPE</t>
  </si>
  <si>
    <t>SERVICE 1</t>
  </si>
  <si>
    <t>A322</t>
  </si>
  <si>
    <t>A323</t>
  </si>
  <si>
    <t>VARIANT</t>
  </si>
  <si>
    <t>MSN</t>
  </si>
  <si>
    <t>OPERATOR</t>
  </si>
  <si>
    <t>REGISTRATION</t>
  </si>
  <si>
    <t>CONFIGURATION NUMBER</t>
  </si>
  <si>
    <t>AIRCRAFT CODE</t>
  </si>
  <si>
    <t>SERVICE 2</t>
  </si>
  <si>
    <t>SERVICE 3</t>
  </si>
  <si>
    <t>SERVICE 4</t>
  </si>
  <si>
    <t>SERVICE 5</t>
  </si>
  <si>
    <t>Mon vrai tableau</t>
  </si>
  <si>
    <t>Votre tableau que j'ai modifié pour comprendre d’où vient l'erreur</t>
  </si>
  <si>
    <t>Votre formule de base adaptée avec le tableau de gauche</t>
  </si>
  <si>
    <t>Votre formule adaptée à mon vrai tableau</t>
  </si>
  <si>
    <r>
      <t>=NB(1/FREQUENCE(SI(AIRCRAFT[SERVICE 1]="APPLICABLE";EQUIV(AIRCRAFT[AIRCRAFT TYPE];AIRCRAFT[AIRCRAFT TYPE];0));LIGNE(AIRCRAFT[AIRCRAFT TYPE])</t>
    </r>
    <r>
      <rPr>
        <b/>
        <sz val="11"/>
        <color rgb="FFFF0000"/>
        <rFont val="Calibri"/>
        <family val="2"/>
        <scheme val="minor"/>
      </rPr>
      <t>-14</t>
    </r>
    <r>
      <rPr>
        <sz val="11"/>
        <color theme="1"/>
        <rFont val="Calibri"/>
        <family val="2"/>
        <scheme val="minor"/>
      </rPr>
      <t>))</t>
    </r>
  </si>
  <si>
    <r>
      <t>=NB(1/FREQUENCE(SI(AIRCRAFTS[SERVICE 1]="APPLICABLE";EQUIV(AIRCRAFTS[AIRCRAFT TYPE];AIRCRAFTS[AIRCRAFT TYPE];0));LIGNE(AIRCRAFTS[AIRCRAFT TYPE])</t>
    </r>
    <r>
      <rPr>
        <b/>
        <sz val="11"/>
        <color rgb="FFFF0000"/>
        <rFont val="Calibri"/>
        <family val="2"/>
        <scheme val="minor"/>
      </rPr>
      <t>-2</t>
    </r>
    <r>
      <rPr>
        <sz val="11"/>
        <color theme="1"/>
        <rFont val="Calibri"/>
        <family val="2"/>
        <scheme val="minor"/>
      </rPr>
      <t>))</t>
    </r>
  </si>
  <si>
    <t>il faut mettre -2 au lieu de -1 puisqu'il y a deux lignes au dessus de la 1ère ligne de la base de données</t>
  </si>
  <si>
    <t>Ici, il faut mettre -14 au lieu de -1 puisqu'il y a 214 lignes au dessus de la 1ère ligne de la base de données.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</si>
</sst>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284456"/>
        <bgColor indexed="64"/>
      </patternFill>
    </fill>
    <fill>
      <patternFill patternType="solid">
        <fgColor rgb="FF213A8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3" borderId="2" xfId="0" applyFont="1" applyFill="1" applyBorder="1"/>
    <xf numFmtId="0" fontId="0" fillId="0" borderId="3" xfId="0" applyFont="1" applyBorder="1" applyAlignment="1">
      <alignment horizontal="center"/>
    </xf>
    <xf numFmtId="0" fontId="0" fillId="4" borderId="0" xfId="0" applyFill="1"/>
    <xf numFmtId="0" fontId="3" fillId="5" borderId="0" xfId="0" applyFont="1" applyFill="1"/>
    <xf numFmtId="0" fontId="0" fillId="0" borderId="0" xfId="0" applyAlignment="1">
      <alignment horizontal="center"/>
    </xf>
    <xf numFmtId="0" fontId="0" fillId="6" borderId="0" xfId="0" applyFill="1"/>
    <xf numFmtId="0" fontId="0" fillId="6" borderId="0" xfId="0" applyNumberFormat="1" applyFill="1"/>
    <xf numFmtId="0" fontId="2" fillId="0" borderId="0" xfId="0" applyFont="1"/>
    <xf numFmtId="0" fontId="0" fillId="7" borderId="0" xfId="0" applyFill="1" applyAlignment="1">
      <alignment horizontal="center" vertical="center"/>
    </xf>
    <xf numFmtId="0" fontId="0" fillId="8" borderId="1" xfId="0" applyFont="1" applyFill="1" applyBorder="1" applyAlignment="1">
      <alignment horizontal="center"/>
    </xf>
    <xf numFmtId="0" fontId="0" fillId="8" borderId="2" xfId="0" applyFont="1" applyFill="1" applyBorder="1"/>
    <xf numFmtId="0" fontId="0" fillId="9" borderId="0" xfId="0" applyFill="1" applyAlignment="1">
      <alignment horizontal="center"/>
    </xf>
    <xf numFmtId="0" fontId="0" fillId="9" borderId="0" xfId="0" applyFill="1"/>
    <xf numFmtId="0" fontId="0" fillId="6" borderId="0" xfId="0" quotePrefix="1" applyFill="1"/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0</xdr:row>
      <xdr:rowOff>57150</xdr:rowOff>
    </xdr:from>
    <xdr:to>
      <xdr:col>2</xdr:col>
      <xdr:colOff>219075</xdr:colOff>
      <xdr:row>1</xdr:row>
      <xdr:rowOff>114300</xdr:rowOff>
    </xdr:to>
    <xdr:sp macro="" textlink="">
      <xdr:nvSpPr>
        <xdr:cNvPr id="2" name="Accolade fermante 1"/>
        <xdr:cNvSpPr/>
      </xdr:nvSpPr>
      <xdr:spPr>
        <a:xfrm>
          <a:off x="5153025" y="57150"/>
          <a:ext cx="180975" cy="2476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219075</xdr:colOff>
      <xdr:row>0</xdr:row>
      <xdr:rowOff>180975</xdr:rowOff>
    </xdr:from>
    <xdr:to>
      <xdr:col>3</xdr:col>
      <xdr:colOff>19050</xdr:colOff>
      <xdr:row>5</xdr:row>
      <xdr:rowOff>85725</xdr:rowOff>
    </xdr:to>
    <xdr:cxnSp macro="">
      <xdr:nvCxnSpPr>
        <xdr:cNvPr id="4" name="Connecteur droit avec flèche 3"/>
        <xdr:cNvCxnSpPr>
          <a:endCxn id="2" idx="1"/>
        </xdr:cNvCxnSpPr>
      </xdr:nvCxnSpPr>
      <xdr:spPr>
        <a:xfrm flipH="1" flipV="1">
          <a:off x="5334000" y="180975"/>
          <a:ext cx="561975" cy="8572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504825</xdr:colOff>
      <xdr:row>14</xdr:row>
      <xdr:rowOff>9525</xdr:rowOff>
    </xdr:from>
    <xdr:to>
      <xdr:col>13</xdr:col>
      <xdr:colOff>285750</xdr:colOff>
      <xdr:row>23</xdr:row>
      <xdr:rowOff>123825</xdr:rowOff>
    </xdr:to>
    <xdr:cxnSp macro="">
      <xdr:nvCxnSpPr>
        <xdr:cNvPr id="6" name="Connecteur droit avec flèche 5"/>
        <xdr:cNvCxnSpPr/>
      </xdr:nvCxnSpPr>
      <xdr:spPr>
        <a:xfrm flipV="1">
          <a:off x="13811250" y="2676525"/>
          <a:ext cx="542925" cy="1828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AIRCRAFTS" displayName="AIRCRAFTS" ref="A2:B9" totalsRowShown="0" headerRowDxfId="10" tableBorderDxfId="9">
  <autoFilter ref="A2:B9"/>
  <tableColumns count="2">
    <tableColumn id="1" name="AIRCRAFT TYPE"/>
    <tableColumn id="2" name="SERVICE 1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AIRCRAFT" displayName="AIRCRAFT" ref="A14:L21" totalsRowShown="0">
  <autoFilter ref="A14:L21"/>
  <tableColumns count="12">
    <tableColumn id="1" name="AIRCRAFT TYPE" dataDxfId="7"/>
    <tableColumn id="2" name="VARIANT" dataDxfId="6"/>
    <tableColumn id="3" name="MSN" dataDxfId="5"/>
    <tableColumn id="4" name="OPERATOR" dataDxfId="4"/>
    <tableColumn id="5" name="REGISTRATION" dataDxfId="3"/>
    <tableColumn id="12" name="CONFIGURATION NUMBER" dataDxfId="2"/>
    <tableColumn id="6" name="AIRCRAFT CODE" dataDxfId="1">
      <calculatedColumnFormula>AIRCRAFT[[#This Row],[AIRCRAFT TYPE]]&amp;"-"&amp;AIRCRAFT[[#This Row],[VARIANT]]&amp;"MSN"&amp;AIRCRAFT[[#This Row],[MSN]]</calculatedColumnFormula>
    </tableColumn>
    <tableColumn id="7" name="SERVICE 1" dataDxfId="0"/>
    <tableColumn id="8" name="SERVICE 2"/>
    <tableColumn id="9" name="SERVICE 3"/>
    <tableColumn id="10" name="SERVICE 4"/>
    <tableColumn id="11" name="SERVICE 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5"/>
  <sheetViews>
    <sheetView tabSelected="1" workbookViewId="0">
      <selection activeCell="B24" sqref="B24"/>
    </sheetView>
  </sheetViews>
  <sheetFormatPr baseColWidth="10" defaultRowHeight="15" x14ac:dyDescent="0.25"/>
  <cols>
    <col min="1" max="1" width="61" bestFit="1" customWidth="1"/>
    <col min="2" max="2" width="15.7109375" bestFit="1" customWidth="1"/>
    <col min="8" max="9" width="15.7109375" bestFit="1" customWidth="1"/>
  </cols>
  <sheetData>
    <row r="1" spans="1:16" x14ac:dyDescent="0.25">
      <c r="A1" s="13" t="s">
        <v>20</v>
      </c>
      <c r="F1" s="13" t="s">
        <v>21</v>
      </c>
    </row>
    <row r="2" spans="1:16" x14ac:dyDescent="0.25">
      <c r="A2" s="2" t="s">
        <v>5</v>
      </c>
      <c r="B2" s="2" t="s">
        <v>6</v>
      </c>
      <c r="F2" s="3">
        <f t="array" ref="F2">COUNT(1/FREQUENCY(IF(AIRCRAFTS[SERVICE 1]="APPLICABLE",MATCH(AIRCRAFTS[AIRCRAFT TYPE],AIRCRAFTS[AIRCRAFT TYPE],0)),ROW(AIRCRAFTS[AIRCRAFT TYPE])-1))</f>
        <v>3</v>
      </c>
    </row>
    <row r="3" spans="1:16" x14ac:dyDescent="0.25">
      <c r="A3" s="15" t="s">
        <v>0</v>
      </c>
      <c r="B3" s="16" t="s">
        <v>3</v>
      </c>
    </row>
    <row r="4" spans="1:16" x14ac:dyDescent="0.25">
      <c r="A4" s="5" t="s">
        <v>1</v>
      </c>
      <c r="B4" s="6" t="s">
        <v>3</v>
      </c>
    </row>
    <row r="5" spans="1:16" x14ac:dyDescent="0.25">
      <c r="A5" s="4" t="s">
        <v>2</v>
      </c>
      <c r="B5" s="6" t="s">
        <v>4</v>
      </c>
      <c r="D5" s="19" t="s">
        <v>24</v>
      </c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</row>
    <row r="6" spans="1:16" x14ac:dyDescent="0.25">
      <c r="A6" s="7" t="s">
        <v>0</v>
      </c>
      <c r="B6" s="6" t="s">
        <v>3</v>
      </c>
      <c r="D6" s="11" t="s">
        <v>25</v>
      </c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x14ac:dyDescent="0.25">
      <c r="A7" s="7" t="s">
        <v>0</v>
      </c>
      <c r="B7" s="6" t="s">
        <v>3</v>
      </c>
    </row>
    <row r="8" spans="1:16" x14ac:dyDescent="0.25">
      <c r="A8" s="7" t="s">
        <v>7</v>
      </c>
      <c r="B8" s="6" t="s">
        <v>3</v>
      </c>
    </row>
    <row r="9" spans="1:16" x14ac:dyDescent="0.25">
      <c r="A9" s="7" t="s">
        <v>8</v>
      </c>
      <c r="B9" s="6" t="s">
        <v>3</v>
      </c>
    </row>
    <row r="10" spans="1:16" x14ac:dyDescent="0.25">
      <c r="A10" s="1"/>
      <c r="B10" s="1"/>
    </row>
    <row r="11" spans="1:16" x14ac:dyDescent="0.25">
      <c r="A11" s="1"/>
      <c r="B11" s="1"/>
    </row>
    <row r="12" spans="1:16" x14ac:dyDescent="0.25">
      <c r="A12" s="1"/>
      <c r="B12" s="1"/>
    </row>
    <row r="13" spans="1:16" x14ac:dyDescent="0.25">
      <c r="A13" s="1" t="s">
        <v>19</v>
      </c>
      <c r="B13" s="1"/>
      <c r="N13" s="13" t="s">
        <v>22</v>
      </c>
    </row>
    <row r="14" spans="1:16" x14ac:dyDescent="0.25">
      <c r="A14" s="8" t="s">
        <v>5</v>
      </c>
      <c r="B14" s="8" t="s">
        <v>9</v>
      </c>
      <c r="C14" s="8" t="s">
        <v>10</v>
      </c>
      <c r="D14" s="8" t="s">
        <v>11</v>
      </c>
      <c r="E14" s="8" t="s">
        <v>12</v>
      </c>
      <c r="F14" s="8" t="s">
        <v>13</v>
      </c>
      <c r="G14" s="8" t="s">
        <v>14</v>
      </c>
      <c r="H14" s="9" t="s">
        <v>6</v>
      </c>
      <c r="I14" s="9" t="s">
        <v>15</v>
      </c>
      <c r="J14" s="9" t="s">
        <v>16</v>
      </c>
      <c r="K14" s="9" t="s">
        <v>17</v>
      </c>
      <c r="L14" s="9" t="s">
        <v>18</v>
      </c>
      <c r="N14" s="14">
        <f t="array" ref="N14">COUNT(1/FREQUENCY(IF(AIRCRAFT[SERVICE 1]="APPLICABLE",MATCH(AIRCRAFT[AIRCRAFT TYPE],AIRCRAFT[AIRCRAFT TYPE],0)),ROW(AIRCRAFT[AIRCRAFT TYPE])-13))</f>
        <v>3</v>
      </c>
    </row>
    <row r="15" spans="1:16" x14ac:dyDescent="0.25">
      <c r="A15" s="15" t="s">
        <v>0</v>
      </c>
      <c r="B15" s="17">
        <v>221</v>
      </c>
      <c r="C15" s="17">
        <v>1000</v>
      </c>
      <c r="D15" s="17"/>
      <c r="E15" s="17"/>
      <c r="F15" s="17">
        <v>1</v>
      </c>
      <c r="G15" s="18" t="str">
        <f>AIRCRAFT[[#This Row],[AIRCRAFT TYPE]]&amp;"-"&amp;AIRCRAFT[[#This Row],[VARIANT]]&amp;"MSN"&amp;AIRCRAFT[[#This Row],[MSN]]</f>
        <v>A320-221MSN1000</v>
      </c>
      <c r="H15" s="16" t="s">
        <v>3</v>
      </c>
      <c r="I15" s="18" t="s">
        <v>4</v>
      </c>
      <c r="J15" s="18" t="s">
        <v>4</v>
      </c>
      <c r="K15" s="18" t="s">
        <v>4</v>
      </c>
      <c r="L15" s="18" t="s">
        <v>4</v>
      </c>
    </row>
    <row r="16" spans="1:16" x14ac:dyDescent="0.25">
      <c r="A16" s="5" t="s">
        <v>1</v>
      </c>
      <c r="B16" s="10">
        <v>331</v>
      </c>
      <c r="C16" s="10">
        <v>1001</v>
      </c>
      <c r="D16" s="10"/>
      <c r="E16" s="10"/>
      <c r="F16" s="10">
        <v>3</v>
      </c>
      <c r="G16" s="11" t="str">
        <f>AIRCRAFT[[#This Row],[AIRCRAFT TYPE]]&amp;"-"&amp;AIRCRAFT[[#This Row],[VARIANT]]&amp;"MSN"&amp;AIRCRAFT[[#This Row],[MSN]]</f>
        <v>A330-331MSN1001</v>
      </c>
      <c r="H16" s="6" t="s">
        <v>3</v>
      </c>
    </row>
    <row r="17" spans="1:13" x14ac:dyDescent="0.25">
      <c r="A17" s="4" t="s">
        <v>2</v>
      </c>
      <c r="B17" s="10">
        <v>552</v>
      </c>
      <c r="C17" s="10">
        <v>1002</v>
      </c>
      <c r="D17" s="10"/>
      <c r="E17" s="10"/>
      <c r="F17" s="10">
        <v>2</v>
      </c>
      <c r="G17" s="11" t="str">
        <f>AIRCRAFT[[#This Row],[AIRCRAFT TYPE]]&amp;"-"&amp;AIRCRAFT[[#This Row],[VARIANT]]&amp;"MSN"&amp;AIRCRAFT[[#This Row],[MSN]]</f>
        <v>A350-552MSN1002</v>
      </c>
      <c r="H17" s="6" t="s">
        <v>4</v>
      </c>
    </row>
    <row r="18" spans="1:13" x14ac:dyDescent="0.25">
      <c r="A18" s="7" t="s">
        <v>0</v>
      </c>
      <c r="B18" s="10">
        <v>221</v>
      </c>
      <c r="C18" s="10">
        <v>1002</v>
      </c>
      <c r="D18" s="10"/>
      <c r="E18" s="10"/>
      <c r="F18" s="10">
        <v>1</v>
      </c>
      <c r="G18" s="11" t="str">
        <f>AIRCRAFT[[#This Row],[AIRCRAFT TYPE]]&amp;"-"&amp;AIRCRAFT[[#This Row],[VARIANT]]&amp;"MSN"&amp;AIRCRAFT[[#This Row],[MSN]]</f>
        <v>A320-221MSN1002</v>
      </c>
      <c r="H18" s="6" t="s">
        <v>3</v>
      </c>
    </row>
    <row r="19" spans="1:13" x14ac:dyDescent="0.25">
      <c r="A19" s="7" t="s">
        <v>0</v>
      </c>
      <c r="B19" s="10"/>
      <c r="C19" s="10"/>
      <c r="D19" s="10"/>
      <c r="E19" s="10"/>
      <c r="F19" s="10"/>
      <c r="G19" s="12" t="str">
        <f>AIRCRAFT[[#This Row],[AIRCRAFT TYPE]]&amp;"-"&amp;AIRCRAFT[[#This Row],[VARIANT]]&amp;"MSN"&amp;AIRCRAFT[[#This Row],[MSN]]</f>
        <v>A320-MSN</v>
      </c>
      <c r="H19" s="6" t="s">
        <v>3</v>
      </c>
    </row>
    <row r="20" spans="1:13" x14ac:dyDescent="0.25">
      <c r="A20" s="7" t="s">
        <v>7</v>
      </c>
      <c r="B20" s="10"/>
      <c r="C20" s="10"/>
      <c r="D20" s="10"/>
      <c r="E20" s="10"/>
      <c r="F20" s="10"/>
      <c r="G20" s="12" t="str">
        <f>AIRCRAFT[[#This Row],[AIRCRAFT TYPE]]&amp;"-"&amp;AIRCRAFT[[#This Row],[VARIANT]]&amp;"MSN"&amp;AIRCRAFT[[#This Row],[MSN]]</f>
        <v>A322-MSN</v>
      </c>
      <c r="H20" s="6" t="s">
        <v>3</v>
      </c>
    </row>
    <row r="21" spans="1:13" x14ac:dyDescent="0.25">
      <c r="A21" s="7" t="s">
        <v>8</v>
      </c>
      <c r="B21" s="10"/>
      <c r="C21" s="10"/>
      <c r="D21" s="10"/>
      <c r="E21" s="10"/>
      <c r="F21" s="10"/>
      <c r="G21" s="12" t="str">
        <f>AIRCRAFT[[#This Row],[AIRCRAFT TYPE]]&amp;"-"&amp;AIRCRAFT[[#This Row],[VARIANT]]&amp;"MSN"&amp;AIRCRAFT[[#This Row],[MSN]]</f>
        <v>A323-MSN</v>
      </c>
      <c r="H21" s="6" t="s">
        <v>3</v>
      </c>
    </row>
    <row r="22" spans="1:13" x14ac:dyDescent="0.25">
      <c r="A22" s="1"/>
      <c r="B22" s="1"/>
    </row>
    <row r="23" spans="1:13" x14ac:dyDescent="0.25">
      <c r="A23" s="1"/>
      <c r="B23" s="1"/>
    </row>
    <row r="24" spans="1:13" x14ac:dyDescent="0.25">
      <c r="B24" s="19" t="s">
        <v>23</v>
      </c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</row>
    <row r="25" spans="1:13" x14ac:dyDescent="0.25">
      <c r="B25" s="11" t="s">
        <v>26</v>
      </c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</row>
  </sheetData>
  <pageMargins left="0.7" right="0.7" top="0.75" bottom="0.75" header="0.3" footer="0.3"/>
  <pageSetup orientation="portrait" horizontalDpi="1200" verticalDpi="1200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Org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Rachid</dc:creator>
  <cp:lastModifiedBy>Rachid</cp:lastModifiedBy>
  <dcterms:created xsi:type="dcterms:W3CDTF">2017-11-06T11:32:19Z</dcterms:created>
  <dcterms:modified xsi:type="dcterms:W3CDTF">2019-10-31T01:57:43Z</dcterms:modified>
</cp:coreProperties>
</file>