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Problème 1" sheetId="1" r:id="rId1"/>
    <sheet name="Problème 2" sheetId="2" r:id="rId2"/>
    <sheet name="Problème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 a="1"/>
  <c r="I3" i="3" s="1"/>
  <c r="I4" i="3" a="1"/>
  <c r="I4" i="3" s="1"/>
  <c r="I5" i="3" a="1"/>
  <c r="I5" i="3" s="1"/>
  <c r="I6" i="3" a="1"/>
  <c r="I6" i="3" s="1"/>
  <c r="I7" i="3" a="1"/>
  <c r="I7" i="3" s="1"/>
  <c r="I8" i="3" a="1"/>
  <c r="I8" i="3" s="1"/>
  <c r="I9" i="3" a="1"/>
  <c r="I9" i="3" s="1"/>
  <c r="I10" i="3" a="1"/>
  <c r="I10" i="3" s="1"/>
  <c r="I11" i="3" a="1"/>
  <c r="I11" i="3" s="1"/>
  <c r="I12" i="3" a="1"/>
  <c r="I12" i="3" s="1"/>
  <c r="I2" i="3" a="1"/>
  <c r="I2" i="3" s="1"/>
  <c r="J3" i="3" a="1"/>
  <c r="J5" i="3" a="1"/>
  <c r="J7" i="3" a="1"/>
  <c r="J9" i="3" a="1"/>
  <c r="J11" i="3" a="1"/>
  <c r="J13" i="3" a="1"/>
  <c r="J12" i="3" a="1"/>
  <c r="J4" i="3" a="1"/>
  <c r="J6" i="3" a="1"/>
  <c r="J8" i="3" a="1"/>
  <c r="J10" i="3" a="1"/>
  <c r="J2" i="3" a="1"/>
  <c r="J10" i="3" l="1"/>
  <c r="J8" i="3"/>
  <c r="J6" i="3"/>
  <c r="J4" i="3"/>
  <c r="J12" i="3"/>
  <c r="J13" i="3"/>
  <c r="J11" i="3"/>
  <c r="J9" i="3"/>
  <c r="J7" i="3"/>
  <c r="J5" i="3"/>
  <c r="J3" i="3"/>
  <c r="J2" i="3"/>
  <c r="G12" i="2"/>
  <c r="G11" i="2"/>
  <c r="C12" i="2"/>
  <c r="C11" i="2"/>
  <c r="E11" i="1"/>
  <c r="B11" i="1"/>
</calcChain>
</file>

<file path=xl/comments1.xml><?xml version="1.0" encoding="utf-8"?>
<comments xmlns="http://schemas.openxmlformats.org/spreadsheetml/2006/main">
  <authors>
    <author>Auteur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menu deroulant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menu deroulant
</t>
        </r>
      </text>
    </comment>
  </commentList>
</comments>
</file>

<file path=xl/sharedStrings.xml><?xml version="1.0" encoding="utf-8"?>
<sst xmlns="http://schemas.openxmlformats.org/spreadsheetml/2006/main" count="76" uniqueCount="28">
  <si>
    <t>Apport</t>
  </si>
  <si>
    <t>Vente</t>
  </si>
  <si>
    <t>Total</t>
  </si>
  <si>
    <t>date de fin apport</t>
  </si>
  <si>
    <t>date de vente</t>
  </si>
  <si>
    <t>à determiner le jour de la vente ou le stock apporté à la date demandée (I1) a été vendu (= 0)</t>
  </si>
  <si>
    <t>pomme</t>
  </si>
  <si>
    <t>poire</t>
  </si>
  <si>
    <t>Pomme</t>
  </si>
  <si>
    <t>Poire</t>
  </si>
  <si>
    <t>à determiner le jour de la vente ou le stock apporté à la date demandée (I1) a été vendu (= 0) FONCTION DU TYPE DE PRODUIT</t>
  </si>
  <si>
    <t>Type de produit</t>
  </si>
  <si>
    <t>Date de fin apport</t>
  </si>
  <si>
    <t>Date de vente</t>
  </si>
  <si>
    <t>Produit</t>
  </si>
  <si>
    <t>Nombre</t>
  </si>
  <si>
    <t>Type</t>
  </si>
  <si>
    <t>rouge</t>
  </si>
  <si>
    <t>jaune</t>
  </si>
  <si>
    <t>blanche</t>
  </si>
  <si>
    <t>Rouge</t>
  </si>
  <si>
    <t>N° Lot</t>
  </si>
  <si>
    <t>N°lot</t>
  </si>
  <si>
    <t>J'aimerais avoir le resultat en liste mais dans différentes cases (H1/H10) et pas dans une liste de menu deroulante (type en cascade), est-ce possible ?</t>
  </si>
  <si>
    <t>Exemple du résultat voulu</t>
  </si>
  <si>
    <t>Et serait il possible d'y associer a coté de chaque case de numéro de lot le nombre de ce lot (J1:J10) ?</t>
  </si>
  <si>
    <t>Les formules à valider par Ctrl+Shift+Enter et à tirer vers le bas</t>
  </si>
  <si>
    <t>Merci de mettre les résultats escomptés sur les autres onglets afin de mieux comprendre les 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</si>
</sst>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applyFill="1" applyBorder="1"/>
    <xf numFmtId="16" fontId="0" fillId="0" borderId="0" xfId="0" applyNumberFormat="1"/>
    <xf numFmtId="14" fontId="0" fillId="0" borderId="0" xfId="0" applyNumberFormat="1"/>
    <xf numFmtId="14" fontId="0" fillId="0" borderId="0" xfId="0" applyNumberFormat="1" applyFill="1" applyBorder="1"/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609600</xdr:colOff>
      <xdr:row>15</xdr:row>
      <xdr:rowOff>152400</xdr:rowOff>
    </xdr:from>
    <xdr:to>
      <xdr:col>17</xdr:col>
      <xdr:colOff>552450</xdr:colOff>
      <xdr:row>32</xdr:row>
      <xdr:rowOff>38100</xdr:rowOff>
    </xdr:to>
    <xdr:sp macro="" textlink="">
      <xdr:nvSpPr>
        <xdr:cNvPr id="2" name="Flèche droite rayée 1"/>
        <xdr:cNvSpPr/>
      </xdr:nvSpPr>
      <xdr:spPr>
        <a:xfrm rot="16200000">
          <a:off x="11287125" y="3848100"/>
          <a:ext cx="3124200" cy="14668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workbookViewId="0">
      <selection activeCell="H4" sqref="H4:H6"/>
    </sheetView>
  </sheetViews>
  <sheetFormatPr baseColWidth="10" defaultColWidth="8.7109375" defaultRowHeight="15" x14ac:dyDescent="0.25"/>
  <cols>
    <col min="1" max="1" width="10.42578125" bestFit="1" customWidth="1"/>
    <col min="4" max="4" width="10.42578125" bestFit="1" customWidth="1"/>
    <col min="8" max="8" width="24.85546875" bestFit="1" customWidth="1"/>
  </cols>
  <sheetData>
    <row r="1" spans="1:9" x14ac:dyDescent="0.25">
      <c r="A1" s="8" t="s">
        <v>0</v>
      </c>
      <c r="B1" s="8"/>
      <c r="C1" s="1"/>
      <c r="D1" s="8" t="s">
        <v>1</v>
      </c>
      <c r="E1" s="8"/>
      <c r="H1" t="s">
        <v>3</v>
      </c>
      <c r="I1" s="4">
        <v>43468</v>
      </c>
    </row>
    <row r="2" spans="1:9" x14ac:dyDescent="0.25">
      <c r="A2" s="2">
        <v>43466</v>
      </c>
      <c r="B2" s="1">
        <v>10</v>
      </c>
      <c r="C2" s="1"/>
      <c r="D2" s="2">
        <v>43467</v>
      </c>
      <c r="E2" s="3">
        <v>10</v>
      </c>
    </row>
    <row r="3" spans="1:9" x14ac:dyDescent="0.25">
      <c r="A3" s="2">
        <v>43467</v>
      </c>
      <c r="B3" s="1">
        <v>15</v>
      </c>
      <c r="C3" s="1"/>
      <c r="D3" s="2">
        <v>43468</v>
      </c>
      <c r="E3" s="3">
        <v>15</v>
      </c>
      <c r="H3" t="s">
        <v>4</v>
      </c>
    </row>
    <row r="4" spans="1:9" x14ac:dyDescent="0.25">
      <c r="A4" s="2">
        <v>43468</v>
      </c>
      <c r="B4" s="1">
        <v>12</v>
      </c>
      <c r="C4" s="1"/>
      <c r="D4" s="2">
        <v>43469</v>
      </c>
      <c r="E4" s="3">
        <v>10</v>
      </c>
      <c r="H4" s="9" t="s">
        <v>5</v>
      </c>
    </row>
    <row r="5" spans="1:9" x14ac:dyDescent="0.25">
      <c r="A5" s="2">
        <v>43469</v>
      </c>
      <c r="B5" s="3">
        <v>15</v>
      </c>
      <c r="C5" s="1"/>
      <c r="D5" s="2">
        <v>43470</v>
      </c>
      <c r="E5" s="3">
        <v>20</v>
      </c>
      <c r="H5" s="9"/>
    </row>
    <row r="6" spans="1:9" x14ac:dyDescent="0.25">
      <c r="A6" s="2">
        <v>43470</v>
      </c>
      <c r="B6" s="3">
        <v>14</v>
      </c>
      <c r="C6" s="1"/>
      <c r="D6" s="2">
        <v>43471</v>
      </c>
      <c r="E6" s="3">
        <v>6</v>
      </c>
      <c r="H6" s="9"/>
    </row>
    <row r="11" spans="1:9" x14ac:dyDescent="0.25">
      <c r="A11" t="s">
        <v>2</v>
      </c>
      <c r="B11">
        <f>SUM(B2:B6)</f>
        <v>66</v>
      </c>
      <c r="D11" t="s">
        <v>2</v>
      </c>
      <c r="E11">
        <f>SUM(E2:E6)</f>
        <v>61</v>
      </c>
    </row>
  </sheetData>
  <mergeCells count="3">
    <mergeCell ref="A1:B1"/>
    <mergeCell ref="D1:E1"/>
    <mergeCell ref="H4:H6"/>
  </mergeCells>
  <dataValidations count="1">
    <dataValidation type="list" allowBlank="1" showInputMessage="1" showErrorMessage="1" sqref="I1">
      <formula1>$A$2:$A$6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"/>
  <sheetViews>
    <sheetView workbookViewId="0">
      <selection activeCell="K4" sqref="K4"/>
    </sheetView>
  </sheetViews>
  <sheetFormatPr baseColWidth="10" defaultRowHeight="15" x14ac:dyDescent="0.25"/>
  <cols>
    <col min="10" max="10" width="21.42578125" customWidth="1"/>
  </cols>
  <sheetData>
    <row r="1" spans="1:11" x14ac:dyDescent="0.25">
      <c r="A1" s="8" t="s">
        <v>0</v>
      </c>
      <c r="B1" s="8"/>
      <c r="C1" s="8"/>
      <c r="D1" s="1"/>
      <c r="E1" s="8" t="s">
        <v>1</v>
      </c>
      <c r="F1" s="8"/>
      <c r="G1" s="8"/>
      <c r="J1" t="s">
        <v>11</v>
      </c>
      <c r="K1" t="s">
        <v>6</v>
      </c>
    </row>
    <row r="2" spans="1:11" x14ac:dyDescent="0.25">
      <c r="A2" s="2">
        <v>43466</v>
      </c>
      <c r="B2" s="2" t="s">
        <v>6</v>
      </c>
      <c r="C2" s="1">
        <v>10</v>
      </c>
      <c r="D2" s="1"/>
      <c r="E2" s="2">
        <v>43467</v>
      </c>
      <c r="F2" s="2" t="s">
        <v>6</v>
      </c>
      <c r="G2" s="3">
        <v>10</v>
      </c>
      <c r="J2" t="s">
        <v>12</v>
      </c>
      <c r="K2" s="4">
        <v>43468</v>
      </c>
    </row>
    <row r="3" spans="1:11" x14ac:dyDescent="0.25">
      <c r="A3" s="2">
        <v>43467</v>
      </c>
      <c r="B3" s="2" t="s">
        <v>6</v>
      </c>
      <c r="C3" s="1">
        <v>15</v>
      </c>
      <c r="D3" s="1"/>
      <c r="E3" s="2">
        <v>43468</v>
      </c>
      <c r="F3" s="2" t="s">
        <v>6</v>
      </c>
      <c r="G3" s="3">
        <v>15</v>
      </c>
    </row>
    <row r="4" spans="1:11" ht="14.45" customHeight="1" x14ac:dyDescent="0.25">
      <c r="A4" s="2">
        <v>43468</v>
      </c>
      <c r="B4" s="2" t="s">
        <v>7</v>
      </c>
      <c r="C4" s="1">
        <v>12</v>
      </c>
      <c r="D4" s="1"/>
      <c r="E4" s="2">
        <v>43469</v>
      </c>
      <c r="F4" s="2" t="s">
        <v>7</v>
      </c>
      <c r="G4" s="3">
        <v>10</v>
      </c>
      <c r="J4" t="s">
        <v>13</v>
      </c>
    </row>
    <row r="5" spans="1:11" x14ac:dyDescent="0.25">
      <c r="A5" s="2">
        <v>43469</v>
      </c>
      <c r="B5" s="2" t="s">
        <v>6</v>
      </c>
      <c r="C5" s="3">
        <v>15</v>
      </c>
      <c r="D5" s="1"/>
      <c r="E5" s="2">
        <v>43470</v>
      </c>
      <c r="F5" s="2" t="s">
        <v>7</v>
      </c>
      <c r="G5" s="3">
        <v>5</v>
      </c>
      <c r="J5" s="9" t="s">
        <v>10</v>
      </c>
    </row>
    <row r="6" spans="1:11" x14ac:dyDescent="0.25">
      <c r="A6" s="2">
        <v>43470</v>
      </c>
      <c r="B6" s="2" t="s">
        <v>7</v>
      </c>
      <c r="C6" s="3">
        <v>14</v>
      </c>
      <c r="D6" s="1"/>
      <c r="E6" s="2">
        <v>43471</v>
      </c>
      <c r="F6" s="2" t="s">
        <v>7</v>
      </c>
      <c r="G6" s="3">
        <v>6</v>
      </c>
      <c r="J6" s="9"/>
    </row>
    <row r="7" spans="1:11" x14ac:dyDescent="0.25">
      <c r="E7" s="5">
        <v>43472</v>
      </c>
      <c r="F7" s="6" t="s">
        <v>7</v>
      </c>
      <c r="G7" s="3">
        <v>6</v>
      </c>
      <c r="J7" s="9"/>
    </row>
    <row r="11" spans="1:11" x14ac:dyDescent="0.25">
      <c r="A11" t="s">
        <v>2</v>
      </c>
      <c r="B11" t="s">
        <v>8</v>
      </c>
      <c r="C11">
        <f>SUMIF(B2:B6,B11,C2:C6)</f>
        <v>40</v>
      </c>
      <c r="E11" t="s">
        <v>2</v>
      </c>
      <c r="F11" t="s">
        <v>8</v>
      </c>
      <c r="G11">
        <f>SUMIF(F2:F6,F11,G2:G6)</f>
        <v>25</v>
      </c>
    </row>
    <row r="12" spans="1:11" x14ac:dyDescent="0.25">
      <c r="A12" t="s">
        <v>2</v>
      </c>
      <c r="B12" t="s">
        <v>9</v>
      </c>
      <c r="C12">
        <f>SUMIF(B3:B7,B12,C3:C7)</f>
        <v>26</v>
      </c>
      <c r="E12" t="s">
        <v>2</v>
      </c>
      <c r="F12" t="s">
        <v>9</v>
      </c>
      <c r="G12">
        <f>SUMIF(F3:F7,F12,G3:G7)</f>
        <v>27</v>
      </c>
    </row>
  </sheetData>
  <mergeCells count="3">
    <mergeCell ref="A1:C1"/>
    <mergeCell ref="E1:G1"/>
    <mergeCell ref="J5:J7"/>
  </mergeCells>
  <dataValidations count="2">
    <dataValidation type="list" allowBlank="1" showInputMessage="1" showErrorMessage="1" sqref="K2">
      <formula1>$A$2:$A$6</formula1>
    </dataValidation>
    <dataValidation type="list" allowBlank="1" showInputMessage="1" showErrorMessage="1" sqref="K1">
      <formula1>"pomme,poire"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J2" sqref="J2"/>
    </sheetView>
  </sheetViews>
  <sheetFormatPr baseColWidth="10" defaultRowHeight="15" x14ac:dyDescent="0.25"/>
  <cols>
    <col min="14" max="14" width="12.5703125" customWidth="1"/>
  </cols>
  <sheetData>
    <row r="1" spans="1:21" x14ac:dyDescent="0.25">
      <c r="A1" t="s">
        <v>21</v>
      </c>
      <c r="B1" t="s">
        <v>14</v>
      </c>
      <c r="C1" t="s">
        <v>16</v>
      </c>
      <c r="D1" t="s">
        <v>15</v>
      </c>
      <c r="G1" t="s">
        <v>14</v>
      </c>
      <c r="H1" t="s">
        <v>16</v>
      </c>
      <c r="I1" s="14" t="s">
        <v>22</v>
      </c>
      <c r="J1" s="14" t="s">
        <v>15</v>
      </c>
    </row>
    <row r="2" spans="1:21" x14ac:dyDescent="0.25">
      <c r="A2" s="7">
        <v>1</v>
      </c>
      <c r="B2" s="2" t="s">
        <v>6</v>
      </c>
      <c r="C2" t="s">
        <v>17</v>
      </c>
      <c r="D2" s="1">
        <v>10</v>
      </c>
      <c r="G2" t="s">
        <v>8</v>
      </c>
      <c r="H2" t="s">
        <v>20</v>
      </c>
      <c r="I2" s="12">
        <f t="array" ref="I2">IFERROR(SMALL(IF((B$2:B$12=G$2)*(C$2:C$12=H$2),A$2:A$12),ROWS($2:2)),"")</f>
        <v>1</v>
      </c>
      <c r="J2" s="13">
        <f t="array" aca="1" ref="J2" ca="1">IFERROR(INDEX(D$2:D$12,SMALL(IF((B$2:B$12=G$2)*(C$2:C$12=H$2),ROW(INDIRECT("1:"&amp;ROWS(B$2:B$12)))),ROWS($2:2))),"")</f>
        <v>10</v>
      </c>
    </row>
    <row r="3" spans="1:21" x14ac:dyDescent="0.25">
      <c r="A3" s="7">
        <v>2</v>
      </c>
      <c r="B3" s="2" t="s">
        <v>6</v>
      </c>
      <c r="C3" t="s">
        <v>18</v>
      </c>
      <c r="D3" s="1">
        <v>15</v>
      </c>
      <c r="I3" s="12">
        <f t="array" ref="I3">IFERROR(SMALL(IF((B$2:B$12=G$2)*(C$2:C$12=H$2),A$2:A$12),ROWS($2:3)),"")</f>
        <v>4</v>
      </c>
      <c r="J3" s="13">
        <f t="array" aca="1" ref="J3" ca="1">IFERROR(INDEX(D$2:D$12,SMALL(IF((B$2:B$12=G$2)*(C$2:C$12=H$2),ROW(INDIRECT("1:"&amp;ROWS(B$2:B$12)))),ROWS($2:3))),"")</f>
        <v>15</v>
      </c>
      <c r="K3" s="10" t="s">
        <v>23</v>
      </c>
      <c r="L3" s="10"/>
      <c r="M3" s="10"/>
      <c r="N3" s="10"/>
    </row>
    <row r="4" spans="1:21" x14ac:dyDescent="0.25">
      <c r="A4" s="7">
        <v>3</v>
      </c>
      <c r="B4" s="2" t="s">
        <v>7</v>
      </c>
      <c r="C4" t="s">
        <v>19</v>
      </c>
      <c r="D4" s="1">
        <v>12</v>
      </c>
      <c r="I4" s="12">
        <f t="array" ref="I4">IFERROR(SMALL(IF((B$2:B$12=G$2)*(C$2:C$12=H$2),A$2:A$12),ROWS($2:4)),"")</f>
        <v>6</v>
      </c>
      <c r="J4" s="13">
        <f t="array" aca="1" ref="J4" ca="1">IFERROR(INDEX(D$2:D$12,SMALL(IF((B$2:B$12=G$2)*(C$2:C$12=H$2),ROW(INDIRECT("1:"&amp;ROWS(B$2:B$12)))),ROWS($2:4))),"")</f>
        <v>10</v>
      </c>
      <c r="K4" s="10"/>
      <c r="L4" s="10"/>
      <c r="M4" s="10"/>
      <c r="N4" s="10"/>
    </row>
    <row r="5" spans="1:21" x14ac:dyDescent="0.25">
      <c r="A5" s="7">
        <v>4</v>
      </c>
      <c r="B5" s="2" t="s">
        <v>6</v>
      </c>
      <c r="C5" t="s">
        <v>17</v>
      </c>
      <c r="D5" s="3">
        <v>15</v>
      </c>
      <c r="I5" s="12">
        <f t="array" ref="I5">IFERROR(SMALL(IF((B$2:B$12=G$2)*(C$2:C$12=H$2),A$2:A$12),ROWS($2:5)),"")</f>
        <v>9</v>
      </c>
      <c r="J5" s="13">
        <f t="array" aca="1" ref="J5" ca="1">IFERROR(INDEX(D$2:D$12,SMALL(IF((B$2:B$12=G$2)*(C$2:C$12=H$2),ROW(INDIRECT("1:"&amp;ROWS(B$2:B$12)))),ROWS($2:5))),"")</f>
        <v>17</v>
      </c>
      <c r="K5" s="10"/>
      <c r="L5" s="10"/>
      <c r="M5" s="10"/>
      <c r="N5" s="10"/>
    </row>
    <row r="6" spans="1:21" x14ac:dyDescent="0.25">
      <c r="A6" s="7">
        <v>5</v>
      </c>
      <c r="B6" s="2" t="s">
        <v>7</v>
      </c>
      <c r="C6" t="s">
        <v>18</v>
      </c>
      <c r="D6" s="3">
        <v>14</v>
      </c>
      <c r="I6" s="12">
        <f t="array" ref="I6">IFERROR(SMALL(IF((B$2:B$12=G$2)*(C$2:C$12=H$2),A$2:A$12),ROWS($2:6)),"")</f>
        <v>11</v>
      </c>
      <c r="J6" s="13">
        <f t="array" aca="1" ref="J6" ca="1">IFERROR(INDEX(D$2:D$12,SMALL(IF((B$2:B$12=G$2)*(C$2:C$12=H$2),ROW(INDIRECT("1:"&amp;ROWS(B$2:B$12)))),ROWS($2:6))),"")</f>
        <v>19</v>
      </c>
      <c r="K6" s="10"/>
      <c r="L6" s="10"/>
      <c r="M6" s="10"/>
      <c r="N6" s="10"/>
    </row>
    <row r="7" spans="1:21" x14ac:dyDescent="0.25">
      <c r="A7" s="7">
        <v>6</v>
      </c>
      <c r="B7" s="2" t="s">
        <v>6</v>
      </c>
      <c r="C7" t="s">
        <v>17</v>
      </c>
      <c r="D7" s="3">
        <v>10</v>
      </c>
      <c r="I7" s="12" t="str">
        <f t="array" ref="I7">IFERROR(SMALL(IF((B$2:B$12=G$2)*(C$2:C$12=H$2),A$2:A$12),ROWS($2:7)),"")</f>
        <v/>
      </c>
      <c r="J7" s="13" t="str">
        <f t="array" aca="1" ref="J7" ca="1">IFERROR(INDEX(D$2:D$12,SMALL(IF((B$2:B$12=G$2)*(C$2:C$12=H$2),ROW(INDIRECT("1:"&amp;ROWS(B$2:B$12)))),ROWS($2:7))),"")</f>
        <v/>
      </c>
      <c r="K7" s="10" t="s">
        <v>25</v>
      </c>
      <c r="L7" s="10"/>
      <c r="M7" s="10"/>
      <c r="N7" s="10"/>
    </row>
    <row r="8" spans="1:21" x14ac:dyDescent="0.25">
      <c r="A8" s="7">
        <v>7</v>
      </c>
      <c r="B8" s="2" t="s">
        <v>6</v>
      </c>
      <c r="C8" t="s">
        <v>18</v>
      </c>
      <c r="D8" s="3">
        <v>15</v>
      </c>
      <c r="I8" s="12" t="str">
        <f t="array" ref="I8">IFERROR(SMALL(IF((B$2:B$12=G$2)*(C$2:C$12=H$2),A$2:A$12),ROWS($2:8)),"")</f>
        <v/>
      </c>
      <c r="J8" s="13" t="str">
        <f t="array" aca="1" ref="J8" ca="1">IFERROR(INDEX(D$2:D$12,SMALL(IF((B$2:B$12=G$2)*(C$2:C$12=H$2),ROW(INDIRECT("1:"&amp;ROWS(B$2:B$12)))),ROWS($2:8))),"")</f>
        <v/>
      </c>
      <c r="K8" s="10"/>
      <c r="L8" s="10"/>
      <c r="M8" s="10"/>
      <c r="N8" s="10"/>
    </row>
    <row r="9" spans="1:21" x14ac:dyDescent="0.25">
      <c r="A9" s="7">
        <v>8</v>
      </c>
      <c r="B9" s="2" t="s">
        <v>7</v>
      </c>
      <c r="C9" t="s">
        <v>19</v>
      </c>
      <c r="D9" s="3">
        <v>12</v>
      </c>
      <c r="I9" s="12" t="str">
        <f t="array" ref="I9">IFERROR(SMALL(IF((B$2:B$12=G$2)*(C$2:C$12=H$2),A$2:A$12),ROWS($2:9)),"")</f>
        <v/>
      </c>
      <c r="J9" s="13" t="str">
        <f t="array" aca="1" ref="J9" ca="1">IFERROR(INDEX(D$2:D$12,SMALL(IF((B$2:B$12=G$2)*(C$2:C$12=H$2),ROW(INDIRECT("1:"&amp;ROWS(B$2:B$12)))),ROWS($2:9))),"")</f>
        <v/>
      </c>
      <c r="K9" s="10"/>
      <c r="L9" s="10"/>
      <c r="M9" s="10"/>
      <c r="N9" s="10"/>
    </row>
    <row r="10" spans="1:21" x14ac:dyDescent="0.25">
      <c r="A10" s="7">
        <v>9</v>
      </c>
      <c r="B10" s="2" t="s">
        <v>6</v>
      </c>
      <c r="C10" t="s">
        <v>17</v>
      </c>
      <c r="D10" s="3">
        <v>17</v>
      </c>
      <c r="I10" s="12" t="str">
        <f t="array" ref="I10">IFERROR(SMALL(IF((B$2:B$12=G$2)*(C$2:C$12=H$2),A$2:A$12),ROWS($2:10)),"")</f>
        <v/>
      </c>
      <c r="J10" s="13" t="str">
        <f t="array" aca="1" ref="J10" ca="1">IFERROR(INDEX(D$2:D$12,SMALL(IF((B$2:B$12=G$2)*(C$2:C$12=H$2),ROW(INDIRECT("1:"&amp;ROWS(B$2:B$12)))),ROWS($2:10))),"")</f>
        <v/>
      </c>
      <c r="K10" s="10"/>
      <c r="L10" s="10"/>
      <c r="M10" s="10"/>
      <c r="N10" s="10"/>
    </row>
    <row r="11" spans="1:21" x14ac:dyDescent="0.25">
      <c r="A11" s="7">
        <v>10</v>
      </c>
      <c r="B11" s="2" t="s">
        <v>7</v>
      </c>
      <c r="C11" t="s">
        <v>18</v>
      </c>
      <c r="D11" s="3">
        <v>15</v>
      </c>
      <c r="I11" s="12" t="str">
        <f t="array" ref="I11">IFERROR(SMALL(IF((B$2:B$12=G$2)*(C$2:C$12=H$2),A$2:A$12),ROWS($2:11)),"")</f>
        <v/>
      </c>
      <c r="J11" s="13" t="str">
        <f t="array" aca="1" ref="J11" ca="1">IFERROR(INDEX(D$2:D$12,SMALL(IF((B$2:B$12=G$2)*(C$2:C$12=H$2),ROW(INDIRECT("1:"&amp;ROWS(B$2:B$12)))),ROWS($2:11))),"")</f>
        <v/>
      </c>
    </row>
    <row r="12" spans="1:21" x14ac:dyDescent="0.25">
      <c r="A12" s="7">
        <v>11</v>
      </c>
      <c r="B12" s="6" t="s">
        <v>8</v>
      </c>
      <c r="C12" t="s">
        <v>17</v>
      </c>
      <c r="D12" s="3">
        <v>19</v>
      </c>
      <c r="I12" s="12" t="str">
        <f t="array" ref="I12">IFERROR(SMALL(IF((B$2:B$12=G$2)*(C$2:C$12=H$2),A$2:A$12),ROWS($2:12)),"")</f>
        <v/>
      </c>
      <c r="J12" s="13" t="str">
        <f t="array" aca="1" ref="J12" ca="1">IFERROR(INDEX(D$2:D$12,SMALL(IF((B$2:B$12=G$2)*(C$2:C$12=H$2),ROW(INDIRECT("1:"&amp;ROWS(B$2:B$12)))),ROWS($2:12))),"")</f>
        <v/>
      </c>
    </row>
    <row r="13" spans="1:21" x14ac:dyDescent="0.25">
      <c r="D13" s="3"/>
      <c r="I13" s="12"/>
      <c r="J13" s="13" t="str">
        <f t="array" aca="1" ref="J13" ca="1">IFERROR(INDEX(D$2:D$12,SMALL(IF((B$2:B$12=G$2)*(C$2:C$12=H$2),ROW(INDIRECT("1:"&amp;ROWS(B$2:B$12)))),ROWS($2:13))),"")</f>
        <v/>
      </c>
    </row>
    <row r="14" spans="1:21" x14ac:dyDescent="0.25">
      <c r="G14" s="11" t="s">
        <v>24</v>
      </c>
      <c r="H14" s="11"/>
      <c r="I14" s="11"/>
      <c r="J14" s="11"/>
      <c r="M14" s="15" t="s">
        <v>26</v>
      </c>
      <c r="N14" s="16"/>
      <c r="O14" s="16"/>
      <c r="P14" s="16"/>
      <c r="Q14" s="16"/>
      <c r="R14" s="16"/>
      <c r="S14" s="16"/>
      <c r="T14" s="16"/>
      <c r="U14" s="16"/>
    </row>
    <row r="15" spans="1:21" ht="15.75" x14ac:dyDescent="0.25">
      <c r="G15" t="s">
        <v>14</v>
      </c>
      <c r="H15" t="s">
        <v>16</v>
      </c>
      <c r="I15" t="s">
        <v>22</v>
      </c>
      <c r="J15" t="s">
        <v>15</v>
      </c>
      <c r="M15" s="17" t="s">
        <v>27</v>
      </c>
      <c r="N15" s="16"/>
      <c r="O15" s="16"/>
      <c r="P15" s="16"/>
      <c r="Q15" s="16"/>
      <c r="R15" s="16"/>
      <c r="S15" s="16"/>
      <c r="T15" s="16"/>
      <c r="U15" s="16"/>
    </row>
    <row r="16" spans="1:21" x14ac:dyDescent="0.25">
      <c r="G16" t="s">
        <v>8</v>
      </c>
      <c r="H16" t="s">
        <v>20</v>
      </c>
      <c r="I16">
        <v>1</v>
      </c>
      <c r="J16">
        <v>10</v>
      </c>
    </row>
    <row r="17" spans="9:10" x14ac:dyDescent="0.25">
      <c r="I17">
        <v>4</v>
      </c>
      <c r="J17">
        <v>15</v>
      </c>
    </row>
    <row r="18" spans="9:10" x14ac:dyDescent="0.25">
      <c r="I18">
        <v>6</v>
      </c>
      <c r="J18">
        <v>10</v>
      </c>
    </row>
    <row r="19" spans="9:10" x14ac:dyDescent="0.25">
      <c r="I19">
        <v>9</v>
      </c>
      <c r="J19">
        <v>17</v>
      </c>
    </row>
    <row r="20" spans="9:10" x14ac:dyDescent="0.25">
      <c r="I20">
        <v>11</v>
      </c>
      <c r="J20">
        <v>19</v>
      </c>
    </row>
  </sheetData>
  <mergeCells count="3">
    <mergeCell ref="K3:N6"/>
    <mergeCell ref="K7:N10"/>
    <mergeCell ref="G14:J14"/>
  </mergeCells>
  <dataValidations count="2">
    <dataValidation type="list" allowBlank="1" showInputMessage="1" showErrorMessage="1" sqref="G2 G16">
      <formula1>"Pomme,Poire"</formula1>
    </dataValidation>
    <dataValidation type="list" allowBlank="1" showInputMessage="1" showErrorMessage="1" sqref="H2 H16">
      <formula1>"Rouge,Jaune,Blanche"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Problème 1</vt:lpstr>
      <vt:lpstr>Problème 2</vt:lpstr>
      <vt:lpstr>Problème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2019-09-12T21:23:16Z</dcterms:modified>
</cp:coreProperties>
</file>