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90" yWindow="300" windowWidth="12045" windowHeight="6210" activeTab="2"/>
  </bookViews>
  <sheets>
    <sheet name="Feuil1" sheetId="2" r:id="rId1"/>
    <sheet name="Feuil2" sheetId="3" r:id="rId2"/>
    <sheet name="Feuil3" sheetId="4" r:id="rId3"/>
  </sheets>
  <definedNames>
    <definedName name="_xlnm._FilterDatabase" localSheetId="0" hidden="1">Feuil1!$B$5:$CS$29</definedName>
    <definedName name="Plg_Kits">OFFSET(Ref_Kits,MATCH(Feuil3!$B$2,Feuil1!$B$6:$B$29,0),)</definedName>
    <definedName name="Ref_Fourniss">Feuil1!$D$4:$CR$4</definedName>
    <definedName name="Ref_Kits">Feuil1!$D$5:$CR$5</definedName>
  </definedNames>
  <calcPr calcId="145621"/>
</workbook>
</file>

<file path=xl/calcChain.xml><?xml version="1.0" encoding="utf-8"?>
<calcChain xmlns="http://schemas.openxmlformats.org/spreadsheetml/2006/main">
  <c r="B1" i="4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6" i="2"/>
  <c r="A4" i="4" a="1"/>
  <c r="A7" i="4" a="1"/>
  <c r="A9" i="4" a="1"/>
  <c r="A11" i="4" a="1"/>
  <c r="A13" i="4" a="1"/>
  <c r="A15" i="4" a="1"/>
  <c r="A17" i="4" a="1"/>
  <c r="A19" i="4" a="1"/>
  <c r="A21" i="4" a="1"/>
  <c r="A23" i="4" a="1"/>
  <c r="A25" i="4" a="1"/>
  <c r="A27" i="4" a="1"/>
  <c r="A29" i="4" a="1"/>
  <c r="A31" i="4" a="1"/>
  <c r="A33" i="4" a="1"/>
  <c r="A35" i="4" a="1"/>
  <c r="A37" i="4" a="1"/>
  <c r="A39" i="4" a="1"/>
  <c r="A41" i="4" a="1"/>
  <c r="A5" i="4" a="1"/>
  <c r="A6" i="4" a="1"/>
  <c r="A8" i="4" a="1"/>
  <c r="A10" i="4" a="1"/>
  <c r="A12" i="4" a="1"/>
  <c r="A14" i="4" a="1"/>
  <c r="A16" i="4" a="1"/>
  <c r="A18" i="4" a="1"/>
  <c r="A20" i="4" a="1"/>
  <c r="A22" i="4" a="1"/>
  <c r="A24" i="4" a="1"/>
  <c r="A26" i="4" a="1"/>
  <c r="A28" i="4" a="1"/>
  <c r="A30" i="4" a="1"/>
  <c r="A32" i="4" a="1"/>
  <c r="A34" i="4" a="1"/>
  <c r="A36" i="4" a="1"/>
  <c r="A38" i="4" a="1"/>
  <c r="A40" i="4" a="1"/>
  <c r="A3" i="4" a="1"/>
  <c r="A40" i="4" l="1"/>
  <c r="B40" i="4" s="1"/>
  <c r="A38" i="4"/>
  <c r="B38" i="4" s="1"/>
  <c r="A36" i="4"/>
  <c r="B36" i="4" s="1"/>
  <c r="A34" i="4"/>
  <c r="B34" i="4" s="1"/>
  <c r="A32" i="4"/>
  <c r="B32" i="4" s="1"/>
  <c r="A30" i="4"/>
  <c r="B30" i="4" s="1"/>
  <c r="A28" i="4"/>
  <c r="B28" i="4" s="1"/>
  <c r="A26" i="4"/>
  <c r="B26" i="4" s="1"/>
  <c r="A24" i="4"/>
  <c r="B24" i="4" s="1"/>
  <c r="A22" i="4"/>
  <c r="B22" i="4" s="1"/>
  <c r="A20" i="4"/>
  <c r="B20" i="4" s="1"/>
  <c r="A18" i="4"/>
  <c r="B18" i="4" s="1"/>
  <c r="A16" i="4"/>
  <c r="B16" i="4" s="1"/>
  <c r="A14" i="4"/>
  <c r="B14" i="4" s="1"/>
  <c r="A12" i="4"/>
  <c r="B12" i="4" s="1"/>
  <c r="A10" i="4"/>
  <c r="B10" i="4" s="1"/>
  <c r="A8" i="4"/>
  <c r="B8" i="4" s="1"/>
  <c r="A6" i="4"/>
  <c r="B6" i="4" s="1"/>
  <c r="A5" i="4"/>
  <c r="B5" i="4" s="1"/>
  <c r="A41" i="4"/>
  <c r="B41" i="4" s="1"/>
  <c r="A39" i="4"/>
  <c r="B39" i="4" s="1"/>
  <c r="A37" i="4"/>
  <c r="B37" i="4" s="1"/>
  <c r="A35" i="4"/>
  <c r="B35" i="4" s="1"/>
  <c r="A33" i="4"/>
  <c r="B33" i="4" s="1"/>
  <c r="A31" i="4"/>
  <c r="B31" i="4" s="1"/>
  <c r="A29" i="4"/>
  <c r="B29" i="4" s="1"/>
  <c r="A27" i="4"/>
  <c r="B27" i="4" s="1"/>
  <c r="A25" i="4"/>
  <c r="B25" i="4" s="1"/>
  <c r="A23" i="4"/>
  <c r="B23" i="4" s="1"/>
  <c r="A21" i="4"/>
  <c r="B21" i="4" s="1"/>
  <c r="A19" i="4"/>
  <c r="B19" i="4" s="1"/>
  <c r="A17" i="4"/>
  <c r="B17" i="4" s="1"/>
  <c r="A15" i="4"/>
  <c r="B15" i="4" s="1"/>
  <c r="A13" i="4"/>
  <c r="B13" i="4" s="1"/>
  <c r="A11" i="4"/>
  <c r="B11" i="4" s="1"/>
  <c r="A9" i="4"/>
  <c r="B9" i="4" s="1"/>
  <c r="A7" i="4"/>
  <c r="B7" i="4" s="1"/>
  <c r="A4" i="4"/>
  <c r="B4" i="4" s="1"/>
  <c r="A3" i="4"/>
  <c r="B3" i="4" s="1"/>
</calcChain>
</file>

<file path=xl/sharedStrings.xml><?xml version="1.0" encoding="utf-8"?>
<sst xmlns="http://schemas.openxmlformats.org/spreadsheetml/2006/main" count="167" uniqueCount="93">
  <si>
    <t>MR90-225</t>
  </si>
  <si>
    <t>M405-415</t>
  </si>
  <si>
    <t>Substitution</t>
  </si>
  <si>
    <t>MR295</t>
  </si>
  <si>
    <t>MDT268 368</t>
  </si>
  <si>
    <t>MDT128 218</t>
  </si>
  <si>
    <t>MD208 365</t>
  </si>
  <si>
    <t xml:space="preserve">MD485 560 </t>
  </si>
  <si>
    <t>MCT 78 88</t>
  </si>
  <si>
    <t>MDT 98</t>
  </si>
  <si>
    <t>MCT58 68</t>
  </si>
  <si>
    <t>MR 605</t>
  </si>
  <si>
    <t>MD1100 3200</t>
  </si>
  <si>
    <t>MDT 248</t>
  </si>
  <si>
    <t>MDT98 ATV</t>
  </si>
  <si>
    <t>MD1600</t>
  </si>
  <si>
    <t>MDT 218 CCS</t>
  </si>
  <si>
    <t>MR 405 415 605</t>
  </si>
  <si>
    <t>MR605 CA</t>
  </si>
  <si>
    <t>MD1100</t>
  </si>
  <si>
    <t>prix du kit</t>
  </si>
  <si>
    <t>ZBE-101</t>
  </si>
  <si>
    <t>MDT109</t>
  </si>
  <si>
    <t>MDT248</t>
  </si>
  <si>
    <t>réf fournisseur</t>
  </si>
  <si>
    <t>Ref Kit</t>
  </si>
  <si>
    <t>8201-A</t>
  </si>
  <si>
    <t>8202-A</t>
  </si>
  <si>
    <t>8203-A</t>
  </si>
  <si>
    <t>8204-A</t>
  </si>
  <si>
    <t>8205-A</t>
  </si>
  <si>
    <t>8201-B</t>
  </si>
  <si>
    <t>8202-B</t>
  </si>
  <si>
    <t>8203-B</t>
  </si>
  <si>
    <t>8204-B</t>
  </si>
  <si>
    <t>8205-B</t>
  </si>
  <si>
    <t>ZB101</t>
  </si>
  <si>
    <t>ZB102</t>
  </si>
  <si>
    <t>ZB30</t>
  </si>
  <si>
    <t>XB45</t>
  </si>
  <si>
    <t>A9340</t>
  </si>
  <si>
    <t>A9A51</t>
  </si>
  <si>
    <t>A9A52</t>
  </si>
  <si>
    <t>A9A53</t>
  </si>
  <si>
    <t>A9A54</t>
  </si>
  <si>
    <t>A9A55</t>
  </si>
  <si>
    <t>A9A56</t>
  </si>
  <si>
    <t>A9A57</t>
  </si>
  <si>
    <t>A9A58</t>
  </si>
  <si>
    <t>A9A59</t>
  </si>
  <si>
    <t>A9A60</t>
  </si>
  <si>
    <t>A9A61</t>
  </si>
  <si>
    <t>A9A62</t>
  </si>
  <si>
    <t>A9A63</t>
  </si>
  <si>
    <t>A9A64</t>
  </si>
  <si>
    <t>A9A65</t>
  </si>
  <si>
    <t>A9A66</t>
  </si>
  <si>
    <t>A9A67</t>
  </si>
  <si>
    <t>A9A68</t>
  </si>
  <si>
    <t>A9A69</t>
  </si>
  <si>
    <t>A9A70</t>
  </si>
  <si>
    <t>A9A71</t>
  </si>
  <si>
    <t>A9A72</t>
  </si>
  <si>
    <t>A9A73</t>
  </si>
  <si>
    <t>A9A74</t>
  </si>
  <si>
    <t>A9A75</t>
  </si>
  <si>
    <t>b1224d12</t>
  </si>
  <si>
    <t>CA3E7</t>
  </si>
  <si>
    <t>GV32</t>
  </si>
  <si>
    <t>LA120</t>
  </si>
  <si>
    <t>LA9D1</t>
  </si>
  <si>
    <t>LA9D2</t>
  </si>
  <si>
    <t>LA22</t>
  </si>
  <si>
    <t>LA403</t>
  </si>
  <si>
    <t>LA23</t>
  </si>
  <si>
    <t>LC13E7</t>
  </si>
  <si>
    <t>RE1MU</t>
  </si>
  <si>
    <t>ZB44</t>
  </si>
  <si>
    <t>voici le résultat que je voudrais</t>
  </si>
  <si>
    <t>qte</t>
  </si>
  <si>
    <t>en plus ne plus avoir de cellule vide (ligne grisé doit etre sup)</t>
  </si>
  <si>
    <t>1er étape</t>
  </si>
  <si>
    <t>2 eme étape</t>
  </si>
  <si>
    <t>j'inscris la ref en L12 et le résultat s'affiche</t>
  </si>
  <si>
    <t>Enfin j'aimerais  une macro pour exporter en txt ou pdf ou word</t>
  </si>
  <si>
    <t>qui ne doit pas apparaitre</t>
  </si>
  <si>
    <t>Changer</t>
  </si>
  <si>
    <t>Ref_Fourniss</t>
  </si>
  <si>
    <t>=Feuil1!$D$4:$CR$4</t>
  </si>
  <si>
    <t>=Feuil1!$D$5:$CR$5</t>
  </si>
  <si>
    <t>Ref_Kits</t>
  </si>
  <si>
    <t>Plg_Kits</t>
  </si>
  <si>
    <t>=DECALER(Ref_Kits;EQUIV(Feuil3!$B$2;Feuil1!$B$6:$B$29;0);)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</si>
</sst>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indexed="18"/>
      <name val="Arial"/>
      <family val="2"/>
    </font>
    <font>
      <b/>
      <sz val="8"/>
      <color rgb="FFFF0000"/>
      <name val="Arial"/>
      <family val="2"/>
    </font>
    <font>
      <b/>
      <sz val="10"/>
      <color rgb="FF0070C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2" xfId="0" quotePrefix="1" applyFont="1" applyFill="1" applyBorder="1" applyAlignment="1">
      <alignment horizontal="center"/>
    </xf>
    <xf numFmtId="0" fontId="2" fillId="2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0" fillId="0" borderId="2" xfId="0" applyBorder="1"/>
    <xf numFmtId="0" fontId="3" fillId="0" borderId="2" xfId="0" applyFont="1" applyFill="1" applyBorder="1"/>
    <xf numFmtId="0" fontId="0" fillId="0" borderId="2" xfId="0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vertical="center" wrapText="1"/>
    </xf>
    <xf numFmtId="0" fontId="7" fillId="0" borderId="0" xfId="0" applyFont="1"/>
    <xf numFmtId="0" fontId="6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/>
    </xf>
    <xf numFmtId="0" fontId="1" fillId="0" borderId="0" xfId="0" applyFont="1"/>
    <xf numFmtId="0" fontId="6" fillId="8" borderId="2" xfId="0" applyFont="1" applyFill="1" applyBorder="1" applyAlignment="1">
      <alignment horizontal="center"/>
    </xf>
    <xf numFmtId="0" fontId="0" fillId="9" borderId="3" xfId="0" applyFill="1" applyBorder="1"/>
    <xf numFmtId="0" fontId="0" fillId="9" borderId="5" xfId="0" applyFill="1" applyBorder="1"/>
    <xf numFmtId="0" fontId="0" fillId="9" borderId="6" xfId="0" applyFill="1" applyBorder="1"/>
    <xf numFmtId="0" fontId="0" fillId="9" borderId="7" xfId="0" applyFill="1" applyBorder="1"/>
    <xf numFmtId="0" fontId="10" fillId="9" borderId="0" xfId="0" applyFont="1" applyFill="1" applyBorder="1" applyAlignment="1">
      <alignment horizontal="right"/>
    </xf>
    <xf numFmtId="0" fontId="10" fillId="9" borderId="0" xfId="0" quotePrefix="1" applyFont="1" applyFill="1" applyBorder="1"/>
    <xf numFmtId="0" fontId="0" fillId="9" borderId="0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0" xfId="0" applyFill="1" applyBorder="1"/>
    <xf numFmtId="0" fontId="0" fillId="9" borderId="11" xfId="0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19053</xdr:colOff>
      <xdr:row>1</xdr:row>
      <xdr:rowOff>76203</xdr:rowOff>
    </xdr:from>
    <xdr:to>
      <xdr:col>6</xdr:col>
      <xdr:colOff>742950</xdr:colOff>
      <xdr:row>5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1543053" y="238128"/>
          <a:ext cx="3771897" cy="64769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CS29"/>
  <sheetViews>
    <sheetView topLeftCell="D1" workbookViewId="0">
      <selection activeCell="AE5" sqref="AE5"/>
    </sheetView>
  </sheetViews>
  <sheetFormatPr baseColWidth="10" defaultRowHeight="12.75" x14ac:dyDescent="0.2"/>
  <sheetData>
    <row r="4" spans="1:97" ht="22.5" x14ac:dyDescent="0.2">
      <c r="B4" s="1"/>
      <c r="C4" s="3" t="s">
        <v>24</v>
      </c>
      <c r="D4" s="11">
        <v>289</v>
      </c>
      <c r="E4" s="11">
        <v>290</v>
      </c>
      <c r="F4" s="11">
        <v>291</v>
      </c>
      <c r="G4" s="11">
        <v>292</v>
      </c>
      <c r="H4" s="11">
        <v>293</v>
      </c>
      <c r="I4" s="11"/>
      <c r="J4" s="11">
        <v>24725</v>
      </c>
      <c r="K4" s="11">
        <v>24726</v>
      </c>
      <c r="L4" s="11">
        <v>24727</v>
      </c>
      <c r="M4" s="11">
        <v>24728</v>
      </c>
      <c r="N4" s="11">
        <v>24729</v>
      </c>
      <c r="O4" s="11">
        <v>24730</v>
      </c>
      <c r="P4" s="11">
        <v>24731</v>
      </c>
      <c r="Q4" s="11">
        <v>24732</v>
      </c>
      <c r="R4" s="11">
        <v>24733</v>
      </c>
      <c r="S4" s="11">
        <v>24734</v>
      </c>
      <c r="T4" s="11">
        <v>24735</v>
      </c>
      <c r="U4" s="11">
        <v>24736</v>
      </c>
      <c r="V4" s="11">
        <v>24737</v>
      </c>
      <c r="W4" s="11">
        <v>24738</v>
      </c>
      <c r="X4" s="11">
        <v>24739</v>
      </c>
      <c r="Y4" s="11">
        <v>24740</v>
      </c>
      <c r="Z4" s="11">
        <v>24741</v>
      </c>
      <c r="AA4" s="11">
        <v>24742</v>
      </c>
      <c r="AB4" s="11">
        <v>24743</v>
      </c>
      <c r="AC4" s="11">
        <v>24744</v>
      </c>
      <c r="AD4" s="11">
        <v>24745</v>
      </c>
      <c r="AE4" s="11">
        <v>24746</v>
      </c>
      <c r="AF4" s="11">
        <v>24747</v>
      </c>
      <c r="AG4" s="11">
        <v>24748</v>
      </c>
      <c r="AH4" s="11">
        <v>24749</v>
      </c>
      <c r="AI4" s="11">
        <v>24750</v>
      </c>
      <c r="AJ4" s="11">
        <v>24751</v>
      </c>
      <c r="AK4" s="11">
        <v>24752</v>
      </c>
      <c r="AL4" s="11">
        <v>24753</v>
      </c>
      <c r="AM4" s="11">
        <v>24754</v>
      </c>
      <c r="AN4" s="11">
        <v>24755</v>
      </c>
      <c r="AO4" s="11">
        <v>24756</v>
      </c>
      <c r="AP4" s="11">
        <v>24757</v>
      </c>
      <c r="AQ4" s="11">
        <v>24758</v>
      </c>
      <c r="AR4" s="11">
        <v>24759</v>
      </c>
      <c r="AS4" s="11">
        <v>24760</v>
      </c>
      <c r="AT4" s="11">
        <v>24761</v>
      </c>
      <c r="AU4" s="11">
        <v>24762</v>
      </c>
      <c r="AV4" s="11">
        <v>24763</v>
      </c>
      <c r="AW4" s="11">
        <v>24764</v>
      </c>
      <c r="AX4" s="11">
        <v>24765</v>
      </c>
      <c r="AY4" s="11">
        <v>24766</v>
      </c>
      <c r="AZ4" s="11">
        <v>24767</v>
      </c>
      <c r="BA4" s="11">
        <v>24768</v>
      </c>
      <c r="BB4" s="11">
        <v>24769</v>
      </c>
      <c r="BC4" s="11">
        <v>24770</v>
      </c>
      <c r="BD4" s="11">
        <v>24771</v>
      </c>
      <c r="BE4" s="11">
        <v>24772</v>
      </c>
      <c r="BF4" s="11">
        <v>24773</v>
      </c>
      <c r="BG4" s="11">
        <v>24774</v>
      </c>
      <c r="BH4" s="11">
        <v>24775</v>
      </c>
      <c r="BI4" s="11">
        <v>24776</v>
      </c>
      <c r="BJ4" s="11">
        <v>24777</v>
      </c>
      <c r="BK4" s="11">
        <v>24778</v>
      </c>
      <c r="BL4" s="11">
        <v>24779</v>
      </c>
      <c r="BM4" s="11">
        <v>24780</v>
      </c>
      <c r="BN4" s="11">
        <v>24781</v>
      </c>
      <c r="BO4" s="11">
        <v>24782</v>
      </c>
      <c r="BP4" s="11">
        <v>24783</v>
      </c>
      <c r="BQ4" s="11">
        <v>24784</v>
      </c>
      <c r="BR4" s="11">
        <v>24785</v>
      </c>
      <c r="BS4" s="11">
        <v>24786</v>
      </c>
      <c r="BT4" s="11">
        <v>24787</v>
      </c>
      <c r="BU4" s="11">
        <v>24788</v>
      </c>
      <c r="BV4" s="11">
        <v>24789</v>
      </c>
      <c r="BW4" s="11">
        <v>24790</v>
      </c>
      <c r="BX4" s="11">
        <v>24791</v>
      </c>
      <c r="BY4" s="11">
        <v>24792</v>
      </c>
      <c r="BZ4" s="11">
        <v>24793</v>
      </c>
      <c r="CA4" s="11">
        <v>24794</v>
      </c>
      <c r="CB4" s="11">
        <v>24795</v>
      </c>
      <c r="CC4" s="11">
        <v>24796</v>
      </c>
      <c r="CD4" s="11">
        <v>24797</v>
      </c>
      <c r="CE4" s="11">
        <v>24798</v>
      </c>
      <c r="CF4" s="11">
        <v>24799</v>
      </c>
      <c r="CG4" s="11">
        <v>24800</v>
      </c>
      <c r="CH4" s="11">
        <v>24801</v>
      </c>
      <c r="CI4" s="11">
        <v>24802</v>
      </c>
      <c r="CJ4" s="11">
        <v>24803</v>
      </c>
      <c r="CK4" s="11">
        <v>24804</v>
      </c>
      <c r="CL4" s="11">
        <v>24805</v>
      </c>
      <c r="CM4" s="11">
        <v>24806</v>
      </c>
      <c r="CN4" s="11" t="s">
        <v>36</v>
      </c>
      <c r="CO4" s="11" t="s">
        <v>37</v>
      </c>
      <c r="CP4" s="11" t="s">
        <v>38</v>
      </c>
      <c r="CQ4" s="11" t="s">
        <v>39</v>
      </c>
      <c r="CR4" s="20" t="s">
        <v>40</v>
      </c>
      <c r="CS4" s="21" t="s">
        <v>20</v>
      </c>
    </row>
    <row r="5" spans="1:97" x14ac:dyDescent="0.2">
      <c r="B5" s="14" t="s">
        <v>25</v>
      </c>
      <c r="C5" s="14" t="s">
        <v>2</v>
      </c>
      <c r="D5" s="11" t="s">
        <v>41</v>
      </c>
      <c r="E5" s="11" t="s">
        <v>42</v>
      </c>
      <c r="F5" s="11" t="s">
        <v>43</v>
      </c>
      <c r="G5" s="11" t="s">
        <v>44</v>
      </c>
      <c r="H5" s="11" t="s">
        <v>45</v>
      </c>
      <c r="I5" s="11" t="s">
        <v>46</v>
      </c>
      <c r="J5" s="11" t="s">
        <v>47</v>
      </c>
      <c r="K5" s="11" t="s">
        <v>48</v>
      </c>
      <c r="L5" s="11" t="s">
        <v>49</v>
      </c>
      <c r="M5" s="11" t="s">
        <v>50</v>
      </c>
      <c r="N5" s="11" t="s">
        <v>51</v>
      </c>
      <c r="O5" s="11" t="s">
        <v>52</v>
      </c>
      <c r="P5" s="11" t="s">
        <v>53</v>
      </c>
      <c r="Q5" s="11" t="s">
        <v>54</v>
      </c>
      <c r="R5" s="11" t="s">
        <v>55</v>
      </c>
      <c r="S5" s="11" t="s">
        <v>56</v>
      </c>
      <c r="T5" s="11" t="s">
        <v>57</v>
      </c>
      <c r="U5" s="11" t="s">
        <v>58</v>
      </c>
      <c r="V5" s="11" t="s">
        <v>59</v>
      </c>
      <c r="W5" s="11" t="s">
        <v>60</v>
      </c>
      <c r="X5" s="11" t="s">
        <v>61</v>
      </c>
      <c r="Y5" s="11" t="s">
        <v>62</v>
      </c>
      <c r="Z5" s="11" t="s">
        <v>63</v>
      </c>
      <c r="AA5" s="11" t="s">
        <v>64</v>
      </c>
      <c r="AB5" s="11" t="s">
        <v>65</v>
      </c>
      <c r="AC5" s="11"/>
      <c r="AD5" s="11" t="s">
        <v>66</v>
      </c>
      <c r="AE5" s="11"/>
      <c r="AF5" s="11"/>
      <c r="AG5" s="11"/>
      <c r="AH5" s="11"/>
      <c r="AI5" s="11" t="s">
        <v>67</v>
      </c>
      <c r="AJ5" s="20"/>
      <c r="AK5" s="20"/>
      <c r="AL5" s="20"/>
      <c r="AM5" s="20" t="s">
        <v>68</v>
      </c>
      <c r="AN5" s="20"/>
      <c r="AO5" s="11" t="s">
        <v>69</v>
      </c>
      <c r="AP5" s="20"/>
      <c r="AQ5" s="20"/>
      <c r="AR5" s="20"/>
      <c r="AS5" s="20"/>
      <c r="AT5" s="11"/>
      <c r="AU5" s="11" t="s">
        <v>70</v>
      </c>
      <c r="AV5" s="11" t="s">
        <v>71</v>
      </c>
      <c r="AW5" s="11"/>
      <c r="AX5" s="11"/>
      <c r="AY5" s="11" t="s">
        <v>72</v>
      </c>
      <c r="AZ5" s="11"/>
      <c r="BA5" s="11"/>
      <c r="BB5" s="11"/>
      <c r="BC5" s="11"/>
      <c r="BD5" s="11"/>
      <c r="BE5" s="11" t="s">
        <v>73</v>
      </c>
      <c r="BF5" s="11"/>
      <c r="BG5" s="11"/>
      <c r="BH5" s="11"/>
      <c r="BI5" s="11"/>
      <c r="BJ5" s="11" t="s">
        <v>74</v>
      </c>
      <c r="BK5" s="11"/>
      <c r="BL5" s="11"/>
      <c r="BM5" s="11"/>
      <c r="BN5" s="11"/>
      <c r="BO5" s="17"/>
      <c r="BP5" s="11"/>
      <c r="BQ5" s="11"/>
      <c r="BR5" s="11"/>
      <c r="BS5" s="11"/>
      <c r="BT5" s="11" t="s">
        <v>75</v>
      </c>
      <c r="BU5" s="11" t="s">
        <v>75</v>
      </c>
      <c r="BV5" s="11"/>
      <c r="BW5" s="11"/>
      <c r="BX5" s="11"/>
      <c r="BY5" s="11"/>
      <c r="BZ5" s="11"/>
      <c r="CA5" s="11"/>
      <c r="CB5" s="18"/>
      <c r="CC5" s="11"/>
      <c r="CD5" s="11"/>
      <c r="CE5" s="11" t="s">
        <v>76</v>
      </c>
      <c r="CF5" s="16"/>
      <c r="CG5" s="16"/>
      <c r="CH5" s="16"/>
      <c r="CI5" s="16"/>
      <c r="CJ5" s="16"/>
      <c r="CK5" s="11"/>
      <c r="CL5" s="11"/>
      <c r="CM5" s="20" t="s">
        <v>77</v>
      </c>
      <c r="CN5" s="26" t="s">
        <v>21</v>
      </c>
      <c r="CO5" s="11"/>
      <c r="CP5" s="11"/>
      <c r="CQ5" s="16"/>
      <c r="CR5" s="20"/>
      <c r="CS5" s="16"/>
    </row>
    <row r="6" spans="1:97" x14ac:dyDescent="0.2">
      <c r="A6">
        <f>COUNTA(D6:CR6)</f>
        <v>32</v>
      </c>
      <c r="B6" s="2" t="s">
        <v>26</v>
      </c>
      <c r="C6" s="15" t="s">
        <v>4</v>
      </c>
      <c r="D6" s="5"/>
      <c r="E6" s="5"/>
      <c r="F6" s="6">
        <v>3</v>
      </c>
      <c r="G6" s="6">
        <v>1</v>
      </c>
      <c r="H6" s="6">
        <v>1</v>
      </c>
      <c r="I6" s="5"/>
      <c r="J6" s="6">
        <v>3</v>
      </c>
      <c r="K6" s="6">
        <v>1</v>
      </c>
      <c r="L6" s="5"/>
      <c r="M6" s="6">
        <v>1</v>
      </c>
      <c r="N6" s="6">
        <v>2</v>
      </c>
      <c r="O6" s="5"/>
      <c r="P6" s="5"/>
      <c r="Q6" s="6">
        <v>1</v>
      </c>
      <c r="R6" s="5"/>
      <c r="S6" s="5"/>
      <c r="T6" s="5"/>
      <c r="U6" s="5"/>
      <c r="V6" s="5"/>
      <c r="W6" s="6">
        <v>1</v>
      </c>
      <c r="X6" s="6">
        <v>1</v>
      </c>
      <c r="Y6" s="5"/>
      <c r="Z6" s="6">
        <v>1</v>
      </c>
      <c r="AA6" s="4">
        <v>1</v>
      </c>
      <c r="AB6" s="5"/>
      <c r="AC6" s="5"/>
      <c r="AD6" s="5"/>
      <c r="AE6" s="7">
        <v>7</v>
      </c>
      <c r="AF6" s="6">
        <v>3</v>
      </c>
      <c r="AG6" s="6">
        <v>8</v>
      </c>
      <c r="AH6" s="5"/>
      <c r="AI6" s="6">
        <v>2</v>
      </c>
      <c r="AJ6" s="7">
        <v>2</v>
      </c>
      <c r="AK6" s="5"/>
      <c r="AL6" s="6">
        <v>1</v>
      </c>
      <c r="AM6" s="5"/>
      <c r="AN6" s="5"/>
      <c r="AO6" s="5"/>
      <c r="AP6" s="6">
        <v>1</v>
      </c>
      <c r="AQ6" s="5"/>
      <c r="AR6" s="5"/>
      <c r="AS6" s="5"/>
      <c r="AT6" s="5"/>
      <c r="AU6" s="6">
        <v>1</v>
      </c>
      <c r="AV6" s="5"/>
      <c r="AW6" s="6">
        <v>13</v>
      </c>
      <c r="AX6" s="5"/>
      <c r="AY6" s="5"/>
      <c r="AZ6" s="5"/>
      <c r="BA6" s="6">
        <v>1</v>
      </c>
      <c r="BB6" s="6">
        <v>1</v>
      </c>
      <c r="BC6" s="5"/>
      <c r="BD6" s="6">
        <v>1</v>
      </c>
      <c r="BE6" s="5"/>
      <c r="BF6" s="6">
        <v>1</v>
      </c>
      <c r="BG6" s="5"/>
      <c r="BH6" s="5"/>
      <c r="BI6" s="5"/>
      <c r="BJ6" s="5"/>
      <c r="BK6" s="5"/>
      <c r="BL6" s="6">
        <v>3</v>
      </c>
      <c r="BM6" s="5"/>
      <c r="BN6" s="5"/>
      <c r="BO6" s="5"/>
      <c r="BP6" s="5"/>
      <c r="BQ6" s="6">
        <v>1</v>
      </c>
      <c r="BR6" s="5"/>
      <c r="BS6" s="5"/>
      <c r="BT6" s="5"/>
      <c r="BU6" s="5"/>
      <c r="BV6" s="5"/>
      <c r="BW6" s="4">
        <v>1</v>
      </c>
      <c r="BX6" s="5"/>
      <c r="BY6" s="5"/>
      <c r="BZ6" s="5"/>
      <c r="CA6" s="5"/>
      <c r="CB6" s="5"/>
      <c r="CC6" s="5"/>
      <c r="CD6" s="5"/>
      <c r="CE6" s="6">
        <v>1</v>
      </c>
      <c r="CF6" s="5"/>
      <c r="CG6" s="5"/>
      <c r="CH6" s="5"/>
      <c r="CI6" s="5"/>
      <c r="CJ6" s="5"/>
      <c r="CK6" s="5"/>
      <c r="CL6" s="5"/>
      <c r="CM6" s="6">
        <v>1</v>
      </c>
      <c r="CN6" s="5"/>
      <c r="CO6" s="6">
        <v>1</v>
      </c>
      <c r="CP6" s="6">
        <v>1</v>
      </c>
      <c r="CQ6" s="16"/>
      <c r="CR6" s="16"/>
      <c r="CS6" s="23">
        <v>12</v>
      </c>
    </row>
    <row r="7" spans="1:97" x14ac:dyDescent="0.2">
      <c r="A7">
        <f t="shared" ref="A7:A29" si="0">COUNTA(D7:CR7)</f>
        <v>29</v>
      </c>
      <c r="B7" s="2" t="s">
        <v>27</v>
      </c>
      <c r="C7" s="15" t="s">
        <v>5</v>
      </c>
      <c r="D7" s="5"/>
      <c r="E7" s="5"/>
      <c r="F7" s="6">
        <v>2</v>
      </c>
      <c r="G7" s="6">
        <v>1</v>
      </c>
      <c r="H7" s="6">
        <v>1</v>
      </c>
      <c r="I7" s="5"/>
      <c r="J7" s="6">
        <v>2</v>
      </c>
      <c r="K7" s="6">
        <v>1</v>
      </c>
      <c r="L7" s="5"/>
      <c r="M7" s="6">
        <v>1</v>
      </c>
      <c r="N7" s="6">
        <v>1</v>
      </c>
      <c r="O7" s="5"/>
      <c r="P7" s="5"/>
      <c r="Q7" s="6">
        <v>1</v>
      </c>
      <c r="R7" s="5"/>
      <c r="S7" s="5"/>
      <c r="T7" s="5"/>
      <c r="U7" s="5"/>
      <c r="V7" s="5"/>
      <c r="W7" s="7">
        <v>2</v>
      </c>
      <c r="X7" s="6">
        <v>1</v>
      </c>
      <c r="Y7" s="5"/>
      <c r="Z7" s="6">
        <v>1</v>
      </c>
      <c r="AA7" s="4">
        <v>1</v>
      </c>
      <c r="AB7" s="5"/>
      <c r="AC7" s="5"/>
      <c r="AD7" s="5"/>
      <c r="AE7" s="7">
        <v>6</v>
      </c>
      <c r="AF7" s="5"/>
      <c r="AG7" s="6">
        <v>12</v>
      </c>
      <c r="AH7" s="5"/>
      <c r="AI7" s="6">
        <v>2</v>
      </c>
      <c r="AJ7" s="5"/>
      <c r="AK7" s="5"/>
      <c r="AL7" s="6">
        <v>1</v>
      </c>
      <c r="AM7" s="5"/>
      <c r="AN7" s="5"/>
      <c r="AO7" s="5"/>
      <c r="AP7" s="5"/>
      <c r="AQ7" s="5"/>
      <c r="AR7" s="5"/>
      <c r="AS7" s="5"/>
      <c r="AT7" s="5"/>
      <c r="AU7" s="6">
        <v>3</v>
      </c>
      <c r="AV7" s="5"/>
      <c r="AW7" s="6">
        <v>17</v>
      </c>
      <c r="AX7" s="5"/>
      <c r="AY7" s="5"/>
      <c r="AZ7" s="5"/>
      <c r="BA7" s="6">
        <v>2</v>
      </c>
      <c r="BB7" s="6">
        <v>2</v>
      </c>
      <c r="BC7" s="5"/>
      <c r="BD7" s="6">
        <v>1</v>
      </c>
      <c r="BE7" s="5"/>
      <c r="BF7" s="6">
        <v>3</v>
      </c>
      <c r="BG7" s="5"/>
      <c r="BH7" s="5"/>
      <c r="BI7" s="5"/>
      <c r="BJ7" s="5"/>
      <c r="BK7" s="5"/>
      <c r="BL7" s="6">
        <v>3</v>
      </c>
      <c r="BM7" s="5"/>
      <c r="BN7" s="5"/>
      <c r="BO7" s="5"/>
      <c r="BP7" s="5"/>
      <c r="BQ7" s="6">
        <v>1</v>
      </c>
      <c r="BR7" s="5"/>
      <c r="BS7" s="5"/>
      <c r="BT7" s="5"/>
      <c r="BU7" s="5"/>
      <c r="BV7" s="5"/>
      <c r="BW7" s="24">
        <v>1</v>
      </c>
      <c r="BX7" s="25"/>
      <c r="BY7" s="25"/>
      <c r="BZ7" s="25"/>
      <c r="CA7" s="5"/>
      <c r="CB7" s="5"/>
      <c r="CC7" s="5"/>
      <c r="CD7" s="5"/>
      <c r="CE7" s="6">
        <v>1</v>
      </c>
      <c r="CF7" s="5"/>
      <c r="CG7" s="5"/>
      <c r="CH7" s="5"/>
      <c r="CI7" s="5"/>
      <c r="CJ7" s="5"/>
      <c r="CK7" s="5"/>
      <c r="CL7" s="5"/>
      <c r="CM7" s="6">
        <v>1</v>
      </c>
      <c r="CN7" s="5"/>
      <c r="CO7" s="6">
        <v>1</v>
      </c>
      <c r="CP7" s="6">
        <v>1</v>
      </c>
      <c r="CQ7" s="16"/>
      <c r="CR7" s="16"/>
      <c r="CS7" s="23">
        <v>13</v>
      </c>
    </row>
    <row r="8" spans="1:97" x14ac:dyDescent="0.2">
      <c r="A8">
        <f t="shared" si="0"/>
        <v>29</v>
      </c>
      <c r="B8" s="2" t="s">
        <v>28</v>
      </c>
      <c r="C8" s="15" t="s">
        <v>6</v>
      </c>
      <c r="D8" s="5"/>
      <c r="E8" s="5"/>
      <c r="F8" s="6">
        <v>2</v>
      </c>
      <c r="G8" s="6">
        <v>1</v>
      </c>
      <c r="H8" s="6">
        <v>1</v>
      </c>
      <c r="I8" s="5"/>
      <c r="J8" s="6">
        <v>2</v>
      </c>
      <c r="K8" s="6">
        <v>1</v>
      </c>
      <c r="L8" s="5"/>
      <c r="M8" s="6">
        <v>1</v>
      </c>
      <c r="N8" s="6">
        <v>2</v>
      </c>
      <c r="O8" s="5"/>
      <c r="P8" s="5"/>
      <c r="Q8" s="6">
        <v>1</v>
      </c>
      <c r="R8" s="5"/>
      <c r="S8" s="5"/>
      <c r="T8" s="5"/>
      <c r="U8" s="5"/>
      <c r="V8" s="5"/>
      <c r="W8" s="6">
        <v>1</v>
      </c>
      <c r="X8" s="6">
        <v>1</v>
      </c>
      <c r="Y8" s="5"/>
      <c r="Z8" s="6">
        <v>1</v>
      </c>
      <c r="AA8" s="4">
        <v>1</v>
      </c>
      <c r="AB8" s="5"/>
      <c r="AC8" s="5"/>
      <c r="AD8" s="5"/>
      <c r="AE8" s="7">
        <v>8</v>
      </c>
      <c r="AF8" s="5"/>
      <c r="AG8" s="6">
        <v>7</v>
      </c>
      <c r="AH8" s="5"/>
      <c r="AI8" s="6">
        <v>1</v>
      </c>
      <c r="AJ8" s="5"/>
      <c r="AK8" s="5"/>
      <c r="AL8" s="6">
        <v>1</v>
      </c>
      <c r="AM8" s="5"/>
      <c r="AN8" s="5"/>
      <c r="AO8" s="5"/>
      <c r="AP8" s="5"/>
      <c r="AQ8" s="5"/>
      <c r="AR8" s="5"/>
      <c r="AS8" s="5"/>
      <c r="AT8" s="5"/>
      <c r="AU8" s="6">
        <v>1</v>
      </c>
      <c r="AV8" s="5"/>
      <c r="AW8" s="6">
        <v>11</v>
      </c>
      <c r="AX8" s="5"/>
      <c r="AY8" s="5"/>
      <c r="AZ8" s="5"/>
      <c r="BA8" s="6">
        <v>3</v>
      </c>
      <c r="BB8" s="4">
        <v>1</v>
      </c>
      <c r="BC8" s="5"/>
      <c r="BD8" s="6">
        <v>1</v>
      </c>
      <c r="BE8" s="5"/>
      <c r="BF8" s="6">
        <v>1</v>
      </c>
      <c r="BG8" s="5"/>
      <c r="BH8" s="5"/>
      <c r="BI8" s="5"/>
      <c r="BJ8" s="5"/>
      <c r="BK8" s="5"/>
      <c r="BL8" s="6">
        <v>3</v>
      </c>
      <c r="BM8" s="5"/>
      <c r="BN8" s="5"/>
      <c r="BO8" s="5"/>
      <c r="BP8" s="5"/>
      <c r="BQ8" s="6">
        <v>1</v>
      </c>
      <c r="BR8" s="5"/>
      <c r="BS8" s="5"/>
      <c r="BT8" s="5"/>
      <c r="BU8" s="5"/>
      <c r="BV8" s="5"/>
      <c r="BW8" s="4">
        <v>1</v>
      </c>
      <c r="BX8" s="5"/>
      <c r="BY8" s="5"/>
      <c r="BZ8" s="5"/>
      <c r="CA8" s="5"/>
      <c r="CB8" s="5"/>
      <c r="CC8" s="5"/>
      <c r="CD8" s="5"/>
      <c r="CE8" s="6">
        <v>1</v>
      </c>
      <c r="CF8" s="5"/>
      <c r="CG8" s="5"/>
      <c r="CH8" s="5"/>
      <c r="CI8" s="5"/>
      <c r="CJ8" s="5"/>
      <c r="CK8" s="5"/>
      <c r="CL8" s="5"/>
      <c r="CM8" s="6">
        <v>1</v>
      </c>
      <c r="CN8" s="5"/>
      <c r="CO8" s="6">
        <v>1</v>
      </c>
      <c r="CP8" s="6">
        <v>1</v>
      </c>
      <c r="CQ8" s="16"/>
      <c r="CR8" s="16"/>
      <c r="CS8" s="23">
        <v>14</v>
      </c>
    </row>
    <row r="9" spans="1:97" x14ac:dyDescent="0.2">
      <c r="A9">
        <f t="shared" si="0"/>
        <v>31</v>
      </c>
      <c r="B9" s="2" t="s">
        <v>29</v>
      </c>
      <c r="C9" s="15" t="s">
        <v>7</v>
      </c>
      <c r="D9" s="5"/>
      <c r="E9" s="5"/>
      <c r="F9" s="4">
        <v>2</v>
      </c>
      <c r="G9" s="4">
        <v>1</v>
      </c>
      <c r="H9" s="4">
        <v>1</v>
      </c>
      <c r="I9" s="5"/>
      <c r="J9" s="4">
        <v>2</v>
      </c>
      <c r="K9" s="4">
        <v>1</v>
      </c>
      <c r="L9" s="5"/>
      <c r="M9" s="4">
        <v>1</v>
      </c>
      <c r="N9" s="4">
        <v>1</v>
      </c>
      <c r="O9" s="4">
        <v>1</v>
      </c>
      <c r="P9" s="5"/>
      <c r="Q9" s="4">
        <v>1</v>
      </c>
      <c r="R9" s="5"/>
      <c r="S9" s="5"/>
      <c r="T9" s="5"/>
      <c r="U9" s="5"/>
      <c r="V9" s="5"/>
      <c r="W9" s="4">
        <v>1</v>
      </c>
      <c r="X9" s="4">
        <v>1</v>
      </c>
      <c r="Y9" s="5"/>
      <c r="Z9" s="4">
        <v>1</v>
      </c>
      <c r="AA9" s="24">
        <v>1</v>
      </c>
      <c r="AB9" s="25"/>
      <c r="AC9" s="5"/>
      <c r="AD9" s="5"/>
      <c r="AE9" s="4">
        <v>8</v>
      </c>
      <c r="AF9" s="5"/>
      <c r="AG9" s="4">
        <v>7</v>
      </c>
      <c r="AH9" s="9"/>
      <c r="AI9" s="4">
        <v>1</v>
      </c>
      <c r="AJ9" s="9"/>
      <c r="AK9" s="5"/>
      <c r="AL9" s="4">
        <v>1</v>
      </c>
      <c r="AM9" s="5"/>
      <c r="AN9" s="5"/>
      <c r="AO9" s="5"/>
      <c r="AP9" s="5"/>
      <c r="AQ9" s="5"/>
      <c r="AR9" s="5"/>
      <c r="AS9" s="5"/>
      <c r="AT9" s="5"/>
      <c r="AU9" s="4">
        <v>1</v>
      </c>
      <c r="AV9" s="4">
        <v>1</v>
      </c>
      <c r="AW9" s="4">
        <v>10</v>
      </c>
      <c r="AX9" s="9"/>
      <c r="AY9" s="5"/>
      <c r="AZ9" s="5"/>
      <c r="BA9" s="4">
        <v>3</v>
      </c>
      <c r="BB9" s="4">
        <v>1</v>
      </c>
      <c r="BC9" s="5"/>
      <c r="BD9" s="4">
        <v>1</v>
      </c>
      <c r="BE9" s="9"/>
      <c r="BF9" s="4">
        <v>1</v>
      </c>
      <c r="BG9" s="9"/>
      <c r="BH9" s="5"/>
      <c r="BI9" s="9"/>
      <c r="BJ9" s="5"/>
      <c r="BK9" s="5"/>
      <c r="BL9" s="4">
        <v>3</v>
      </c>
      <c r="BM9" s="5"/>
      <c r="BN9" s="5"/>
      <c r="BO9" s="5"/>
      <c r="BP9" s="9"/>
      <c r="BQ9" s="5"/>
      <c r="BR9" s="5"/>
      <c r="BS9" s="5"/>
      <c r="BT9" s="4">
        <v>1</v>
      </c>
      <c r="BU9" s="5"/>
      <c r="BV9" s="5"/>
      <c r="BW9" s="4">
        <v>1</v>
      </c>
      <c r="BX9" s="5"/>
      <c r="BY9" s="5"/>
      <c r="BZ9" s="5"/>
      <c r="CA9" s="5"/>
      <c r="CB9" s="5"/>
      <c r="CC9" s="5"/>
      <c r="CD9" s="5"/>
      <c r="CE9" s="4">
        <v>1</v>
      </c>
      <c r="CF9" s="5"/>
      <c r="CG9" s="5"/>
      <c r="CH9" s="5"/>
      <c r="CI9" s="5"/>
      <c r="CJ9" s="5"/>
      <c r="CK9" s="5"/>
      <c r="CL9" s="9"/>
      <c r="CM9" s="4">
        <v>1</v>
      </c>
      <c r="CN9" s="5"/>
      <c r="CO9" s="4">
        <v>1</v>
      </c>
      <c r="CP9" s="4">
        <v>1</v>
      </c>
      <c r="CQ9" s="16"/>
      <c r="CR9" s="16"/>
      <c r="CS9" s="23">
        <v>15</v>
      </c>
    </row>
    <row r="10" spans="1:97" x14ac:dyDescent="0.2">
      <c r="A10">
        <f t="shared" si="0"/>
        <v>29</v>
      </c>
      <c r="B10" s="2" t="s">
        <v>30</v>
      </c>
      <c r="C10" s="15" t="s">
        <v>8</v>
      </c>
      <c r="D10" s="5"/>
      <c r="E10" s="5"/>
      <c r="F10" s="6">
        <v>1</v>
      </c>
      <c r="G10" s="6">
        <v>1</v>
      </c>
      <c r="H10" s="5"/>
      <c r="I10" s="5"/>
      <c r="J10" s="6">
        <v>2</v>
      </c>
      <c r="K10" s="6">
        <v>1</v>
      </c>
      <c r="L10" s="5"/>
      <c r="M10" s="6">
        <v>1</v>
      </c>
      <c r="N10" s="6">
        <v>1</v>
      </c>
      <c r="O10" s="5"/>
      <c r="P10" s="5"/>
      <c r="Q10" s="5"/>
      <c r="R10" s="5"/>
      <c r="S10" s="5"/>
      <c r="T10" s="5"/>
      <c r="U10" s="5"/>
      <c r="V10" s="5"/>
      <c r="W10" s="4">
        <v>2</v>
      </c>
      <c r="X10" s="6">
        <v>1</v>
      </c>
      <c r="Y10" s="5"/>
      <c r="Z10" s="6">
        <v>1</v>
      </c>
      <c r="AA10" s="4">
        <v>1</v>
      </c>
      <c r="AB10" s="5"/>
      <c r="AC10" s="5"/>
      <c r="AD10" s="5"/>
      <c r="AE10" s="7">
        <v>9</v>
      </c>
      <c r="AF10" s="6">
        <v>3</v>
      </c>
      <c r="AG10" s="6">
        <v>11</v>
      </c>
      <c r="AH10" s="6">
        <v>1</v>
      </c>
      <c r="AI10" s="6">
        <v>3</v>
      </c>
      <c r="AJ10" s="7">
        <v>2</v>
      </c>
      <c r="AK10" s="5"/>
      <c r="AL10" s="5"/>
      <c r="AM10" s="5"/>
      <c r="AN10" s="5"/>
      <c r="AO10" s="5"/>
      <c r="AP10" s="6">
        <v>1</v>
      </c>
      <c r="AQ10" s="5"/>
      <c r="AR10" s="5"/>
      <c r="AS10" s="5"/>
      <c r="AT10" s="5"/>
      <c r="AU10" s="7">
        <v>2</v>
      </c>
      <c r="AV10" s="5"/>
      <c r="AW10" s="6">
        <v>17</v>
      </c>
      <c r="AX10" s="5"/>
      <c r="AY10" s="5"/>
      <c r="AZ10" s="5"/>
      <c r="BA10" s="6">
        <v>2</v>
      </c>
      <c r="BB10" s="6">
        <v>1</v>
      </c>
      <c r="BC10" s="5"/>
      <c r="BD10" s="6">
        <v>1</v>
      </c>
      <c r="BE10" s="5"/>
      <c r="BF10" s="6">
        <v>2</v>
      </c>
      <c r="BG10" s="5"/>
      <c r="BH10" s="5"/>
      <c r="BI10" s="5"/>
      <c r="BJ10" s="5"/>
      <c r="BK10" s="5"/>
      <c r="BL10" s="6">
        <v>3</v>
      </c>
      <c r="BM10" s="5"/>
      <c r="BN10" s="5"/>
      <c r="BO10" s="5"/>
      <c r="BP10" s="5"/>
      <c r="BQ10" s="6">
        <v>1</v>
      </c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6">
        <v>1</v>
      </c>
      <c r="CF10" s="5"/>
      <c r="CG10" s="5"/>
      <c r="CH10" s="5"/>
      <c r="CI10" s="5"/>
      <c r="CJ10" s="5"/>
      <c r="CK10" s="5"/>
      <c r="CL10" s="5"/>
      <c r="CM10" s="6">
        <v>1</v>
      </c>
      <c r="CN10" s="5"/>
      <c r="CO10" s="6">
        <v>1</v>
      </c>
      <c r="CP10" s="6">
        <v>1</v>
      </c>
      <c r="CQ10" s="16"/>
      <c r="CR10" s="16"/>
      <c r="CS10" s="23">
        <v>16</v>
      </c>
    </row>
    <row r="11" spans="1:97" x14ac:dyDescent="0.2">
      <c r="A11">
        <f t="shared" si="0"/>
        <v>33</v>
      </c>
      <c r="B11" s="2" t="s">
        <v>31</v>
      </c>
      <c r="C11" s="15" t="s">
        <v>9</v>
      </c>
      <c r="D11" s="7">
        <v>1</v>
      </c>
      <c r="E11" s="5"/>
      <c r="F11" s="6">
        <v>2</v>
      </c>
      <c r="G11" s="6">
        <v>1</v>
      </c>
      <c r="H11" s="6">
        <v>1</v>
      </c>
      <c r="I11" s="5"/>
      <c r="J11" s="6">
        <v>2</v>
      </c>
      <c r="K11" s="6">
        <v>1</v>
      </c>
      <c r="L11" s="5"/>
      <c r="M11" s="6">
        <v>1</v>
      </c>
      <c r="N11" s="6">
        <v>1</v>
      </c>
      <c r="O11" s="5"/>
      <c r="P11" s="5"/>
      <c r="Q11" s="6">
        <v>1</v>
      </c>
      <c r="R11" s="5"/>
      <c r="S11" s="5"/>
      <c r="T11" s="5"/>
      <c r="U11" s="5"/>
      <c r="V11" s="5"/>
      <c r="W11" s="6">
        <v>1</v>
      </c>
      <c r="X11" s="6">
        <v>1</v>
      </c>
      <c r="Y11" s="6">
        <v>1</v>
      </c>
      <c r="Z11" s="6">
        <v>1</v>
      </c>
      <c r="AA11" s="5"/>
      <c r="AB11" s="5"/>
      <c r="AC11" s="5"/>
      <c r="AD11" s="5"/>
      <c r="AE11" s="7">
        <v>2</v>
      </c>
      <c r="AF11" s="5"/>
      <c r="AG11" s="6">
        <v>13</v>
      </c>
      <c r="AH11" s="5"/>
      <c r="AI11" s="6">
        <v>2</v>
      </c>
      <c r="AJ11" s="5"/>
      <c r="AK11" s="5"/>
      <c r="AL11" s="6">
        <v>1</v>
      </c>
      <c r="AM11" s="5"/>
      <c r="AN11" s="5"/>
      <c r="AO11" s="5"/>
      <c r="AP11" s="5"/>
      <c r="AQ11" s="5"/>
      <c r="AR11" s="5"/>
      <c r="AS11" s="5"/>
      <c r="AT11" s="5"/>
      <c r="AU11" s="6">
        <v>4</v>
      </c>
      <c r="AV11" s="5"/>
      <c r="AW11" s="6">
        <v>18</v>
      </c>
      <c r="AX11" s="5"/>
      <c r="AY11" s="5"/>
      <c r="AZ11" s="5"/>
      <c r="BA11" s="6">
        <v>2</v>
      </c>
      <c r="BB11" s="6">
        <v>2</v>
      </c>
      <c r="BC11" s="5"/>
      <c r="BD11" s="6">
        <v>1</v>
      </c>
      <c r="BE11" s="5"/>
      <c r="BF11" s="6">
        <v>3</v>
      </c>
      <c r="BG11" s="5"/>
      <c r="BH11" s="6">
        <v>1</v>
      </c>
      <c r="BI11" s="5"/>
      <c r="BJ11" s="5"/>
      <c r="BK11" s="5"/>
      <c r="BL11" s="6">
        <v>3</v>
      </c>
      <c r="BM11" s="5"/>
      <c r="BN11" s="5"/>
      <c r="BO11" s="5"/>
      <c r="BP11" s="5"/>
      <c r="BQ11" s="6">
        <v>1</v>
      </c>
      <c r="BR11" s="5"/>
      <c r="BS11" s="5"/>
      <c r="BT11" s="5"/>
      <c r="BU11" s="5"/>
      <c r="BV11" s="5"/>
      <c r="BW11" s="4">
        <v>1</v>
      </c>
      <c r="BX11" s="5"/>
      <c r="BY11" s="5"/>
      <c r="BZ11" s="5"/>
      <c r="CA11" s="5"/>
      <c r="CB11" s="5"/>
      <c r="CC11" s="5"/>
      <c r="CD11" s="5"/>
      <c r="CE11" s="6">
        <v>1</v>
      </c>
      <c r="CF11" s="5"/>
      <c r="CG11" s="5"/>
      <c r="CH11" s="5"/>
      <c r="CI11" s="5"/>
      <c r="CJ11" s="5"/>
      <c r="CK11" s="6">
        <v>1</v>
      </c>
      <c r="CL11" s="5"/>
      <c r="CM11" s="6">
        <v>1</v>
      </c>
      <c r="CN11" s="6">
        <v>1</v>
      </c>
      <c r="CO11" s="6">
        <v>1</v>
      </c>
      <c r="CP11" s="6">
        <v>1</v>
      </c>
      <c r="CQ11" s="16"/>
      <c r="CR11" s="16"/>
      <c r="CS11" s="23">
        <v>17</v>
      </c>
    </row>
    <row r="12" spans="1:97" x14ac:dyDescent="0.2">
      <c r="A12">
        <f t="shared" si="0"/>
        <v>56</v>
      </c>
      <c r="B12" s="2" t="s">
        <v>32</v>
      </c>
      <c r="C12" s="15" t="s">
        <v>11</v>
      </c>
      <c r="D12" s="7">
        <v>1</v>
      </c>
      <c r="E12" s="5"/>
      <c r="F12" s="6">
        <v>2</v>
      </c>
      <c r="G12" s="6">
        <v>1</v>
      </c>
      <c r="H12" s="6">
        <v>1</v>
      </c>
      <c r="I12" s="5"/>
      <c r="J12" s="6">
        <v>3</v>
      </c>
      <c r="K12" s="6">
        <v>1</v>
      </c>
      <c r="L12" s="5"/>
      <c r="M12" s="6">
        <v>2</v>
      </c>
      <c r="N12" s="6">
        <v>1</v>
      </c>
      <c r="O12" s="5"/>
      <c r="P12" s="5"/>
      <c r="Q12" s="6">
        <v>1</v>
      </c>
      <c r="R12" s="5"/>
      <c r="S12" s="5"/>
      <c r="T12" s="4">
        <v>1</v>
      </c>
      <c r="U12" s="5"/>
      <c r="V12" s="5"/>
      <c r="W12" s="6">
        <v>1</v>
      </c>
      <c r="X12" s="6">
        <v>1</v>
      </c>
      <c r="Y12" s="5"/>
      <c r="Z12" s="6">
        <v>1</v>
      </c>
      <c r="AA12" s="6">
        <v>1</v>
      </c>
      <c r="AB12" s="6">
        <v>1</v>
      </c>
      <c r="AC12" s="6">
        <v>1</v>
      </c>
      <c r="AD12" s="6">
        <v>1</v>
      </c>
      <c r="AE12" s="7">
        <v>8</v>
      </c>
      <c r="AF12" s="9"/>
      <c r="AG12" s="6">
        <v>19</v>
      </c>
      <c r="AH12" s="9"/>
      <c r="AI12" s="6">
        <v>2</v>
      </c>
      <c r="AJ12" s="9"/>
      <c r="AK12" s="6">
        <v>1</v>
      </c>
      <c r="AL12" s="6">
        <v>1</v>
      </c>
      <c r="AM12" s="5"/>
      <c r="AN12" s="5"/>
      <c r="AO12" s="5"/>
      <c r="AP12" s="5"/>
      <c r="AQ12" s="6">
        <v>5</v>
      </c>
      <c r="AR12" s="6">
        <v>1</v>
      </c>
      <c r="AS12" s="6">
        <v>1</v>
      </c>
      <c r="AT12" s="5"/>
      <c r="AU12" s="6">
        <v>8</v>
      </c>
      <c r="AV12" s="6">
        <v>5</v>
      </c>
      <c r="AW12" s="6">
        <v>28</v>
      </c>
      <c r="AX12" s="6">
        <v>5</v>
      </c>
      <c r="AY12" s="6">
        <v>2</v>
      </c>
      <c r="AZ12" s="6">
        <v>1</v>
      </c>
      <c r="BA12" s="6">
        <v>4</v>
      </c>
      <c r="BB12" s="6">
        <v>5</v>
      </c>
      <c r="BC12" s="6">
        <v>1</v>
      </c>
      <c r="BD12" s="6">
        <v>1</v>
      </c>
      <c r="BE12" s="6">
        <v>2</v>
      </c>
      <c r="BF12" s="6">
        <v>4</v>
      </c>
      <c r="BG12" s="6">
        <v>1</v>
      </c>
      <c r="BH12" s="6">
        <v>1</v>
      </c>
      <c r="BI12" s="6">
        <v>2</v>
      </c>
      <c r="BJ12" s="5"/>
      <c r="BK12" s="6">
        <v>1</v>
      </c>
      <c r="BL12" s="6">
        <v>4</v>
      </c>
      <c r="BM12" s="5"/>
      <c r="BN12" s="5"/>
      <c r="BO12" s="5"/>
      <c r="BP12" s="6">
        <v>2</v>
      </c>
      <c r="BQ12" s="6">
        <v>1</v>
      </c>
      <c r="BR12" s="6">
        <v>1</v>
      </c>
      <c r="BS12" s="5"/>
      <c r="BT12" s="5"/>
      <c r="BU12" s="4">
        <v>3</v>
      </c>
      <c r="BV12" s="5"/>
      <c r="BW12" s="6">
        <v>1</v>
      </c>
      <c r="BX12" s="5"/>
      <c r="BY12" s="5"/>
      <c r="BZ12" s="5"/>
      <c r="CA12" s="6">
        <v>2</v>
      </c>
      <c r="CB12" s="5"/>
      <c r="CC12" s="6"/>
      <c r="CD12" s="6">
        <v>1</v>
      </c>
      <c r="CE12" s="6">
        <v>1</v>
      </c>
      <c r="CF12" s="5"/>
      <c r="CG12" s="5"/>
      <c r="CH12" s="5"/>
      <c r="CI12" s="5"/>
      <c r="CJ12" s="5"/>
      <c r="CK12" s="6">
        <v>1</v>
      </c>
      <c r="CL12" s="6">
        <v>1</v>
      </c>
      <c r="CM12" s="6">
        <v>1</v>
      </c>
      <c r="CN12" s="6">
        <v>2</v>
      </c>
      <c r="CO12" s="6">
        <v>1</v>
      </c>
      <c r="CP12" s="6">
        <v>1</v>
      </c>
      <c r="CQ12" s="16"/>
      <c r="CR12" s="16"/>
      <c r="CS12" s="23">
        <v>18</v>
      </c>
    </row>
    <row r="13" spans="1:97" x14ac:dyDescent="0.2">
      <c r="A13">
        <f t="shared" si="0"/>
        <v>31</v>
      </c>
      <c r="B13" s="2" t="s">
        <v>33</v>
      </c>
      <c r="C13" s="15" t="s">
        <v>0</v>
      </c>
      <c r="D13" s="5"/>
      <c r="E13" s="5"/>
      <c r="F13" s="6">
        <v>2</v>
      </c>
      <c r="G13" s="6">
        <v>1</v>
      </c>
      <c r="H13" s="6">
        <v>1</v>
      </c>
      <c r="I13" s="5"/>
      <c r="J13" s="6">
        <v>2</v>
      </c>
      <c r="K13" s="6">
        <v>1</v>
      </c>
      <c r="L13" s="5"/>
      <c r="M13" s="6">
        <v>1</v>
      </c>
      <c r="N13" s="6">
        <v>2</v>
      </c>
      <c r="O13" s="5"/>
      <c r="P13" s="5"/>
      <c r="Q13" s="6">
        <v>1</v>
      </c>
      <c r="R13" s="5"/>
      <c r="S13" s="6">
        <v>0</v>
      </c>
      <c r="T13" s="5"/>
      <c r="U13" s="5"/>
      <c r="V13" s="5"/>
      <c r="W13" s="6">
        <v>1</v>
      </c>
      <c r="X13" s="6">
        <v>1</v>
      </c>
      <c r="Y13" s="5"/>
      <c r="Z13" s="6">
        <v>1</v>
      </c>
      <c r="AA13" s="4">
        <v>1</v>
      </c>
      <c r="AB13" s="5"/>
      <c r="AC13" s="5"/>
      <c r="AD13" s="5"/>
      <c r="AE13" s="7">
        <v>8</v>
      </c>
      <c r="AF13" s="5"/>
      <c r="AG13" s="4">
        <v>1</v>
      </c>
      <c r="AH13" s="5"/>
      <c r="AI13" s="4">
        <v>3</v>
      </c>
      <c r="AJ13" s="5"/>
      <c r="AK13" s="5"/>
      <c r="AL13" s="4">
        <v>1</v>
      </c>
      <c r="AM13" s="5"/>
      <c r="AN13" s="5"/>
      <c r="AO13" s="5"/>
      <c r="AP13" s="5"/>
      <c r="AQ13" s="5"/>
      <c r="AR13" s="5"/>
      <c r="AS13" s="5"/>
      <c r="AT13" s="5"/>
      <c r="AU13" s="4">
        <v>1</v>
      </c>
      <c r="AV13" s="5"/>
      <c r="AW13" s="4">
        <v>9</v>
      </c>
      <c r="AX13" s="5"/>
      <c r="AY13" s="5"/>
      <c r="AZ13" s="5"/>
      <c r="BA13" s="6">
        <v>1</v>
      </c>
      <c r="BB13" s="6">
        <v>1</v>
      </c>
      <c r="BC13" s="5"/>
      <c r="BD13" s="4">
        <v>1</v>
      </c>
      <c r="BE13" s="5"/>
      <c r="BF13" s="6">
        <v>1</v>
      </c>
      <c r="BG13" s="5"/>
      <c r="BH13" s="5"/>
      <c r="BI13" s="5"/>
      <c r="BJ13" s="5"/>
      <c r="BK13" s="5"/>
      <c r="BL13" s="6">
        <v>3</v>
      </c>
      <c r="BM13" s="5"/>
      <c r="BN13" s="5"/>
      <c r="BO13" s="5"/>
      <c r="BP13" s="5"/>
      <c r="BQ13" s="5"/>
      <c r="BR13" s="4">
        <v>1</v>
      </c>
      <c r="BS13" s="5"/>
      <c r="BT13" s="5"/>
      <c r="BU13" s="5"/>
      <c r="BV13" s="5"/>
      <c r="BW13" s="4">
        <v>1</v>
      </c>
      <c r="BX13" s="5"/>
      <c r="BY13" s="5"/>
      <c r="BZ13" s="5"/>
      <c r="CA13" s="5"/>
      <c r="CB13" s="5"/>
      <c r="CC13" s="5"/>
      <c r="CD13" s="5"/>
      <c r="CE13" s="6">
        <v>1</v>
      </c>
      <c r="CF13" s="5"/>
      <c r="CG13" s="5"/>
      <c r="CH13" s="5"/>
      <c r="CI13" s="5"/>
      <c r="CJ13" s="5"/>
      <c r="CK13" s="5"/>
      <c r="CL13" s="5"/>
      <c r="CM13" s="6">
        <v>1</v>
      </c>
      <c r="CN13" s="6">
        <v>1</v>
      </c>
      <c r="CO13" s="6">
        <v>1</v>
      </c>
      <c r="CP13" s="7">
        <v>1</v>
      </c>
      <c r="CQ13" s="16"/>
      <c r="CR13" s="16"/>
      <c r="CS13" s="23">
        <v>19</v>
      </c>
    </row>
    <row r="14" spans="1:97" x14ac:dyDescent="0.2">
      <c r="A14">
        <f t="shared" si="0"/>
        <v>29</v>
      </c>
      <c r="B14" s="2" t="s">
        <v>34</v>
      </c>
      <c r="C14" s="15" t="s">
        <v>10</v>
      </c>
      <c r="D14" s="5"/>
      <c r="E14" s="5"/>
      <c r="F14" s="6">
        <v>1</v>
      </c>
      <c r="G14" s="6">
        <v>1</v>
      </c>
      <c r="H14" s="5"/>
      <c r="I14" s="5"/>
      <c r="J14" s="6">
        <v>2</v>
      </c>
      <c r="K14" s="6">
        <v>1</v>
      </c>
      <c r="L14" s="5"/>
      <c r="M14" s="6">
        <v>1</v>
      </c>
      <c r="N14" s="6">
        <v>1</v>
      </c>
      <c r="O14" s="5"/>
      <c r="P14" s="5"/>
      <c r="Q14" s="5"/>
      <c r="R14" s="5"/>
      <c r="S14" s="5"/>
      <c r="T14" s="5"/>
      <c r="U14" s="5"/>
      <c r="V14" s="5"/>
      <c r="W14" s="6">
        <v>2</v>
      </c>
      <c r="X14" s="6">
        <v>1</v>
      </c>
      <c r="Y14" s="5"/>
      <c r="Z14" s="6">
        <v>1</v>
      </c>
      <c r="AA14" s="4">
        <v>1</v>
      </c>
      <c r="AB14" s="5"/>
      <c r="AC14" s="5"/>
      <c r="AD14" s="5"/>
      <c r="AE14" s="7">
        <v>9</v>
      </c>
      <c r="AF14" s="4">
        <v>3</v>
      </c>
      <c r="AG14" s="6">
        <v>11</v>
      </c>
      <c r="AH14" s="4">
        <v>1</v>
      </c>
      <c r="AI14" s="6">
        <v>3</v>
      </c>
      <c r="AJ14" s="7">
        <v>2</v>
      </c>
      <c r="AK14" s="5"/>
      <c r="AL14" s="5"/>
      <c r="AM14" s="5"/>
      <c r="AN14" s="5"/>
      <c r="AO14" s="5"/>
      <c r="AP14" s="4">
        <v>1</v>
      </c>
      <c r="AQ14" s="5"/>
      <c r="AR14" s="5"/>
      <c r="AS14" s="5"/>
      <c r="AT14" s="5"/>
      <c r="AU14" s="7">
        <v>2</v>
      </c>
      <c r="AV14" s="5"/>
      <c r="AW14" s="6">
        <v>17</v>
      </c>
      <c r="AX14" s="5"/>
      <c r="AY14" s="5"/>
      <c r="AZ14" s="5"/>
      <c r="BA14" s="6">
        <v>2</v>
      </c>
      <c r="BB14" s="6">
        <v>1</v>
      </c>
      <c r="BC14" s="5"/>
      <c r="BD14" s="4">
        <v>1</v>
      </c>
      <c r="BE14" s="5"/>
      <c r="BF14" s="6">
        <v>2</v>
      </c>
      <c r="BG14" s="5"/>
      <c r="BH14" s="5"/>
      <c r="BI14" s="5"/>
      <c r="BJ14" s="5"/>
      <c r="BK14" s="5"/>
      <c r="BL14" s="6">
        <v>3</v>
      </c>
      <c r="BM14" s="5"/>
      <c r="BN14" s="5"/>
      <c r="BO14" s="5"/>
      <c r="BP14" s="5"/>
      <c r="BQ14" s="6">
        <v>1</v>
      </c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6">
        <v>1</v>
      </c>
      <c r="CF14" s="5"/>
      <c r="CG14" s="5"/>
      <c r="CH14" s="5"/>
      <c r="CI14" s="5"/>
      <c r="CJ14" s="5"/>
      <c r="CK14" s="5"/>
      <c r="CL14" s="5"/>
      <c r="CM14" s="6">
        <v>1</v>
      </c>
      <c r="CN14" s="5"/>
      <c r="CO14" s="6">
        <v>1</v>
      </c>
      <c r="CP14" s="6">
        <v>1</v>
      </c>
      <c r="CQ14" s="16"/>
      <c r="CR14" s="16"/>
      <c r="CS14" s="23">
        <v>20</v>
      </c>
    </row>
    <row r="15" spans="1:97" x14ac:dyDescent="0.2">
      <c r="A15">
        <f t="shared" si="0"/>
        <v>30</v>
      </c>
      <c r="B15" s="2" t="s">
        <v>35</v>
      </c>
      <c r="C15" s="15" t="s">
        <v>3</v>
      </c>
      <c r="D15" s="5"/>
      <c r="E15" s="5"/>
      <c r="F15" s="7">
        <v>2</v>
      </c>
      <c r="G15" s="7">
        <v>1</v>
      </c>
      <c r="H15" s="7">
        <v>1</v>
      </c>
      <c r="I15" s="5"/>
      <c r="J15" s="7">
        <v>2</v>
      </c>
      <c r="K15" s="7">
        <v>1</v>
      </c>
      <c r="L15" s="5"/>
      <c r="M15" s="7">
        <v>1</v>
      </c>
      <c r="N15" s="7">
        <v>2</v>
      </c>
      <c r="O15" s="5"/>
      <c r="P15" s="5"/>
      <c r="Q15" s="7">
        <v>1</v>
      </c>
      <c r="R15" s="5"/>
      <c r="S15" s="5"/>
      <c r="T15" s="5"/>
      <c r="U15" s="5"/>
      <c r="V15" s="5"/>
      <c r="W15" s="7">
        <v>1</v>
      </c>
      <c r="X15" s="7">
        <v>1</v>
      </c>
      <c r="Y15" s="5"/>
      <c r="Z15" s="7">
        <v>1</v>
      </c>
      <c r="AA15" s="4">
        <v>1</v>
      </c>
      <c r="AB15" s="5"/>
      <c r="AC15" s="5"/>
      <c r="AD15" s="5"/>
      <c r="AE15" s="7">
        <v>8</v>
      </c>
      <c r="AF15" s="5"/>
      <c r="AG15" s="4">
        <v>3</v>
      </c>
      <c r="AH15" s="5"/>
      <c r="AI15" s="4">
        <v>1</v>
      </c>
      <c r="AJ15" s="5"/>
      <c r="AK15" s="5"/>
      <c r="AL15" s="4">
        <v>1</v>
      </c>
      <c r="AM15" s="5"/>
      <c r="AN15" s="5"/>
      <c r="AO15" s="5"/>
      <c r="AP15" s="5"/>
      <c r="AQ15" s="5"/>
      <c r="AR15" s="5"/>
      <c r="AS15" s="5"/>
      <c r="AT15" s="5"/>
      <c r="AU15" s="4">
        <v>2</v>
      </c>
      <c r="AV15" s="5"/>
      <c r="AW15" s="4">
        <v>7</v>
      </c>
      <c r="AX15" s="5"/>
      <c r="AY15" s="5"/>
      <c r="AZ15" s="5"/>
      <c r="BA15" s="7">
        <v>1</v>
      </c>
      <c r="BB15" s="7">
        <v>1</v>
      </c>
      <c r="BC15" s="5"/>
      <c r="BD15" s="4">
        <v>1</v>
      </c>
      <c r="BE15" s="5"/>
      <c r="BF15" s="7">
        <v>1</v>
      </c>
      <c r="BG15" s="5"/>
      <c r="BH15" s="5"/>
      <c r="BI15" s="5"/>
      <c r="BJ15" s="5"/>
      <c r="BK15" s="5"/>
      <c r="BL15" s="7">
        <v>3</v>
      </c>
      <c r="BM15" s="5"/>
      <c r="BN15" s="5"/>
      <c r="BO15" s="5"/>
      <c r="BP15" s="5"/>
      <c r="BQ15" s="5"/>
      <c r="BR15" s="4">
        <v>1</v>
      </c>
      <c r="BS15" s="5"/>
      <c r="BT15" s="4">
        <v>1</v>
      </c>
      <c r="BU15" s="5"/>
      <c r="BV15" s="5"/>
      <c r="BW15" s="4">
        <v>1</v>
      </c>
      <c r="BX15" s="5"/>
      <c r="BY15" s="5"/>
      <c r="BZ15" s="5"/>
      <c r="CA15" s="5"/>
      <c r="CB15" s="5"/>
      <c r="CC15" s="5"/>
      <c r="CD15" s="5"/>
      <c r="CE15" s="7">
        <v>1</v>
      </c>
      <c r="CF15" s="5"/>
      <c r="CG15" s="5"/>
      <c r="CH15" s="5"/>
      <c r="CI15" s="5"/>
      <c r="CJ15" s="5"/>
      <c r="CK15" s="5"/>
      <c r="CL15" s="5"/>
      <c r="CM15" s="7">
        <v>1</v>
      </c>
      <c r="CN15" s="5"/>
      <c r="CO15" s="7">
        <v>1</v>
      </c>
      <c r="CP15" s="7">
        <v>1</v>
      </c>
      <c r="CQ15" s="16"/>
      <c r="CR15" s="16"/>
      <c r="CS15" s="23">
        <v>21</v>
      </c>
    </row>
    <row r="16" spans="1:97" x14ac:dyDescent="0.2">
      <c r="A16">
        <f t="shared" si="0"/>
        <v>52</v>
      </c>
      <c r="B16" s="2">
        <v>8324</v>
      </c>
      <c r="C16" s="15" t="s">
        <v>1</v>
      </c>
      <c r="D16" s="7">
        <v>1</v>
      </c>
      <c r="E16" s="5"/>
      <c r="F16" s="4">
        <v>2</v>
      </c>
      <c r="G16" s="4">
        <v>1</v>
      </c>
      <c r="H16" s="6">
        <v>1</v>
      </c>
      <c r="I16" s="5"/>
      <c r="J16" s="4">
        <v>3</v>
      </c>
      <c r="K16" s="4">
        <v>1</v>
      </c>
      <c r="L16" s="5"/>
      <c r="M16" s="4">
        <v>2</v>
      </c>
      <c r="N16" s="4">
        <v>1</v>
      </c>
      <c r="O16" s="5"/>
      <c r="P16" s="5"/>
      <c r="Q16" s="4">
        <v>1</v>
      </c>
      <c r="R16" s="5"/>
      <c r="S16" s="5"/>
      <c r="T16" s="4">
        <v>2</v>
      </c>
      <c r="U16" s="5"/>
      <c r="V16" s="5"/>
      <c r="W16" s="4">
        <v>1</v>
      </c>
      <c r="X16" s="4">
        <v>1</v>
      </c>
      <c r="Y16" s="5"/>
      <c r="Z16" s="4">
        <v>1</v>
      </c>
      <c r="AA16" s="4">
        <v>2</v>
      </c>
      <c r="AB16" s="5"/>
      <c r="AC16" s="5"/>
      <c r="AD16" s="5"/>
      <c r="AE16" s="4">
        <v>8</v>
      </c>
      <c r="AF16" s="5"/>
      <c r="AG16" s="4">
        <v>19</v>
      </c>
      <c r="AH16" s="5"/>
      <c r="AI16" s="4">
        <v>2</v>
      </c>
      <c r="AJ16" s="5"/>
      <c r="AK16" s="6">
        <v>1</v>
      </c>
      <c r="AL16" s="4">
        <v>1</v>
      </c>
      <c r="AM16" s="5"/>
      <c r="AN16" s="5"/>
      <c r="AO16" s="10"/>
      <c r="AP16" s="5"/>
      <c r="AQ16" s="6">
        <v>5</v>
      </c>
      <c r="AR16" s="6">
        <v>1</v>
      </c>
      <c r="AS16" s="6">
        <v>1</v>
      </c>
      <c r="AT16" s="5"/>
      <c r="AU16" s="4">
        <v>6</v>
      </c>
      <c r="AV16" s="6">
        <v>5</v>
      </c>
      <c r="AW16" s="4">
        <v>28</v>
      </c>
      <c r="AX16" s="6">
        <v>5</v>
      </c>
      <c r="AY16" s="4">
        <v>4</v>
      </c>
      <c r="AZ16" s="6">
        <v>1</v>
      </c>
      <c r="BA16" s="4">
        <v>5</v>
      </c>
      <c r="BB16" s="6">
        <v>5</v>
      </c>
      <c r="BC16" s="6">
        <v>1</v>
      </c>
      <c r="BD16" s="6">
        <v>1</v>
      </c>
      <c r="BE16" s="6">
        <v>2</v>
      </c>
      <c r="BF16" s="6">
        <v>4</v>
      </c>
      <c r="BG16" s="6">
        <v>1</v>
      </c>
      <c r="BH16" s="6">
        <v>1</v>
      </c>
      <c r="BI16" s="5"/>
      <c r="BJ16" s="5"/>
      <c r="BK16" s="6">
        <v>1</v>
      </c>
      <c r="BL16" s="6">
        <v>4</v>
      </c>
      <c r="BM16" s="5"/>
      <c r="BN16" s="5"/>
      <c r="BO16" s="5"/>
      <c r="BP16" s="6">
        <v>2</v>
      </c>
      <c r="BQ16" s="6">
        <v>1</v>
      </c>
      <c r="BR16" s="6">
        <v>1</v>
      </c>
      <c r="BS16" s="6">
        <v>3</v>
      </c>
      <c r="BT16" s="5"/>
      <c r="BU16" s="5"/>
      <c r="BV16" s="5"/>
      <c r="BW16" s="6">
        <v>1</v>
      </c>
      <c r="BX16" s="5"/>
      <c r="BY16" s="5"/>
      <c r="BZ16" s="6">
        <v>2</v>
      </c>
      <c r="CA16" s="5"/>
      <c r="CB16" s="5"/>
      <c r="CC16" s="5"/>
      <c r="CD16" s="6">
        <v>1</v>
      </c>
      <c r="CE16" s="6">
        <v>1</v>
      </c>
      <c r="CF16" s="5"/>
      <c r="CG16" s="5"/>
      <c r="CH16" s="5"/>
      <c r="CI16" s="5"/>
      <c r="CJ16" s="5"/>
      <c r="CK16" s="6">
        <v>1</v>
      </c>
      <c r="CL16" s="6">
        <v>1</v>
      </c>
      <c r="CM16" s="6">
        <v>1</v>
      </c>
      <c r="CN16" s="6">
        <v>2</v>
      </c>
      <c r="CO16" s="6">
        <v>1</v>
      </c>
      <c r="CP16" s="6">
        <v>1</v>
      </c>
      <c r="CQ16" s="16"/>
      <c r="CR16" s="16"/>
      <c r="CS16" s="23">
        <v>22</v>
      </c>
    </row>
    <row r="17" spans="1:97" x14ac:dyDescent="0.2">
      <c r="A17">
        <f t="shared" si="0"/>
        <v>45</v>
      </c>
      <c r="B17" s="2">
        <v>8325</v>
      </c>
      <c r="C17" s="15" t="s">
        <v>12</v>
      </c>
      <c r="D17" s="7">
        <v>1</v>
      </c>
      <c r="E17" s="5"/>
      <c r="F17" s="6">
        <v>2</v>
      </c>
      <c r="G17" s="6">
        <v>1</v>
      </c>
      <c r="H17" s="6">
        <v>1</v>
      </c>
      <c r="I17" s="5"/>
      <c r="J17" s="6">
        <v>4</v>
      </c>
      <c r="K17" s="6">
        <v>2</v>
      </c>
      <c r="L17" s="5"/>
      <c r="M17" s="6">
        <v>1</v>
      </c>
      <c r="N17" s="6">
        <v>1</v>
      </c>
      <c r="O17" s="6">
        <v>1</v>
      </c>
      <c r="P17" s="5"/>
      <c r="Q17" s="6">
        <v>1</v>
      </c>
      <c r="R17" s="5"/>
      <c r="S17" s="5"/>
      <c r="T17" s="5"/>
      <c r="U17" s="6">
        <v>1</v>
      </c>
      <c r="V17" s="5"/>
      <c r="W17" s="6">
        <v>1</v>
      </c>
      <c r="X17" s="6">
        <v>1</v>
      </c>
      <c r="Y17" s="5"/>
      <c r="Z17" s="6">
        <v>1</v>
      </c>
      <c r="AA17" s="6">
        <v>2</v>
      </c>
      <c r="AB17" s="5"/>
      <c r="AC17" s="5"/>
      <c r="AD17" s="5"/>
      <c r="AE17" s="7">
        <v>7</v>
      </c>
      <c r="AF17" s="6">
        <v>1</v>
      </c>
      <c r="AG17" s="6">
        <v>12</v>
      </c>
      <c r="AH17" s="5"/>
      <c r="AI17" s="4">
        <v>4</v>
      </c>
      <c r="AJ17" s="5"/>
      <c r="AK17" s="6">
        <v>1</v>
      </c>
      <c r="AL17" s="6">
        <v>1</v>
      </c>
      <c r="AM17" s="5"/>
      <c r="AN17" s="5"/>
      <c r="AO17" s="6">
        <v>4</v>
      </c>
      <c r="AP17" s="6">
        <v>1</v>
      </c>
      <c r="AQ17" s="5"/>
      <c r="AR17" s="5"/>
      <c r="AS17" s="5"/>
      <c r="AT17" s="5"/>
      <c r="AU17" s="6">
        <v>2</v>
      </c>
      <c r="AV17" s="6">
        <v>3</v>
      </c>
      <c r="AW17" s="6">
        <v>20</v>
      </c>
      <c r="AX17" s="5"/>
      <c r="AY17" s="5"/>
      <c r="AZ17" s="5"/>
      <c r="BA17" s="6">
        <v>1</v>
      </c>
      <c r="BB17" s="6">
        <v>1</v>
      </c>
      <c r="BC17" s="6">
        <v>2</v>
      </c>
      <c r="BD17" s="6">
        <v>1</v>
      </c>
      <c r="BE17" s="6">
        <v>1</v>
      </c>
      <c r="BF17" s="6">
        <v>1</v>
      </c>
      <c r="BG17" s="5"/>
      <c r="BH17" s="6">
        <v>1</v>
      </c>
      <c r="BI17" s="5"/>
      <c r="BJ17" s="5"/>
      <c r="BK17" s="5"/>
      <c r="BL17" s="6">
        <v>1</v>
      </c>
      <c r="BM17" s="5"/>
      <c r="BN17" s="5"/>
      <c r="BO17" s="5"/>
      <c r="BP17" s="5"/>
      <c r="BQ17" s="5"/>
      <c r="BR17" s="5"/>
      <c r="BS17" s="6">
        <v>1</v>
      </c>
      <c r="BT17" s="6">
        <v>2</v>
      </c>
      <c r="BU17" s="5"/>
      <c r="BV17" s="6">
        <v>2</v>
      </c>
      <c r="BW17" s="4">
        <v>1</v>
      </c>
      <c r="BX17" s="6">
        <v>1</v>
      </c>
      <c r="BY17" s="6"/>
      <c r="BZ17" s="5"/>
      <c r="CA17" s="5"/>
      <c r="CB17" s="5"/>
      <c r="CC17" s="5"/>
      <c r="CD17" s="5"/>
      <c r="CE17" s="6">
        <v>1</v>
      </c>
      <c r="CF17" s="5"/>
      <c r="CG17" s="5"/>
      <c r="CH17" s="5"/>
      <c r="CI17" s="5"/>
      <c r="CJ17" s="5"/>
      <c r="CK17" s="6">
        <v>1</v>
      </c>
      <c r="CL17" s="5"/>
      <c r="CM17" s="6">
        <v>1</v>
      </c>
      <c r="CN17" s="6">
        <v>1</v>
      </c>
      <c r="CO17" s="6">
        <v>1</v>
      </c>
      <c r="CP17" s="6">
        <v>1</v>
      </c>
      <c r="CQ17" s="16"/>
      <c r="CR17" s="16"/>
      <c r="CS17" s="23">
        <v>23</v>
      </c>
    </row>
    <row r="18" spans="1:97" x14ac:dyDescent="0.2">
      <c r="A18">
        <f t="shared" si="0"/>
        <v>32</v>
      </c>
      <c r="B18" s="2">
        <v>8326</v>
      </c>
      <c r="C18" s="15" t="s">
        <v>13</v>
      </c>
      <c r="D18" s="5"/>
      <c r="E18" s="5"/>
      <c r="F18" s="6">
        <v>3</v>
      </c>
      <c r="G18" s="6">
        <v>1</v>
      </c>
      <c r="H18" s="6">
        <v>1</v>
      </c>
      <c r="I18" s="5"/>
      <c r="J18" s="6">
        <v>3</v>
      </c>
      <c r="K18" s="6">
        <v>1</v>
      </c>
      <c r="L18" s="5"/>
      <c r="M18" s="6">
        <v>1</v>
      </c>
      <c r="N18" s="6">
        <v>2</v>
      </c>
      <c r="O18" s="5"/>
      <c r="P18" s="5"/>
      <c r="Q18" s="6">
        <v>1</v>
      </c>
      <c r="R18" s="5"/>
      <c r="S18" s="5"/>
      <c r="T18" s="5"/>
      <c r="U18" s="5"/>
      <c r="V18" s="5"/>
      <c r="W18" s="6">
        <v>1</v>
      </c>
      <c r="X18" s="6">
        <v>1</v>
      </c>
      <c r="Y18" s="5"/>
      <c r="Z18" s="6">
        <v>1</v>
      </c>
      <c r="AA18" s="6">
        <v>1</v>
      </c>
      <c r="AB18" s="5"/>
      <c r="AC18" s="5"/>
      <c r="AD18" s="5"/>
      <c r="AE18" s="7">
        <v>7</v>
      </c>
      <c r="AF18" s="6">
        <v>3</v>
      </c>
      <c r="AG18" s="6">
        <v>8</v>
      </c>
      <c r="AH18" s="5"/>
      <c r="AI18" s="6">
        <v>2</v>
      </c>
      <c r="AJ18" s="6">
        <v>2</v>
      </c>
      <c r="AK18" s="5"/>
      <c r="AL18" s="6">
        <v>1</v>
      </c>
      <c r="AM18" s="5"/>
      <c r="AN18" s="5"/>
      <c r="AO18" s="5"/>
      <c r="AP18" s="6">
        <v>1</v>
      </c>
      <c r="AQ18" s="5"/>
      <c r="AR18" s="5"/>
      <c r="AS18" s="5"/>
      <c r="AT18" s="5"/>
      <c r="AU18" s="4">
        <v>1</v>
      </c>
      <c r="AV18" s="5"/>
      <c r="AW18" s="6">
        <v>13</v>
      </c>
      <c r="AX18" s="5"/>
      <c r="AY18" s="5"/>
      <c r="AZ18" s="5"/>
      <c r="BA18" s="6">
        <v>1</v>
      </c>
      <c r="BB18" s="6">
        <v>1</v>
      </c>
      <c r="BC18" s="5"/>
      <c r="BD18" s="6">
        <v>1</v>
      </c>
      <c r="BE18" s="5"/>
      <c r="BF18" s="6">
        <v>1</v>
      </c>
      <c r="BG18" s="5"/>
      <c r="BH18" s="5"/>
      <c r="BI18" s="5"/>
      <c r="BJ18" s="5"/>
      <c r="BK18" s="5"/>
      <c r="BL18" s="6">
        <v>3</v>
      </c>
      <c r="BM18" s="5"/>
      <c r="BN18" s="5"/>
      <c r="BO18" s="5"/>
      <c r="BP18" s="5"/>
      <c r="BQ18" s="6">
        <v>1</v>
      </c>
      <c r="BR18" s="5"/>
      <c r="BS18" s="5"/>
      <c r="BT18" s="5"/>
      <c r="BU18" s="5"/>
      <c r="BV18" s="5"/>
      <c r="BW18" s="6">
        <v>1</v>
      </c>
      <c r="BX18" s="5"/>
      <c r="BY18" s="5"/>
      <c r="BZ18" s="5"/>
      <c r="CA18" s="5"/>
      <c r="CB18" s="5"/>
      <c r="CC18" s="5"/>
      <c r="CD18" s="5"/>
      <c r="CE18" s="6">
        <v>1</v>
      </c>
      <c r="CF18" s="5"/>
      <c r="CG18" s="5"/>
      <c r="CH18" s="5"/>
      <c r="CI18" s="5"/>
      <c r="CJ18" s="5"/>
      <c r="CK18" s="5"/>
      <c r="CL18" s="5"/>
      <c r="CM18" s="6">
        <v>1</v>
      </c>
      <c r="CN18" s="5"/>
      <c r="CO18" s="6">
        <v>1</v>
      </c>
      <c r="CP18" s="6">
        <v>1</v>
      </c>
      <c r="CQ18" s="16"/>
      <c r="CR18" s="16"/>
      <c r="CS18" s="23">
        <v>24</v>
      </c>
    </row>
    <row r="19" spans="1:97" x14ac:dyDescent="0.2">
      <c r="A19">
        <f t="shared" si="0"/>
        <v>47</v>
      </c>
      <c r="B19" s="2">
        <v>8327</v>
      </c>
      <c r="C19" s="15" t="s">
        <v>15</v>
      </c>
      <c r="D19" s="6">
        <v>1</v>
      </c>
      <c r="E19" s="5"/>
      <c r="F19" s="6">
        <v>2</v>
      </c>
      <c r="G19" s="6">
        <v>1</v>
      </c>
      <c r="H19" s="6">
        <v>1</v>
      </c>
      <c r="I19" s="5"/>
      <c r="J19" s="13">
        <v>4</v>
      </c>
      <c r="K19" s="6">
        <v>2</v>
      </c>
      <c r="L19" s="5"/>
      <c r="M19" s="6">
        <v>1</v>
      </c>
      <c r="N19" s="6">
        <v>1</v>
      </c>
      <c r="O19" s="5"/>
      <c r="P19" s="6">
        <v>1</v>
      </c>
      <c r="Q19" s="6">
        <v>1</v>
      </c>
      <c r="R19" s="5"/>
      <c r="S19" s="5"/>
      <c r="T19" s="5"/>
      <c r="U19" s="6">
        <v>1</v>
      </c>
      <c r="V19" s="5"/>
      <c r="W19" s="4">
        <v>2</v>
      </c>
      <c r="X19" s="4">
        <v>2</v>
      </c>
      <c r="Y19" s="6">
        <v>1</v>
      </c>
      <c r="Z19" s="4">
        <v>1</v>
      </c>
      <c r="AA19" s="4">
        <v>2</v>
      </c>
      <c r="AB19" s="5"/>
      <c r="AC19" s="5"/>
      <c r="AD19" s="5"/>
      <c r="AE19" s="5"/>
      <c r="AF19" s="4">
        <v>1</v>
      </c>
      <c r="AG19" s="4">
        <v>12</v>
      </c>
      <c r="AH19" s="5"/>
      <c r="AI19" s="4">
        <v>4</v>
      </c>
      <c r="AJ19" s="5"/>
      <c r="AK19" s="6">
        <v>1</v>
      </c>
      <c r="AL19" s="4">
        <v>1</v>
      </c>
      <c r="AM19" s="5"/>
      <c r="AN19" s="5"/>
      <c r="AO19" s="6">
        <v>4</v>
      </c>
      <c r="AP19" s="4">
        <v>1</v>
      </c>
      <c r="AQ19" s="5"/>
      <c r="AR19" s="5"/>
      <c r="AS19" s="5"/>
      <c r="AT19" s="6">
        <v>1</v>
      </c>
      <c r="AU19" s="4">
        <v>1</v>
      </c>
      <c r="AV19" s="6">
        <v>3</v>
      </c>
      <c r="AW19" s="4">
        <v>24</v>
      </c>
      <c r="AX19" s="5"/>
      <c r="AY19" s="5"/>
      <c r="AZ19" s="5"/>
      <c r="BA19" s="4">
        <v>1</v>
      </c>
      <c r="BB19" s="4">
        <v>1</v>
      </c>
      <c r="BC19" s="6">
        <v>2</v>
      </c>
      <c r="BD19" s="5"/>
      <c r="BE19" s="6">
        <v>1</v>
      </c>
      <c r="BF19" s="4">
        <v>1</v>
      </c>
      <c r="BG19" s="5"/>
      <c r="BH19" s="6">
        <v>1</v>
      </c>
      <c r="BI19" s="5"/>
      <c r="BJ19" s="5"/>
      <c r="BK19" s="5"/>
      <c r="BL19" s="4">
        <v>3</v>
      </c>
      <c r="BM19" s="5"/>
      <c r="BN19" s="5"/>
      <c r="BO19" s="5"/>
      <c r="BP19" s="6">
        <v>1</v>
      </c>
      <c r="BQ19" s="4">
        <v>4</v>
      </c>
      <c r="BR19" s="5"/>
      <c r="BS19" s="5"/>
      <c r="BT19" s="6">
        <v>2</v>
      </c>
      <c r="BU19" s="6">
        <v>1</v>
      </c>
      <c r="BV19" s="5"/>
      <c r="BW19" s="4">
        <v>1</v>
      </c>
      <c r="BX19" s="6">
        <v>1</v>
      </c>
      <c r="BY19" s="6"/>
      <c r="BZ19" s="5"/>
      <c r="CA19" s="5"/>
      <c r="CB19" s="5"/>
      <c r="CC19" s="6">
        <v>3</v>
      </c>
      <c r="CD19" s="5"/>
      <c r="CE19" s="4">
        <v>1</v>
      </c>
      <c r="CF19" s="5"/>
      <c r="CG19" s="5"/>
      <c r="CH19" s="5"/>
      <c r="CI19" s="5"/>
      <c r="CJ19" s="5"/>
      <c r="CK19" s="6">
        <v>1</v>
      </c>
      <c r="CL19" s="5"/>
      <c r="CM19" s="4">
        <v>1</v>
      </c>
      <c r="CN19" s="6">
        <v>1</v>
      </c>
      <c r="CO19" s="4">
        <v>1</v>
      </c>
      <c r="CP19" s="4">
        <v>1</v>
      </c>
      <c r="CQ19" s="8"/>
      <c r="CR19" s="8"/>
      <c r="CS19" s="23">
        <v>25</v>
      </c>
    </row>
    <row r="20" spans="1:97" x14ac:dyDescent="0.2">
      <c r="A20">
        <f t="shared" si="0"/>
        <v>29</v>
      </c>
      <c r="B20" s="2">
        <v>8328</v>
      </c>
      <c r="C20" s="15" t="s">
        <v>14</v>
      </c>
      <c r="D20" s="5"/>
      <c r="E20" s="5"/>
      <c r="F20" s="4">
        <v>2</v>
      </c>
      <c r="G20" s="4">
        <v>1</v>
      </c>
      <c r="H20" s="4">
        <v>1</v>
      </c>
      <c r="I20" s="5"/>
      <c r="J20" s="4">
        <v>2</v>
      </c>
      <c r="K20" s="4">
        <v>1</v>
      </c>
      <c r="L20" s="5"/>
      <c r="M20" s="4">
        <v>1</v>
      </c>
      <c r="N20" s="4">
        <v>1</v>
      </c>
      <c r="O20" s="5"/>
      <c r="P20" s="5"/>
      <c r="Q20" s="4">
        <v>1</v>
      </c>
      <c r="R20" s="5"/>
      <c r="S20" s="5"/>
      <c r="T20" s="5"/>
      <c r="U20" s="5"/>
      <c r="V20" s="5"/>
      <c r="W20" s="4">
        <v>2</v>
      </c>
      <c r="X20" s="4">
        <v>1</v>
      </c>
      <c r="Y20" s="5"/>
      <c r="Z20" s="4">
        <v>1</v>
      </c>
      <c r="AA20" s="4">
        <v>1</v>
      </c>
      <c r="AB20" s="5"/>
      <c r="AC20" s="5"/>
      <c r="AD20" s="5"/>
      <c r="AE20" s="4">
        <v>2</v>
      </c>
      <c r="AF20" s="5"/>
      <c r="AG20" s="4">
        <v>12</v>
      </c>
      <c r="AH20" s="5"/>
      <c r="AI20" s="4">
        <v>2</v>
      </c>
      <c r="AJ20" s="5"/>
      <c r="AK20" s="5"/>
      <c r="AL20" s="4">
        <v>1</v>
      </c>
      <c r="AM20" s="5"/>
      <c r="AN20" s="5"/>
      <c r="AO20" s="5"/>
      <c r="AP20" s="5"/>
      <c r="AQ20" s="5"/>
      <c r="AR20" s="5"/>
      <c r="AS20" s="5"/>
      <c r="AT20" s="5"/>
      <c r="AU20" s="4">
        <v>3</v>
      </c>
      <c r="AV20" s="5"/>
      <c r="AW20" s="4">
        <v>17</v>
      </c>
      <c r="AX20" s="5"/>
      <c r="AY20" s="5"/>
      <c r="AZ20" s="5"/>
      <c r="BA20" s="4">
        <v>2</v>
      </c>
      <c r="BB20" s="4">
        <v>2</v>
      </c>
      <c r="BC20" s="5"/>
      <c r="BD20" s="4">
        <v>1</v>
      </c>
      <c r="BE20" s="5"/>
      <c r="BF20" s="4">
        <v>3</v>
      </c>
      <c r="BG20" s="5"/>
      <c r="BH20" s="5"/>
      <c r="BI20" s="5"/>
      <c r="BJ20" s="5"/>
      <c r="BK20" s="5"/>
      <c r="BL20" s="4">
        <v>3</v>
      </c>
      <c r="BM20" s="5"/>
      <c r="BN20" s="5"/>
      <c r="BO20" s="5"/>
      <c r="BP20" s="5"/>
      <c r="BQ20" s="4">
        <v>1</v>
      </c>
      <c r="BR20" s="5"/>
      <c r="BS20" s="5"/>
      <c r="BT20" s="5"/>
      <c r="BU20" s="5"/>
      <c r="BV20" s="5"/>
      <c r="BW20" s="4">
        <v>1</v>
      </c>
      <c r="BX20" s="5"/>
      <c r="BY20" s="5"/>
      <c r="BZ20" s="5"/>
      <c r="CA20" s="5"/>
      <c r="CB20" s="5"/>
      <c r="CC20" s="5"/>
      <c r="CD20" s="5"/>
      <c r="CE20" s="4">
        <v>1</v>
      </c>
      <c r="CF20" s="5"/>
      <c r="CG20" s="5"/>
      <c r="CH20" s="5"/>
      <c r="CI20" s="5"/>
      <c r="CJ20" s="5"/>
      <c r="CK20" s="5"/>
      <c r="CL20" s="5"/>
      <c r="CM20" s="4">
        <v>1</v>
      </c>
      <c r="CN20" s="5"/>
      <c r="CO20" s="4">
        <v>1</v>
      </c>
      <c r="CP20" s="4">
        <v>1</v>
      </c>
      <c r="CQ20" s="16"/>
      <c r="CR20" s="16"/>
      <c r="CS20" s="23">
        <v>26</v>
      </c>
    </row>
    <row r="21" spans="1:97" x14ac:dyDescent="0.2">
      <c r="A21">
        <f t="shared" si="0"/>
        <v>34</v>
      </c>
      <c r="B21" s="2">
        <v>8329</v>
      </c>
      <c r="C21" s="15" t="s">
        <v>16</v>
      </c>
      <c r="D21" s="5"/>
      <c r="E21" s="5"/>
      <c r="F21" s="4">
        <v>2</v>
      </c>
      <c r="G21" s="4">
        <v>2</v>
      </c>
      <c r="H21" s="5"/>
      <c r="I21" s="4">
        <v>1</v>
      </c>
      <c r="J21" s="4">
        <v>2</v>
      </c>
      <c r="K21" s="4">
        <v>2</v>
      </c>
      <c r="L21" s="4">
        <v>1</v>
      </c>
      <c r="M21" s="4">
        <v>1</v>
      </c>
      <c r="N21" s="4">
        <v>1</v>
      </c>
      <c r="O21" s="5"/>
      <c r="P21" s="5"/>
      <c r="Q21" s="4">
        <v>1</v>
      </c>
      <c r="R21" s="4">
        <v>1</v>
      </c>
      <c r="S21" s="5"/>
      <c r="T21" s="5"/>
      <c r="U21" s="5"/>
      <c r="V21" s="5"/>
      <c r="W21" s="4">
        <v>2</v>
      </c>
      <c r="X21" s="4">
        <v>1</v>
      </c>
      <c r="Y21" s="5"/>
      <c r="Z21" s="4">
        <v>1</v>
      </c>
      <c r="AA21" s="4">
        <v>3</v>
      </c>
      <c r="AB21" s="5"/>
      <c r="AC21" s="5"/>
      <c r="AD21" s="5"/>
      <c r="AE21" s="27"/>
      <c r="AF21" s="5"/>
      <c r="AG21" s="4">
        <v>1</v>
      </c>
      <c r="AH21" s="5"/>
      <c r="AI21" s="5"/>
      <c r="AJ21" s="5"/>
      <c r="AK21" s="5"/>
      <c r="AL21" s="4">
        <v>1</v>
      </c>
      <c r="AM21" s="4">
        <v>1</v>
      </c>
      <c r="AN21" s="5"/>
      <c r="AO21" s="5"/>
      <c r="AP21" s="5"/>
      <c r="AQ21" s="5"/>
      <c r="AR21" s="5"/>
      <c r="AS21" s="5"/>
      <c r="AT21" s="5"/>
      <c r="AU21" s="5"/>
      <c r="AV21" s="4">
        <v>1</v>
      </c>
      <c r="AW21" s="4">
        <v>4</v>
      </c>
      <c r="AX21" s="5"/>
      <c r="AY21" s="5"/>
      <c r="AZ21" s="5"/>
      <c r="BA21" s="4">
        <v>1</v>
      </c>
      <c r="BB21" s="27"/>
      <c r="BC21" s="4">
        <v>1</v>
      </c>
      <c r="BD21" s="5"/>
      <c r="BE21" s="27"/>
      <c r="BF21" s="5"/>
      <c r="BG21" s="5"/>
      <c r="BH21" s="5"/>
      <c r="BI21" s="5"/>
      <c r="BJ21" s="5"/>
      <c r="BK21" s="5"/>
      <c r="BL21" s="4">
        <v>2</v>
      </c>
      <c r="BM21" s="4">
        <v>4</v>
      </c>
      <c r="BN21" s="4">
        <v>1</v>
      </c>
      <c r="BO21" s="5"/>
      <c r="BP21" s="5"/>
      <c r="BQ21" s="5"/>
      <c r="BR21" s="4">
        <v>1</v>
      </c>
      <c r="BS21" s="5"/>
      <c r="BT21" s="4">
        <v>1</v>
      </c>
      <c r="BU21" s="5"/>
      <c r="BV21" s="4">
        <v>1</v>
      </c>
      <c r="BW21" s="4">
        <v>1</v>
      </c>
      <c r="BX21" s="5"/>
      <c r="BY21" s="4">
        <v>1</v>
      </c>
      <c r="BZ21" s="5"/>
      <c r="CA21" s="5"/>
      <c r="CB21" s="5"/>
      <c r="CC21" s="5"/>
      <c r="CD21" s="5"/>
      <c r="CE21" s="5"/>
      <c r="CF21" s="5"/>
      <c r="CG21" s="5"/>
      <c r="CH21" s="4">
        <v>8</v>
      </c>
      <c r="CI21" s="4">
        <v>8</v>
      </c>
      <c r="CJ21" s="4">
        <v>8</v>
      </c>
      <c r="CK21" s="5"/>
      <c r="CL21" s="5"/>
      <c r="CM21" s="27"/>
      <c r="CN21" s="27"/>
      <c r="CO21" s="27"/>
      <c r="CP21" s="4">
        <v>1</v>
      </c>
      <c r="CQ21" s="4">
        <v>1</v>
      </c>
      <c r="CR21" s="16"/>
      <c r="CS21" s="23">
        <v>27</v>
      </c>
    </row>
    <row r="22" spans="1:97" x14ac:dyDescent="0.2">
      <c r="A22">
        <f t="shared" si="0"/>
        <v>37</v>
      </c>
      <c r="B22" s="2">
        <v>8330</v>
      </c>
      <c r="C22" s="15" t="s">
        <v>17</v>
      </c>
      <c r="D22" s="5"/>
      <c r="E22" s="6">
        <v>1</v>
      </c>
      <c r="F22" s="4">
        <v>2</v>
      </c>
      <c r="G22" s="6">
        <v>1</v>
      </c>
      <c r="H22" s="5"/>
      <c r="I22" s="4">
        <v>1</v>
      </c>
      <c r="J22" s="6">
        <v>2</v>
      </c>
      <c r="K22" s="6">
        <v>1</v>
      </c>
      <c r="L22" s="6">
        <v>1</v>
      </c>
      <c r="M22" s="6">
        <v>1</v>
      </c>
      <c r="N22" s="4">
        <v>1</v>
      </c>
      <c r="O22" s="4">
        <v>1</v>
      </c>
      <c r="P22" s="5"/>
      <c r="Q22" s="6">
        <v>1</v>
      </c>
      <c r="R22" s="5"/>
      <c r="S22" s="5"/>
      <c r="T22" s="5"/>
      <c r="U22" s="5"/>
      <c r="V22" s="5"/>
      <c r="W22" s="6">
        <v>1</v>
      </c>
      <c r="X22" s="6">
        <v>1</v>
      </c>
      <c r="Y22" s="5"/>
      <c r="Z22" s="6">
        <v>1</v>
      </c>
      <c r="AA22" s="6">
        <v>1</v>
      </c>
      <c r="AB22" s="5"/>
      <c r="AC22" s="5"/>
      <c r="AD22" s="5"/>
      <c r="AE22" s="6">
        <v>4</v>
      </c>
      <c r="AF22" s="6">
        <v>1</v>
      </c>
      <c r="AG22" s="4">
        <v>7</v>
      </c>
      <c r="AH22" s="5"/>
      <c r="AI22" s="6">
        <v>1</v>
      </c>
      <c r="AJ22" s="5"/>
      <c r="AK22" s="5"/>
      <c r="AL22" s="6">
        <v>1</v>
      </c>
      <c r="AM22" s="4">
        <v>1</v>
      </c>
      <c r="AN22" s="4">
        <v>1</v>
      </c>
      <c r="AO22" s="5"/>
      <c r="AP22" s="5"/>
      <c r="AQ22" s="5"/>
      <c r="AR22" s="5"/>
      <c r="AS22" s="5"/>
      <c r="AT22" s="5"/>
      <c r="AU22" s="4">
        <v>2</v>
      </c>
      <c r="AV22" s="4">
        <v>1</v>
      </c>
      <c r="AW22" s="4">
        <v>11</v>
      </c>
      <c r="AX22" s="5"/>
      <c r="AY22" s="5"/>
      <c r="AZ22" s="5"/>
      <c r="BA22" s="6">
        <v>1</v>
      </c>
      <c r="BB22" s="6">
        <v>1</v>
      </c>
      <c r="BC22" s="5"/>
      <c r="BD22" s="6">
        <v>1</v>
      </c>
      <c r="BE22" s="5"/>
      <c r="BF22" s="6">
        <v>1</v>
      </c>
      <c r="BG22" s="5"/>
      <c r="BH22" s="5"/>
      <c r="BI22" s="5"/>
      <c r="BJ22" s="4">
        <v>1</v>
      </c>
      <c r="BK22" s="5"/>
      <c r="BL22" s="6">
        <v>3</v>
      </c>
      <c r="BM22" s="5"/>
      <c r="BN22" s="5"/>
      <c r="BO22" s="5"/>
      <c r="BP22" s="5"/>
      <c r="BQ22" s="5"/>
      <c r="BR22" s="5"/>
      <c r="BS22" s="5"/>
      <c r="BT22" s="4">
        <v>1</v>
      </c>
      <c r="BU22" s="5"/>
      <c r="BV22" s="5"/>
      <c r="BW22" s="4">
        <v>1</v>
      </c>
      <c r="BX22" s="5"/>
      <c r="BY22" s="5"/>
      <c r="BZ22" s="5"/>
      <c r="CA22" s="5"/>
      <c r="CB22" s="5"/>
      <c r="CC22" s="5"/>
      <c r="CD22" s="5"/>
      <c r="CE22" s="6">
        <v>1</v>
      </c>
      <c r="CF22" s="5"/>
      <c r="CG22" s="5"/>
      <c r="CH22" s="5"/>
      <c r="CI22" s="5"/>
      <c r="CJ22" s="5"/>
      <c r="CK22" s="5"/>
      <c r="CL22" s="5"/>
      <c r="CM22" s="6">
        <v>1</v>
      </c>
      <c r="CN22" s="5"/>
      <c r="CO22" s="6">
        <v>1</v>
      </c>
      <c r="CP22" s="6">
        <v>1</v>
      </c>
      <c r="CQ22" s="16"/>
      <c r="CR22" s="16"/>
      <c r="CS22" s="23">
        <v>28</v>
      </c>
    </row>
    <row r="23" spans="1:97" x14ac:dyDescent="0.2">
      <c r="A23">
        <f t="shared" si="0"/>
        <v>37</v>
      </c>
      <c r="B23" s="2">
        <v>8331</v>
      </c>
      <c r="C23" s="15" t="s">
        <v>18</v>
      </c>
      <c r="D23" s="5"/>
      <c r="E23" s="5"/>
      <c r="F23" s="4">
        <v>2</v>
      </c>
      <c r="G23" s="19">
        <v>1</v>
      </c>
      <c r="H23" s="4">
        <v>1</v>
      </c>
      <c r="I23" s="6">
        <v>1</v>
      </c>
      <c r="J23" s="6">
        <v>3</v>
      </c>
      <c r="K23" s="6">
        <v>1</v>
      </c>
      <c r="L23" s="5"/>
      <c r="M23" s="6">
        <v>2</v>
      </c>
      <c r="N23" s="6">
        <v>1</v>
      </c>
      <c r="O23" s="5"/>
      <c r="P23" s="5"/>
      <c r="Q23" s="6">
        <v>1</v>
      </c>
      <c r="R23" s="5"/>
      <c r="S23" s="5"/>
      <c r="T23" s="5"/>
      <c r="U23" s="5"/>
      <c r="V23" s="5"/>
      <c r="W23" s="6">
        <v>1</v>
      </c>
      <c r="X23" s="6">
        <v>1</v>
      </c>
      <c r="Y23" s="5"/>
      <c r="Z23" s="6">
        <v>1</v>
      </c>
      <c r="AA23" s="6">
        <v>1</v>
      </c>
      <c r="AB23" s="6">
        <v>1</v>
      </c>
      <c r="AC23" s="5"/>
      <c r="AD23" s="6">
        <v>1</v>
      </c>
      <c r="AE23" s="6">
        <v>4</v>
      </c>
      <c r="AF23" s="5"/>
      <c r="AG23" s="6">
        <v>4</v>
      </c>
      <c r="AH23" s="5"/>
      <c r="AI23" s="6">
        <v>3</v>
      </c>
      <c r="AJ23" s="5"/>
      <c r="AK23" s="5"/>
      <c r="AL23" s="6">
        <v>1</v>
      </c>
      <c r="AM23" s="5"/>
      <c r="AN23" s="5"/>
      <c r="AO23" s="6">
        <v>1</v>
      </c>
      <c r="AP23" s="5"/>
      <c r="AQ23" s="5"/>
      <c r="AR23" s="5"/>
      <c r="AS23" s="5"/>
      <c r="AT23" s="5"/>
      <c r="AU23" s="6">
        <v>4</v>
      </c>
      <c r="AV23" s="6">
        <v>2</v>
      </c>
      <c r="AW23" s="6">
        <v>9</v>
      </c>
      <c r="AX23" s="5"/>
      <c r="AY23" s="6">
        <v>1</v>
      </c>
      <c r="AZ23" s="5"/>
      <c r="BA23" s="6">
        <v>1</v>
      </c>
      <c r="BB23" s="6">
        <v>1</v>
      </c>
      <c r="BC23" s="5"/>
      <c r="BD23" s="5"/>
      <c r="BE23" s="6">
        <v>1</v>
      </c>
      <c r="BF23" s="6">
        <v>3</v>
      </c>
      <c r="BG23" s="5"/>
      <c r="BH23" s="5"/>
      <c r="BI23" s="5"/>
      <c r="BJ23" s="6">
        <v>1</v>
      </c>
      <c r="BK23" s="5"/>
      <c r="BL23" s="6">
        <v>3</v>
      </c>
      <c r="BM23" s="5"/>
      <c r="BN23" s="5"/>
      <c r="BO23" s="5"/>
      <c r="BP23" s="5"/>
      <c r="BQ23" s="5"/>
      <c r="BR23" s="5"/>
      <c r="BS23" s="5"/>
      <c r="BT23" s="6">
        <v>1</v>
      </c>
      <c r="BU23" s="6">
        <v>1</v>
      </c>
      <c r="BV23" s="5"/>
      <c r="BW23" s="6">
        <v>1</v>
      </c>
      <c r="BX23" s="5"/>
      <c r="BY23" s="5"/>
      <c r="BZ23" s="5"/>
      <c r="CA23" s="5"/>
      <c r="CB23" s="5"/>
      <c r="CC23" s="5"/>
      <c r="CD23" s="5"/>
      <c r="CE23" s="6">
        <v>1</v>
      </c>
      <c r="CF23" s="5"/>
      <c r="CG23" s="5"/>
      <c r="CH23" s="5"/>
      <c r="CI23" s="5"/>
      <c r="CJ23" s="5"/>
      <c r="CK23" s="5"/>
      <c r="CL23" s="5"/>
      <c r="CM23" s="6">
        <v>1</v>
      </c>
      <c r="CN23" s="5"/>
      <c r="CO23" s="6">
        <v>1</v>
      </c>
      <c r="CP23" s="6">
        <v>1</v>
      </c>
      <c r="CQ23" s="16"/>
      <c r="CR23" s="16"/>
      <c r="CS23" s="23">
        <v>29</v>
      </c>
    </row>
    <row r="24" spans="1:97" x14ac:dyDescent="0.2">
      <c r="A24">
        <f t="shared" si="0"/>
        <v>45</v>
      </c>
      <c r="B24" s="2">
        <v>8332</v>
      </c>
      <c r="C24" s="15" t="s">
        <v>19</v>
      </c>
      <c r="D24" s="4">
        <v>1</v>
      </c>
      <c r="E24" s="4">
        <v>1</v>
      </c>
      <c r="F24" s="5"/>
      <c r="G24" s="4">
        <v>1</v>
      </c>
      <c r="H24" s="4">
        <v>1</v>
      </c>
      <c r="I24" s="5"/>
      <c r="J24" s="4">
        <v>3</v>
      </c>
      <c r="K24" s="4">
        <v>2</v>
      </c>
      <c r="L24" s="5"/>
      <c r="M24" s="4">
        <v>1</v>
      </c>
      <c r="N24" s="4">
        <v>1</v>
      </c>
      <c r="O24" s="4">
        <v>1</v>
      </c>
      <c r="P24" s="5"/>
      <c r="Q24" s="4">
        <v>1</v>
      </c>
      <c r="R24" s="5"/>
      <c r="S24" s="5"/>
      <c r="T24" s="5"/>
      <c r="U24" s="4">
        <v>1</v>
      </c>
      <c r="V24" s="5"/>
      <c r="W24" s="4">
        <v>1</v>
      </c>
      <c r="X24" s="4">
        <v>1</v>
      </c>
      <c r="Y24" s="5"/>
      <c r="Z24" s="4">
        <v>1</v>
      </c>
      <c r="AA24" s="4">
        <v>2</v>
      </c>
      <c r="AB24" s="5"/>
      <c r="AC24" s="5"/>
      <c r="AD24" s="5"/>
      <c r="AE24" s="4">
        <v>12</v>
      </c>
      <c r="AF24" s="4">
        <v>1</v>
      </c>
      <c r="AG24" s="4">
        <v>13</v>
      </c>
      <c r="AH24" s="5"/>
      <c r="AI24" s="4">
        <v>4</v>
      </c>
      <c r="AJ24" s="5"/>
      <c r="AK24" s="4">
        <v>1</v>
      </c>
      <c r="AL24" s="4">
        <v>1</v>
      </c>
      <c r="AM24" s="5"/>
      <c r="AN24" s="5"/>
      <c r="AO24" s="4">
        <v>4</v>
      </c>
      <c r="AP24" s="4">
        <v>1</v>
      </c>
      <c r="AQ24" s="5"/>
      <c r="AR24" s="5"/>
      <c r="AS24" s="5"/>
      <c r="AT24" s="5"/>
      <c r="AU24" s="4">
        <v>2</v>
      </c>
      <c r="AV24" s="4">
        <v>3</v>
      </c>
      <c r="AW24" s="4">
        <v>21</v>
      </c>
      <c r="AX24" s="5"/>
      <c r="AY24" s="5"/>
      <c r="AZ24" s="5"/>
      <c r="BA24" s="4">
        <v>1</v>
      </c>
      <c r="BB24" s="4">
        <v>1</v>
      </c>
      <c r="BC24" s="4">
        <v>2</v>
      </c>
      <c r="BD24" s="4">
        <v>2</v>
      </c>
      <c r="BE24" s="4">
        <v>1</v>
      </c>
      <c r="BF24" s="4">
        <v>1</v>
      </c>
      <c r="BG24" s="5"/>
      <c r="BH24" s="4">
        <v>1</v>
      </c>
      <c r="BI24" s="5"/>
      <c r="BJ24" s="5"/>
      <c r="BK24" s="5"/>
      <c r="BL24" s="4">
        <v>1</v>
      </c>
      <c r="BM24" s="5"/>
      <c r="BN24" s="5"/>
      <c r="BO24" s="5"/>
      <c r="BP24" s="5"/>
      <c r="BQ24" s="5"/>
      <c r="BR24" s="5"/>
      <c r="BS24" s="4">
        <v>1</v>
      </c>
      <c r="BT24" s="4">
        <v>2</v>
      </c>
      <c r="BU24" s="5"/>
      <c r="BV24" s="4">
        <v>2</v>
      </c>
      <c r="BW24" s="4">
        <v>1</v>
      </c>
      <c r="BX24" s="4">
        <v>1</v>
      </c>
      <c r="BY24" s="4"/>
      <c r="BZ24" s="5"/>
      <c r="CA24" s="5"/>
      <c r="CB24" s="5"/>
      <c r="CC24" s="5"/>
      <c r="CD24" s="5"/>
      <c r="CE24" s="4">
        <v>1</v>
      </c>
      <c r="CF24" s="5"/>
      <c r="CG24" s="5"/>
      <c r="CH24" s="5"/>
      <c r="CI24" s="5"/>
      <c r="CJ24" s="5"/>
      <c r="CK24" s="4">
        <v>1</v>
      </c>
      <c r="CL24" s="5"/>
      <c r="CM24" s="4">
        <v>1</v>
      </c>
      <c r="CN24" s="4">
        <v>1</v>
      </c>
      <c r="CO24" s="4">
        <v>1</v>
      </c>
      <c r="CP24" s="4">
        <v>1</v>
      </c>
      <c r="CQ24" s="16"/>
      <c r="CR24" s="16"/>
      <c r="CS24" s="23">
        <v>30</v>
      </c>
    </row>
    <row r="25" spans="1:97" x14ac:dyDescent="0.2">
      <c r="A25">
        <f t="shared" si="0"/>
        <v>37</v>
      </c>
      <c r="B25" s="2">
        <v>8333</v>
      </c>
      <c r="C25" s="15"/>
      <c r="D25" s="5"/>
      <c r="E25" s="5"/>
      <c r="F25" s="4">
        <v>2</v>
      </c>
      <c r="G25" s="4">
        <v>2</v>
      </c>
      <c r="H25" s="5"/>
      <c r="I25" s="5"/>
      <c r="J25" s="4">
        <v>2</v>
      </c>
      <c r="K25" s="4">
        <v>1</v>
      </c>
      <c r="L25" s="5"/>
      <c r="M25" s="4">
        <v>1</v>
      </c>
      <c r="N25" s="4">
        <v>1</v>
      </c>
      <c r="O25" s="5"/>
      <c r="P25" s="5"/>
      <c r="Q25" s="4">
        <v>1</v>
      </c>
      <c r="R25" s="4">
        <v>1</v>
      </c>
      <c r="S25" s="5"/>
      <c r="T25" s="5"/>
      <c r="U25" s="5"/>
      <c r="V25" s="5"/>
      <c r="W25" s="4">
        <v>2</v>
      </c>
      <c r="X25" s="4">
        <v>1</v>
      </c>
      <c r="Y25" s="5"/>
      <c r="Z25" s="4">
        <v>1</v>
      </c>
      <c r="AA25" s="4">
        <v>2</v>
      </c>
      <c r="AB25" s="5"/>
      <c r="AC25" s="5"/>
      <c r="AD25" s="5"/>
      <c r="AE25" s="4">
        <v>6</v>
      </c>
      <c r="AF25" s="4">
        <v>1</v>
      </c>
      <c r="AG25" s="4">
        <v>13</v>
      </c>
      <c r="AH25" s="5"/>
      <c r="AI25" s="4">
        <v>2</v>
      </c>
      <c r="AJ25" s="5"/>
      <c r="AK25" s="5"/>
      <c r="AL25" s="4">
        <v>1</v>
      </c>
      <c r="AM25" s="5"/>
      <c r="AN25" s="5"/>
      <c r="AO25" s="5"/>
      <c r="AP25" s="5"/>
      <c r="AQ25" s="5"/>
      <c r="AR25" s="5"/>
      <c r="AS25" s="5"/>
      <c r="AT25" s="5"/>
      <c r="AU25" s="4">
        <v>4</v>
      </c>
      <c r="AV25" s="4">
        <v>1</v>
      </c>
      <c r="AW25" s="4">
        <v>23</v>
      </c>
      <c r="AX25" s="5"/>
      <c r="AY25" s="5"/>
      <c r="AZ25" s="5"/>
      <c r="BA25" s="4">
        <v>2</v>
      </c>
      <c r="BB25" s="4">
        <v>3</v>
      </c>
      <c r="BC25" s="5"/>
      <c r="BD25" s="4">
        <v>1</v>
      </c>
      <c r="BE25" s="4">
        <v>1</v>
      </c>
      <c r="BF25" s="4">
        <v>3</v>
      </c>
      <c r="BG25" s="5"/>
      <c r="BH25" s="5"/>
      <c r="BI25" s="5"/>
      <c r="BJ25" s="4">
        <v>1</v>
      </c>
      <c r="BK25" s="5"/>
      <c r="BL25" s="4">
        <v>4</v>
      </c>
      <c r="BM25" s="5"/>
      <c r="BN25" s="5"/>
      <c r="BO25" s="5"/>
      <c r="BP25" s="5"/>
      <c r="BQ25" s="4">
        <v>1</v>
      </c>
      <c r="BR25" s="4">
        <v>1</v>
      </c>
      <c r="BS25" s="5"/>
      <c r="BT25" s="4">
        <v>1</v>
      </c>
      <c r="BU25" s="5"/>
      <c r="BV25" s="4">
        <v>2</v>
      </c>
      <c r="BW25" s="4">
        <v>1</v>
      </c>
      <c r="BX25" s="5"/>
      <c r="BY25" s="4">
        <v>1</v>
      </c>
      <c r="BZ25" s="5"/>
      <c r="CA25" s="5"/>
      <c r="CB25" s="5"/>
      <c r="CC25" s="5"/>
      <c r="CD25" s="5"/>
      <c r="CE25" s="4">
        <v>1</v>
      </c>
      <c r="CF25" s="5"/>
      <c r="CG25" s="5"/>
      <c r="CH25" s="5"/>
      <c r="CI25" s="5"/>
      <c r="CJ25" s="5"/>
      <c r="CK25" s="5"/>
      <c r="CL25" s="5"/>
      <c r="CM25" s="4">
        <v>1</v>
      </c>
      <c r="CN25" s="5"/>
      <c r="CO25" s="4">
        <v>1</v>
      </c>
      <c r="CP25" s="4">
        <v>1</v>
      </c>
      <c r="CQ25" s="16"/>
      <c r="CR25" s="16"/>
      <c r="CS25" s="23">
        <v>31</v>
      </c>
    </row>
    <row r="26" spans="1:97" x14ac:dyDescent="0.2">
      <c r="A26">
        <f t="shared" si="0"/>
        <v>38</v>
      </c>
      <c r="B26" s="2">
        <v>8334</v>
      </c>
      <c r="C26" s="15"/>
      <c r="D26" s="5"/>
      <c r="E26" s="5"/>
      <c r="F26" s="4">
        <v>2</v>
      </c>
      <c r="G26" s="4">
        <v>2</v>
      </c>
      <c r="H26" s="5"/>
      <c r="I26" s="5"/>
      <c r="J26" s="4">
        <v>3</v>
      </c>
      <c r="K26" s="4">
        <v>1</v>
      </c>
      <c r="L26" s="5"/>
      <c r="M26" s="4">
        <v>1</v>
      </c>
      <c r="N26" s="4">
        <v>1</v>
      </c>
      <c r="O26" s="5"/>
      <c r="P26" s="5"/>
      <c r="Q26" s="4">
        <v>1</v>
      </c>
      <c r="R26" s="4">
        <v>1</v>
      </c>
      <c r="S26" s="5"/>
      <c r="T26" s="5"/>
      <c r="U26" s="4">
        <v>1</v>
      </c>
      <c r="V26" s="5"/>
      <c r="W26" s="4">
        <v>2</v>
      </c>
      <c r="X26" s="4">
        <v>1</v>
      </c>
      <c r="Y26" s="5"/>
      <c r="Z26" s="4">
        <v>1</v>
      </c>
      <c r="AA26" s="4">
        <v>2</v>
      </c>
      <c r="AB26" s="5"/>
      <c r="AC26" s="5"/>
      <c r="AD26" s="5"/>
      <c r="AE26" s="4">
        <v>6</v>
      </c>
      <c r="AF26" s="4">
        <v>1</v>
      </c>
      <c r="AG26" s="4">
        <v>13</v>
      </c>
      <c r="AH26" s="5"/>
      <c r="AI26" s="4">
        <v>2</v>
      </c>
      <c r="AJ26" s="5"/>
      <c r="AK26" s="5"/>
      <c r="AL26" s="4">
        <v>1</v>
      </c>
      <c r="AM26" s="5"/>
      <c r="AN26" s="5"/>
      <c r="AO26" s="5"/>
      <c r="AP26" s="5"/>
      <c r="AQ26" s="5"/>
      <c r="AR26" s="5"/>
      <c r="AS26" s="5"/>
      <c r="AT26" s="5"/>
      <c r="AU26" s="4">
        <v>4</v>
      </c>
      <c r="AV26" s="4">
        <v>1</v>
      </c>
      <c r="AW26" s="4">
        <v>23</v>
      </c>
      <c r="AX26" s="5"/>
      <c r="AY26" s="5"/>
      <c r="AZ26" s="5"/>
      <c r="BA26" s="4">
        <v>2</v>
      </c>
      <c r="BB26" s="4">
        <v>4</v>
      </c>
      <c r="BC26" s="5"/>
      <c r="BD26" s="4">
        <v>1</v>
      </c>
      <c r="BE26" s="4">
        <v>1</v>
      </c>
      <c r="BF26" s="4">
        <v>3</v>
      </c>
      <c r="BG26" s="5"/>
      <c r="BH26" s="5"/>
      <c r="BI26" s="5"/>
      <c r="BJ26" s="4">
        <v>1</v>
      </c>
      <c r="BK26" s="5"/>
      <c r="BL26" s="4">
        <v>4</v>
      </c>
      <c r="BM26" s="5"/>
      <c r="BN26" s="5"/>
      <c r="BO26" s="5"/>
      <c r="BP26" s="5"/>
      <c r="BQ26" s="4">
        <v>1</v>
      </c>
      <c r="BR26" s="4">
        <v>1</v>
      </c>
      <c r="BS26" s="4">
        <v>1</v>
      </c>
      <c r="BT26" s="5"/>
      <c r="BU26" s="5"/>
      <c r="BV26" s="4">
        <v>2</v>
      </c>
      <c r="BW26" s="4">
        <v>1</v>
      </c>
      <c r="BX26" s="5"/>
      <c r="BY26" s="4">
        <v>1</v>
      </c>
      <c r="BZ26" s="5"/>
      <c r="CA26" s="5"/>
      <c r="CB26" s="5"/>
      <c r="CC26" s="5"/>
      <c r="CD26" s="5"/>
      <c r="CE26" s="4">
        <v>1</v>
      </c>
      <c r="CF26" s="5"/>
      <c r="CG26" s="5"/>
      <c r="CH26" s="5"/>
      <c r="CI26" s="5"/>
      <c r="CJ26" s="5"/>
      <c r="CK26" s="5"/>
      <c r="CL26" s="5"/>
      <c r="CM26" s="4">
        <v>1</v>
      </c>
      <c r="CN26" s="5"/>
      <c r="CO26" s="4">
        <v>1</v>
      </c>
      <c r="CP26" s="4">
        <v>1</v>
      </c>
      <c r="CQ26" s="16"/>
      <c r="CR26" s="16"/>
      <c r="CS26" s="23">
        <v>32</v>
      </c>
    </row>
    <row r="27" spans="1:97" x14ac:dyDescent="0.2">
      <c r="A27">
        <f t="shared" si="0"/>
        <v>37</v>
      </c>
      <c r="B27" s="2">
        <v>8335</v>
      </c>
      <c r="C27" s="15"/>
      <c r="D27" s="27"/>
      <c r="E27" s="27"/>
      <c r="F27" s="4">
        <v>2</v>
      </c>
      <c r="G27" s="4">
        <v>2</v>
      </c>
      <c r="H27" s="27"/>
      <c r="I27" s="6">
        <v>1</v>
      </c>
      <c r="J27" s="4">
        <v>3</v>
      </c>
      <c r="K27" s="4">
        <v>1</v>
      </c>
      <c r="L27" s="6">
        <v>1</v>
      </c>
      <c r="M27" s="4">
        <v>1</v>
      </c>
      <c r="N27" s="4">
        <v>1</v>
      </c>
      <c r="O27" s="27"/>
      <c r="P27" s="27"/>
      <c r="Q27" s="4">
        <v>1</v>
      </c>
      <c r="R27" s="4">
        <v>1</v>
      </c>
      <c r="S27" s="27"/>
      <c r="T27" s="27"/>
      <c r="U27" s="6">
        <v>1</v>
      </c>
      <c r="V27" s="27"/>
      <c r="W27" s="4">
        <v>2</v>
      </c>
      <c r="X27" s="4">
        <v>1</v>
      </c>
      <c r="Y27" s="27"/>
      <c r="Z27" s="4">
        <v>1</v>
      </c>
      <c r="AA27" s="4">
        <v>3</v>
      </c>
      <c r="AB27" s="27"/>
      <c r="AC27" s="27"/>
      <c r="AD27" s="27"/>
      <c r="AE27" s="27"/>
      <c r="AF27" s="27"/>
      <c r="AG27" s="4">
        <v>1</v>
      </c>
      <c r="AH27" s="27"/>
      <c r="AI27" s="27"/>
      <c r="AJ27" s="27"/>
      <c r="AK27" s="27"/>
      <c r="AL27" s="4">
        <v>1</v>
      </c>
      <c r="AM27" s="6">
        <v>1</v>
      </c>
      <c r="AN27" s="27"/>
      <c r="AO27" s="27"/>
      <c r="AP27" s="27"/>
      <c r="AQ27" s="27"/>
      <c r="AR27" s="27"/>
      <c r="AS27" s="27"/>
      <c r="AT27" s="27"/>
      <c r="AU27" s="27"/>
      <c r="AV27" s="4">
        <v>1</v>
      </c>
      <c r="AW27" s="4">
        <v>6</v>
      </c>
      <c r="AX27" s="27"/>
      <c r="AY27" s="27"/>
      <c r="AZ27" s="27"/>
      <c r="BA27" s="27"/>
      <c r="BB27" s="4">
        <v>1</v>
      </c>
      <c r="BC27" s="6">
        <v>1</v>
      </c>
      <c r="BD27" s="27"/>
      <c r="BE27" s="27"/>
      <c r="BF27" s="27"/>
      <c r="BG27" s="27"/>
      <c r="BH27" s="27"/>
      <c r="BI27" s="27"/>
      <c r="BJ27" s="27"/>
      <c r="BK27" s="27"/>
      <c r="BL27" s="4">
        <v>2</v>
      </c>
      <c r="BM27" s="6">
        <v>4</v>
      </c>
      <c r="BN27" s="6">
        <v>1</v>
      </c>
      <c r="BO27" s="27"/>
      <c r="BP27" s="27"/>
      <c r="BQ27" s="27"/>
      <c r="BR27" s="6">
        <v>1</v>
      </c>
      <c r="BS27" s="6">
        <v>1</v>
      </c>
      <c r="BT27" s="27"/>
      <c r="BU27" s="27"/>
      <c r="BV27" s="4">
        <v>1</v>
      </c>
      <c r="BW27" s="4">
        <v>1</v>
      </c>
      <c r="BX27" s="27"/>
      <c r="BY27" s="6">
        <v>1</v>
      </c>
      <c r="BZ27" s="27"/>
      <c r="CA27" s="27"/>
      <c r="CB27" s="27"/>
      <c r="CC27" s="27"/>
      <c r="CD27" s="27"/>
      <c r="CE27" s="27"/>
      <c r="CF27" s="27"/>
      <c r="CG27" s="27"/>
      <c r="CH27" s="6">
        <v>8</v>
      </c>
      <c r="CI27" s="6">
        <v>8</v>
      </c>
      <c r="CJ27" s="6">
        <v>8</v>
      </c>
      <c r="CK27" s="27"/>
      <c r="CL27" s="27"/>
      <c r="CM27" s="4">
        <v>1</v>
      </c>
      <c r="CN27" s="6">
        <v>1</v>
      </c>
      <c r="CO27" s="4">
        <v>1</v>
      </c>
      <c r="CP27" s="4">
        <v>1</v>
      </c>
      <c r="CQ27" s="16"/>
      <c r="CR27" s="16"/>
      <c r="CS27" s="23">
        <v>33</v>
      </c>
    </row>
    <row r="28" spans="1:97" x14ac:dyDescent="0.2">
      <c r="A28">
        <f t="shared" si="0"/>
        <v>35</v>
      </c>
      <c r="B28" s="2">
        <v>8336</v>
      </c>
      <c r="C28" s="15" t="s">
        <v>22</v>
      </c>
      <c r="D28" s="29"/>
      <c r="E28" s="29"/>
      <c r="F28" s="30">
        <v>2</v>
      </c>
      <c r="G28" s="30">
        <v>2</v>
      </c>
      <c r="H28" s="29"/>
      <c r="I28" s="31">
        <v>1</v>
      </c>
      <c r="J28" s="30">
        <v>3</v>
      </c>
      <c r="K28" s="30">
        <v>1</v>
      </c>
      <c r="L28" s="30">
        <v>1</v>
      </c>
      <c r="M28" s="30">
        <v>1</v>
      </c>
      <c r="N28" s="30">
        <v>1</v>
      </c>
      <c r="O28" s="29"/>
      <c r="P28" s="29"/>
      <c r="Q28" s="30">
        <v>1</v>
      </c>
      <c r="R28" s="30">
        <v>2</v>
      </c>
      <c r="S28" s="29"/>
      <c r="T28" s="29"/>
      <c r="U28" s="30">
        <v>1</v>
      </c>
      <c r="V28" s="29"/>
      <c r="W28" s="30">
        <v>2</v>
      </c>
      <c r="X28" s="30">
        <v>1</v>
      </c>
      <c r="Y28" s="29"/>
      <c r="Z28" s="30">
        <v>1</v>
      </c>
      <c r="AA28" s="30">
        <v>3</v>
      </c>
      <c r="AB28" s="29"/>
      <c r="AC28" s="29"/>
      <c r="AD28" s="29"/>
      <c r="AE28" s="29"/>
      <c r="AF28" s="29"/>
      <c r="AG28" s="30">
        <v>1</v>
      </c>
      <c r="AH28" s="29"/>
      <c r="AI28" s="29"/>
      <c r="AJ28" s="29"/>
      <c r="AK28" s="29"/>
      <c r="AL28" s="30">
        <v>1</v>
      </c>
      <c r="AM28" s="31">
        <v>1</v>
      </c>
      <c r="AN28" s="29"/>
      <c r="AO28" s="29"/>
      <c r="AP28" s="29"/>
      <c r="AQ28" s="29"/>
      <c r="AR28" s="29"/>
      <c r="AS28" s="29"/>
      <c r="AT28" s="29"/>
      <c r="AU28" s="29"/>
      <c r="AV28" s="30">
        <v>1</v>
      </c>
      <c r="AW28" s="30">
        <v>6</v>
      </c>
      <c r="AX28" s="29"/>
      <c r="AY28" s="29"/>
      <c r="AZ28" s="29"/>
      <c r="BA28" s="29"/>
      <c r="BB28" s="30">
        <v>1</v>
      </c>
      <c r="BC28" s="31">
        <v>1</v>
      </c>
      <c r="BD28" s="29"/>
      <c r="BE28" s="29"/>
      <c r="BF28" s="29"/>
      <c r="BG28" s="29"/>
      <c r="BH28" s="29"/>
      <c r="BI28" s="29"/>
      <c r="BJ28" s="29"/>
      <c r="BK28" s="29"/>
      <c r="BL28" s="30">
        <v>2</v>
      </c>
      <c r="BM28" s="31">
        <v>4</v>
      </c>
      <c r="BN28" s="31">
        <v>1</v>
      </c>
      <c r="BO28" s="29"/>
      <c r="BP28" s="29"/>
      <c r="BQ28" s="29"/>
      <c r="BR28" s="30">
        <v>1</v>
      </c>
      <c r="BS28" s="30">
        <v>1</v>
      </c>
      <c r="BT28" s="29"/>
      <c r="BU28" s="29"/>
      <c r="BV28" s="30">
        <v>1</v>
      </c>
      <c r="BW28" s="30">
        <v>1</v>
      </c>
      <c r="BX28" s="29"/>
      <c r="BY28" s="30">
        <v>1</v>
      </c>
      <c r="BZ28" s="29"/>
      <c r="CA28" s="29"/>
      <c r="CB28" s="29"/>
      <c r="CC28" s="29"/>
      <c r="CD28" s="29"/>
      <c r="CE28" s="29"/>
      <c r="CF28" s="29"/>
      <c r="CG28" s="29"/>
      <c r="CH28" s="31">
        <v>7</v>
      </c>
      <c r="CI28" s="31">
        <v>7</v>
      </c>
      <c r="CJ28" s="31">
        <v>7</v>
      </c>
      <c r="CK28" s="29"/>
      <c r="CL28" s="29"/>
      <c r="CM28" s="29"/>
      <c r="CN28" s="29"/>
      <c r="CO28" s="29"/>
      <c r="CP28" s="30">
        <v>1</v>
      </c>
      <c r="CQ28" s="31">
        <v>1</v>
      </c>
      <c r="CR28" s="8"/>
      <c r="CS28" s="23">
        <v>34</v>
      </c>
    </row>
    <row r="29" spans="1:97" x14ac:dyDescent="0.2">
      <c r="A29">
        <f t="shared" si="0"/>
        <v>38</v>
      </c>
      <c r="B29" s="2">
        <v>8337</v>
      </c>
      <c r="C29" s="15" t="s">
        <v>23</v>
      </c>
      <c r="D29" s="16"/>
      <c r="E29" s="16"/>
      <c r="F29" s="27">
        <v>3</v>
      </c>
      <c r="G29" s="27">
        <v>2</v>
      </c>
      <c r="H29" s="28">
        <v>1</v>
      </c>
      <c r="I29" s="16"/>
      <c r="J29" s="27">
        <v>3</v>
      </c>
      <c r="K29" s="27">
        <v>1</v>
      </c>
      <c r="L29" s="16"/>
      <c r="M29" s="27">
        <v>1</v>
      </c>
      <c r="N29" s="27">
        <v>2</v>
      </c>
      <c r="O29" s="16"/>
      <c r="P29" s="16"/>
      <c r="Q29" s="27">
        <v>1</v>
      </c>
      <c r="R29" s="27">
        <v>1</v>
      </c>
      <c r="S29" s="16"/>
      <c r="T29" s="16"/>
      <c r="U29" s="16"/>
      <c r="V29" s="16"/>
      <c r="W29" s="27">
        <v>1</v>
      </c>
      <c r="X29" s="27">
        <v>1</v>
      </c>
      <c r="Y29" s="16"/>
      <c r="Z29" s="27">
        <v>1</v>
      </c>
      <c r="AA29" s="27">
        <v>2</v>
      </c>
      <c r="AB29" s="16"/>
      <c r="AC29" s="16"/>
      <c r="AD29" s="16"/>
      <c r="AE29" s="27">
        <v>7</v>
      </c>
      <c r="AF29" s="27">
        <v>3</v>
      </c>
      <c r="AG29" s="27">
        <v>8</v>
      </c>
      <c r="AH29" s="16"/>
      <c r="AI29" s="27">
        <v>2</v>
      </c>
      <c r="AJ29" s="27">
        <v>2</v>
      </c>
      <c r="AK29" s="16"/>
      <c r="AL29" s="27">
        <v>1</v>
      </c>
      <c r="AM29" s="16"/>
      <c r="AN29" s="16"/>
      <c r="AO29" s="16"/>
      <c r="AP29" s="28">
        <v>1</v>
      </c>
      <c r="AQ29" s="16"/>
      <c r="AR29" s="16"/>
      <c r="AS29" s="16"/>
      <c r="AT29" s="16"/>
      <c r="AU29" s="27">
        <v>2</v>
      </c>
      <c r="AV29" s="16"/>
      <c r="AW29" s="27">
        <v>17</v>
      </c>
      <c r="AX29" s="16"/>
      <c r="AY29" s="16"/>
      <c r="AZ29" s="16"/>
      <c r="BA29" s="27">
        <v>1</v>
      </c>
      <c r="BB29" s="27">
        <v>1</v>
      </c>
      <c r="BC29" s="16"/>
      <c r="BD29" s="27">
        <v>1</v>
      </c>
      <c r="BE29" s="27">
        <v>1</v>
      </c>
      <c r="BF29" s="27">
        <v>1</v>
      </c>
      <c r="BG29" s="16"/>
      <c r="BH29" s="16"/>
      <c r="BI29" s="16"/>
      <c r="BJ29" s="28">
        <v>1</v>
      </c>
      <c r="BK29" s="16"/>
      <c r="BL29" s="27">
        <v>4</v>
      </c>
      <c r="BM29" s="16"/>
      <c r="BN29" s="16"/>
      <c r="BO29" s="16"/>
      <c r="BP29" s="16"/>
      <c r="BQ29" s="28">
        <v>1</v>
      </c>
      <c r="BR29" s="27">
        <v>1</v>
      </c>
      <c r="BS29" s="16"/>
      <c r="BT29" s="16"/>
      <c r="BU29" s="16"/>
      <c r="BV29" s="27">
        <v>2</v>
      </c>
      <c r="BW29" s="27">
        <v>1</v>
      </c>
      <c r="BX29" s="16"/>
      <c r="BY29" s="16"/>
      <c r="BZ29" s="16"/>
      <c r="CA29" s="16"/>
      <c r="CB29" s="16"/>
      <c r="CC29" s="16"/>
      <c r="CD29" s="16"/>
      <c r="CE29" s="27">
        <v>1</v>
      </c>
      <c r="CF29" s="16"/>
      <c r="CG29" s="16"/>
      <c r="CH29" s="16"/>
      <c r="CI29" s="16"/>
      <c r="CJ29" s="16"/>
      <c r="CK29" s="16"/>
      <c r="CL29" s="16"/>
      <c r="CM29" s="27">
        <v>1</v>
      </c>
      <c r="CN29" s="16"/>
      <c r="CO29" s="27">
        <v>1</v>
      </c>
      <c r="CP29" s="27">
        <v>1</v>
      </c>
      <c r="CQ29" s="16"/>
      <c r="CR29" s="28">
        <v>1</v>
      </c>
      <c r="CS29" s="23">
        <v>35</v>
      </c>
    </row>
  </sheetData>
  <autoFilter ref="B5:CS29"/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8"/>
  <sheetViews>
    <sheetView zoomScaleNormal="100" workbookViewId="0">
      <selection activeCell="K2" sqref="K2:L35"/>
    </sheetView>
  </sheetViews>
  <sheetFormatPr baseColWidth="10" defaultRowHeight="12.75" x14ac:dyDescent="0.2"/>
  <cols>
    <col min="11" max="12" width="11.42578125" style="12"/>
  </cols>
  <sheetData>
    <row r="1" spans="1:12" x14ac:dyDescent="0.2">
      <c r="J1" t="s">
        <v>78</v>
      </c>
    </row>
    <row r="2" spans="1:12" x14ac:dyDescent="0.2">
      <c r="K2" s="32" t="s">
        <v>20</v>
      </c>
      <c r="L2" s="23">
        <v>12</v>
      </c>
    </row>
    <row r="3" spans="1:12" x14ac:dyDescent="0.2">
      <c r="C3" s="14" t="s">
        <v>25</v>
      </c>
      <c r="D3" s="14" t="s">
        <v>2</v>
      </c>
      <c r="E3" t="s">
        <v>80</v>
      </c>
      <c r="K3" s="33" t="s">
        <v>25</v>
      </c>
      <c r="L3" s="34" t="s">
        <v>26</v>
      </c>
    </row>
    <row r="4" spans="1:12" x14ac:dyDescent="0.2">
      <c r="B4" t="s">
        <v>81</v>
      </c>
      <c r="C4" s="2" t="s">
        <v>26</v>
      </c>
      <c r="D4" s="15" t="s">
        <v>4</v>
      </c>
      <c r="E4" t="s">
        <v>79</v>
      </c>
      <c r="J4" s="22" t="s">
        <v>82</v>
      </c>
      <c r="K4" s="7" t="s">
        <v>43</v>
      </c>
      <c r="L4" s="6">
        <v>3</v>
      </c>
    </row>
    <row r="5" spans="1:12" x14ac:dyDescent="0.2">
      <c r="A5" t="s">
        <v>85</v>
      </c>
      <c r="C5" s="11">
        <v>289</v>
      </c>
      <c r="D5" s="11" t="s">
        <v>41</v>
      </c>
      <c r="E5" s="5"/>
      <c r="K5" s="7" t="s">
        <v>44</v>
      </c>
      <c r="L5" s="6">
        <v>1</v>
      </c>
    </row>
    <row r="6" spans="1:12" x14ac:dyDescent="0.2">
      <c r="C6" s="11">
        <v>290</v>
      </c>
      <c r="D6" s="11" t="s">
        <v>42</v>
      </c>
      <c r="E6" s="5"/>
      <c r="K6" s="7" t="s">
        <v>45</v>
      </c>
      <c r="L6" s="6">
        <v>1</v>
      </c>
    </row>
    <row r="7" spans="1:12" x14ac:dyDescent="0.2">
      <c r="C7" s="11">
        <v>291</v>
      </c>
      <c r="D7" s="11" t="s">
        <v>43</v>
      </c>
      <c r="E7" s="6">
        <v>3</v>
      </c>
      <c r="K7" s="7" t="s">
        <v>47</v>
      </c>
      <c r="L7" s="6">
        <v>3</v>
      </c>
    </row>
    <row r="8" spans="1:12" x14ac:dyDescent="0.2">
      <c r="C8" s="11">
        <v>292</v>
      </c>
      <c r="D8" s="11" t="s">
        <v>44</v>
      </c>
      <c r="E8" s="6">
        <v>1</v>
      </c>
      <c r="G8" s="22" t="s">
        <v>83</v>
      </c>
      <c r="K8" s="7" t="s">
        <v>48</v>
      </c>
      <c r="L8" s="6">
        <v>1</v>
      </c>
    </row>
    <row r="9" spans="1:12" x14ac:dyDescent="0.2">
      <c r="C9" s="11">
        <v>293</v>
      </c>
      <c r="D9" s="11" t="s">
        <v>45</v>
      </c>
      <c r="E9" s="6">
        <v>1</v>
      </c>
      <c r="K9" s="7" t="s">
        <v>50</v>
      </c>
      <c r="L9" s="6">
        <v>1</v>
      </c>
    </row>
    <row r="10" spans="1:12" x14ac:dyDescent="0.2">
      <c r="C10" s="11"/>
      <c r="D10" s="11" t="s">
        <v>46</v>
      </c>
      <c r="E10" s="5"/>
      <c r="G10" s="22" t="s">
        <v>84</v>
      </c>
      <c r="K10" s="7" t="s">
        <v>51</v>
      </c>
      <c r="L10" s="6">
        <v>2</v>
      </c>
    </row>
    <row r="11" spans="1:12" x14ac:dyDescent="0.2">
      <c r="C11" s="11">
        <v>24725</v>
      </c>
      <c r="D11" s="11" t="s">
        <v>47</v>
      </c>
      <c r="E11" s="6">
        <v>3</v>
      </c>
      <c r="K11" s="7" t="s">
        <v>54</v>
      </c>
      <c r="L11" s="6">
        <v>1</v>
      </c>
    </row>
    <row r="12" spans="1:12" x14ac:dyDescent="0.2">
      <c r="C12" s="11">
        <v>24726</v>
      </c>
      <c r="D12" s="11" t="s">
        <v>48</v>
      </c>
      <c r="E12" s="6">
        <v>1</v>
      </c>
      <c r="K12" s="7" t="s">
        <v>60</v>
      </c>
      <c r="L12" s="6">
        <v>1</v>
      </c>
    </row>
    <row r="13" spans="1:12" x14ac:dyDescent="0.2">
      <c r="C13" s="11">
        <v>24727</v>
      </c>
      <c r="D13" s="11" t="s">
        <v>49</v>
      </c>
      <c r="E13" s="5"/>
      <c r="K13" s="7" t="s">
        <v>61</v>
      </c>
      <c r="L13" s="6">
        <v>1</v>
      </c>
    </row>
    <row r="14" spans="1:12" x14ac:dyDescent="0.2">
      <c r="C14" s="11">
        <v>24728</v>
      </c>
      <c r="D14" s="11" t="s">
        <v>50</v>
      </c>
      <c r="E14" s="6">
        <v>1</v>
      </c>
      <c r="K14" s="7" t="s">
        <v>63</v>
      </c>
      <c r="L14" s="6">
        <v>1</v>
      </c>
    </row>
    <row r="15" spans="1:12" x14ac:dyDescent="0.2">
      <c r="C15" s="11">
        <v>24729</v>
      </c>
      <c r="D15" s="11" t="s">
        <v>51</v>
      </c>
      <c r="E15" s="6">
        <v>2</v>
      </c>
      <c r="K15" s="7" t="s">
        <v>64</v>
      </c>
      <c r="L15" s="4">
        <v>1</v>
      </c>
    </row>
    <row r="16" spans="1:12" x14ac:dyDescent="0.2">
      <c r="C16" s="11">
        <v>24730</v>
      </c>
      <c r="D16" s="11" t="s">
        <v>52</v>
      </c>
      <c r="E16" s="5"/>
      <c r="K16" s="7">
        <v>24746</v>
      </c>
      <c r="L16" s="7">
        <v>7</v>
      </c>
    </row>
    <row r="17" spans="3:12" x14ac:dyDescent="0.2">
      <c r="C17" s="11">
        <v>24731</v>
      </c>
      <c r="D17" s="11" t="s">
        <v>53</v>
      </c>
      <c r="E17" s="5"/>
      <c r="K17" s="7">
        <v>24747</v>
      </c>
      <c r="L17" s="6">
        <v>3</v>
      </c>
    </row>
    <row r="18" spans="3:12" x14ac:dyDescent="0.2">
      <c r="C18" s="11">
        <v>24732</v>
      </c>
      <c r="D18" s="11" t="s">
        <v>54</v>
      </c>
      <c r="E18" s="6">
        <v>1</v>
      </c>
      <c r="K18" s="7">
        <v>24748</v>
      </c>
      <c r="L18" s="6">
        <v>8</v>
      </c>
    </row>
    <row r="19" spans="3:12" x14ac:dyDescent="0.2">
      <c r="C19" s="11">
        <v>24733</v>
      </c>
      <c r="D19" s="11" t="s">
        <v>55</v>
      </c>
      <c r="E19" s="5"/>
      <c r="K19" s="7" t="s">
        <v>67</v>
      </c>
      <c r="L19" s="6">
        <v>2</v>
      </c>
    </row>
    <row r="20" spans="3:12" x14ac:dyDescent="0.2">
      <c r="C20" s="11">
        <v>24734</v>
      </c>
      <c r="D20" s="11" t="s">
        <v>56</v>
      </c>
      <c r="E20" s="5"/>
      <c r="K20" s="7">
        <v>24751</v>
      </c>
      <c r="L20" s="7">
        <v>2</v>
      </c>
    </row>
    <row r="21" spans="3:12" x14ac:dyDescent="0.2">
      <c r="C21" s="11">
        <v>24735</v>
      </c>
      <c r="D21" s="11" t="s">
        <v>57</v>
      </c>
      <c r="E21" s="5"/>
      <c r="K21" s="7">
        <v>24753</v>
      </c>
      <c r="L21" s="6">
        <v>1</v>
      </c>
    </row>
    <row r="22" spans="3:12" x14ac:dyDescent="0.2">
      <c r="C22" s="11">
        <v>24736</v>
      </c>
      <c r="D22" s="11" t="s">
        <v>58</v>
      </c>
      <c r="E22" s="5"/>
      <c r="K22" s="7">
        <v>24757</v>
      </c>
      <c r="L22" s="6">
        <v>1</v>
      </c>
    </row>
    <row r="23" spans="3:12" x14ac:dyDescent="0.2">
      <c r="C23" s="11">
        <v>24737</v>
      </c>
      <c r="D23" s="11" t="s">
        <v>59</v>
      </c>
      <c r="E23" s="5"/>
      <c r="K23" s="7" t="s">
        <v>70</v>
      </c>
      <c r="L23" s="6">
        <v>1</v>
      </c>
    </row>
    <row r="24" spans="3:12" x14ac:dyDescent="0.2">
      <c r="C24" s="11">
        <v>24738</v>
      </c>
      <c r="D24" s="11" t="s">
        <v>60</v>
      </c>
      <c r="E24" s="6">
        <v>1</v>
      </c>
      <c r="K24" s="7">
        <v>24764</v>
      </c>
      <c r="L24" s="6">
        <v>13</v>
      </c>
    </row>
    <row r="25" spans="3:12" x14ac:dyDescent="0.2">
      <c r="C25" s="11">
        <v>24739</v>
      </c>
      <c r="D25" s="11" t="s">
        <v>61</v>
      </c>
      <c r="E25" s="6">
        <v>1</v>
      </c>
      <c r="K25" s="7">
        <v>24768</v>
      </c>
      <c r="L25" s="6">
        <v>1</v>
      </c>
    </row>
    <row r="26" spans="3:12" x14ac:dyDescent="0.2">
      <c r="C26" s="11">
        <v>24740</v>
      </c>
      <c r="D26" s="11" t="s">
        <v>62</v>
      </c>
      <c r="E26" s="5"/>
      <c r="K26" s="7">
        <v>24769</v>
      </c>
      <c r="L26" s="6">
        <v>1</v>
      </c>
    </row>
    <row r="27" spans="3:12" x14ac:dyDescent="0.2">
      <c r="C27" s="11">
        <v>24741</v>
      </c>
      <c r="D27" s="11" t="s">
        <v>63</v>
      </c>
      <c r="E27" s="6">
        <v>1</v>
      </c>
      <c r="K27" s="7">
        <v>24771</v>
      </c>
      <c r="L27" s="6">
        <v>1</v>
      </c>
    </row>
    <row r="28" spans="3:12" x14ac:dyDescent="0.2">
      <c r="C28" s="11">
        <v>24742</v>
      </c>
      <c r="D28" s="11" t="s">
        <v>64</v>
      </c>
      <c r="E28" s="4">
        <v>1</v>
      </c>
      <c r="K28" s="7">
        <v>24773</v>
      </c>
      <c r="L28" s="6">
        <v>1</v>
      </c>
    </row>
    <row r="29" spans="3:12" x14ac:dyDescent="0.2">
      <c r="C29" s="11">
        <v>24743</v>
      </c>
      <c r="D29" s="11" t="s">
        <v>65</v>
      </c>
      <c r="E29" s="5"/>
      <c r="K29" s="7">
        <v>24779</v>
      </c>
      <c r="L29" s="6">
        <v>3</v>
      </c>
    </row>
    <row r="30" spans="3:12" x14ac:dyDescent="0.2">
      <c r="C30" s="11">
        <v>24744</v>
      </c>
      <c r="D30" s="11"/>
      <c r="E30" s="5"/>
      <c r="K30" s="7">
        <v>24784</v>
      </c>
      <c r="L30" s="6">
        <v>1</v>
      </c>
    </row>
    <row r="31" spans="3:12" x14ac:dyDescent="0.2">
      <c r="C31" s="11">
        <v>24745</v>
      </c>
      <c r="D31" s="11" t="s">
        <v>66</v>
      </c>
      <c r="E31" s="5"/>
      <c r="K31" s="7">
        <v>24790</v>
      </c>
      <c r="L31" s="4">
        <v>1</v>
      </c>
    </row>
    <row r="32" spans="3:12" x14ac:dyDescent="0.2">
      <c r="C32" s="11">
        <v>24746</v>
      </c>
      <c r="D32" s="11"/>
      <c r="E32" s="7">
        <v>7</v>
      </c>
      <c r="K32" s="7" t="s">
        <v>76</v>
      </c>
      <c r="L32" s="6">
        <v>1</v>
      </c>
    </row>
    <row r="33" spans="3:12" x14ac:dyDescent="0.2">
      <c r="C33" s="11">
        <v>24747</v>
      </c>
      <c r="D33" s="11"/>
      <c r="E33" s="6">
        <v>3</v>
      </c>
      <c r="K33" s="4" t="s">
        <v>77</v>
      </c>
      <c r="L33" s="6">
        <v>1</v>
      </c>
    </row>
    <row r="34" spans="3:12" x14ac:dyDescent="0.2">
      <c r="C34" s="11">
        <v>24748</v>
      </c>
      <c r="D34" s="11"/>
      <c r="E34" s="6">
        <v>8</v>
      </c>
      <c r="K34" s="7" t="s">
        <v>37</v>
      </c>
      <c r="L34" s="6">
        <v>1</v>
      </c>
    </row>
    <row r="35" spans="3:12" x14ac:dyDescent="0.2">
      <c r="C35" s="11">
        <v>24749</v>
      </c>
      <c r="D35" s="11"/>
      <c r="E35" s="5"/>
      <c r="K35" s="7" t="s">
        <v>38</v>
      </c>
      <c r="L35" s="6">
        <v>1</v>
      </c>
    </row>
    <row r="36" spans="3:12" x14ac:dyDescent="0.2">
      <c r="C36" s="11">
        <v>24750</v>
      </c>
      <c r="D36" s="11" t="s">
        <v>67</v>
      </c>
      <c r="E36" s="6">
        <v>2</v>
      </c>
    </row>
    <row r="37" spans="3:12" x14ac:dyDescent="0.2">
      <c r="C37" s="11">
        <v>24751</v>
      </c>
      <c r="D37" s="20"/>
      <c r="E37" s="7">
        <v>2</v>
      </c>
    </row>
    <row r="38" spans="3:12" x14ac:dyDescent="0.2">
      <c r="C38" s="11">
        <v>24752</v>
      </c>
      <c r="D38" s="20"/>
      <c r="E38" s="5"/>
    </row>
    <row r="39" spans="3:12" x14ac:dyDescent="0.2">
      <c r="C39" s="11">
        <v>24753</v>
      </c>
      <c r="D39" s="20"/>
      <c r="E39" s="6">
        <v>1</v>
      </c>
    </row>
    <row r="40" spans="3:12" x14ac:dyDescent="0.2">
      <c r="C40" s="11">
        <v>24754</v>
      </c>
      <c r="D40" s="20" t="s">
        <v>68</v>
      </c>
      <c r="E40" s="5"/>
    </row>
    <row r="41" spans="3:12" x14ac:dyDescent="0.2">
      <c r="C41" s="11">
        <v>24755</v>
      </c>
      <c r="D41" s="20"/>
      <c r="E41" s="5"/>
    </row>
    <row r="42" spans="3:12" x14ac:dyDescent="0.2">
      <c r="C42" s="11">
        <v>24756</v>
      </c>
      <c r="D42" s="11" t="s">
        <v>69</v>
      </c>
      <c r="E42" s="5"/>
    </row>
    <row r="43" spans="3:12" x14ac:dyDescent="0.2">
      <c r="C43" s="11">
        <v>24757</v>
      </c>
      <c r="D43" s="20"/>
      <c r="E43" s="6">
        <v>1</v>
      </c>
    </row>
    <row r="44" spans="3:12" x14ac:dyDescent="0.2">
      <c r="C44" s="11">
        <v>24758</v>
      </c>
      <c r="D44" s="20"/>
      <c r="E44" s="5"/>
    </row>
    <row r="45" spans="3:12" x14ac:dyDescent="0.2">
      <c r="C45" s="11">
        <v>24759</v>
      </c>
      <c r="D45" s="20"/>
      <c r="E45" s="5"/>
    </row>
    <row r="46" spans="3:12" x14ac:dyDescent="0.2">
      <c r="C46" s="11">
        <v>24760</v>
      </c>
      <c r="D46" s="20"/>
      <c r="E46" s="5"/>
    </row>
    <row r="47" spans="3:12" x14ac:dyDescent="0.2">
      <c r="C47" s="11">
        <v>24761</v>
      </c>
      <c r="D47" s="11"/>
      <c r="E47" s="5"/>
    </row>
    <row r="48" spans="3:12" x14ac:dyDescent="0.2">
      <c r="C48" s="11">
        <v>24762</v>
      </c>
      <c r="D48" s="11" t="s">
        <v>70</v>
      </c>
      <c r="E48" s="6">
        <v>1</v>
      </c>
    </row>
    <row r="49" spans="3:5" x14ac:dyDescent="0.2">
      <c r="C49" s="11">
        <v>24763</v>
      </c>
      <c r="D49" s="11" t="s">
        <v>71</v>
      </c>
      <c r="E49" s="5"/>
    </row>
    <row r="50" spans="3:5" x14ac:dyDescent="0.2">
      <c r="C50" s="11">
        <v>24764</v>
      </c>
      <c r="D50" s="11"/>
      <c r="E50" s="6">
        <v>13</v>
      </c>
    </row>
    <row r="51" spans="3:5" x14ac:dyDescent="0.2">
      <c r="C51" s="11">
        <v>24765</v>
      </c>
      <c r="D51" s="11"/>
      <c r="E51" s="5"/>
    </row>
    <row r="52" spans="3:5" x14ac:dyDescent="0.2">
      <c r="C52" s="11">
        <v>24766</v>
      </c>
      <c r="D52" s="11" t="s">
        <v>72</v>
      </c>
      <c r="E52" s="5"/>
    </row>
    <row r="53" spans="3:5" x14ac:dyDescent="0.2">
      <c r="C53" s="11">
        <v>24767</v>
      </c>
      <c r="D53" s="11"/>
      <c r="E53" s="5"/>
    </row>
    <row r="54" spans="3:5" x14ac:dyDescent="0.2">
      <c r="C54" s="11">
        <v>24768</v>
      </c>
      <c r="D54" s="11"/>
      <c r="E54" s="6">
        <v>1</v>
      </c>
    </row>
    <row r="55" spans="3:5" x14ac:dyDescent="0.2">
      <c r="C55" s="11">
        <v>24769</v>
      </c>
      <c r="D55" s="11"/>
      <c r="E55" s="6">
        <v>1</v>
      </c>
    </row>
    <row r="56" spans="3:5" x14ac:dyDescent="0.2">
      <c r="C56" s="11">
        <v>24770</v>
      </c>
      <c r="D56" s="11"/>
      <c r="E56" s="5"/>
    </row>
    <row r="57" spans="3:5" x14ac:dyDescent="0.2">
      <c r="C57" s="11">
        <v>24771</v>
      </c>
      <c r="D57" s="11"/>
      <c r="E57" s="6">
        <v>1</v>
      </c>
    </row>
    <row r="58" spans="3:5" x14ac:dyDescent="0.2">
      <c r="C58" s="11">
        <v>24772</v>
      </c>
      <c r="D58" s="11" t="s">
        <v>73</v>
      </c>
      <c r="E58" s="5"/>
    </row>
    <row r="59" spans="3:5" x14ac:dyDescent="0.2">
      <c r="C59" s="11">
        <v>24773</v>
      </c>
      <c r="D59" s="11"/>
      <c r="E59" s="6">
        <v>1</v>
      </c>
    </row>
    <row r="60" spans="3:5" x14ac:dyDescent="0.2">
      <c r="C60" s="11">
        <v>24774</v>
      </c>
      <c r="D60" s="11"/>
      <c r="E60" s="5"/>
    </row>
    <row r="61" spans="3:5" x14ac:dyDescent="0.2">
      <c r="C61" s="11">
        <v>24775</v>
      </c>
      <c r="D61" s="11"/>
      <c r="E61" s="5"/>
    </row>
    <row r="62" spans="3:5" x14ac:dyDescent="0.2">
      <c r="C62" s="11">
        <v>24776</v>
      </c>
      <c r="D62" s="11"/>
      <c r="E62" s="5"/>
    </row>
    <row r="63" spans="3:5" x14ac:dyDescent="0.2">
      <c r="C63" s="11">
        <v>24777</v>
      </c>
      <c r="D63" s="11" t="s">
        <v>74</v>
      </c>
      <c r="E63" s="5"/>
    </row>
    <row r="64" spans="3:5" x14ac:dyDescent="0.2">
      <c r="C64" s="11">
        <v>24778</v>
      </c>
      <c r="D64" s="11"/>
      <c r="E64" s="5"/>
    </row>
    <row r="65" spans="3:5" x14ac:dyDescent="0.2">
      <c r="C65" s="11">
        <v>24779</v>
      </c>
      <c r="D65" s="11"/>
      <c r="E65" s="6">
        <v>3</v>
      </c>
    </row>
    <row r="66" spans="3:5" x14ac:dyDescent="0.2">
      <c r="C66" s="11">
        <v>24780</v>
      </c>
      <c r="D66" s="11"/>
      <c r="E66" s="5"/>
    </row>
    <row r="67" spans="3:5" x14ac:dyDescent="0.2">
      <c r="C67" s="11">
        <v>24781</v>
      </c>
      <c r="D67" s="11"/>
      <c r="E67" s="5"/>
    </row>
    <row r="68" spans="3:5" x14ac:dyDescent="0.2">
      <c r="C68" s="11">
        <v>24782</v>
      </c>
      <c r="D68" s="17"/>
      <c r="E68" s="5"/>
    </row>
    <row r="69" spans="3:5" x14ac:dyDescent="0.2">
      <c r="C69" s="11">
        <v>24783</v>
      </c>
      <c r="D69" s="11"/>
      <c r="E69" s="5"/>
    </row>
    <row r="70" spans="3:5" x14ac:dyDescent="0.2">
      <c r="C70" s="11">
        <v>24784</v>
      </c>
      <c r="D70" s="11"/>
      <c r="E70" s="6">
        <v>1</v>
      </c>
    </row>
    <row r="71" spans="3:5" x14ac:dyDescent="0.2">
      <c r="C71" s="11">
        <v>24785</v>
      </c>
      <c r="D71" s="11"/>
      <c r="E71" s="5"/>
    </row>
    <row r="72" spans="3:5" x14ac:dyDescent="0.2">
      <c r="C72" s="11">
        <v>24786</v>
      </c>
      <c r="D72" s="11"/>
      <c r="E72" s="5"/>
    </row>
    <row r="73" spans="3:5" x14ac:dyDescent="0.2">
      <c r="C73" s="11">
        <v>24787</v>
      </c>
      <c r="D73" s="11" t="s">
        <v>75</v>
      </c>
      <c r="E73" s="5"/>
    </row>
    <row r="74" spans="3:5" x14ac:dyDescent="0.2">
      <c r="C74" s="11">
        <v>24788</v>
      </c>
      <c r="D74" s="11" t="s">
        <v>75</v>
      </c>
      <c r="E74" s="5"/>
    </row>
    <row r="75" spans="3:5" x14ac:dyDescent="0.2">
      <c r="C75" s="11">
        <v>24789</v>
      </c>
      <c r="D75" s="11"/>
      <c r="E75" s="5"/>
    </row>
    <row r="76" spans="3:5" x14ac:dyDescent="0.2">
      <c r="C76" s="11">
        <v>24790</v>
      </c>
      <c r="D76" s="11"/>
      <c r="E76" s="4">
        <v>1</v>
      </c>
    </row>
    <row r="77" spans="3:5" x14ac:dyDescent="0.2">
      <c r="C77" s="11">
        <v>24791</v>
      </c>
      <c r="D77" s="11"/>
      <c r="E77" s="5"/>
    </row>
    <row r="78" spans="3:5" x14ac:dyDescent="0.2">
      <c r="C78" s="11">
        <v>24792</v>
      </c>
      <c r="D78" s="11"/>
      <c r="E78" s="5"/>
    </row>
    <row r="79" spans="3:5" x14ac:dyDescent="0.2">
      <c r="C79" s="11">
        <v>24793</v>
      </c>
      <c r="D79" s="11"/>
      <c r="E79" s="5"/>
    </row>
    <row r="80" spans="3:5" x14ac:dyDescent="0.2">
      <c r="C80" s="11">
        <v>24794</v>
      </c>
      <c r="D80" s="11"/>
      <c r="E80" s="5"/>
    </row>
    <row r="81" spans="3:5" x14ac:dyDescent="0.2">
      <c r="C81" s="11">
        <v>24795</v>
      </c>
      <c r="D81" s="18"/>
      <c r="E81" s="5"/>
    </row>
    <row r="82" spans="3:5" x14ac:dyDescent="0.2">
      <c r="C82" s="11">
        <v>24796</v>
      </c>
      <c r="D82" s="11"/>
      <c r="E82" s="5"/>
    </row>
    <row r="83" spans="3:5" x14ac:dyDescent="0.2">
      <c r="C83" s="11">
        <v>24797</v>
      </c>
      <c r="D83" s="11"/>
      <c r="E83" s="5"/>
    </row>
    <row r="84" spans="3:5" x14ac:dyDescent="0.2">
      <c r="C84" s="11">
        <v>24798</v>
      </c>
      <c r="D84" s="11" t="s">
        <v>76</v>
      </c>
      <c r="E84" s="6">
        <v>1</v>
      </c>
    </row>
    <row r="85" spans="3:5" x14ac:dyDescent="0.2">
      <c r="C85" s="11">
        <v>24799</v>
      </c>
      <c r="D85" s="16"/>
      <c r="E85" s="5"/>
    </row>
    <row r="86" spans="3:5" x14ac:dyDescent="0.2">
      <c r="C86" s="11">
        <v>24800</v>
      </c>
      <c r="D86" s="16"/>
      <c r="E86" s="5"/>
    </row>
    <row r="87" spans="3:5" x14ac:dyDescent="0.2">
      <c r="C87" s="11">
        <v>24801</v>
      </c>
      <c r="D87" s="16"/>
      <c r="E87" s="5"/>
    </row>
    <row r="88" spans="3:5" x14ac:dyDescent="0.2">
      <c r="C88" s="11">
        <v>24802</v>
      </c>
      <c r="D88" s="16"/>
      <c r="E88" s="5"/>
    </row>
    <row r="89" spans="3:5" x14ac:dyDescent="0.2">
      <c r="C89" s="11">
        <v>24803</v>
      </c>
      <c r="D89" s="16"/>
      <c r="E89" s="5"/>
    </row>
    <row r="90" spans="3:5" x14ac:dyDescent="0.2">
      <c r="C90" s="11">
        <v>24804</v>
      </c>
      <c r="D90" s="11"/>
      <c r="E90" s="5"/>
    </row>
    <row r="91" spans="3:5" x14ac:dyDescent="0.2">
      <c r="C91" s="11">
        <v>24805</v>
      </c>
      <c r="D91" s="11"/>
      <c r="E91" s="5"/>
    </row>
    <row r="92" spans="3:5" x14ac:dyDescent="0.2">
      <c r="C92" s="11">
        <v>24806</v>
      </c>
      <c r="D92" s="20" t="s">
        <v>77</v>
      </c>
      <c r="E92" s="6">
        <v>1</v>
      </c>
    </row>
    <row r="93" spans="3:5" x14ac:dyDescent="0.2">
      <c r="C93" s="11" t="s">
        <v>36</v>
      </c>
      <c r="D93" s="26" t="s">
        <v>21</v>
      </c>
      <c r="E93" s="5"/>
    </row>
    <row r="94" spans="3:5" x14ac:dyDescent="0.2">
      <c r="C94" s="11" t="s">
        <v>37</v>
      </c>
      <c r="D94" s="11"/>
      <c r="E94" s="6">
        <v>1</v>
      </c>
    </row>
    <row r="95" spans="3:5" x14ac:dyDescent="0.2">
      <c r="C95" s="11" t="s">
        <v>38</v>
      </c>
      <c r="D95" s="11"/>
      <c r="E95" s="6">
        <v>1</v>
      </c>
    </row>
    <row r="96" spans="3:5" x14ac:dyDescent="0.2">
      <c r="C96" s="11" t="s">
        <v>39</v>
      </c>
      <c r="D96" s="16"/>
      <c r="E96" s="16"/>
    </row>
    <row r="97" spans="3:5" x14ac:dyDescent="0.2">
      <c r="C97" s="20" t="s">
        <v>40</v>
      </c>
      <c r="D97" s="20"/>
      <c r="E97" s="16"/>
    </row>
    <row r="98" spans="3:5" x14ac:dyDescent="0.2">
      <c r="C98" s="21" t="s">
        <v>20</v>
      </c>
      <c r="D98" s="16"/>
      <c r="E98" s="23">
        <v>12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workbookViewId="0">
      <selection activeCell="A3" sqref="A3"/>
    </sheetView>
  </sheetViews>
  <sheetFormatPr baseColWidth="10" defaultRowHeight="12.75" x14ac:dyDescent="0.2"/>
  <sheetData>
    <row r="1" spans="1:11" x14ac:dyDescent="0.2">
      <c r="A1" s="32" t="s">
        <v>20</v>
      </c>
      <c r="B1" s="37">
        <f>IFERROR(VLOOKUP(B2,Feuil1!B6:CS29,96,0),"")</f>
        <v>12</v>
      </c>
    </row>
    <row r="2" spans="1:11" x14ac:dyDescent="0.2">
      <c r="A2" s="33" t="s">
        <v>25</v>
      </c>
      <c r="B2" s="34" t="s">
        <v>26</v>
      </c>
    </row>
    <row r="3" spans="1:11" x14ac:dyDescent="0.2">
      <c r="A3" s="35" t="str">
        <f t="array" aca="1" ref="A3" ca="1">IFERROR(INDEX(Ref_Kits,SMALL(IF((Plg_Kits&lt;&gt;"")*(Ref_Kits&lt;&gt;""),TRANSPOSE(ROW(INDIRECT("1:"&amp;COLUMNS(Plg_Kits))))),ROWS($3:3))),"")</f>
        <v>A9A53</v>
      </c>
      <c r="B3" s="35">
        <f ca="1">IF(A3="","",SUMIF(Ref_Kits,A3,Plg_Kits))</f>
        <v>3</v>
      </c>
    </row>
    <row r="4" spans="1:11" x14ac:dyDescent="0.2">
      <c r="A4" s="35" t="str">
        <f t="array" aca="1" ref="A4" ca="1">IFERROR(INDEX(Ref_Kits,SMALL(IF((Plg_Kits&lt;&gt;"")*(Ref_Kits&lt;&gt;""),TRANSPOSE(ROW(INDIRECT("1:"&amp;COLUMNS(Plg_Kits))))),ROWS($3:4))),"")</f>
        <v>A9A54</v>
      </c>
      <c r="B4" s="35">
        <f ca="1">IF(A4="","",SUMIF(Ref_Kits,A4,Plg_Kits))</f>
        <v>1</v>
      </c>
    </row>
    <row r="5" spans="1:11" x14ac:dyDescent="0.2">
      <c r="A5" s="35" t="str">
        <f t="array" aca="1" ref="A5" ca="1">IFERROR(INDEX(Ref_Kits,SMALL(IF((Plg_Kits&lt;&gt;"")*(Ref_Kits&lt;&gt;""),TRANSPOSE(ROW(INDIRECT("1:"&amp;COLUMNS(Plg_Kits))))),ROWS($3:5))),"")</f>
        <v>A9A55</v>
      </c>
      <c r="B5" s="35">
        <f ca="1">IF(A5="","",SUMIF(Ref_Kits,A5,Plg_Kits))</f>
        <v>1</v>
      </c>
    </row>
    <row r="6" spans="1:11" x14ac:dyDescent="0.2">
      <c r="A6" s="35" t="str">
        <f t="array" aca="1" ref="A6" ca="1">IFERROR(INDEX(Ref_Kits,SMALL(IF((Plg_Kits&lt;&gt;"")*(Ref_Kits&lt;&gt;""),TRANSPOSE(ROW(INDIRECT("1:"&amp;COLUMNS(Plg_Kits))))),ROWS($3:6))),"")</f>
        <v>A9A57</v>
      </c>
      <c r="B6" s="35">
        <f ca="1">IF(A6="","",SUMIF(Ref_Kits,A6,Plg_Kits))</f>
        <v>3</v>
      </c>
      <c r="H6" s="36" t="s">
        <v>86</v>
      </c>
    </row>
    <row r="7" spans="1:11" x14ac:dyDescent="0.2">
      <c r="A7" s="35" t="str">
        <f t="array" aca="1" ref="A7" ca="1">IFERROR(INDEX(Ref_Kits,SMALL(IF((Plg_Kits&lt;&gt;"")*(Ref_Kits&lt;&gt;""),TRANSPOSE(ROW(INDIRECT("1:"&amp;COLUMNS(Plg_Kits))))),ROWS($3:7))),"")</f>
        <v>A9A58</v>
      </c>
      <c r="B7" s="35">
        <f ca="1">IF(A7="","",SUMIF(Ref_Kits,A7,Plg_Kits))</f>
        <v>1</v>
      </c>
    </row>
    <row r="8" spans="1:11" x14ac:dyDescent="0.2">
      <c r="A8" s="35" t="str">
        <f t="array" aca="1" ref="A8" ca="1">IFERROR(INDEX(Ref_Kits,SMALL(IF((Plg_Kits&lt;&gt;"")*(Ref_Kits&lt;&gt;""),TRANSPOSE(ROW(INDIRECT("1:"&amp;COLUMNS(Plg_Kits))))),ROWS($3:8))),"")</f>
        <v>A9A60</v>
      </c>
      <c r="B8" s="35">
        <f ca="1">IF(A8="","",SUMIF(Ref_Kits,A8,Plg_Kits))</f>
        <v>1</v>
      </c>
      <c r="D8" s="38"/>
      <c r="E8" s="39"/>
      <c r="F8" s="39"/>
      <c r="G8" s="39"/>
      <c r="H8" s="39"/>
      <c r="I8" s="39"/>
      <c r="J8" s="39"/>
      <c r="K8" s="40"/>
    </row>
    <row r="9" spans="1:11" x14ac:dyDescent="0.2">
      <c r="A9" s="35" t="str">
        <f t="array" aca="1" ref="A9" ca="1">IFERROR(INDEX(Ref_Kits,SMALL(IF((Plg_Kits&lt;&gt;"")*(Ref_Kits&lt;&gt;""),TRANSPOSE(ROW(INDIRECT("1:"&amp;COLUMNS(Plg_Kits))))),ROWS($3:9))),"")</f>
        <v>A9A61</v>
      </c>
      <c r="B9" s="35">
        <f ca="1">IF(A9="","",SUMIF(Ref_Kits,A9,Plg_Kits))</f>
        <v>2</v>
      </c>
      <c r="D9" s="41"/>
      <c r="E9" s="42" t="s">
        <v>87</v>
      </c>
      <c r="F9" s="43" t="s">
        <v>88</v>
      </c>
      <c r="G9" s="44"/>
      <c r="H9" s="44"/>
      <c r="I9" s="44"/>
      <c r="J9" s="44"/>
      <c r="K9" s="45"/>
    </row>
    <row r="10" spans="1:11" x14ac:dyDescent="0.2">
      <c r="A10" s="35" t="str">
        <f t="array" aca="1" ref="A10" ca="1">IFERROR(INDEX(Ref_Kits,SMALL(IF((Plg_Kits&lt;&gt;"")*(Ref_Kits&lt;&gt;""),TRANSPOSE(ROW(INDIRECT("1:"&amp;COLUMNS(Plg_Kits))))),ROWS($3:10))),"")</f>
        <v>A9A64</v>
      </c>
      <c r="B10" s="35">
        <f ca="1">IF(A10="","",SUMIF(Ref_Kits,A10,Plg_Kits))</f>
        <v>1</v>
      </c>
      <c r="D10" s="41"/>
      <c r="E10" s="42" t="s">
        <v>90</v>
      </c>
      <c r="F10" s="43" t="s">
        <v>89</v>
      </c>
      <c r="G10" s="44"/>
      <c r="H10" s="44"/>
      <c r="I10" s="44"/>
      <c r="J10" s="44"/>
      <c r="K10" s="45"/>
    </row>
    <row r="11" spans="1:11" x14ac:dyDescent="0.2">
      <c r="A11" s="35" t="str">
        <f t="array" aca="1" ref="A11" ca="1">IFERROR(INDEX(Ref_Kits,SMALL(IF((Plg_Kits&lt;&gt;"")*(Ref_Kits&lt;&gt;""),TRANSPOSE(ROW(INDIRECT("1:"&amp;COLUMNS(Plg_Kits))))),ROWS($3:11))),"")</f>
        <v>A9A70</v>
      </c>
      <c r="B11" s="35">
        <f ca="1">IF(A11="","",SUMIF(Ref_Kits,A11,Plg_Kits))</f>
        <v>1</v>
      </c>
      <c r="D11" s="41"/>
      <c r="E11" s="42" t="s">
        <v>91</v>
      </c>
      <c r="F11" s="43" t="s">
        <v>92</v>
      </c>
      <c r="G11" s="44"/>
      <c r="H11" s="44"/>
      <c r="I11" s="44"/>
      <c r="J11" s="44"/>
      <c r="K11" s="45"/>
    </row>
    <row r="12" spans="1:11" x14ac:dyDescent="0.2">
      <c r="A12" s="35" t="str">
        <f t="array" aca="1" ref="A12" ca="1">IFERROR(INDEX(Ref_Kits,SMALL(IF((Plg_Kits&lt;&gt;"")*(Ref_Kits&lt;&gt;""),TRANSPOSE(ROW(INDIRECT("1:"&amp;COLUMNS(Plg_Kits))))),ROWS($3:12))),"")</f>
        <v>A9A71</v>
      </c>
      <c r="B12" s="35">
        <f ca="1">IF(A12="","",SUMIF(Ref_Kits,A12,Plg_Kits))</f>
        <v>1</v>
      </c>
      <c r="D12" s="46"/>
      <c r="E12" s="47"/>
      <c r="F12" s="47"/>
      <c r="G12" s="47"/>
      <c r="H12" s="47"/>
      <c r="I12" s="47"/>
      <c r="J12" s="47"/>
      <c r="K12" s="48"/>
    </row>
    <row r="13" spans="1:11" x14ac:dyDescent="0.2">
      <c r="A13" s="35" t="str">
        <f t="array" aca="1" ref="A13" ca="1">IFERROR(INDEX(Ref_Kits,SMALL(IF((Plg_Kits&lt;&gt;"")*(Ref_Kits&lt;&gt;""),TRANSPOSE(ROW(INDIRECT("1:"&amp;COLUMNS(Plg_Kits))))),ROWS($3:13))),"")</f>
        <v>A9A73</v>
      </c>
      <c r="B13" s="35">
        <f ca="1">IF(A13="","",SUMIF(Ref_Kits,A13,Plg_Kits))</f>
        <v>1</v>
      </c>
    </row>
    <row r="14" spans="1:11" x14ac:dyDescent="0.2">
      <c r="A14" s="35" t="str">
        <f t="array" aca="1" ref="A14" ca="1">IFERROR(INDEX(Ref_Kits,SMALL(IF((Plg_Kits&lt;&gt;"")*(Ref_Kits&lt;&gt;""),TRANSPOSE(ROW(INDIRECT("1:"&amp;COLUMNS(Plg_Kits))))),ROWS($3:14))),"")</f>
        <v>A9A74</v>
      </c>
      <c r="B14" s="35">
        <f ca="1">IF(A14="","",SUMIF(Ref_Kits,A14,Plg_Kits))</f>
        <v>1</v>
      </c>
    </row>
    <row r="15" spans="1:11" x14ac:dyDescent="0.2">
      <c r="A15" s="35" t="str">
        <f t="array" aca="1" ref="A15" ca="1">IFERROR(INDEX(Ref_Kits,SMALL(IF((Plg_Kits&lt;&gt;"")*(Ref_Kits&lt;&gt;""),TRANSPOSE(ROW(INDIRECT("1:"&amp;COLUMNS(Plg_Kits))))),ROWS($3:15))),"")</f>
        <v>CA3E7</v>
      </c>
      <c r="B15" s="35">
        <f ca="1">IF(A15="","",SUMIF(Ref_Kits,A15,Plg_Kits))</f>
        <v>2</v>
      </c>
    </row>
    <row r="16" spans="1:11" x14ac:dyDescent="0.2">
      <c r="A16" s="35" t="str">
        <f t="array" aca="1" ref="A16" ca="1">IFERROR(INDEX(Ref_Kits,SMALL(IF((Plg_Kits&lt;&gt;"")*(Ref_Kits&lt;&gt;""),TRANSPOSE(ROW(INDIRECT("1:"&amp;COLUMNS(Plg_Kits))))),ROWS($3:16))),"")</f>
        <v>LA9D1</v>
      </c>
      <c r="B16" s="35">
        <f ca="1">IF(A16="","",SUMIF(Ref_Kits,A16,Plg_Kits))</f>
        <v>1</v>
      </c>
    </row>
    <row r="17" spans="1:2" x14ac:dyDescent="0.2">
      <c r="A17" s="35" t="str">
        <f t="array" aca="1" ref="A17" ca="1">IFERROR(INDEX(Ref_Kits,SMALL(IF((Plg_Kits&lt;&gt;"")*(Ref_Kits&lt;&gt;""),TRANSPOSE(ROW(INDIRECT("1:"&amp;COLUMNS(Plg_Kits))))),ROWS($3:17))),"")</f>
        <v>RE1MU</v>
      </c>
      <c r="B17" s="35">
        <f ca="1">IF(A17="","",SUMIF(Ref_Kits,A17,Plg_Kits))</f>
        <v>1</v>
      </c>
    </row>
    <row r="18" spans="1:2" x14ac:dyDescent="0.2">
      <c r="A18" s="35" t="str">
        <f t="array" aca="1" ref="A18" ca="1">IFERROR(INDEX(Ref_Kits,SMALL(IF((Plg_Kits&lt;&gt;"")*(Ref_Kits&lt;&gt;""),TRANSPOSE(ROW(INDIRECT("1:"&amp;COLUMNS(Plg_Kits))))),ROWS($3:18))),"")</f>
        <v>ZB44</v>
      </c>
      <c r="B18" s="35">
        <f ca="1">IF(A18="","",SUMIF(Ref_Kits,A18,Plg_Kits))</f>
        <v>1</v>
      </c>
    </row>
    <row r="19" spans="1:2" x14ac:dyDescent="0.2">
      <c r="A19" s="35" t="str">
        <f t="array" aca="1" ref="A19" ca="1">IFERROR(INDEX(Ref_Kits,SMALL(IF((Plg_Kits&lt;&gt;"")*(Ref_Kits&lt;&gt;""),TRANSPOSE(ROW(INDIRECT("1:"&amp;COLUMNS(Plg_Kits))))),ROWS($3:19))),"")</f>
        <v/>
      </c>
      <c r="B19" s="35" t="str">
        <f ca="1">IF(A19="","",SUMIF(Ref_Kits,A19,Plg_Kits))</f>
        <v/>
      </c>
    </row>
    <row r="20" spans="1:2" x14ac:dyDescent="0.2">
      <c r="A20" s="35" t="str">
        <f t="array" aca="1" ref="A20" ca="1">IFERROR(INDEX(Ref_Kits,SMALL(IF((Plg_Kits&lt;&gt;"")*(Ref_Kits&lt;&gt;""),TRANSPOSE(ROW(INDIRECT("1:"&amp;COLUMNS(Plg_Kits))))),ROWS($3:20))),"")</f>
        <v/>
      </c>
      <c r="B20" s="35" t="str">
        <f ca="1">IF(A20="","",SUMIF(Ref_Kits,A20,Plg_Kits))</f>
        <v/>
      </c>
    </row>
    <row r="21" spans="1:2" x14ac:dyDescent="0.2">
      <c r="A21" s="35" t="str">
        <f t="array" aca="1" ref="A21" ca="1">IFERROR(INDEX(Ref_Kits,SMALL(IF((Plg_Kits&lt;&gt;"")*(Ref_Kits&lt;&gt;""),TRANSPOSE(ROW(INDIRECT("1:"&amp;COLUMNS(Plg_Kits))))),ROWS($3:21))),"")</f>
        <v/>
      </c>
      <c r="B21" s="35" t="str">
        <f ca="1">IF(A21="","",SUMIF(Ref_Kits,A21,Plg_Kits))</f>
        <v/>
      </c>
    </row>
    <row r="22" spans="1:2" x14ac:dyDescent="0.2">
      <c r="A22" s="35" t="str">
        <f t="array" aca="1" ref="A22" ca="1">IFERROR(INDEX(Ref_Kits,SMALL(IF((Plg_Kits&lt;&gt;"")*(Ref_Kits&lt;&gt;""),TRANSPOSE(ROW(INDIRECT("1:"&amp;COLUMNS(Plg_Kits))))),ROWS($3:22))),"")</f>
        <v/>
      </c>
      <c r="B22" s="35" t="str">
        <f ca="1">IF(A22="","",SUMIF(Ref_Kits,A22,Plg_Kits))</f>
        <v/>
      </c>
    </row>
    <row r="23" spans="1:2" x14ac:dyDescent="0.2">
      <c r="A23" s="35" t="str">
        <f t="array" aca="1" ref="A23" ca="1">IFERROR(INDEX(Ref_Kits,SMALL(IF((Plg_Kits&lt;&gt;"")*(Ref_Kits&lt;&gt;""),TRANSPOSE(ROW(INDIRECT("1:"&amp;COLUMNS(Plg_Kits))))),ROWS($3:23))),"")</f>
        <v/>
      </c>
      <c r="B23" s="35" t="str">
        <f ca="1">IF(A23="","",SUMIF(Ref_Kits,A23,Plg_Kits))</f>
        <v/>
      </c>
    </row>
    <row r="24" spans="1:2" x14ac:dyDescent="0.2">
      <c r="A24" s="35" t="str">
        <f t="array" aca="1" ref="A24" ca="1">IFERROR(INDEX(Ref_Kits,SMALL(IF((Plg_Kits&lt;&gt;"")*(Ref_Kits&lt;&gt;""),TRANSPOSE(ROW(INDIRECT("1:"&amp;COLUMNS(Plg_Kits))))),ROWS($3:24))),"")</f>
        <v/>
      </c>
      <c r="B24" s="35" t="str">
        <f ca="1">IF(A24="","",SUMIF(Ref_Kits,A24,Plg_Kits))</f>
        <v/>
      </c>
    </row>
    <row r="25" spans="1:2" x14ac:dyDescent="0.2">
      <c r="A25" s="35" t="str">
        <f t="array" aca="1" ref="A25" ca="1">IFERROR(INDEX(Ref_Kits,SMALL(IF((Plg_Kits&lt;&gt;"")*(Ref_Kits&lt;&gt;""),TRANSPOSE(ROW(INDIRECT("1:"&amp;COLUMNS(Plg_Kits))))),ROWS($3:25))),"")</f>
        <v/>
      </c>
      <c r="B25" s="35" t="str">
        <f ca="1">IF(A25="","",SUMIF(Ref_Kits,A25,Plg_Kits))</f>
        <v/>
      </c>
    </row>
    <row r="26" spans="1:2" x14ac:dyDescent="0.2">
      <c r="A26" s="35" t="str">
        <f t="array" aca="1" ref="A26" ca="1">IFERROR(INDEX(Ref_Kits,SMALL(IF((Plg_Kits&lt;&gt;"")*(Ref_Kits&lt;&gt;""),TRANSPOSE(ROW(INDIRECT("1:"&amp;COLUMNS(Plg_Kits))))),ROWS($3:26))),"")</f>
        <v/>
      </c>
      <c r="B26" s="35" t="str">
        <f ca="1">IF(A26="","",SUMIF(Ref_Kits,A26,Plg_Kits))</f>
        <v/>
      </c>
    </row>
    <row r="27" spans="1:2" x14ac:dyDescent="0.2">
      <c r="A27" s="35" t="str">
        <f t="array" aca="1" ref="A27" ca="1">IFERROR(INDEX(Ref_Kits,SMALL(IF((Plg_Kits&lt;&gt;"")*(Ref_Kits&lt;&gt;""),TRANSPOSE(ROW(INDIRECT("1:"&amp;COLUMNS(Plg_Kits))))),ROWS($3:27))),"")</f>
        <v/>
      </c>
      <c r="B27" s="35" t="str">
        <f ca="1">IF(A27="","",SUMIF(Ref_Kits,A27,Plg_Kits))</f>
        <v/>
      </c>
    </row>
    <row r="28" spans="1:2" x14ac:dyDescent="0.2">
      <c r="A28" s="35" t="str">
        <f t="array" aca="1" ref="A28" ca="1">IFERROR(INDEX(Ref_Kits,SMALL(IF((Plg_Kits&lt;&gt;"")*(Ref_Kits&lt;&gt;""),TRANSPOSE(ROW(INDIRECT("1:"&amp;COLUMNS(Plg_Kits))))),ROWS($3:28))),"")</f>
        <v/>
      </c>
      <c r="B28" s="35" t="str">
        <f ca="1">IF(A28="","",SUMIF(Ref_Kits,A28,Plg_Kits))</f>
        <v/>
      </c>
    </row>
    <row r="29" spans="1:2" x14ac:dyDescent="0.2">
      <c r="A29" s="35" t="str">
        <f t="array" aca="1" ref="A29" ca="1">IFERROR(INDEX(Ref_Kits,SMALL(IF((Plg_Kits&lt;&gt;"")*(Ref_Kits&lt;&gt;""),TRANSPOSE(ROW(INDIRECT("1:"&amp;COLUMNS(Plg_Kits))))),ROWS($3:29))),"")</f>
        <v/>
      </c>
      <c r="B29" s="35" t="str">
        <f ca="1">IF(A29="","",SUMIF(Ref_Kits,A29,Plg_Kits))</f>
        <v/>
      </c>
    </row>
    <row r="30" spans="1:2" x14ac:dyDescent="0.2">
      <c r="A30" s="35" t="str">
        <f t="array" aca="1" ref="A30" ca="1">IFERROR(INDEX(Ref_Kits,SMALL(IF((Plg_Kits&lt;&gt;"")*(Ref_Kits&lt;&gt;""),TRANSPOSE(ROW(INDIRECT("1:"&amp;COLUMNS(Plg_Kits))))),ROWS($3:30))),"")</f>
        <v/>
      </c>
      <c r="B30" s="35" t="str">
        <f ca="1">IF(A30="","",SUMIF(Ref_Kits,A30,Plg_Kits))</f>
        <v/>
      </c>
    </row>
    <row r="31" spans="1:2" x14ac:dyDescent="0.2">
      <c r="A31" s="35" t="str">
        <f t="array" aca="1" ref="A31" ca="1">IFERROR(INDEX(Ref_Kits,SMALL(IF((Plg_Kits&lt;&gt;"")*(Ref_Kits&lt;&gt;""),TRANSPOSE(ROW(INDIRECT("1:"&amp;COLUMNS(Plg_Kits))))),ROWS($3:31))),"")</f>
        <v/>
      </c>
      <c r="B31" s="35" t="str">
        <f ca="1">IF(A31="","",SUMIF(Ref_Kits,A31,Plg_Kits))</f>
        <v/>
      </c>
    </row>
    <row r="32" spans="1:2" x14ac:dyDescent="0.2">
      <c r="A32" s="35" t="str">
        <f t="array" aca="1" ref="A32" ca="1">IFERROR(INDEX(Ref_Kits,SMALL(IF((Plg_Kits&lt;&gt;"")*(Ref_Kits&lt;&gt;""),TRANSPOSE(ROW(INDIRECT("1:"&amp;COLUMNS(Plg_Kits))))),ROWS($3:32))),"")</f>
        <v/>
      </c>
      <c r="B32" s="35" t="str">
        <f ca="1">IF(A32="","",SUMIF(Ref_Kits,A32,Plg_Kits))</f>
        <v/>
      </c>
    </row>
    <row r="33" spans="1:2" x14ac:dyDescent="0.2">
      <c r="A33" s="35" t="str">
        <f t="array" aca="1" ref="A33" ca="1">IFERROR(INDEX(Ref_Kits,SMALL(IF((Plg_Kits&lt;&gt;"")*(Ref_Kits&lt;&gt;""),TRANSPOSE(ROW(INDIRECT("1:"&amp;COLUMNS(Plg_Kits))))),ROWS($3:33))),"")</f>
        <v/>
      </c>
      <c r="B33" s="35" t="str">
        <f ca="1">IF(A33="","",SUMIF(Ref_Kits,A33,Plg_Kits))</f>
        <v/>
      </c>
    </row>
    <row r="34" spans="1:2" x14ac:dyDescent="0.2">
      <c r="A34" s="35" t="str">
        <f t="array" aca="1" ref="A34" ca="1">IFERROR(INDEX(Ref_Kits,SMALL(IF((Plg_Kits&lt;&gt;"")*(Ref_Kits&lt;&gt;""),TRANSPOSE(ROW(INDIRECT("1:"&amp;COLUMNS(Plg_Kits))))),ROWS($3:34))),"")</f>
        <v/>
      </c>
      <c r="B34" s="35" t="str">
        <f ca="1">IF(A34="","",SUMIF(Ref_Kits,A34,Plg_Kits))</f>
        <v/>
      </c>
    </row>
    <row r="35" spans="1:2" x14ac:dyDescent="0.2">
      <c r="A35" s="35" t="str">
        <f t="array" aca="1" ref="A35" ca="1">IFERROR(INDEX(Ref_Kits,SMALL(IF((Plg_Kits&lt;&gt;"")*(Ref_Kits&lt;&gt;""),TRANSPOSE(ROW(INDIRECT("1:"&amp;COLUMNS(Plg_Kits))))),ROWS($3:35))),"")</f>
        <v/>
      </c>
      <c r="B35" s="35" t="str">
        <f ca="1">IF(A35="","",SUMIF(Ref_Kits,A35,Plg_Kits))</f>
        <v/>
      </c>
    </row>
    <row r="36" spans="1:2" x14ac:dyDescent="0.2">
      <c r="A36" s="35" t="str">
        <f t="array" aca="1" ref="A36" ca="1">IFERROR(INDEX(Ref_Kits,SMALL(IF((Plg_Kits&lt;&gt;"")*(Ref_Kits&lt;&gt;""),TRANSPOSE(ROW(INDIRECT("1:"&amp;COLUMNS(Plg_Kits))))),ROWS($3:36))),"")</f>
        <v/>
      </c>
      <c r="B36" s="35" t="str">
        <f ca="1">IF(A36="","",SUMIF(Ref_Kits,A36,Plg_Kits))</f>
        <v/>
      </c>
    </row>
    <row r="37" spans="1:2" x14ac:dyDescent="0.2">
      <c r="A37" s="35" t="str">
        <f t="array" aca="1" ref="A37" ca="1">IFERROR(INDEX(Ref_Kits,SMALL(IF((Plg_Kits&lt;&gt;"")*(Ref_Kits&lt;&gt;""),TRANSPOSE(ROW(INDIRECT("1:"&amp;COLUMNS(Plg_Kits))))),ROWS($3:37))),"")</f>
        <v/>
      </c>
      <c r="B37" s="35" t="str">
        <f ca="1">IF(A37="","",SUMIF(Ref_Kits,A37,Plg_Kits))</f>
        <v/>
      </c>
    </row>
    <row r="38" spans="1:2" x14ac:dyDescent="0.2">
      <c r="A38" s="35" t="str">
        <f t="array" aca="1" ref="A38" ca="1">IFERROR(INDEX(Ref_Kits,SMALL(IF((Plg_Kits&lt;&gt;"")*(Ref_Kits&lt;&gt;""),TRANSPOSE(ROW(INDIRECT("1:"&amp;COLUMNS(Plg_Kits))))),ROWS($3:38))),"")</f>
        <v/>
      </c>
      <c r="B38" s="35" t="str">
        <f ca="1">IF(A38="","",SUMIF(Ref_Kits,A38,Plg_Kits))</f>
        <v/>
      </c>
    </row>
    <row r="39" spans="1:2" x14ac:dyDescent="0.2">
      <c r="A39" s="35" t="str">
        <f t="array" aca="1" ref="A39" ca="1">IFERROR(INDEX(Ref_Kits,SMALL(IF((Plg_Kits&lt;&gt;"")*(Ref_Kits&lt;&gt;""),TRANSPOSE(ROW(INDIRECT("1:"&amp;COLUMNS(Plg_Kits))))),ROWS($3:39))),"")</f>
        <v/>
      </c>
      <c r="B39" s="35" t="str">
        <f ca="1">IF(A39="","",SUMIF(Ref_Kits,A39,Plg_Kits))</f>
        <v/>
      </c>
    </row>
    <row r="40" spans="1:2" x14ac:dyDescent="0.2">
      <c r="A40" s="35" t="str">
        <f t="array" aca="1" ref="A40" ca="1">IFERROR(INDEX(Ref_Kits,SMALL(IF((Plg_Kits&lt;&gt;"")*(Ref_Kits&lt;&gt;""),TRANSPOSE(ROW(INDIRECT("1:"&amp;COLUMNS(Plg_Kits))))),ROWS($3:40))),"")</f>
        <v/>
      </c>
      <c r="B40" s="35" t="str">
        <f ca="1">IF(A40="","",SUMIF(Ref_Kits,A40,Plg_Kits))</f>
        <v/>
      </c>
    </row>
    <row r="41" spans="1:2" x14ac:dyDescent="0.2">
      <c r="A41" s="35" t="str">
        <f t="array" aca="1" ref="A41" ca="1">IFERROR(INDEX(Ref_Kits,SMALL(IF((Plg_Kits&lt;&gt;"")*(Ref_Kits&lt;&gt;""),TRANSPOSE(ROW(INDIRECT("1:"&amp;COLUMNS(Plg_Kits))))),ROWS($3:41))),"")</f>
        <v/>
      </c>
      <c r="B41" s="35" t="str">
        <f ca="1">IF(A41="","",SUMIF(Ref_Kits,A41,Plg_Kits))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Ref_Fourniss</vt:lpstr>
      <vt:lpstr>Ref_Kits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SESA17014</dc:creator>
  <cp:lastModifiedBy>R@chid</cp:lastModifiedBy>
  <cp:lastPrinted>2014-06-23T04:33:35Z</cp:lastPrinted>
  <dcterms:created xsi:type="dcterms:W3CDTF">2012-11-23T16:40:45Z</dcterms:created>
  <dcterms:modified xsi:type="dcterms:W3CDTF">2014-11-04T19:20:31Z</dcterms:modified>
</cp:coreProperties>
</file>