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8555" windowHeight="10740"/>
  </bookViews>
  <sheets>
    <sheet name="FauxPlafonds" sheetId="1" r:id="rId1"/>
  </sheets>
  <externalReferences>
    <externalReference r:id="rId2"/>
    <externalReference r:id="rId3"/>
  </externalReferences>
  <definedNames>
    <definedName name="_xlnm._FilterDatabase" localSheetId="0" hidden="1">FauxPlafonds!$A$1:$Q$6</definedName>
    <definedName name="Corpsdetat">OFFSET([1]Feuil3!$A$2,,,COUNTA([1]Feuil3!$A:$A)-1)</definedName>
    <definedName name="LOTS1">OFFSET([1]TCE!$A$1,,,COUNTA([1]TCE!$A:$A)-1)</definedName>
    <definedName name="PrestationsCarrelage">OFFSET([1]Carrelage!$B$2,,,COUNTA([1]Carrelage!$B:$B)-1)</definedName>
    <definedName name="PrestationsCloisonDoublage">OFFSET([1]CloisonDoublage!$B$2,,,COUNTA([1]CloisonDoublage!$B:$B)-1)</definedName>
    <definedName name="PrestationsCloturePortail">OFFSET([1]CloturePortail!$B$2,,,COUNTA([1]CloturePortail!$B:$B)-1)</definedName>
    <definedName name="PrestationsCouvertureEtancheite">OFFSET([1]CouvertureEtancheite!$B$2,,,COUNTA([1]CouvertureEtancheite!$B:$B)-1)</definedName>
    <definedName name="PrestationsDemolitionCurage">OFFSET([1]DemolitionCurage!$B$2,,,COUNTA([1]DemolitionCurage!$B:$B)-1)</definedName>
    <definedName name="PrestationsElectriciteCFcf">OFFSET([1]ElectriciteCFcf!$B$2,,,COUNTA([1]ElectriciteCFcf!$B:$B)-1)</definedName>
    <definedName name="PrestationsFauxPlafonds">OFFSET(FauxPlafonds!#REF!,,,COUNTA(FauxPlafonds!$B:$B)-1)</definedName>
    <definedName name="PrestationsFauxPlanchers">OFFSET([1]FauxPlanchers!$B$2,,,COUNTA([1]FauxPlanchers!$B:$B)-1)</definedName>
    <definedName name="PrestationsGrosOeuvre">OFFSET([1]GrosOeuvre!$B$2,,,COUNTA([1]GrosOeuvre!$B:$B)-1)</definedName>
    <definedName name="PrestationsMenuiseriesBois">OFFSET([1]MenuiseriesBois!$B$2,,,COUNTA([1]MenuiseriesBois!$B:$B)-1)</definedName>
    <definedName name="PrestationsMenuiseriesExterieures">OFFSET([1]MenuiseriesExterieures!$B$2,,,COUNTA([1]MenuiseriesExterieures!$B:$B)-1)</definedName>
    <definedName name="PrestationsPeinture">OFFSET([1]Peinture!$B$2,,,COUNTA([1]Peinture!$B:$B)-1)</definedName>
    <definedName name="PrestationsPlomberie">OFFSET([1]Plomberie!$B$2,,,COUNTA([1]Plomberie!$B:$B)-1)</definedName>
    <definedName name="PrestationsRavallement">OFFSET([1]Ravallement!$B$2,,,COUNTA([1]Ravallement!$B:$B)-1)</definedName>
    <definedName name="PrestationsRecap">OFFSET([1]Recap!#REF!,,,COUNTA([1]Recap!$B:$D)-1)</definedName>
    <definedName name="PrestationsSolsSouples">OFFSET([1]SolsSouples!$B$2,,,COUNTA([1]SolsSouples!$B:$B)-1)</definedName>
    <definedName name="PUMoyen">OFFSET([1]Recap!#REF!,,,[2]Recap!$D:$D)-1</definedName>
    <definedName name="Recap">OFFSET([1]Recap!#REF!,,,[2]Recap!$A:$D)-1</definedName>
  </definedNames>
  <calcPr calcId="145621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AH3" i="1" a="1"/>
  <c r="AH3" i="1" s="1"/>
  <c r="AH4" i="1" a="1"/>
  <c r="AH4" i="1" s="1"/>
  <c r="AH5" i="1" a="1"/>
  <c r="AH5" i="1" s="1"/>
  <c r="AH6" i="1" a="1"/>
  <c r="AH6" i="1" s="1"/>
  <c r="AH7" i="1" a="1"/>
  <c r="AH7" i="1" s="1"/>
  <c r="AH8" i="1" a="1"/>
  <c r="AH8" i="1" s="1"/>
  <c r="AH9" i="1" a="1"/>
  <c r="AH9" i="1" s="1"/>
  <c r="AH10" i="1" a="1"/>
  <c r="AH10" i="1" s="1"/>
  <c r="AH11" i="1" a="1"/>
  <c r="AH11" i="1" s="1"/>
  <c r="AH12" i="1" a="1"/>
  <c r="AH12" i="1" s="1"/>
  <c r="AH13" i="1" a="1"/>
  <c r="AH13" i="1" s="1"/>
  <c r="AH14" i="1" a="1"/>
  <c r="AH14" i="1" s="1"/>
  <c r="AH15" i="1" a="1"/>
  <c r="AH15" i="1" s="1"/>
  <c r="AH16" i="1" a="1"/>
  <c r="AH16" i="1" s="1"/>
  <c r="AH17" i="1" a="1"/>
  <c r="AH17" i="1" s="1"/>
  <c r="AH18" i="1" a="1"/>
  <c r="AH18" i="1" s="1"/>
  <c r="AH19" i="1" a="1"/>
  <c r="AH19" i="1" s="1"/>
  <c r="AH20" i="1" a="1"/>
  <c r="AH20" i="1" s="1"/>
  <c r="AH21" i="1" a="1"/>
  <c r="AH21" i="1" s="1"/>
  <c r="AH22" i="1" a="1"/>
  <c r="AH22" i="1" s="1"/>
  <c r="AH23" i="1" a="1"/>
  <c r="AH23" i="1" s="1"/>
  <c r="AH24" i="1" a="1"/>
  <c r="AH24" i="1" s="1"/>
  <c r="AH25" i="1" a="1"/>
  <c r="AH25" i="1" s="1"/>
  <c r="AH26" i="1" a="1"/>
  <c r="AH26" i="1" s="1"/>
  <c r="AH27" i="1" a="1"/>
  <c r="AH27" i="1" s="1"/>
  <c r="AH28" i="1" a="1"/>
  <c r="AH28" i="1" s="1"/>
  <c r="AH29" i="1" a="1"/>
  <c r="AH29" i="1" s="1"/>
  <c r="AH30" i="1" a="1"/>
  <c r="AH30" i="1" s="1"/>
  <c r="AH31" i="1" a="1"/>
  <c r="AH31" i="1" s="1"/>
  <c r="AH32" i="1" a="1"/>
  <c r="AH32" i="1" s="1"/>
  <c r="AH33" i="1" a="1"/>
  <c r="AH33" i="1" s="1"/>
  <c r="AH34" i="1" a="1"/>
  <c r="AH34" i="1" s="1"/>
  <c r="AH35" i="1" a="1"/>
  <c r="AH35" i="1" s="1"/>
  <c r="AH36" i="1" a="1"/>
  <c r="AH36" i="1" s="1"/>
  <c r="AH37" i="1" a="1"/>
  <c r="AH37" i="1" s="1"/>
  <c r="AH38" i="1" a="1"/>
  <c r="AH38" i="1" s="1"/>
  <c r="AH39" i="1" a="1"/>
  <c r="AH39" i="1" s="1"/>
  <c r="AH40" i="1" a="1"/>
  <c r="AH40" i="1" s="1"/>
  <c r="AH41" i="1" a="1"/>
  <c r="AH41" i="1" s="1"/>
  <c r="AH42" i="1" a="1"/>
  <c r="AH42" i="1" s="1"/>
  <c r="AH43" i="1" a="1"/>
  <c r="AH43" i="1" s="1"/>
  <c r="AH44" i="1" a="1"/>
  <c r="AH44" i="1" s="1"/>
  <c r="AH45" i="1" a="1"/>
  <c r="AH45" i="1" s="1"/>
  <c r="AH46" i="1" a="1"/>
  <c r="AH46" i="1" s="1"/>
  <c r="AH47" i="1" a="1"/>
  <c r="AH47" i="1" s="1"/>
  <c r="AH48" i="1" a="1"/>
  <c r="AH48" i="1" s="1"/>
  <c r="AH49" i="1" a="1"/>
  <c r="AH49" i="1" s="1"/>
  <c r="AH50" i="1" a="1"/>
  <c r="AH50" i="1" s="1"/>
  <c r="AH51" i="1" a="1"/>
  <c r="AH51" i="1" s="1"/>
  <c r="AH52" i="1" a="1"/>
  <c r="AH52" i="1" s="1"/>
  <c r="AH53" i="1" a="1"/>
  <c r="AH53" i="1" s="1"/>
  <c r="AH54" i="1" a="1"/>
  <c r="AH54" i="1" s="1"/>
  <c r="AH55" i="1" a="1"/>
  <c r="AH55" i="1" s="1"/>
  <c r="AH56" i="1" a="1"/>
  <c r="AH56" i="1" s="1"/>
  <c r="AH57" i="1" a="1"/>
  <c r="AH57" i="1" s="1"/>
  <c r="AH58" i="1" a="1"/>
  <c r="AH58" i="1" s="1"/>
  <c r="AH59" i="1" a="1"/>
  <c r="AH59" i="1" s="1"/>
  <c r="AH60" i="1" a="1"/>
  <c r="AH60" i="1" s="1"/>
  <c r="AH61" i="1" a="1"/>
  <c r="AH61" i="1" s="1"/>
  <c r="AH62" i="1" a="1"/>
  <c r="AH62" i="1" s="1"/>
  <c r="AH63" i="1" a="1"/>
  <c r="AH63" i="1" s="1"/>
  <c r="AH64" i="1" a="1"/>
  <c r="AH64" i="1" s="1"/>
  <c r="AH65" i="1" a="1"/>
  <c r="AH65" i="1" s="1"/>
  <c r="AH66" i="1" a="1"/>
  <c r="AH66" i="1" s="1"/>
  <c r="AH67" i="1" a="1"/>
  <c r="AH67" i="1" s="1"/>
  <c r="AH68" i="1" a="1"/>
  <c r="AH68" i="1" s="1"/>
  <c r="AH69" i="1" a="1"/>
  <c r="AH69" i="1" s="1"/>
  <c r="AH70" i="1" a="1"/>
  <c r="AH70" i="1" s="1"/>
  <c r="AH71" i="1" a="1"/>
  <c r="AH71" i="1" s="1"/>
  <c r="AH72" i="1" a="1"/>
  <c r="AH72" i="1" s="1"/>
  <c r="AH73" i="1" a="1"/>
  <c r="AH73" i="1" s="1"/>
  <c r="AH74" i="1" a="1"/>
  <c r="AH74" i="1" s="1"/>
  <c r="AH75" i="1" a="1"/>
  <c r="AH75" i="1" s="1"/>
  <c r="AH76" i="1" a="1"/>
  <c r="AH76" i="1" s="1"/>
  <c r="AH77" i="1" a="1"/>
  <c r="AH77" i="1" s="1"/>
  <c r="AH78" i="1" a="1"/>
  <c r="AH78" i="1" s="1"/>
  <c r="AH79" i="1" a="1"/>
  <c r="AH79" i="1" s="1"/>
  <c r="AH80" i="1" a="1"/>
  <c r="AH80" i="1" s="1"/>
  <c r="AH81" i="1" a="1"/>
  <c r="AH81" i="1" s="1"/>
  <c r="AH82" i="1" a="1"/>
  <c r="AH82" i="1" s="1"/>
  <c r="AH83" i="1" a="1"/>
  <c r="AH83" i="1" s="1"/>
  <c r="AH84" i="1" a="1"/>
  <c r="AH84" i="1" s="1"/>
  <c r="AH85" i="1" a="1"/>
  <c r="AH85" i="1" s="1"/>
  <c r="AH86" i="1" a="1"/>
  <c r="AH86" i="1" s="1"/>
  <c r="AH87" i="1" a="1"/>
  <c r="AH87" i="1" s="1"/>
  <c r="AH88" i="1" a="1"/>
  <c r="AH88" i="1" s="1"/>
  <c r="AH89" i="1" a="1"/>
  <c r="AH89" i="1" s="1"/>
  <c r="AH90" i="1" a="1"/>
  <c r="AH90" i="1" s="1"/>
  <c r="AH91" i="1" a="1"/>
  <c r="AH91" i="1" s="1"/>
  <c r="AH92" i="1" a="1"/>
  <c r="AH92" i="1" s="1"/>
  <c r="AH93" i="1" a="1"/>
  <c r="AH93" i="1" s="1"/>
  <c r="AH94" i="1" a="1"/>
  <c r="AH94" i="1" s="1"/>
  <c r="AH95" i="1" a="1"/>
  <c r="AH95" i="1" s="1"/>
  <c r="AH96" i="1" a="1"/>
  <c r="AH96" i="1" s="1"/>
  <c r="AH97" i="1" a="1"/>
  <c r="AH97" i="1" s="1"/>
  <c r="AH98" i="1" a="1"/>
  <c r="AH98" i="1" s="1"/>
  <c r="AH99" i="1" a="1"/>
  <c r="AH99" i="1" s="1"/>
  <c r="AH2" i="1" a="1"/>
  <c r="AH2" i="1" s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</calcChain>
</file>

<file path=xl/sharedStrings.xml><?xml version="1.0" encoding="utf-8"?>
<sst xmlns="http://schemas.openxmlformats.org/spreadsheetml/2006/main" count="67" uniqueCount="22">
  <si>
    <t>Lot</t>
  </si>
  <si>
    <t>Prestations</t>
  </si>
  <si>
    <t>U</t>
  </si>
  <si>
    <t>PU moyen</t>
  </si>
  <si>
    <t>Q</t>
  </si>
  <si>
    <t>PU</t>
  </si>
  <si>
    <t>Faux plafonds</t>
  </si>
  <si>
    <t>Faux plafond en staff</t>
  </si>
  <si>
    <t>m²</t>
  </si>
  <si>
    <t>Faux plafond métallique</t>
  </si>
  <si>
    <t>Faux plafonds bacs métalliques largeur 30cm laqués</t>
  </si>
  <si>
    <t>Faux plafonds dalle accoustiques 60*60</t>
  </si>
  <si>
    <t>Faux plafonds en BA13 vissé sur ossature cachée finition à peindre</t>
  </si>
  <si>
    <t>Gorge lumineuse en BA13 F&amp;P finition à peindre</t>
  </si>
  <si>
    <t>ml</t>
  </si>
  <si>
    <t>Jouées verticale en BA13 F&amp;P finition à peindre</t>
  </si>
  <si>
    <t>Nettoyage des ossatures dalles 60*60</t>
  </si>
  <si>
    <t>Retombées de faux plafonds au niveau des poutres</t>
  </si>
  <si>
    <t>Révision des ossatures dalles 60*60</t>
  </si>
  <si>
    <t>Trappe (environ 500*500)</t>
  </si>
  <si>
    <t>Prix Min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</si>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</sst>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164" fontId="0" fillId="3" borderId="0" xfId="0" applyNumberFormat="1" applyFill="1"/>
    <xf numFmtId="0" fontId="0" fillId="4" borderId="0" xfId="0" applyFill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927050/Desktop/Estimation%20travaux%203.xlt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NBVALRecap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FeuilleRatios"/>
      <sheetName val="FauxPlanchers"/>
      <sheetName val="FauxPlafonds"/>
      <sheetName val="GrosOeuvre"/>
      <sheetName val="DemolitionCurage"/>
      <sheetName val="MenuiseriesExterieures"/>
      <sheetName val="CouvertureEtancheite"/>
      <sheetName val="Carrelage"/>
      <sheetName val="MenuiseriesBois"/>
      <sheetName val="Plomberie"/>
      <sheetName val="SolsSouples"/>
      <sheetName val="ElectriciteCFcf"/>
      <sheetName val="Ravallement"/>
      <sheetName val="CloturePortail"/>
      <sheetName val="Peinture"/>
      <sheetName val="CloisonDoublage"/>
      <sheetName val="TCE"/>
      <sheetName val="Feuil3"/>
      <sheetName val="Recap"/>
    </sheetNames>
    <sheetDataSet>
      <sheetData sheetId="0"/>
      <sheetData sheetId="1"/>
      <sheetData sheetId="2">
        <row r="1">
          <cell r="B1" t="str">
            <v>Prestations</v>
          </cell>
        </row>
        <row r="2">
          <cell r="B2" t="str">
            <v>Dalles passe câble F&amp;P</v>
          </cell>
        </row>
        <row r="3">
          <cell r="B3" t="str">
            <v>Faux plancher neuf en dalles bois 60*60 F&amp;P</v>
          </cell>
        </row>
        <row r="4">
          <cell r="B4" t="str">
            <v>Réglage des faux planchers bois</v>
          </cell>
        </row>
      </sheetData>
      <sheetData sheetId="3"/>
      <sheetData sheetId="4">
        <row r="1">
          <cell r="B1" t="str">
            <v>Prestations</v>
          </cell>
        </row>
        <row r="2">
          <cell r="B2" t="str">
            <v>Carottages Ø 150</v>
          </cell>
        </row>
        <row r="3">
          <cell r="B3" t="str">
            <v>Carottages Ø 200</v>
          </cell>
        </row>
        <row r="4">
          <cell r="B4" t="str">
            <v>Panneau de chantier F&amp;P</v>
          </cell>
        </row>
      </sheetData>
      <sheetData sheetId="5">
        <row r="1">
          <cell r="B1" t="str">
            <v>Arrachage relevés d'étanchéité et mise en tas</v>
          </cell>
        </row>
        <row r="2">
          <cell r="B2" t="str">
            <v>Curage électrique courants faibles</v>
          </cell>
        </row>
        <row r="3">
          <cell r="B3" t="str">
            <v>Curage électrique courants forts</v>
          </cell>
        </row>
        <row r="4">
          <cell r="B4" t="str">
            <v>Déconnection des luminaires avant dépose</v>
          </cell>
        </row>
        <row r="5">
          <cell r="B5" t="str">
            <v>Démolition cloisonnement intérieur</v>
          </cell>
        </row>
        <row r="6">
          <cell r="B6" t="str">
            <v>Démolition de étanchéité asphalte et mise en tas</v>
          </cell>
        </row>
        <row r="7">
          <cell r="B7" t="str">
            <v>Dépose appareils sanitaires + alimentation et évacuation</v>
          </cell>
        </row>
        <row r="8">
          <cell r="B8" t="str">
            <v>Dépose blocs portes 1 vantail</v>
          </cell>
        </row>
        <row r="9">
          <cell r="B9" t="str">
            <v>Dépose blocs portes 2 vantaux</v>
          </cell>
        </row>
        <row r="10">
          <cell r="B10" t="str">
            <v>Dépose cloison amovible</v>
          </cell>
        </row>
        <row r="11">
          <cell r="B11" t="str">
            <v>Dépose des luminaires</v>
          </cell>
        </row>
        <row r="12">
          <cell r="B12" t="str">
            <v>Dépose faïence murales</v>
          </cell>
        </row>
        <row r="13">
          <cell r="B13" t="str">
            <v>Dépose faux plafond BA13 + mise en décharge</v>
          </cell>
        </row>
        <row r="14">
          <cell r="B14" t="str">
            <v>Dépose faux plafond bac métal</v>
          </cell>
        </row>
        <row r="15">
          <cell r="B15" t="str">
            <v>Dépose faux plafond dalles 60*60 + ossatures</v>
          </cell>
        </row>
        <row r="16">
          <cell r="B16" t="str">
            <v>Dépose faux planchers bois</v>
          </cell>
        </row>
        <row r="17">
          <cell r="B17" t="str">
            <v>Dépose faux planchers métalliques</v>
          </cell>
        </row>
        <row r="18">
          <cell r="B18" t="str">
            <v>Dépose plan vasques</v>
          </cell>
        </row>
        <row r="19">
          <cell r="B19" t="str">
            <v>Dépose plinthes bois et électriques</v>
          </cell>
        </row>
        <row r="20">
          <cell r="B20" t="str">
            <v>Dépose revêtement de sol souple</v>
          </cell>
        </row>
        <row r="21">
          <cell r="B21" t="str">
            <v>Dépose sol dur</v>
          </cell>
        </row>
        <row r="22">
          <cell r="B22" t="str">
            <v>Evacuation des gravois en décharge</v>
          </cell>
        </row>
        <row r="23">
          <cell r="B23" t="str">
            <v xml:space="preserve">Installation de chantier démol </v>
          </cell>
        </row>
        <row r="24">
          <cell r="B24" t="str">
            <v>Prestations</v>
          </cell>
        </row>
      </sheetData>
      <sheetData sheetId="6">
        <row r="1">
          <cell r="B1" t="str">
            <v>Prestations</v>
          </cell>
        </row>
        <row r="2">
          <cell r="B2" t="str">
            <v>Changement ouvrants 1100*2140 avec doubles vitrages y cps dépose anciens ouvrants</v>
          </cell>
        </row>
        <row r="3">
          <cell r="B3" t="str">
            <v>Changement ouvrants 1300*2140 avec doubles vitrages y cps dépose anciens ouvrants</v>
          </cell>
        </row>
        <row r="4">
          <cell r="B4" t="str">
            <v>Changement ouvrants 2500*2140 avec doubles vitrages y cps dépose anciens ouvrants</v>
          </cell>
        </row>
        <row r="5">
          <cell r="B5" t="str">
            <v>Changement ouvrants 80*135 avec doubles vitrages</v>
          </cell>
        </row>
        <row r="6">
          <cell r="B6" t="str">
            <v>Remplacement stores vénitiens</v>
          </cell>
        </row>
        <row r="7">
          <cell r="B7" t="str">
            <v>Révision châssis et mise en jeu</v>
          </cell>
        </row>
        <row r="8">
          <cell r="B8" t="str">
            <v>Store manivelle en façade avec coffre coulisse et tissu screen</v>
          </cell>
        </row>
        <row r="9">
          <cell r="B9" t="str">
            <v>Ventouse de porte (F&amp;P et raccordement)</v>
          </cell>
        </row>
      </sheetData>
      <sheetData sheetId="7">
        <row r="1">
          <cell r="B1" t="str">
            <v>Prestations</v>
          </cell>
        </row>
        <row r="2">
          <cell r="B2" t="str">
            <v>Crosse de sortie de câbles</v>
          </cell>
        </row>
        <row r="3">
          <cell r="B3" t="str">
            <v>Dépose + remise en place gravillon et mise en tas</v>
          </cell>
        </row>
        <row r="4">
          <cell r="B4" t="str">
            <v>Faux plafonds extérieurs</v>
          </cell>
        </row>
        <row r="5">
          <cell r="B5" t="str">
            <v>Garde corps périphérique</v>
          </cell>
        </row>
        <row r="6">
          <cell r="B6" t="str">
            <v>Lanterneau F&amp;P et étanchéité</v>
          </cell>
        </row>
        <row r="7">
          <cell r="B7" t="str">
            <v>Pose grille anticchute sur skydome</v>
          </cell>
        </row>
        <row r="8">
          <cell r="B8" t="str">
            <v>Pose pare vapeur soudé + isolation thermique par mousse + étanchéité bicouche spidée</v>
          </cell>
        </row>
        <row r="9">
          <cell r="B9" t="str">
            <v>Pose relevées d'étanchéité</v>
          </cell>
        </row>
        <row r="10">
          <cell r="B10" t="str">
            <v>Remplacement coupole Skydome</v>
          </cell>
        </row>
      </sheetData>
      <sheetData sheetId="8">
        <row r="1">
          <cell r="B1" t="str">
            <v>Prestations</v>
          </cell>
        </row>
        <row r="2">
          <cell r="B2" t="str">
            <v>Carreaux grès céram 30*30 (y cps plinthes)</v>
          </cell>
        </row>
        <row r="3">
          <cell r="B3" t="str">
            <v>Carreaux grès céram 60*30 (y cps plinthes)</v>
          </cell>
        </row>
        <row r="4">
          <cell r="B4" t="str">
            <v>Carreaux grès céram 60*60 (y cps plinthes)</v>
          </cell>
        </row>
        <row r="5">
          <cell r="B5" t="str">
            <v>Dallage 60*60 F&amp;P type pierre poli</v>
          </cell>
        </row>
        <row r="6">
          <cell r="B6" t="str">
            <v>Faïence murale sanitaires (y cps plinthes)</v>
          </cell>
        </row>
        <row r="7">
          <cell r="B7" t="str">
            <v>Ponçage et crystalisation sol en pierre</v>
          </cell>
        </row>
        <row r="8">
          <cell r="B8" t="str">
            <v>Ragréage</v>
          </cell>
        </row>
      </sheetData>
      <sheetData sheetId="9">
        <row r="1">
          <cell r="B1" t="str">
            <v>Prestations</v>
          </cell>
        </row>
        <row r="2">
          <cell r="B2" t="str">
            <v>Béquille INOX</v>
          </cell>
        </row>
        <row r="3">
          <cell r="B3" t="str">
            <v>Bloc porte 1 vantail alvéolaire</v>
          </cell>
        </row>
        <row r="4">
          <cell r="B4" t="str">
            <v>Bloc porte 1 vantail CF 1/2h</v>
          </cell>
        </row>
        <row r="5">
          <cell r="B5" t="str">
            <v>Bloc porte 1 vantail stratifiée âme pleine</v>
          </cell>
        </row>
        <row r="6">
          <cell r="B6" t="str">
            <v>Bloc porte stratifiée double va et vient sur pivots CF 1/2h</v>
          </cell>
        </row>
        <row r="7">
          <cell r="B7" t="str">
            <v>Bloc porte tiercée CF 1/2h</v>
          </cell>
        </row>
        <row r="8">
          <cell r="B8" t="str">
            <v>Bloc porte tiercée CF 1h</v>
          </cell>
        </row>
        <row r="9">
          <cell r="B9" t="str">
            <v>Butée de porte</v>
          </cell>
        </row>
        <row r="10">
          <cell r="B10" t="str">
            <v>Canon de chantier</v>
          </cell>
        </row>
        <row r="11">
          <cell r="B11" t="str">
            <v>Crémone pompier</v>
          </cell>
        </row>
        <row r="12">
          <cell r="B12" t="str">
            <v>Ferme porte</v>
          </cell>
        </row>
        <row r="13">
          <cell r="B13" t="str">
            <v>Ferme porte (bandeau) tiercée avec sélecteur de fermeture</v>
          </cell>
        </row>
        <row r="14">
          <cell r="B14" t="str">
            <v>Miroirs 1400*1200 pose collé</v>
          </cell>
        </row>
        <row r="15">
          <cell r="B15" t="str">
            <v>Miroirs 1800*1000 pose collé</v>
          </cell>
        </row>
        <row r="16">
          <cell r="B16" t="str">
            <v>Miroirs 500*700 pose collé</v>
          </cell>
        </row>
        <row r="17">
          <cell r="B17" t="str">
            <v>Plinthes en MDF finition à peindre</v>
          </cell>
        </row>
        <row r="18">
          <cell r="B18" t="str">
            <v>Porte 1 vantail stratifié CF 1/2h posée sur bâti existant</v>
          </cell>
        </row>
        <row r="19">
          <cell r="B19" t="str">
            <v>Porte 2 vantaux stratifié CF 1h posée sur bâti existant</v>
          </cell>
        </row>
        <row r="20">
          <cell r="B20" t="str">
            <v>Porte âme pleine coulissante</v>
          </cell>
        </row>
        <row r="21">
          <cell r="B21" t="str">
            <v>Révision portes</v>
          </cell>
        </row>
        <row r="22">
          <cell r="B22" t="str">
            <v>Rosace INOX de condamnation avec voyant</v>
          </cell>
        </row>
        <row r="23">
          <cell r="B23" t="str">
            <v>Rosace INOX pour canon européen</v>
          </cell>
        </row>
      </sheetData>
      <sheetData sheetId="10">
        <row r="1">
          <cell r="B1" t="str">
            <v>Prestations</v>
          </cell>
        </row>
        <row r="2">
          <cell r="B2" t="str">
            <v>Ballon d'eau chaude électrique (F&amp;P)</v>
          </cell>
        </row>
        <row r="3">
          <cell r="B3" t="str">
            <v>Chasse d'eau Geberit à encastrer</v>
          </cell>
        </row>
        <row r="4">
          <cell r="B4" t="str">
            <v>Evier sur meuble</v>
          </cell>
        </row>
        <row r="5">
          <cell r="B5" t="str">
            <v>Installation d'une pompe de relevage (y cps enlèvement de l'ancienne)</v>
          </cell>
        </row>
        <row r="6">
          <cell r="B6" t="str">
            <v>Lavabo d'angle 50*50 avec mitigeur</v>
          </cell>
        </row>
        <row r="7">
          <cell r="B7" t="str">
            <v>Miigeur</v>
          </cell>
        </row>
        <row r="8">
          <cell r="B8" t="str">
            <v>Plans vasque sanitaire + robinetterie</v>
          </cell>
        </row>
        <row r="9">
          <cell r="B9" t="str">
            <v>Révision réservoir + détrartrage</v>
          </cell>
        </row>
        <row r="10">
          <cell r="B10" t="str">
            <v>Urinoir + robinetterie temporisée</v>
          </cell>
        </row>
        <row r="11">
          <cell r="B11" t="str">
            <v>Vasque  + robinetterie</v>
          </cell>
        </row>
        <row r="12">
          <cell r="B12" t="str">
            <v>WC</v>
          </cell>
        </row>
        <row r="13">
          <cell r="B13" t="str">
            <v>WC hand + barre de maintien</v>
          </cell>
        </row>
      </sheetData>
      <sheetData sheetId="11">
        <row r="1">
          <cell r="B1" t="str">
            <v>Prestations</v>
          </cell>
        </row>
        <row r="2">
          <cell r="B2" t="str">
            <v>Moquettes y cps grattage</v>
          </cell>
        </row>
        <row r="3">
          <cell r="B3" t="str">
            <v>Polyane pour protection sol</v>
          </cell>
        </row>
        <row r="4">
          <cell r="B4" t="str">
            <v>Sol PVC escalier</v>
          </cell>
        </row>
        <row r="5">
          <cell r="B5" t="str">
            <v>Vitrification parquet</v>
          </cell>
        </row>
      </sheetData>
      <sheetData sheetId="12">
        <row r="1">
          <cell r="B1" t="str">
            <v>Prestations</v>
          </cell>
        </row>
        <row r="2">
          <cell r="B2" t="str">
            <v>AAA - Rénovation électrique de plateau (TD, câblage, petit appareillage, éclairage, sécurité</v>
          </cell>
        </row>
        <row r="3">
          <cell r="B3" t="str">
            <v>Bandeau LED 14m à encastrer dans corniche lumineuse</v>
          </cell>
        </row>
        <row r="4">
          <cell r="B4" t="str">
            <v>Bloc 3 PC</v>
          </cell>
        </row>
        <row r="5">
          <cell r="B5" t="str">
            <v>Bloc secours BAES</v>
          </cell>
        </row>
        <row r="6">
          <cell r="B6" t="str">
            <v>Borne véhicule électrique</v>
          </cell>
        </row>
        <row r="7">
          <cell r="B7" t="str">
            <v>Chemins de câbles</v>
          </cell>
        </row>
        <row r="8">
          <cell r="B8" t="str">
            <v>Clef vigik programmée</v>
          </cell>
        </row>
        <row r="9">
          <cell r="B9" t="str">
            <v xml:space="preserve">Détecteurs de mouvements sanitaires </v>
          </cell>
        </row>
        <row r="10">
          <cell r="B10" t="str">
            <v>Division électrique CF en 2 volumes</v>
          </cell>
        </row>
        <row r="11">
          <cell r="B11" t="str">
            <v>Division électrique cf en 2 volumes</v>
          </cell>
        </row>
        <row r="12">
          <cell r="B12" t="str">
            <v>Goulotte électrique</v>
          </cell>
        </row>
        <row r="13">
          <cell r="B13" t="str">
            <v>Lecteur vigik accès ascenseur</v>
          </cell>
        </row>
        <row r="14">
          <cell r="B14" t="str">
            <v>Lecteur vigik complémentaire (ex escaliers/parking)</v>
          </cell>
        </row>
        <row r="15">
          <cell r="B15" t="str">
            <v>Luminaire étanche 1*49W</v>
          </cell>
        </row>
        <row r="16">
          <cell r="B16" t="str">
            <v xml:space="preserve">Luminaires encastrés 600 x 600 3 x 14 W </v>
          </cell>
        </row>
        <row r="17">
          <cell r="B17" t="str">
            <v xml:space="preserve">Luminaires encastrés 600 x 600 4 x 14 W </v>
          </cell>
        </row>
        <row r="18">
          <cell r="B18" t="str">
            <v>Luminaires sanitaires spot à LED 16W downlight encastré</v>
          </cell>
        </row>
        <row r="19">
          <cell r="B19" t="str">
            <v>PC 16A+T</v>
          </cell>
        </row>
        <row r="20">
          <cell r="B20" t="str">
            <v>Platine interphone avec passe Vigik y cps raccordement et poste de supervision</v>
          </cell>
        </row>
        <row r="21">
          <cell r="B21" t="str">
            <v>Poste de travail (2PC, 2PC ondulées, 3 emplacements RJ)</v>
          </cell>
        </row>
        <row r="22">
          <cell r="B22" t="str">
            <v>Poste de travail (2PC, 2PC ondulées, 3 emplacements RJ) En attente en faux plafond</v>
          </cell>
        </row>
        <row r="23">
          <cell r="B23" t="str">
            <v>Spots fluos compact 2 x 18 W Targetti</v>
          </cell>
        </row>
        <row r="24">
          <cell r="B24" t="str">
            <v>Tableau divisionnaires</v>
          </cell>
        </row>
      </sheetData>
      <sheetData sheetId="13">
        <row r="1">
          <cell r="B1" t="str">
            <v>Prestations</v>
          </cell>
        </row>
        <row r="2">
          <cell r="B2" t="str">
            <v>Hydro-gommage doux y cps échaffaudage</v>
          </cell>
        </row>
      </sheetData>
      <sheetData sheetId="14">
        <row r="1">
          <cell r="B1" t="str">
            <v>Prestations</v>
          </cell>
        </row>
        <row r="2">
          <cell r="B2" t="str">
            <v>Barrière auto avec digicode</v>
          </cell>
        </row>
        <row r="3">
          <cell r="B3" t="str">
            <v>Porte basculante y cps motorisation, peinture au sol, récepteurs radio</v>
          </cell>
        </row>
      </sheetData>
      <sheetData sheetId="15">
        <row r="1">
          <cell r="B1" t="str">
            <v>Prestations</v>
          </cell>
        </row>
        <row r="2">
          <cell r="B2" t="str">
            <v>Marquage des places de stationnement (14% de la surface pkg)</v>
          </cell>
        </row>
        <row r="3">
          <cell r="B3" t="str">
            <v>Peinture de propreté</v>
          </cell>
        </row>
        <row r="4">
          <cell r="B4" t="str">
            <v>Peinture de sol des escaliers</v>
          </cell>
        </row>
        <row r="5">
          <cell r="B5" t="str">
            <v>Peinture des huisseries</v>
          </cell>
        </row>
        <row r="6">
          <cell r="B6" t="str">
            <v>Peinture plafond béton</v>
          </cell>
        </row>
        <row r="7">
          <cell r="B7" t="str">
            <v>Peinture porte ascenseur cps prépa + vernis</v>
          </cell>
        </row>
        <row r="8">
          <cell r="B8" t="str">
            <v>Peinture porte y cps huisserie</v>
          </cell>
        </row>
        <row r="9">
          <cell r="B9" t="str">
            <v>Peinture serrurerie y cps préparation</v>
          </cell>
        </row>
        <row r="10">
          <cell r="B10" t="str">
            <v>Peinture sur faënces existantes y cps préparation</v>
          </cell>
        </row>
        <row r="11">
          <cell r="B11" t="str">
            <v>Peinture sur mur y cps préparation</v>
          </cell>
        </row>
        <row r="12">
          <cell r="B12" t="str">
            <v>Peinture sur plafond BA13</v>
          </cell>
        </row>
        <row r="13">
          <cell r="B13" t="str">
            <v>Peinture type stucco y cps préparation</v>
          </cell>
        </row>
        <row r="14">
          <cell r="B14" t="str">
            <v>Pose toile de verre</v>
          </cell>
        </row>
        <row r="15">
          <cell r="B15" t="str">
            <v>Reprise peinture parking (y cps grenaillage)</v>
          </cell>
        </row>
      </sheetData>
      <sheetData sheetId="16">
        <row r="1">
          <cell r="B1" t="str">
            <v>Prestations</v>
          </cell>
        </row>
        <row r="2">
          <cell r="B2" t="str">
            <v>Cloison BA13</v>
          </cell>
        </row>
        <row r="3">
          <cell r="B3" t="str">
            <v>Cloison en carreaux de plâtre</v>
          </cell>
        </row>
        <row r="4">
          <cell r="B4" t="str">
            <v>Cloison en CP 70 CF 2H</v>
          </cell>
        </row>
        <row r="5">
          <cell r="B5" t="str">
            <v>cloison hydrofuges en carreaux de 100</v>
          </cell>
        </row>
        <row r="6">
          <cell r="B6" t="str">
            <v>Cloison hydrofuges en carreaux de 70</v>
          </cell>
        </row>
        <row r="7">
          <cell r="B7" t="str">
            <v>Cloison placostil CF 1h</v>
          </cell>
        </row>
        <row r="8">
          <cell r="B8" t="str">
            <v>Doublage placostil simple parement</v>
          </cell>
        </row>
        <row r="9">
          <cell r="B9" t="str">
            <v>Habillage Geberit des WC suspendus</v>
          </cell>
        </row>
        <row r="10">
          <cell r="B10" t="str">
            <v>Habillage mural BA13</v>
          </cell>
        </row>
      </sheetData>
      <sheetData sheetId="17">
        <row r="1">
          <cell r="A1" t="str">
            <v>Lot</v>
          </cell>
        </row>
        <row r="2">
          <cell r="A2" t="str">
            <v>Cloison / doublage</v>
          </cell>
        </row>
        <row r="3">
          <cell r="A3" t="str">
            <v>Faux plafonds</v>
          </cell>
        </row>
        <row r="4">
          <cell r="A4" t="str">
            <v>Faux plafonds</v>
          </cell>
        </row>
        <row r="5">
          <cell r="A5" t="str">
            <v>Faux plafonds</v>
          </cell>
        </row>
        <row r="6">
          <cell r="A6" t="str">
            <v>Gros œuvre</v>
          </cell>
        </row>
        <row r="7">
          <cell r="A7" t="str">
            <v>Démolition / curage</v>
          </cell>
        </row>
        <row r="8">
          <cell r="A8" t="str">
            <v>Démolition / curage</v>
          </cell>
        </row>
        <row r="9">
          <cell r="A9" t="str">
            <v>Démolition / curage</v>
          </cell>
        </row>
        <row r="10">
          <cell r="A10" t="str">
            <v>Démolition / curage</v>
          </cell>
        </row>
        <row r="11">
          <cell r="A11" t="str">
            <v>Démolition / curage</v>
          </cell>
        </row>
        <row r="12">
          <cell r="A12" t="str">
            <v>Démolition / curage</v>
          </cell>
        </row>
        <row r="13">
          <cell r="A13" t="str">
            <v>Démolition / curage</v>
          </cell>
        </row>
        <row r="14">
          <cell r="A14" t="str">
            <v>Démolition / curage</v>
          </cell>
        </row>
        <row r="15">
          <cell r="A15" t="str">
            <v>Démolition / curage</v>
          </cell>
        </row>
        <row r="16">
          <cell r="A16" t="str">
            <v>Démolition / curage</v>
          </cell>
        </row>
        <row r="17">
          <cell r="A17" t="str">
            <v>Démolition / curage</v>
          </cell>
        </row>
        <row r="18">
          <cell r="A18" t="str">
            <v>Démolition / curage</v>
          </cell>
        </row>
        <row r="19">
          <cell r="A19" t="str">
            <v>Démolition / curage</v>
          </cell>
        </row>
        <row r="20">
          <cell r="A20" t="str">
            <v>Démolition / curage</v>
          </cell>
        </row>
        <row r="21">
          <cell r="A21" t="str">
            <v>Gros œuvre</v>
          </cell>
        </row>
        <row r="22">
          <cell r="A22" t="str">
            <v>Gros œuvre</v>
          </cell>
        </row>
        <row r="23">
          <cell r="A23" t="str">
            <v>Démolition / curage</v>
          </cell>
        </row>
        <row r="24">
          <cell r="A24" t="str">
            <v>Menuiseries extérieures</v>
          </cell>
        </row>
        <row r="25">
          <cell r="A25" t="str">
            <v>Couverture / étanchéité</v>
          </cell>
        </row>
        <row r="26">
          <cell r="A26" t="str">
            <v>Démolition / curage</v>
          </cell>
        </row>
        <row r="27">
          <cell r="A27" t="str">
            <v>Démolition / curage</v>
          </cell>
        </row>
        <row r="28">
          <cell r="A28" t="str">
            <v>Couverture / étanchéité</v>
          </cell>
        </row>
        <row r="29">
          <cell r="A29" t="str">
            <v>Couverture / étanchéité</v>
          </cell>
        </row>
        <row r="30">
          <cell r="A30" t="str">
            <v>Couverture / étanchéité</v>
          </cell>
        </row>
        <row r="31">
          <cell r="A31" t="str">
            <v>Couverture / étanchéité</v>
          </cell>
        </row>
        <row r="32">
          <cell r="A32" t="str">
            <v>Carrelage</v>
          </cell>
        </row>
        <row r="33">
          <cell r="A33" t="str">
            <v>Carrelage</v>
          </cell>
        </row>
        <row r="34">
          <cell r="A34" t="str">
            <v>Carrelage</v>
          </cell>
        </row>
        <row r="35">
          <cell r="A35" t="str">
            <v>Menuiseries extérieures</v>
          </cell>
        </row>
        <row r="36">
          <cell r="A36" t="str">
            <v>Menuiseries extérieures</v>
          </cell>
        </row>
        <row r="37">
          <cell r="A37" t="str">
            <v>Cloison / doublage</v>
          </cell>
        </row>
        <row r="38">
          <cell r="A38" t="str">
            <v>Faux plafonds</v>
          </cell>
        </row>
        <row r="39">
          <cell r="A39" t="str">
            <v>Faux plafonds</v>
          </cell>
        </row>
        <row r="40">
          <cell r="A40" t="str">
            <v>Menuiseries bois</v>
          </cell>
        </row>
        <row r="41">
          <cell r="A41" t="str">
            <v>Menuiseries bois</v>
          </cell>
        </row>
        <row r="42">
          <cell r="A42" t="str">
            <v>Menuiseries bois</v>
          </cell>
        </row>
        <row r="43">
          <cell r="A43" t="str">
            <v>Menuiseries bois</v>
          </cell>
        </row>
        <row r="44">
          <cell r="A44" t="str">
            <v>Menuiseries bois</v>
          </cell>
        </row>
        <row r="45">
          <cell r="A45" t="str">
            <v>Menuiseries bois</v>
          </cell>
        </row>
        <row r="46">
          <cell r="A46" t="str">
            <v>Plomberie</v>
          </cell>
        </row>
        <row r="47">
          <cell r="A47" t="str">
            <v>Plomberie</v>
          </cell>
        </row>
        <row r="48">
          <cell r="A48" t="str">
            <v>Plomberie</v>
          </cell>
        </row>
        <row r="49">
          <cell r="A49" t="str">
            <v>Plomberie</v>
          </cell>
        </row>
        <row r="50">
          <cell r="A50" t="str">
            <v>Plomberie</v>
          </cell>
        </row>
        <row r="51">
          <cell r="A51" t="str">
            <v>Plomberie</v>
          </cell>
        </row>
        <row r="52">
          <cell r="A52" t="str">
            <v>Plomberie</v>
          </cell>
        </row>
        <row r="53">
          <cell r="A53" t="str">
            <v>Peinture</v>
          </cell>
        </row>
        <row r="54">
          <cell r="A54" t="str">
            <v>Peinture</v>
          </cell>
        </row>
        <row r="55">
          <cell r="A55" t="str">
            <v>Peinture</v>
          </cell>
        </row>
        <row r="56">
          <cell r="A56" t="str">
            <v>Peinture</v>
          </cell>
        </row>
        <row r="57">
          <cell r="A57" t="str">
            <v>Peinture</v>
          </cell>
        </row>
        <row r="58">
          <cell r="A58" t="str">
            <v>Sols souples</v>
          </cell>
        </row>
        <row r="59">
          <cell r="A59" t="str">
            <v>Sols souples</v>
          </cell>
        </row>
        <row r="60">
          <cell r="A60" t="str">
            <v>Carrelage</v>
          </cell>
        </row>
        <row r="61">
          <cell r="A61" t="str">
            <v>Cloison / doublage</v>
          </cell>
        </row>
        <row r="62">
          <cell r="A62" t="str">
            <v>Carrelage</v>
          </cell>
        </row>
        <row r="63">
          <cell r="A63" t="str">
            <v>Electricité CF/cf</v>
          </cell>
        </row>
        <row r="64">
          <cell r="A64" t="str">
            <v>Electricité CF/cf</v>
          </cell>
        </row>
        <row r="65">
          <cell r="A65" t="str">
            <v>Electricité CF/cf</v>
          </cell>
        </row>
        <row r="66">
          <cell r="A66" t="str">
            <v>Electricité CF/cf</v>
          </cell>
        </row>
        <row r="67">
          <cell r="A67" t="str">
            <v>Faux plafonds</v>
          </cell>
        </row>
        <row r="68">
          <cell r="A68" t="str">
            <v>Clôture et portail</v>
          </cell>
        </row>
        <row r="69">
          <cell r="A69" t="str">
            <v>Plomberie</v>
          </cell>
        </row>
        <row r="70">
          <cell r="A70" t="str">
            <v>Electricité CF/cf</v>
          </cell>
        </row>
        <row r="71">
          <cell r="A71" t="str">
            <v>Electricité CF/cf</v>
          </cell>
        </row>
        <row r="72">
          <cell r="A72" t="str">
            <v>Electricité CF/cf</v>
          </cell>
        </row>
        <row r="73">
          <cell r="A73" t="str">
            <v>Peinture</v>
          </cell>
        </row>
        <row r="74">
          <cell r="A74" t="str">
            <v>Peinture</v>
          </cell>
        </row>
        <row r="75">
          <cell r="A75" t="str">
            <v>Electricité CF/cf</v>
          </cell>
        </row>
        <row r="76">
          <cell r="A76" t="str">
            <v>Electricité CF/cf</v>
          </cell>
        </row>
        <row r="77">
          <cell r="A77" t="str">
            <v>Sols souples</v>
          </cell>
        </row>
        <row r="78">
          <cell r="A78" t="str">
            <v>Electricité CF/cf</v>
          </cell>
        </row>
        <row r="79">
          <cell r="A79" t="str">
            <v>Electricité CF/cf</v>
          </cell>
        </row>
        <row r="80">
          <cell r="A80" t="str">
            <v>Electricité CF/cf</v>
          </cell>
        </row>
        <row r="81">
          <cell r="A81" t="str">
            <v>Electricité CF/cf</v>
          </cell>
        </row>
        <row r="82">
          <cell r="A82" t="str">
            <v>Menuiseries extérieures</v>
          </cell>
        </row>
        <row r="83">
          <cell r="A83" t="str">
            <v>Plomberie</v>
          </cell>
        </row>
        <row r="84">
          <cell r="A84" t="str">
            <v>Peinture</v>
          </cell>
        </row>
        <row r="85">
          <cell r="A85" t="str">
            <v>Peinture</v>
          </cell>
        </row>
        <row r="86">
          <cell r="A86" t="str">
            <v>Peinture</v>
          </cell>
        </row>
        <row r="87">
          <cell r="A87" t="str">
            <v>Peinture</v>
          </cell>
        </row>
        <row r="88">
          <cell r="A88" t="str">
            <v>Démolition / curage</v>
          </cell>
        </row>
        <row r="89">
          <cell r="A89" t="str">
            <v>Cloison / doublage</v>
          </cell>
        </row>
        <row r="90">
          <cell r="A90" t="str">
            <v>Démolition / curage</v>
          </cell>
        </row>
        <row r="91">
          <cell r="A91" t="str">
            <v>Cloison / doublage</v>
          </cell>
        </row>
        <row r="92">
          <cell r="A92" t="str">
            <v>Carrelage</v>
          </cell>
        </row>
        <row r="93">
          <cell r="A93" t="str">
            <v>Couverture / étanchéité</v>
          </cell>
        </row>
        <row r="94">
          <cell r="A94" t="str">
            <v>Couverture / étanchéité</v>
          </cell>
        </row>
        <row r="95">
          <cell r="A95" t="str">
            <v>Menuiseries bois</v>
          </cell>
        </row>
        <row r="96">
          <cell r="A96" t="str">
            <v>Menuiseries bois</v>
          </cell>
        </row>
        <row r="97">
          <cell r="A97" t="str">
            <v>Cloison / doublage</v>
          </cell>
        </row>
        <row r="98">
          <cell r="A98" t="str">
            <v>Ravallement</v>
          </cell>
        </row>
        <row r="99">
          <cell r="A99" t="str">
            <v>Couverture / étanchéité</v>
          </cell>
        </row>
        <row r="100">
          <cell r="A100" t="str">
            <v>Menuiseries extérieures</v>
          </cell>
        </row>
        <row r="101">
          <cell r="A101" t="str">
            <v>Electricité CF/cf</v>
          </cell>
        </row>
        <row r="102">
          <cell r="A102" t="str">
            <v>Couverture / étanchéité</v>
          </cell>
        </row>
      </sheetData>
      <sheetData sheetId="18">
        <row r="1">
          <cell r="A1" t="str">
            <v>Lots</v>
          </cell>
        </row>
        <row r="2">
          <cell r="A2" t="str">
            <v>Carrelage</v>
          </cell>
        </row>
        <row r="3">
          <cell r="A3" t="str">
            <v>Cloison doublage</v>
          </cell>
        </row>
        <row r="4">
          <cell r="A4" t="str">
            <v>Clôture et portail</v>
          </cell>
        </row>
        <row r="5">
          <cell r="A5" t="str">
            <v>Couverture / étanchéité</v>
          </cell>
        </row>
        <row r="6">
          <cell r="A6" t="str">
            <v>Démolition / curage</v>
          </cell>
        </row>
        <row r="7">
          <cell r="A7" t="str">
            <v>Electricité CF/cf</v>
          </cell>
        </row>
        <row r="8">
          <cell r="A8" t="str">
            <v>Faux plafonds</v>
          </cell>
        </row>
        <row r="9">
          <cell r="A9" t="str">
            <v>Faux planchers</v>
          </cell>
        </row>
        <row r="10">
          <cell r="A10" t="str">
            <v>Gros oeuvre</v>
          </cell>
        </row>
        <row r="11">
          <cell r="A11" t="str">
            <v>Menuiseries bois</v>
          </cell>
        </row>
        <row r="12">
          <cell r="A12" t="str">
            <v>Menuiseries Extérieures</v>
          </cell>
        </row>
        <row r="13">
          <cell r="A13" t="str">
            <v>Peinture</v>
          </cell>
        </row>
        <row r="14">
          <cell r="A14" t="str">
            <v>Plomberie</v>
          </cell>
        </row>
        <row r="15">
          <cell r="A15" t="str">
            <v>Ravallement</v>
          </cell>
        </row>
        <row r="16">
          <cell r="A16" t="str">
            <v>Sols souples</v>
          </cell>
        </row>
      </sheetData>
      <sheetData sheetId="19">
        <row r="1">
          <cell r="B1" t="str">
            <v>Prestations</v>
          </cell>
          <cell r="C1" t="str">
            <v>U</v>
          </cell>
          <cell r="D1" t="str">
            <v>PUMoyen</v>
          </cell>
        </row>
        <row r="2">
          <cell r="B2" t="str">
            <v>Carreaux grès céram 30*30 (y cps plinthes)</v>
          </cell>
          <cell r="C2" t="str">
            <v>m²</v>
          </cell>
          <cell r="D2">
            <v>210</v>
          </cell>
        </row>
        <row r="3">
          <cell r="B3" t="str">
            <v>Carreaux grès céram 60*30 (y cps plinthes)</v>
          </cell>
          <cell r="C3" t="str">
            <v>m²</v>
          </cell>
          <cell r="D3">
            <v>167.67249999999999</v>
          </cell>
        </row>
        <row r="4">
          <cell r="B4" t="str">
            <v>Carreaux grès céram 60*60 (y cps plinthes)</v>
          </cell>
          <cell r="C4" t="str">
            <v>m²</v>
          </cell>
          <cell r="D4">
            <v>137.0365168539326</v>
          </cell>
        </row>
        <row r="5">
          <cell r="B5" t="str">
            <v>Dallage 60*60 F&amp;P type pierre poli</v>
          </cell>
          <cell r="C5" t="str">
            <v>m²</v>
          </cell>
          <cell r="D5">
            <v>234</v>
          </cell>
        </row>
        <row r="6">
          <cell r="B6" t="str">
            <v>Faïence murale sanitaires (y cps plinthes)</v>
          </cell>
          <cell r="C6" t="str">
            <v>m²</v>
          </cell>
          <cell r="D6">
            <v>104.87160025300443</v>
          </cell>
        </row>
        <row r="7">
          <cell r="B7" t="str">
            <v>Ponçage et crystalisation sol en pierre</v>
          </cell>
          <cell r="C7" t="str">
            <v>m²</v>
          </cell>
          <cell r="D7">
            <v>78</v>
          </cell>
        </row>
        <row r="8">
          <cell r="B8" t="str">
            <v>Ragréage</v>
          </cell>
          <cell r="C8" t="str">
            <v>m²</v>
          </cell>
          <cell r="D8">
            <v>11.328009828009828</v>
          </cell>
        </row>
        <row r="9">
          <cell r="B9" t="str">
            <v>Cloison BA13</v>
          </cell>
          <cell r="C9" t="str">
            <v>m²</v>
          </cell>
          <cell r="D9">
            <v>58.099999999999994</v>
          </cell>
        </row>
        <row r="10">
          <cell r="B10" t="str">
            <v>Cloison en carreaux de plâtre</v>
          </cell>
          <cell r="C10" t="str">
            <v>m²</v>
          </cell>
          <cell r="D10">
            <v>69.889480519480514</v>
          </cell>
        </row>
        <row r="11">
          <cell r="B11" t="str">
            <v>Cloison en CP 70 CF 2H</v>
          </cell>
          <cell r="C11" t="str">
            <v>m²</v>
          </cell>
          <cell r="D11">
            <v>54.87</v>
          </cell>
        </row>
        <row r="12">
          <cell r="B12" t="str">
            <v>cloison hydrofuges en carreaux de 100</v>
          </cell>
          <cell r="C12" t="str">
            <v>m²</v>
          </cell>
          <cell r="D12">
            <v>86.705030674846626</v>
          </cell>
        </row>
        <row r="13">
          <cell r="B13" t="str">
            <v>Cloison hydrofuges en carreaux de 70</v>
          </cell>
          <cell r="C13" t="str">
            <v>m²</v>
          </cell>
          <cell r="D13">
            <v>72.081208384710237</v>
          </cell>
        </row>
        <row r="14">
          <cell r="B14" t="str">
            <v>Cloison placostil CF 1h</v>
          </cell>
          <cell r="C14" t="str">
            <v>m²</v>
          </cell>
          <cell r="D14">
            <v>85.426392961876829</v>
          </cell>
        </row>
        <row r="15">
          <cell r="B15" t="str">
            <v>Doublage placostil simple parement</v>
          </cell>
          <cell r="C15" t="str">
            <v>m²</v>
          </cell>
          <cell r="D15">
            <v>56.019047619047626</v>
          </cell>
        </row>
        <row r="16">
          <cell r="B16" t="str">
            <v>Habillage Geberit des WC suspendus</v>
          </cell>
          <cell r="C16" t="str">
            <v>U</v>
          </cell>
          <cell r="D16">
            <v>281.33333333333331</v>
          </cell>
        </row>
        <row r="17">
          <cell r="B17" t="str">
            <v>Habillage mural BA13</v>
          </cell>
          <cell r="C17" t="str">
            <v>m²</v>
          </cell>
          <cell r="D17">
            <v>65</v>
          </cell>
        </row>
        <row r="18">
          <cell r="B18" t="str">
            <v>Barrière auto avec digicode</v>
          </cell>
          <cell r="C18" t="str">
            <v>U</v>
          </cell>
          <cell r="D18">
            <v>13700</v>
          </cell>
        </row>
        <row r="19">
          <cell r="B19" t="str">
            <v>Porte basculante y cps motorisation, peinture au sol, récepteurs radio</v>
          </cell>
          <cell r="D19">
            <v>13399.5</v>
          </cell>
        </row>
        <row r="20">
          <cell r="B20" t="str">
            <v>Crosse de sortie de câbles</v>
          </cell>
          <cell r="C20" t="str">
            <v>U</v>
          </cell>
          <cell r="D20">
            <v>160</v>
          </cell>
        </row>
        <row r="21">
          <cell r="B21" t="str">
            <v>Dépose + remise en place gravillon et mise en tas</v>
          </cell>
          <cell r="C21" t="str">
            <v>m²</v>
          </cell>
          <cell r="D21">
            <v>8.3848780487804877</v>
          </cell>
        </row>
        <row r="22">
          <cell r="B22" t="str">
            <v>Faux plafonds extérieurs</v>
          </cell>
          <cell r="C22" t="str">
            <v>m²</v>
          </cell>
          <cell r="D22">
            <v>80</v>
          </cell>
        </row>
        <row r="23">
          <cell r="B23" t="str">
            <v>Garde corps périphérique</v>
          </cell>
          <cell r="C23" t="str">
            <v>ml</v>
          </cell>
          <cell r="D23">
            <v>138.38059701492537</v>
          </cell>
        </row>
        <row r="24">
          <cell r="B24" t="str">
            <v>Lanterneau F&amp;P et étanchéité</v>
          </cell>
          <cell r="C24" t="str">
            <v>U</v>
          </cell>
          <cell r="D24">
            <v>4495</v>
          </cell>
        </row>
        <row r="25">
          <cell r="B25" t="str">
            <v>Pose grille anticchute sur skydome</v>
          </cell>
          <cell r="C25" t="str">
            <v>U</v>
          </cell>
          <cell r="D25">
            <v>213.36</v>
          </cell>
        </row>
        <row r="26">
          <cell r="B26" t="str">
            <v>Pose pare vapeur soudé + isolation thermique par mousse + étanchéité bicouche spidée</v>
          </cell>
          <cell r="C26" t="str">
            <v>m²</v>
          </cell>
          <cell r="D26">
            <v>45.846308943089433</v>
          </cell>
        </row>
        <row r="27">
          <cell r="B27" t="str">
            <v>Pose relevées d'étanchéité</v>
          </cell>
          <cell r="C27" t="str">
            <v>ml</v>
          </cell>
          <cell r="D27">
            <v>20.280821917808218</v>
          </cell>
        </row>
        <row r="28">
          <cell r="B28" t="str">
            <v>Remplacement coupole Skydome</v>
          </cell>
          <cell r="C28" t="str">
            <v>U</v>
          </cell>
          <cell r="D28">
            <v>916.6</v>
          </cell>
        </row>
        <row r="29">
          <cell r="B29" t="str">
            <v>Curage électrique courants faibles</v>
          </cell>
          <cell r="C29" t="str">
            <v>m²</v>
          </cell>
          <cell r="D29">
            <v>3.5583680492664373</v>
          </cell>
        </row>
        <row r="30">
          <cell r="B30" t="str">
            <v>Curage électrique courants forts</v>
          </cell>
          <cell r="C30" t="str">
            <v>m²</v>
          </cell>
          <cell r="D30">
            <v>3</v>
          </cell>
        </row>
        <row r="31">
          <cell r="B31" t="str">
            <v>Déconnection des luminaires avant dépose</v>
          </cell>
          <cell r="C31" t="str">
            <v>U</v>
          </cell>
          <cell r="D31">
            <v>11.479999999999999</v>
          </cell>
        </row>
        <row r="32">
          <cell r="B32" t="str">
            <v>Démolition cloisonnement intérieur</v>
          </cell>
          <cell r="C32" t="str">
            <v>m²</v>
          </cell>
          <cell r="D32">
            <v>24.800555114988104</v>
          </cell>
        </row>
        <row r="33">
          <cell r="B33" t="str">
            <v>Démolition de étanchéité asphalte et mise en tas</v>
          </cell>
          <cell r="C33" t="str">
            <v>m²</v>
          </cell>
          <cell r="D33">
            <v>25</v>
          </cell>
        </row>
        <row r="34">
          <cell r="B34" t="str">
            <v>Dépose appareils sanitaires + alimentation et évacuation</v>
          </cell>
          <cell r="C34" t="str">
            <v>U</v>
          </cell>
          <cell r="D34">
            <v>403.5</v>
          </cell>
        </row>
        <row r="35">
          <cell r="B35" t="str">
            <v>Dépose blocs portes 1 vantail</v>
          </cell>
          <cell r="C35" t="str">
            <v>U</v>
          </cell>
          <cell r="D35">
            <v>30.02680965147453</v>
          </cell>
        </row>
        <row r="36">
          <cell r="B36" t="str">
            <v>Dépose blocs portes 2 vantaux</v>
          </cell>
          <cell r="C36" t="str">
            <v>U</v>
          </cell>
          <cell r="D36">
            <v>40</v>
          </cell>
        </row>
        <row r="37">
          <cell r="B37" t="str">
            <v>Dépose cloison amovible</v>
          </cell>
          <cell r="C37" t="str">
            <v>m²</v>
          </cell>
          <cell r="D37">
            <v>21.992982731554157</v>
          </cell>
        </row>
        <row r="38">
          <cell r="B38" t="str">
            <v>Dépose des luminaires</v>
          </cell>
          <cell r="C38" t="str">
            <v>U</v>
          </cell>
          <cell r="D38">
            <v>18</v>
          </cell>
        </row>
        <row r="39">
          <cell r="B39" t="str">
            <v>Dépose faïence murales</v>
          </cell>
          <cell r="C39" t="str">
            <v>m²</v>
          </cell>
          <cell r="D39">
            <v>19.22083242059146</v>
          </cell>
        </row>
        <row r="40">
          <cell r="B40" t="str">
            <v>Dépose faux plafond BA13 + mise en décharge</v>
          </cell>
          <cell r="C40" t="str">
            <v>m²</v>
          </cell>
          <cell r="D40">
            <v>18.462500000000002</v>
          </cell>
        </row>
        <row r="41">
          <cell r="B41" t="str">
            <v>Dépose faux plafond bac métal</v>
          </cell>
          <cell r="C41" t="str">
            <v>m²</v>
          </cell>
          <cell r="D41">
            <v>26.68</v>
          </cell>
        </row>
        <row r="42">
          <cell r="B42" t="str">
            <v>Dépose faux plafond dalles 60*60 + ossatures</v>
          </cell>
          <cell r="C42" t="str">
            <v>m²</v>
          </cell>
          <cell r="D42">
            <v>7.3190284417794338</v>
          </cell>
        </row>
        <row r="43">
          <cell r="B43" t="str">
            <v>Dépose faux planchers bois</v>
          </cell>
          <cell r="C43" t="str">
            <v>m²</v>
          </cell>
          <cell r="D43">
            <v>6.8388888888888886</v>
          </cell>
        </row>
        <row r="44">
          <cell r="B44" t="str">
            <v>Dépose faux planchers métalliques</v>
          </cell>
          <cell r="C44" t="str">
            <v>m²</v>
          </cell>
          <cell r="D44">
            <v>10.725</v>
          </cell>
        </row>
        <row r="45">
          <cell r="B45" t="str">
            <v>Dépose plan vasques</v>
          </cell>
          <cell r="C45" t="str">
            <v>U</v>
          </cell>
          <cell r="D45">
            <v>50</v>
          </cell>
        </row>
        <row r="46">
          <cell r="B46" t="str">
            <v>Dépose plinthes bois et électriques</v>
          </cell>
          <cell r="C46" t="str">
            <v>ml</v>
          </cell>
          <cell r="D46">
            <v>4</v>
          </cell>
        </row>
        <row r="47">
          <cell r="B47" t="str">
            <v>Dépose revêtement de sol souple</v>
          </cell>
          <cell r="C47" t="str">
            <v>m²</v>
          </cell>
          <cell r="D47">
            <v>5.1063786670855746</v>
          </cell>
        </row>
        <row r="48">
          <cell r="B48" t="str">
            <v>Dépose sol dur</v>
          </cell>
          <cell r="C48" t="str">
            <v>m²</v>
          </cell>
          <cell r="D48">
            <v>26.466182298546897</v>
          </cell>
        </row>
        <row r="49">
          <cell r="B49" t="str">
            <v>Evacuation des gravois en décharge</v>
          </cell>
          <cell r="C49" t="str">
            <v>m3</v>
          </cell>
          <cell r="D49">
            <v>33.66122448979592</v>
          </cell>
        </row>
        <row r="50">
          <cell r="B50" t="str">
            <v xml:space="preserve">Installation de chantier démol </v>
          </cell>
          <cell r="C50" t="str">
            <v>%</v>
          </cell>
          <cell r="D50">
            <v>5</v>
          </cell>
        </row>
        <row r="51">
          <cell r="B51" t="str">
            <v>Bandeau LED 14m à encastrer dans corniche lumineuse</v>
          </cell>
          <cell r="C51" t="str">
            <v>U</v>
          </cell>
          <cell r="D51">
            <v>4200</v>
          </cell>
        </row>
        <row r="52">
          <cell r="B52" t="str">
            <v>Bloc 3 PC</v>
          </cell>
          <cell r="C52" t="str">
            <v>U</v>
          </cell>
          <cell r="D52">
            <v>138</v>
          </cell>
        </row>
        <row r="53">
          <cell r="B53" t="str">
            <v>Bloc secours BAES</v>
          </cell>
          <cell r="C53" t="str">
            <v>U</v>
          </cell>
          <cell r="D53">
            <v>291.25619047619045</v>
          </cell>
        </row>
        <row r="54">
          <cell r="B54" t="str">
            <v>Borne véhicule électrique</v>
          </cell>
          <cell r="C54" t="str">
            <v>U</v>
          </cell>
          <cell r="D54">
            <v>6750</v>
          </cell>
        </row>
        <row r="55">
          <cell r="B55" t="str">
            <v>Chemins de câbles</v>
          </cell>
          <cell r="C55" t="str">
            <v>ml</v>
          </cell>
          <cell r="D55">
            <v>37.601476014760145</v>
          </cell>
        </row>
        <row r="56">
          <cell r="B56" t="str">
            <v>Clef vigik programmée</v>
          </cell>
          <cell r="C56" t="str">
            <v>U</v>
          </cell>
          <cell r="D56">
            <v>11</v>
          </cell>
        </row>
        <row r="57">
          <cell r="B57" t="str">
            <v xml:space="preserve">Détecteurs de mouvements sanitaires </v>
          </cell>
          <cell r="C57" t="str">
            <v>U</v>
          </cell>
          <cell r="D57">
            <v>114.05915254237287</v>
          </cell>
        </row>
        <row r="58">
          <cell r="B58" t="str">
            <v>Division électrique CF en 2 volumes</v>
          </cell>
          <cell r="C58" t="str">
            <v>U</v>
          </cell>
          <cell r="D58">
            <v>3120.63</v>
          </cell>
        </row>
        <row r="59">
          <cell r="B59" t="str">
            <v>Division électrique cf en 2 volumes</v>
          </cell>
          <cell r="C59" t="str">
            <v>U</v>
          </cell>
          <cell r="D59">
            <v>1110</v>
          </cell>
        </row>
        <row r="60">
          <cell r="B60" t="str">
            <v>Goulotte électrique</v>
          </cell>
          <cell r="C60" t="str">
            <v>ml</v>
          </cell>
          <cell r="D60">
            <v>51.339622641509436</v>
          </cell>
        </row>
        <row r="61">
          <cell r="B61" t="str">
            <v>Lecteur vigik accès ascenseur</v>
          </cell>
          <cell r="C61" t="str">
            <v>U</v>
          </cell>
          <cell r="D61">
            <v>552</v>
          </cell>
        </row>
        <row r="62">
          <cell r="B62" t="str">
            <v>Lecteur vigik complémentaire (ex escaliers/parking)</v>
          </cell>
          <cell r="C62" t="str">
            <v>U</v>
          </cell>
          <cell r="D62">
            <v>448</v>
          </cell>
        </row>
        <row r="63">
          <cell r="B63" t="str">
            <v>Luminaire étanche 1*49W</v>
          </cell>
          <cell r="C63" t="str">
            <v>U</v>
          </cell>
          <cell r="D63">
            <v>73.319999999999993</v>
          </cell>
        </row>
        <row r="64">
          <cell r="B64" t="str">
            <v xml:space="preserve">Luminaires encastrés 600 x 600 3 x 14 W </v>
          </cell>
          <cell r="C64" t="str">
            <v>U</v>
          </cell>
          <cell r="D64">
            <v>191.65254237288136</v>
          </cell>
        </row>
        <row r="65">
          <cell r="B65" t="str">
            <v xml:space="preserve">Luminaires encastrés 600 x 600 4 x 14 W </v>
          </cell>
          <cell r="C65" t="str">
            <v>U</v>
          </cell>
          <cell r="D65">
            <v>109.38</v>
          </cell>
        </row>
        <row r="66">
          <cell r="B66" t="str">
            <v>Luminaires sanitaires spot à LED 16W downlight encastré</v>
          </cell>
          <cell r="C66" t="str">
            <v>U</v>
          </cell>
          <cell r="D66">
            <v>174.78260869565219</v>
          </cell>
        </row>
        <row r="67">
          <cell r="B67" t="str">
            <v>PC 16A+T</v>
          </cell>
          <cell r="C67" t="str">
            <v>U</v>
          </cell>
          <cell r="D67">
            <v>91</v>
          </cell>
        </row>
        <row r="68">
          <cell r="B68" t="str">
            <v>Platine interphone avec passe Vigik y cps raccordement et poste de supervision</v>
          </cell>
          <cell r="C68" t="str">
            <v>U</v>
          </cell>
          <cell r="D68">
            <v>10000</v>
          </cell>
        </row>
        <row r="69">
          <cell r="B69" t="str">
            <v>Poste de travail (2PC, 2PC ondulées, 3 emplacements RJ)</v>
          </cell>
          <cell r="C69" t="str">
            <v>U</v>
          </cell>
          <cell r="D69">
            <v>140</v>
          </cell>
        </row>
        <row r="70">
          <cell r="B70" t="str">
            <v>Poste de travail (2PC, 2PC ondulées, 3 emplacements RJ) En attente en faux plafond</v>
          </cell>
          <cell r="C70" t="str">
            <v>U</v>
          </cell>
          <cell r="D70">
            <v>120</v>
          </cell>
        </row>
        <row r="71">
          <cell r="B71" t="str">
            <v>Spots fluos compact 2 x 18 W Targetti</v>
          </cell>
          <cell r="C71" t="str">
            <v>U</v>
          </cell>
          <cell r="D71">
            <v>169.01762114537445</v>
          </cell>
        </row>
        <row r="72">
          <cell r="B72" t="str">
            <v>Tableau divisionnaires</v>
          </cell>
          <cell r="C72" t="str">
            <v>U</v>
          </cell>
          <cell r="D72">
            <v>10800</v>
          </cell>
        </row>
        <row r="73">
          <cell r="B73" t="str">
            <v>Faux plafond en staff</v>
          </cell>
          <cell r="C73" t="str">
            <v>m²</v>
          </cell>
          <cell r="D73">
            <v>200</v>
          </cell>
        </row>
        <row r="74">
          <cell r="B74" t="str">
            <v>Faux plafond métallique</v>
          </cell>
          <cell r="C74" t="str">
            <v>m²</v>
          </cell>
          <cell r="D74">
            <v>62.816365767878075</v>
          </cell>
        </row>
        <row r="75">
          <cell r="B75" t="str">
            <v>Faux plafonds bacs métalliques largeur 30cm laqués</v>
          </cell>
          <cell r="C75" t="str">
            <v>m²</v>
          </cell>
          <cell r="D75">
            <v>60.553043478260875</v>
          </cell>
        </row>
        <row r="76">
          <cell r="B76" t="str">
            <v>Faux plafonds dalle accoustiques 60*60</v>
          </cell>
          <cell r="C76" t="str">
            <v>m²</v>
          </cell>
          <cell r="D76">
            <v>28.155089051859619</v>
          </cell>
        </row>
        <row r="77">
          <cell r="B77" t="str">
            <v>Faux plafonds en BA13 vissé sur ossature cachée finition à peindre</v>
          </cell>
          <cell r="C77" t="str">
            <v>m²</v>
          </cell>
          <cell r="D77">
            <v>69.186490825688068</v>
          </cell>
        </row>
        <row r="78">
          <cell r="B78" t="str">
            <v>Gorge lumineuse en BA13 F&amp;P finition à peindre</v>
          </cell>
          <cell r="C78" t="str">
            <v>ml</v>
          </cell>
          <cell r="D78">
            <v>120.04466321243521</v>
          </cell>
        </row>
        <row r="79">
          <cell r="B79" t="str">
            <v>Jouées verticale en BA13 F&amp;P finition à peindre</v>
          </cell>
          <cell r="C79" t="str">
            <v>ml</v>
          </cell>
          <cell r="D79">
            <v>71.939331941544879</v>
          </cell>
        </row>
        <row r="80">
          <cell r="B80" t="str">
            <v>Nettoyage des ossatures dalles 60*60</v>
          </cell>
          <cell r="C80" t="str">
            <v>m²</v>
          </cell>
          <cell r="D80">
            <v>6.33</v>
          </cell>
        </row>
        <row r="81">
          <cell r="B81" t="str">
            <v>Retombées de faux plafonds au niveau des poutres</v>
          </cell>
          <cell r="C81" t="str">
            <v>ml</v>
          </cell>
          <cell r="D81">
            <v>45.349970559371926</v>
          </cell>
        </row>
        <row r="82">
          <cell r="B82" t="str">
            <v>Révision des ossatures dalles 60*60</v>
          </cell>
          <cell r="C82" t="str">
            <v>m²</v>
          </cell>
          <cell r="D82">
            <v>4.04</v>
          </cell>
        </row>
        <row r="83">
          <cell r="B83" t="str">
            <v>Trappe (environ 500*500)</v>
          </cell>
          <cell r="C83" t="str">
            <v>U</v>
          </cell>
          <cell r="D83">
            <v>157.13999999999999</v>
          </cell>
        </row>
        <row r="84">
          <cell r="B84" t="str">
            <v>Dalles passe câble F&amp;P</v>
          </cell>
          <cell r="C84" t="str">
            <v>U</v>
          </cell>
          <cell r="D84">
            <v>53.99</v>
          </cell>
        </row>
        <row r="85">
          <cell r="B85" t="str">
            <v>Faux plancher neuf en dalles bois 60*60 F&amp;P</v>
          </cell>
          <cell r="C85" t="str">
            <v>m²</v>
          </cell>
          <cell r="D85">
            <v>91.261111111111106</v>
          </cell>
        </row>
        <row r="86">
          <cell r="B86" t="str">
            <v>Réglage des faux planchers bois</v>
          </cell>
          <cell r="C86" t="str">
            <v>m²</v>
          </cell>
          <cell r="D86">
            <v>7.5804642694583517</v>
          </cell>
        </row>
        <row r="87">
          <cell r="B87" t="str">
            <v>Carottages Ø 150</v>
          </cell>
          <cell r="C87" t="str">
            <v>U</v>
          </cell>
          <cell r="D87">
            <v>200</v>
          </cell>
        </row>
        <row r="88">
          <cell r="B88" t="str">
            <v>Carottages Ø 200</v>
          </cell>
          <cell r="C88" t="str">
            <v>U</v>
          </cell>
          <cell r="D88">
            <v>260</v>
          </cell>
        </row>
        <row r="89">
          <cell r="B89" t="str">
            <v>Panneau de chantier F&amp;P</v>
          </cell>
          <cell r="C89" t="str">
            <v>U</v>
          </cell>
          <cell r="D89">
            <v>700</v>
          </cell>
        </row>
        <row r="90">
          <cell r="B90" t="str">
            <v>Prestations</v>
          </cell>
          <cell r="C90" t="str">
            <v>U</v>
          </cell>
          <cell r="D90" t="str">
            <v>PU moyen</v>
          </cell>
        </row>
        <row r="91">
          <cell r="B91" t="str">
            <v>Béquille INOX</v>
          </cell>
          <cell r="C91" t="str">
            <v>U</v>
          </cell>
          <cell r="D91">
            <v>104.95294117647059</v>
          </cell>
        </row>
        <row r="92">
          <cell r="B92" t="str">
            <v>Bloc porte 1 vantail alvéolaire</v>
          </cell>
          <cell r="C92" t="str">
            <v>U</v>
          </cell>
          <cell r="D92">
            <v>647.6</v>
          </cell>
        </row>
        <row r="93">
          <cell r="B93" t="str">
            <v>Bloc porte 1 vantail CF 1/2h</v>
          </cell>
          <cell r="C93" t="str">
            <v>U</v>
          </cell>
          <cell r="D93">
            <v>834.11764705882354</v>
          </cell>
        </row>
        <row r="94">
          <cell r="B94" t="str">
            <v>Bloc porte 1 vantail stratifiée âme pleine</v>
          </cell>
          <cell r="C94" t="str">
            <v>U</v>
          </cell>
          <cell r="D94">
            <v>619.93352380952388</v>
          </cell>
        </row>
        <row r="95">
          <cell r="B95" t="str">
            <v>Bloc porte stratifiée double va et vient sur pivots CF 1/2h</v>
          </cell>
          <cell r="C95" t="str">
            <v>U</v>
          </cell>
          <cell r="D95">
            <v>3311.94</v>
          </cell>
        </row>
        <row r="96">
          <cell r="B96" t="str">
            <v>Bloc porte tiercée CF 1/2h</v>
          </cell>
          <cell r="C96" t="str">
            <v>U</v>
          </cell>
          <cell r="D96">
            <v>1478.8113207547169</v>
          </cell>
        </row>
        <row r="97">
          <cell r="B97" t="str">
            <v>Bloc porte tiercée CF 1h</v>
          </cell>
          <cell r="C97" t="str">
            <v>U</v>
          </cell>
          <cell r="D97">
            <v>2400</v>
          </cell>
        </row>
        <row r="98">
          <cell r="B98" t="str">
            <v>Butée de porte</v>
          </cell>
          <cell r="C98" t="str">
            <v>U</v>
          </cell>
          <cell r="D98">
            <v>20.36</v>
          </cell>
        </row>
        <row r="99">
          <cell r="B99" t="str">
            <v>Canon de chantier</v>
          </cell>
          <cell r="C99" t="str">
            <v>U</v>
          </cell>
          <cell r="D99">
            <v>27.05</v>
          </cell>
        </row>
        <row r="100">
          <cell r="B100" t="str">
            <v>Crémone pompier</v>
          </cell>
          <cell r="C100" t="str">
            <v>U</v>
          </cell>
          <cell r="D100">
            <v>292.23</v>
          </cell>
        </row>
        <row r="101">
          <cell r="B101" t="str">
            <v>Ferme porte</v>
          </cell>
          <cell r="C101" t="str">
            <v>U</v>
          </cell>
          <cell r="D101">
            <v>119.38810810810813</v>
          </cell>
        </row>
        <row r="102">
          <cell r="B102" t="str">
            <v>Ferme porte (bandeau) tiercée avec sélecteur de fermeture</v>
          </cell>
          <cell r="C102" t="str">
            <v>U</v>
          </cell>
          <cell r="D102">
            <v>986.12</v>
          </cell>
        </row>
        <row r="103">
          <cell r="B103" t="str">
            <v>Miroirs 1400*1200 pose collé</v>
          </cell>
          <cell r="C103" t="str">
            <v>U</v>
          </cell>
          <cell r="D103">
            <v>420</v>
          </cell>
        </row>
        <row r="104">
          <cell r="B104" t="str">
            <v>Miroirs 1800*1000 pose collé</v>
          </cell>
          <cell r="C104" t="str">
            <v>U</v>
          </cell>
          <cell r="D104">
            <v>541.49</v>
          </cell>
        </row>
        <row r="105">
          <cell r="B105" t="str">
            <v>Miroirs 500*700 pose collé</v>
          </cell>
          <cell r="C105" t="str">
            <v>U</v>
          </cell>
          <cell r="D105">
            <v>325.62</v>
          </cell>
        </row>
        <row r="106">
          <cell r="B106" t="str">
            <v>Plinthes en MDF finition à peindre</v>
          </cell>
          <cell r="C106" t="str">
            <v>ml</v>
          </cell>
          <cell r="D106">
            <v>11.428832951945079</v>
          </cell>
        </row>
        <row r="107">
          <cell r="B107" t="str">
            <v>Porte 1 vantail stratifié CF 1/2h posée sur bâti existant</v>
          </cell>
          <cell r="C107" t="str">
            <v>U</v>
          </cell>
          <cell r="D107">
            <v>483</v>
          </cell>
        </row>
        <row r="108">
          <cell r="B108" t="str">
            <v>Porte 2 vantaux stratifié CF 1h posée sur bâti existant</v>
          </cell>
          <cell r="C108" t="str">
            <v>U</v>
          </cell>
          <cell r="D108">
            <v>1042.83</v>
          </cell>
        </row>
        <row r="109">
          <cell r="B109" t="str">
            <v>Porte âme pleine coulissante</v>
          </cell>
          <cell r="C109" t="str">
            <v>U</v>
          </cell>
          <cell r="D109">
            <v>1562.78</v>
          </cell>
        </row>
        <row r="110">
          <cell r="B110" t="str">
            <v>Révision portes</v>
          </cell>
          <cell r="C110" t="str">
            <v>U</v>
          </cell>
          <cell r="D110">
            <v>93.333333333333329</v>
          </cell>
        </row>
        <row r="111">
          <cell r="B111" t="str">
            <v>Rosace INOX de condamnation avec voyant</v>
          </cell>
          <cell r="C111" t="str">
            <v>U</v>
          </cell>
          <cell r="D111">
            <v>47.88</v>
          </cell>
        </row>
        <row r="112">
          <cell r="B112" t="str">
            <v>Rosace INOX pour canon européen</v>
          </cell>
          <cell r="C112" t="str">
            <v>U</v>
          </cell>
          <cell r="D112">
            <v>41.13</v>
          </cell>
        </row>
        <row r="113">
          <cell r="B113" t="str">
            <v>Changement ouvrants 1100*2140 avec doubles vitrages y cps dépose anciens ouvrants</v>
          </cell>
          <cell r="C113" t="str">
            <v>U</v>
          </cell>
          <cell r="D113">
            <v>3013.64</v>
          </cell>
        </row>
        <row r="114">
          <cell r="B114" t="str">
            <v>Changement ouvrants 1300*2140 avec doubles vitrages y cps dépose anciens ouvrants</v>
          </cell>
          <cell r="C114" t="str">
            <v>U</v>
          </cell>
          <cell r="D114">
            <v>3984.12</v>
          </cell>
        </row>
        <row r="115">
          <cell r="B115" t="str">
            <v>Changement ouvrants 2500*2140 avec doubles vitrages y cps dépose anciens ouvrants</v>
          </cell>
          <cell r="C115" t="str">
            <v>U</v>
          </cell>
          <cell r="D115">
            <v>7102.3</v>
          </cell>
        </row>
        <row r="116">
          <cell r="B116" t="str">
            <v>Changement ouvrants 80*135 avec doubles vitrages</v>
          </cell>
          <cell r="C116" t="str">
            <v>U</v>
          </cell>
          <cell r="D116">
            <v>500</v>
          </cell>
        </row>
        <row r="117">
          <cell r="B117" t="str">
            <v>Remplacement stores vénitiens</v>
          </cell>
          <cell r="C117" t="str">
            <v>U</v>
          </cell>
          <cell r="D117">
            <v>140</v>
          </cell>
        </row>
        <row r="118">
          <cell r="B118" t="str">
            <v>Révision châssis et mise en jeu</v>
          </cell>
          <cell r="C118" t="str">
            <v>U</v>
          </cell>
          <cell r="D118">
            <v>105.17774193548388</v>
          </cell>
        </row>
        <row r="119">
          <cell r="B119" t="str">
            <v>Store manivelle en façade avec coffre coulisse et tissu screen</v>
          </cell>
          <cell r="C119" t="str">
            <v>U</v>
          </cell>
          <cell r="D119">
            <v>356.97541044776119</v>
          </cell>
        </row>
        <row r="120">
          <cell r="B120" t="str">
            <v>Ventouse de porte (F&amp;P et raccordement)</v>
          </cell>
          <cell r="C120" t="str">
            <v>U</v>
          </cell>
          <cell r="D120">
            <v>770</v>
          </cell>
        </row>
        <row r="121">
          <cell r="B121" t="str">
            <v>Marquage des places de stationnement (14% de la surface pkg)</v>
          </cell>
          <cell r="C121" t="str">
            <v>ml</v>
          </cell>
          <cell r="D121">
            <v>5.1511260182079539</v>
          </cell>
        </row>
        <row r="122">
          <cell r="B122" t="str">
            <v>Peinture de propreté</v>
          </cell>
          <cell r="C122" t="str">
            <v>m²</v>
          </cell>
          <cell r="D122">
            <v>13</v>
          </cell>
        </row>
        <row r="123">
          <cell r="B123" t="str">
            <v>Peinture de sol des escaliers</v>
          </cell>
          <cell r="C123" t="str">
            <v>m²</v>
          </cell>
          <cell r="D123">
            <v>27.459850811759544</v>
          </cell>
        </row>
        <row r="124">
          <cell r="B124" t="str">
            <v>Peinture des huisseries</v>
          </cell>
          <cell r="C124" t="str">
            <v>U</v>
          </cell>
          <cell r="D124">
            <v>60</v>
          </cell>
        </row>
        <row r="125">
          <cell r="B125" t="str">
            <v>Peinture plafond béton</v>
          </cell>
          <cell r="C125" t="str">
            <v>m²</v>
          </cell>
          <cell r="D125">
            <v>23.85</v>
          </cell>
        </row>
        <row r="126">
          <cell r="B126" t="str">
            <v>Peinture porte ascenseur cps prépa + vernis</v>
          </cell>
          <cell r="C126" t="str">
            <v>U</v>
          </cell>
          <cell r="D126">
            <v>390</v>
          </cell>
        </row>
        <row r="127">
          <cell r="B127" t="str">
            <v>Peinture porte y cps huisserie</v>
          </cell>
          <cell r="C127" t="str">
            <v>U</v>
          </cell>
          <cell r="D127">
            <v>28.293902439024389</v>
          </cell>
        </row>
        <row r="128">
          <cell r="B128" t="str">
            <v>Peinture serrurerie y cps préparation</v>
          </cell>
          <cell r="C128" t="str">
            <v>m²</v>
          </cell>
          <cell r="D128">
            <v>16.196052631578947</v>
          </cell>
        </row>
        <row r="129">
          <cell r="B129" t="str">
            <v>Peinture sur faënces existantes y cps préparation</v>
          </cell>
          <cell r="C129" t="str">
            <v>m²</v>
          </cell>
          <cell r="D129">
            <v>29.2</v>
          </cell>
        </row>
        <row r="130">
          <cell r="B130" t="str">
            <v>Peinture sur mur y cps préparation</v>
          </cell>
          <cell r="C130" t="str">
            <v>m²</v>
          </cell>
          <cell r="D130">
            <v>25.215611003843762</v>
          </cell>
        </row>
        <row r="131">
          <cell r="B131" t="str">
            <v>Peinture sur plafond BA13</v>
          </cell>
          <cell r="C131" t="str">
            <v>m²</v>
          </cell>
          <cell r="D131">
            <v>25.181958488557743</v>
          </cell>
        </row>
        <row r="132">
          <cell r="B132" t="str">
            <v>Peinture type stucco y cps préparation</v>
          </cell>
          <cell r="C132" t="str">
            <v>m²</v>
          </cell>
          <cell r="D132">
            <v>65.849999999999994</v>
          </cell>
        </row>
        <row r="133">
          <cell r="B133" t="str">
            <v>Pose toile de verre</v>
          </cell>
          <cell r="C133" t="str">
            <v>m²</v>
          </cell>
          <cell r="D133">
            <v>25.816839803171131</v>
          </cell>
        </row>
        <row r="134">
          <cell r="B134" t="str">
            <v>Reprise peinture parking (y cps grenaillage)</v>
          </cell>
          <cell r="C134" t="str">
            <v>m²</v>
          </cell>
          <cell r="D134">
            <v>20.137499999999999</v>
          </cell>
        </row>
        <row r="135">
          <cell r="B135" t="str">
            <v>Ballon d'eau chaude électrique (F&amp;P)</v>
          </cell>
          <cell r="C135" t="str">
            <v>U</v>
          </cell>
          <cell r="D135">
            <v>510</v>
          </cell>
        </row>
        <row r="136">
          <cell r="B136" t="str">
            <v>Chasse d'eau Geberit à encastrer</v>
          </cell>
          <cell r="C136" t="str">
            <v>U</v>
          </cell>
          <cell r="D136">
            <v>250</v>
          </cell>
        </row>
        <row r="137">
          <cell r="B137" t="str">
            <v>Evier sur meuble</v>
          </cell>
          <cell r="C137" t="str">
            <v>U</v>
          </cell>
          <cell r="D137">
            <v>700</v>
          </cell>
        </row>
        <row r="138">
          <cell r="B138" t="str">
            <v>Installation d'une pompe de relevage (y cps enlèvement de l'ancienne)</v>
          </cell>
          <cell r="C138" t="str">
            <v>U</v>
          </cell>
          <cell r="D138">
            <v>8000</v>
          </cell>
        </row>
        <row r="139">
          <cell r="B139" t="str">
            <v>Lavabo d'angle 50*50 avec mitigeur</v>
          </cell>
          <cell r="C139" t="str">
            <v>U</v>
          </cell>
          <cell r="D139">
            <v>420</v>
          </cell>
        </row>
        <row r="140">
          <cell r="B140" t="str">
            <v>Miigeur</v>
          </cell>
          <cell r="C140" t="str">
            <v>U</v>
          </cell>
          <cell r="D140">
            <v>285</v>
          </cell>
        </row>
        <row r="141">
          <cell r="B141" t="str">
            <v>Plans vasque sanitaire + robinetterie</v>
          </cell>
          <cell r="C141" t="str">
            <v>U</v>
          </cell>
          <cell r="D141">
            <v>490.59183673469386</v>
          </cell>
        </row>
        <row r="142">
          <cell r="B142" t="str">
            <v>Révision réservoir + détrartrage</v>
          </cell>
          <cell r="C142" t="str">
            <v>U</v>
          </cell>
          <cell r="D142">
            <v>40</v>
          </cell>
        </row>
        <row r="143">
          <cell r="B143" t="str">
            <v>Urinoir + robinetterie temporisée</v>
          </cell>
          <cell r="C143" t="str">
            <v>U</v>
          </cell>
          <cell r="D143">
            <v>545</v>
          </cell>
        </row>
        <row r="144">
          <cell r="B144" t="str">
            <v>Vasque  + robinetterie</v>
          </cell>
          <cell r="C144" t="str">
            <v>U</v>
          </cell>
          <cell r="D144">
            <v>1000</v>
          </cell>
        </row>
        <row r="145">
          <cell r="B145" t="str">
            <v>WC</v>
          </cell>
          <cell r="C145" t="str">
            <v>U</v>
          </cell>
          <cell r="D145">
            <v>655.72</v>
          </cell>
        </row>
        <row r="146">
          <cell r="B146" t="str">
            <v>WC hand + barre de maintien</v>
          </cell>
          <cell r="C146" t="str">
            <v>U</v>
          </cell>
          <cell r="D146">
            <v>863.05882352941171</v>
          </cell>
        </row>
        <row r="147">
          <cell r="B147" t="str">
            <v>Hydro-gommage doux y cps échaffaudage</v>
          </cell>
          <cell r="C147" t="str">
            <v>m²</v>
          </cell>
          <cell r="D147">
            <v>90.53</v>
          </cell>
        </row>
        <row r="148">
          <cell r="B148" t="str">
            <v>Moquettes y cps grattage</v>
          </cell>
          <cell r="C148" t="str">
            <v>m²</v>
          </cell>
          <cell r="D148">
            <v>36.607986261055927</v>
          </cell>
        </row>
        <row r="149">
          <cell r="B149" t="str">
            <v>Polyane pour protection sol</v>
          </cell>
          <cell r="C149" t="str">
            <v>m²</v>
          </cell>
          <cell r="D149">
            <v>1.3532975871313673</v>
          </cell>
        </row>
        <row r="150">
          <cell r="B150" t="str">
            <v>Sol PVC escalier</v>
          </cell>
          <cell r="C150" t="str">
            <v>m²</v>
          </cell>
          <cell r="D150">
            <v>70</v>
          </cell>
        </row>
        <row r="151">
          <cell r="B151" t="str">
            <v>Vitrification parquet</v>
          </cell>
          <cell r="C151" t="str">
            <v>m²</v>
          </cell>
          <cell r="D151">
            <v>35.493197278911566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FauxPlafonds"/>
      <sheetName val="GrosOeuvre"/>
      <sheetName val="DémolitionCurage"/>
      <sheetName val="MenuiseriesExtérieures"/>
      <sheetName val="CouvertureEtanchéité"/>
      <sheetName val="Carrelage"/>
      <sheetName val="MenuiseriesBois"/>
      <sheetName val="Plomberie"/>
      <sheetName val="SolsSouples"/>
      <sheetName val="ElectriciteCFcf"/>
      <sheetName val="Ravallement"/>
      <sheetName val="ClôturePortail"/>
      <sheetName val="Peinture"/>
      <sheetName val="CloisonDoublage"/>
      <sheetName val="TCE"/>
      <sheetName val="Feuil3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Lot</v>
          </cell>
          <cell r="B1" t="str">
            <v>Prestations</v>
          </cell>
          <cell r="C1" t="str">
            <v>U</v>
          </cell>
          <cell r="D1">
            <v>0</v>
          </cell>
        </row>
        <row r="2">
          <cell r="A2" t="str">
            <v>Faux plafond</v>
          </cell>
          <cell r="B2" t="str">
            <v>Faux plafonds dalle accoustiques 60*60</v>
          </cell>
          <cell r="C2" t="str">
            <v>m²</v>
          </cell>
          <cell r="D2">
            <v>29.790289569862242</v>
          </cell>
        </row>
        <row r="3">
          <cell r="A3" t="str">
            <v>Faux plafond</v>
          </cell>
          <cell r="B3" t="str">
            <v>Faux plafonds bacs métalliques largeur 30cm laqués</v>
          </cell>
          <cell r="C3" t="str">
            <v>m²</v>
          </cell>
          <cell r="D3">
            <v>60.553043478260875</v>
          </cell>
        </row>
        <row r="4">
          <cell r="A4" t="str">
            <v>Faux plafond</v>
          </cell>
          <cell r="B4" t="str">
            <v>Retombées de faux plafonds au niveau des poutres</v>
          </cell>
          <cell r="C4" t="str">
            <v>ml</v>
          </cell>
          <cell r="D4">
            <v>45.349970559371926</v>
          </cell>
        </row>
        <row r="5">
          <cell r="A5" t="str">
            <v>Faux plafond</v>
          </cell>
          <cell r="B5" t="str">
            <v>Faux plafonds en BA13</v>
          </cell>
          <cell r="C5" t="str">
            <v>m²</v>
          </cell>
          <cell r="D5">
            <v>68.362534435261708</v>
          </cell>
        </row>
        <row r="6">
          <cell r="A6" t="str">
            <v>Faux plafond</v>
          </cell>
          <cell r="B6" t="str">
            <v>Faux plafond métallique</v>
          </cell>
          <cell r="C6" t="str">
            <v>m²</v>
          </cell>
          <cell r="D6">
            <v>61.936881188118811</v>
          </cell>
        </row>
        <row r="7">
          <cell r="A7" t="str">
            <v>Faux plafond</v>
          </cell>
          <cell r="B7" t="str">
            <v>Faux plafond en staff</v>
          </cell>
          <cell r="C7" t="str">
            <v>m²</v>
          </cell>
          <cell r="D7">
            <v>200</v>
          </cell>
        </row>
        <row r="8">
          <cell r="A8" t="str">
            <v>Gros œuvre</v>
          </cell>
          <cell r="B8" t="str">
            <v>Panneau de chantier F&amp;P</v>
          </cell>
          <cell r="C8" t="str">
            <v>U</v>
          </cell>
          <cell r="D8">
            <v>700</v>
          </cell>
        </row>
        <row r="9">
          <cell r="A9" t="str">
            <v>Gros œuvre</v>
          </cell>
          <cell r="B9" t="str">
            <v>Carottages Ø 200</v>
          </cell>
          <cell r="C9" t="str">
            <v>U</v>
          </cell>
          <cell r="D9">
            <v>260</v>
          </cell>
        </row>
        <row r="10">
          <cell r="A10" t="str">
            <v>Gros œuvre</v>
          </cell>
          <cell r="B10" t="str">
            <v>Carottages Ø 150</v>
          </cell>
          <cell r="C10" t="str">
            <v>U</v>
          </cell>
          <cell r="D10">
            <v>200</v>
          </cell>
        </row>
        <row r="11">
          <cell r="A11" t="str">
            <v>Démolition / curage</v>
          </cell>
          <cell r="B11" t="str">
            <v>Dépose faux plafond + mise en décharge</v>
          </cell>
          <cell r="C11" t="str">
            <v>m²</v>
          </cell>
          <cell r="D11">
            <v>6.1470704671417264</v>
          </cell>
        </row>
        <row r="12">
          <cell r="A12" t="str">
            <v>Démolition / curage</v>
          </cell>
          <cell r="B12" t="str">
            <v>Démolition cloisonnement intérieur</v>
          </cell>
          <cell r="C12" t="str">
            <v>m²</v>
          </cell>
          <cell r="D12">
            <v>16.270780856423173</v>
          </cell>
        </row>
        <row r="13">
          <cell r="A13" t="str">
            <v>Démolition / curage</v>
          </cell>
          <cell r="B13" t="str">
            <v>Dépose cloison amovible</v>
          </cell>
          <cell r="C13" t="str">
            <v>m²</v>
          </cell>
          <cell r="D13">
            <v>22.445601173020528</v>
          </cell>
        </row>
        <row r="14">
          <cell r="A14" t="str">
            <v>Démolition / curage</v>
          </cell>
          <cell r="B14" t="str">
            <v>Dépose blocs portes 1 vantail</v>
          </cell>
          <cell r="C14" t="str">
            <v>U</v>
          </cell>
          <cell r="D14">
            <v>29.030470914127424</v>
          </cell>
        </row>
        <row r="15">
          <cell r="A15" t="str">
            <v>Démolition / curage</v>
          </cell>
          <cell r="B15" t="str">
            <v>Dépose blocs portes 2 vantaux</v>
          </cell>
          <cell r="C15" t="str">
            <v>U</v>
          </cell>
          <cell r="D15">
            <v>40</v>
          </cell>
        </row>
        <row r="16">
          <cell r="A16" t="str">
            <v>Démolition / curage</v>
          </cell>
          <cell r="B16" t="str">
            <v>Dépose revêtement de sol souple</v>
          </cell>
          <cell r="C16" t="str">
            <v>m²</v>
          </cell>
          <cell r="D16">
            <v>5.5034213462253625</v>
          </cell>
        </row>
        <row r="17">
          <cell r="A17" t="str">
            <v>Démolition / curage</v>
          </cell>
          <cell r="B17" t="str">
            <v>Dépose plan vasques</v>
          </cell>
          <cell r="C17" t="str">
            <v>U</v>
          </cell>
          <cell r="D17">
            <v>50</v>
          </cell>
        </row>
        <row r="18">
          <cell r="A18" t="str">
            <v>Démolition / curage</v>
          </cell>
          <cell r="B18" t="str">
            <v>Dépose appareils sanitaires + alimentation et évacuation</v>
          </cell>
          <cell r="C18" t="str">
            <v>U</v>
          </cell>
          <cell r="D18">
            <v>403.5</v>
          </cell>
        </row>
        <row r="19">
          <cell r="A19" t="str">
            <v>Démolition / curage</v>
          </cell>
          <cell r="B19" t="str">
            <v>Dépose plinthes bois et électriques</v>
          </cell>
          <cell r="C19" t="str">
            <v>ml</v>
          </cell>
          <cell r="D19">
            <v>4</v>
          </cell>
        </row>
        <row r="20">
          <cell r="A20" t="str">
            <v>Démolition / curage</v>
          </cell>
          <cell r="B20" t="str">
            <v>Dépose sol dur</v>
          </cell>
          <cell r="C20" t="str">
            <v>m²</v>
          </cell>
          <cell r="D20">
            <v>22.533333333333335</v>
          </cell>
        </row>
        <row r="21">
          <cell r="A21" t="str">
            <v>Démolition / curage</v>
          </cell>
          <cell r="B21" t="str">
            <v>Dépose faïence murales</v>
          </cell>
          <cell r="C21" t="str">
            <v>m²</v>
          </cell>
          <cell r="D21">
            <v>15</v>
          </cell>
        </row>
        <row r="22">
          <cell r="A22" t="str">
            <v>Démolition / curage</v>
          </cell>
          <cell r="B22" t="str">
            <v>Evacuation des gravois en décharge</v>
          </cell>
          <cell r="C22" t="str">
            <v>m3</v>
          </cell>
          <cell r="D22">
            <v>33.66122448979592</v>
          </cell>
        </row>
        <row r="23">
          <cell r="A23" t="str">
            <v>Démolition / curage</v>
          </cell>
          <cell r="B23" t="str">
            <v>Curage électrique courants forts</v>
          </cell>
          <cell r="C23" t="str">
            <v>m²</v>
          </cell>
          <cell r="D23">
            <v>3</v>
          </cell>
        </row>
        <row r="24">
          <cell r="A24" t="str">
            <v>Démolition / curage</v>
          </cell>
          <cell r="B24" t="str">
            <v>Curage électrique courants faibles</v>
          </cell>
          <cell r="C24" t="str">
            <v>m²</v>
          </cell>
          <cell r="D24">
            <v>3.5583680492664373</v>
          </cell>
        </row>
        <row r="25">
          <cell r="A25" t="str">
            <v>Démolition / curage</v>
          </cell>
          <cell r="B25" t="str">
            <v xml:space="preserve">Installation de chantier démol </v>
          </cell>
          <cell r="C25" t="str">
            <v>%</v>
          </cell>
          <cell r="D25">
            <v>5</v>
          </cell>
        </row>
        <row r="26">
          <cell r="A26" t="str">
            <v>Démolition / curage</v>
          </cell>
          <cell r="B26" t="str">
            <v>Démolition de étanchéité asphalte et mise en tas</v>
          </cell>
          <cell r="C26" t="str">
            <v>m²</v>
          </cell>
          <cell r="D26">
            <v>25</v>
          </cell>
        </row>
        <row r="27">
          <cell r="A27" t="str">
            <v>Démolition / curage</v>
          </cell>
          <cell r="B27" t="str">
            <v>Arrachage relevés d'étanchéité et mise en tas</v>
          </cell>
          <cell r="C27" t="str">
            <v>ml</v>
          </cell>
          <cell r="D27">
            <v>7.6260162601626016</v>
          </cell>
        </row>
        <row r="28">
          <cell r="A28" t="str">
            <v>Démolition / curage</v>
          </cell>
          <cell r="B28" t="str">
            <v>Dépose faux plafond BA13 + mise en décharge</v>
          </cell>
          <cell r="C28" t="str">
            <v>m²</v>
          </cell>
          <cell r="D28">
            <v>35</v>
          </cell>
        </row>
        <row r="29">
          <cell r="A29" t="str">
            <v>Démolition / curage</v>
          </cell>
          <cell r="B29" t="str">
            <v>Dépose des luminaires</v>
          </cell>
          <cell r="C29" t="str">
            <v>U</v>
          </cell>
          <cell r="D29">
            <v>18</v>
          </cell>
        </row>
        <row r="30">
          <cell r="A30" t="str">
            <v>Menuiseries extérieures</v>
          </cell>
          <cell r="B30" t="str">
            <v>Révision châssis</v>
          </cell>
          <cell r="C30" t="str">
            <v>U</v>
          </cell>
          <cell r="D30">
            <v>52.5</v>
          </cell>
        </row>
        <row r="31">
          <cell r="A31" t="str">
            <v>Menuiseries extérieures</v>
          </cell>
          <cell r="B31" t="str">
            <v>Remplacement stores vénitiens</v>
          </cell>
          <cell r="C31" t="str">
            <v>U</v>
          </cell>
          <cell r="D31">
            <v>140</v>
          </cell>
        </row>
        <row r="32">
          <cell r="A32" t="str">
            <v>Menuiseries extérieures</v>
          </cell>
          <cell r="B32" t="str">
            <v>Changement ouvrants 0,80*1,35 avec doubles vitrages</v>
          </cell>
          <cell r="C32" t="str">
            <v>U</v>
          </cell>
          <cell r="D32">
            <v>500</v>
          </cell>
        </row>
        <row r="33">
          <cell r="A33" t="str">
            <v>Menuiseries extérieures</v>
          </cell>
          <cell r="B33" t="str">
            <v>Ventouse de porte (F&amp;P et raccordement)</v>
          </cell>
          <cell r="C33" t="str">
            <v>U</v>
          </cell>
          <cell r="D33">
            <v>770</v>
          </cell>
        </row>
        <row r="34">
          <cell r="A34" t="str">
            <v>Menuiseries extérieures</v>
          </cell>
          <cell r="B34" t="str">
            <v>Store en façade avec coffre coulisse et tissu screen</v>
          </cell>
          <cell r="C34" t="str">
            <v>U</v>
          </cell>
          <cell r="D34">
            <v>307.02999999999997</v>
          </cell>
        </row>
        <row r="35">
          <cell r="A35" t="str">
            <v>Couverture / étanchéité</v>
          </cell>
          <cell r="B35" t="str">
            <v>Dépose + remise en place gravillon et mise en tas</v>
          </cell>
          <cell r="C35" t="str">
            <v>m²</v>
          </cell>
          <cell r="D35">
            <v>8.3848780487804877</v>
          </cell>
        </row>
        <row r="36">
          <cell r="A36" t="str">
            <v>Couverture / étanchéité</v>
          </cell>
          <cell r="B36" t="str">
            <v>Pose pare vapeur soudé + isolation thermique par mousse + étanchéité bicouche spidée</v>
          </cell>
          <cell r="C36" t="str">
            <v>m²</v>
          </cell>
          <cell r="D36">
            <v>45.846308943089433</v>
          </cell>
        </row>
        <row r="37">
          <cell r="A37" t="str">
            <v>Couverture / étanchéité</v>
          </cell>
          <cell r="B37" t="str">
            <v>Pose relevées d'étanchéité</v>
          </cell>
          <cell r="C37" t="str">
            <v>ml</v>
          </cell>
          <cell r="D37">
            <v>20.280821917808218</v>
          </cell>
        </row>
        <row r="38">
          <cell r="A38" t="str">
            <v>Couverture / étanchéité</v>
          </cell>
          <cell r="B38" t="str">
            <v>Faux plafonds extérieurs</v>
          </cell>
          <cell r="C38" t="str">
            <v>m²</v>
          </cell>
          <cell r="D38">
            <v>80</v>
          </cell>
        </row>
        <row r="39">
          <cell r="A39" t="str">
            <v>Couverture / étanchéité</v>
          </cell>
          <cell r="B39" t="str">
            <v>Crosse de sortie de câbles</v>
          </cell>
          <cell r="C39" t="str">
            <v>U</v>
          </cell>
          <cell r="D39">
            <v>160</v>
          </cell>
        </row>
        <row r="40">
          <cell r="A40" t="str">
            <v>Couverture / étanchéité</v>
          </cell>
          <cell r="B40" t="str">
            <v>Remplacement coupole Skydome</v>
          </cell>
          <cell r="C40" t="str">
            <v>U</v>
          </cell>
          <cell r="D40">
            <v>916.6</v>
          </cell>
        </row>
        <row r="41">
          <cell r="A41" t="str">
            <v>Couverture / étanchéité</v>
          </cell>
          <cell r="B41" t="str">
            <v>Pose grille anticchute sur skydome</v>
          </cell>
          <cell r="C41" t="str">
            <v>U</v>
          </cell>
          <cell r="D41">
            <v>213.36</v>
          </cell>
        </row>
        <row r="42">
          <cell r="A42" t="str">
            <v>Couverture / étanchéité</v>
          </cell>
          <cell r="B42" t="str">
            <v>Garde corps périphérique</v>
          </cell>
          <cell r="C42" t="str">
            <v>ml</v>
          </cell>
          <cell r="D42">
            <v>138.38059701492537</v>
          </cell>
        </row>
        <row r="43">
          <cell r="A43" t="str">
            <v>Couverture / étanchéité</v>
          </cell>
          <cell r="B43" t="str">
            <v>Lanterneau F&amp;P et étanchéité</v>
          </cell>
          <cell r="C43" t="str">
            <v>U</v>
          </cell>
          <cell r="D43">
            <v>4495</v>
          </cell>
        </row>
        <row r="44">
          <cell r="A44" t="str">
            <v>Carrelage</v>
          </cell>
          <cell r="B44" t="str">
            <v>Ragréage</v>
          </cell>
          <cell r="C44" t="str">
            <v>m²</v>
          </cell>
          <cell r="D44">
            <v>9.7145161290322584</v>
          </cell>
        </row>
        <row r="45">
          <cell r="A45" t="str">
            <v>Carrelage</v>
          </cell>
          <cell r="B45" t="str">
            <v>Carreaux grès céram 60*60 (y cps plinthes)</v>
          </cell>
          <cell r="C45" t="str">
            <v>m²</v>
          </cell>
          <cell r="D45">
            <v>137.0365168539326</v>
          </cell>
        </row>
        <row r="46">
          <cell r="A46" t="str">
            <v>Carrelage</v>
          </cell>
          <cell r="B46" t="str">
            <v>Faïence murale sanitaires (y cps plinthes)</v>
          </cell>
          <cell r="C46" t="str">
            <v>m²</v>
          </cell>
          <cell r="D46">
            <v>102.88002726653033</v>
          </cell>
        </row>
        <row r="47">
          <cell r="A47" t="str">
            <v>Carrelage</v>
          </cell>
          <cell r="B47" t="str">
            <v>Carreaux grès céram 30*30 (y cps plinthes)</v>
          </cell>
          <cell r="C47" t="str">
            <v>m²</v>
          </cell>
          <cell r="D47">
            <v>210</v>
          </cell>
        </row>
        <row r="48">
          <cell r="A48" t="str">
            <v>Carrelage</v>
          </cell>
          <cell r="B48" t="str">
            <v>Ponçage et crystalisation sol en pierre</v>
          </cell>
          <cell r="C48" t="str">
            <v>m²</v>
          </cell>
          <cell r="D48">
            <v>78</v>
          </cell>
        </row>
        <row r="49">
          <cell r="A49" t="str">
            <v>Carrelage</v>
          </cell>
          <cell r="B49" t="str">
            <v>Dallage 60*60 F&amp;P type pierre poli</v>
          </cell>
          <cell r="C49" t="str">
            <v>m²</v>
          </cell>
          <cell r="D49">
            <v>234</v>
          </cell>
        </row>
        <row r="50">
          <cell r="A50" t="str">
            <v>Menuiseries bois</v>
          </cell>
          <cell r="B50" t="str">
            <v>Révision portes</v>
          </cell>
          <cell r="C50" t="str">
            <v>U</v>
          </cell>
          <cell r="D50">
            <v>20</v>
          </cell>
        </row>
        <row r="51">
          <cell r="A51" t="str">
            <v>Menuiseries bois</v>
          </cell>
          <cell r="B51" t="str">
            <v>Bloc porte coupe feu 1h tiercée</v>
          </cell>
          <cell r="C51" t="str">
            <v>U</v>
          </cell>
          <cell r="D51">
            <v>2400</v>
          </cell>
        </row>
        <row r="52">
          <cell r="A52" t="str">
            <v>Menuiseries bois</v>
          </cell>
          <cell r="B52" t="str">
            <v>Bloc porte coupe feu 1/2h tiercée</v>
          </cell>
          <cell r="C52" t="str">
            <v>U</v>
          </cell>
          <cell r="D52">
            <v>1457.2233009708739</v>
          </cell>
        </row>
        <row r="53">
          <cell r="A53" t="str">
            <v>Menuiseries bois</v>
          </cell>
          <cell r="B53" t="str">
            <v>Bloc porte coupe feu 1/2h 1 vantail</v>
          </cell>
          <cell r="C53" t="str">
            <v>U</v>
          </cell>
          <cell r="D53">
            <v>810</v>
          </cell>
        </row>
        <row r="54">
          <cell r="A54" t="str">
            <v>Menuiseries bois</v>
          </cell>
          <cell r="B54" t="str">
            <v>Bloc porte stratifiée âme pleine</v>
          </cell>
          <cell r="C54" t="str">
            <v>U</v>
          </cell>
          <cell r="D54">
            <v>622.755</v>
          </cell>
        </row>
        <row r="55">
          <cell r="A55" t="str">
            <v>Menuiseries bois</v>
          </cell>
          <cell r="B55" t="str">
            <v>Bloc porte alvéolaire</v>
          </cell>
          <cell r="C55" t="str">
            <v>U</v>
          </cell>
          <cell r="D55">
            <v>647.6</v>
          </cell>
        </row>
        <row r="56">
          <cell r="A56" t="str">
            <v>Menuiseries bois</v>
          </cell>
          <cell r="B56" t="str">
            <v>Porte âme pleine coulissante</v>
          </cell>
          <cell r="C56" t="str">
            <v>U</v>
          </cell>
          <cell r="D56">
            <v>1562.78</v>
          </cell>
        </row>
        <row r="57">
          <cell r="A57" t="str">
            <v>Menuiseries bois</v>
          </cell>
          <cell r="B57" t="str">
            <v>Ferme porte F&amp;P</v>
          </cell>
          <cell r="C57" t="str">
            <v>U</v>
          </cell>
          <cell r="D57">
            <v>117.9</v>
          </cell>
        </row>
        <row r="58">
          <cell r="A58" t="str">
            <v>Plomberie</v>
          </cell>
          <cell r="B58" t="str">
            <v>Plans vasque sanitaire</v>
          </cell>
          <cell r="C58" t="str">
            <v>U</v>
          </cell>
          <cell r="D58">
            <v>478.11627906976742</v>
          </cell>
        </row>
        <row r="59">
          <cell r="A59" t="str">
            <v>Plomberie</v>
          </cell>
          <cell r="B59" t="str">
            <v>Chasse d'eau Geberit à encastrer</v>
          </cell>
          <cell r="C59" t="str">
            <v>U</v>
          </cell>
          <cell r="D59">
            <v>250</v>
          </cell>
        </row>
        <row r="60">
          <cell r="A60" t="str">
            <v>Plomberie</v>
          </cell>
          <cell r="B60" t="str">
            <v>Vasque  + robinetterie</v>
          </cell>
          <cell r="C60" t="str">
            <v>U</v>
          </cell>
          <cell r="D60">
            <v>1000</v>
          </cell>
        </row>
        <row r="61">
          <cell r="A61" t="str">
            <v>Plomberie</v>
          </cell>
          <cell r="B61" t="str">
            <v>WC hand + barre de maintien</v>
          </cell>
          <cell r="C61" t="str">
            <v>U</v>
          </cell>
          <cell r="D61">
            <v>842</v>
          </cell>
        </row>
        <row r="62">
          <cell r="A62" t="str">
            <v>Plomberie</v>
          </cell>
          <cell r="B62" t="str">
            <v>WC</v>
          </cell>
          <cell r="C62" t="str">
            <v>U</v>
          </cell>
          <cell r="D62">
            <v>619.9</v>
          </cell>
        </row>
        <row r="63">
          <cell r="A63" t="str">
            <v>Plomberie</v>
          </cell>
          <cell r="B63" t="str">
            <v>Evier sur meuble</v>
          </cell>
          <cell r="C63" t="str">
            <v>U</v>
          </cell>
          <cell r="D63">
            <v>700</v>
          </cell>
        </row>
        <row r="64">
          <cell r="A64" t="str">
            <v>Plomberie</v>
          </cell>
          <cell r="B64" t="str">
            <v>Ballon d'eau chaude électrique (F&amp;P)</v>
          </cell>
          <cell r="C64" t="str">
            <v>U</v>
          </cell>
          <cell r="D64">
            <v>510</v>
          </cell>
        </row>
        <row r="65">
          <cell r="A65" t="str">
            <v>Plomberie</v>
          </cell>
          <cell r="B65" t="str">
            <v>nstallation d'une pompe de relevage (y cps enlèvement de l'ancienne)</v>
          </cell>
          <cell r="C65" t="str">
            <v>U</v>
          </cell>
          <cell r="D65">
            <v>8000</v>
          </cell>
        </row>
        <row r="66">
          <cell r="A66" t="str">
            <v>Plomberie</v>
          </cell>
          <cell r="B66" t="str">
            <v>Révision réservoir + détrartrage</v>
          </cell>
          <cell r="C66" t="str">
            <v>U</v>
          </cell>
          <cell r="D66">
            <v>40</v>
          </cell>
        </row>
        <row r="67">
          <cell r="A67" t="str">
            <v>Sols souples</v>
          </cell>
          <cell r="B67" t="str">
            <v>Moquettes y cps grattage</v>
          </cell>
          <cell r="C67" t="str">
            <v>m²</v>
          </cell>
          <cell r="D67">
            <v>36.681131421640821</v>
          </cell>
        </row>
        <row r="68">
          <cell r="A68" t="str">
            <v>Sols souples</v>
          </cell>
          <cell r="B68" t="str">
            <v>Sol PVC escalier</v>
          </cell>
          <cell r="C68" t="str">
            <v>m²</v>
          </cell>
          <cell r="D68">
            <v>70</v>
          </cell>
        </row>
        <row r="69">
          <cell r="A69" t="str">
            <v>Sols souples</v>
          </cell>
          <cell r="B69" t="str">
            <v>Vitrification parquet</v>
          </cell>
          <cell r="C69" t="str">
            <v>m²</v>
          </cell>
          <cell r="D69">
            <v>35.493197278911566</v>
          </cell>
        </row>
        <row r="70">
          <cell r="A70" t="str">
            <v>Electricité CF/cf</v>
          </cell>
          <cell r="B70" t="str">
            <v>Luminaires 600 x 600 Arlus 3 x 14 W (F&amp;P)</v>
          </cell>
          <cell r="C70" t="str">
            <v>U</v>
          </cell>
          <cell r="D70">
            <v>176.33248730964468</v>
          </cell>
        </row>
        <row r="71">
          <cell r="A71" t="str">
            <v>Electricité CF/cf</v>
          </cell>
          <cell r="B71" t="str">
            <v>Spots fluos compact 2 x 18 W Targetti (F&amp;P)</v>
          </cell>
          <cell r="C71" t="str">
            <v>U</v>
          </cell>
          <cell r="D71">
            <v>165.97716894977168</v>
          </cell>
        </row>
        <row r="72">
          <cell r="A72" t="str">
            <v>Electricité CF/cf</v>
          </cell>
          <cell r="B72" t="str">
            <v>Goulotte électrique (F&amp;P)</v>
          </cell>
          <cell r="C72" t="str">
            <v>ml</v>
          </cell>
          <cell r="D72">
            <v>51.72</v>
          </cell>
        </row>
        <row r="73">
          <cell r="A73" t="str">
            <v>Electricité CF/cf</v>
          </cell>
          <cell r="B73" t="str">
            <v>Détecteurs de mouvements sanitaires (F&amp;P)</v>
          </cell>
          <cell r="C73" t="str">
            <v>U</v>
          </cell>
          <cell r="D73">
            <v>128.25</v>
          </cell>
        </row>
        <row r="74">
          <cell r="A74" t="str">
            <v>Electricité CF/cf</v>
          </cell>
          <cell r="B74" t="str">
            <v>Bloc 3 PC</v>
          </cell>
          <cell r="C74" t="str">
            <v>U</v>
          </cell>
          <cell r="D74">
            <v>138</v>
          </cell>
        </row>
        <row r="75">
          <cell r="A75" t="str">
            <v>Electricité CF/cf</v>
          </cell>
          <cell r="B75" t="str">
            <v>Bloc secours</v>
          </cell>
          <cell r="C75" t="str">
            <v>U</v>
          </cell>
          <cell r="D75">
            <v>480.41666666666669</v>
          </cell>
        </row>
        <row r="76">
          <cell r="A76" t="str">
            <v>Electricité CF/cf</v>
          </cell>
          <cell r="B76" t="str">
            <v>PC 16A+T</v>
          </cell>
          <cell r="C76" t="str">
            <v>U</v>
          </cell>
          <cell r="D76">
            <v>91</v>
          </cell>
        </row>
        <row r="77">
          <cell r="A77" t="str">
            <v>Electricité CF/cf</v>
          </cell>
          <cell r="B77" t="str">
            <v>Division électrique CF en 2 volumes</v>
          </cell>
          <cell r="C77" t="str">
            <v>U</v>
          </cell>
          <cell r="D77">
            <v>3120.63</v>
          </cell>
        </row>
        <row r="78">
          <cell r="A78" t="str">
            <v>Electricité CF/cf</v>
          </cell>
          <cell r="B78" t="str">
            <v>Division électrique cf en 2 volumes</v>
          </cell>
          <cell r="C78" t="str">
            <v>U</v>
          </cell>
          <cell r="D78">
            <v>1110</v>
          </cell>
        </row>
        <row r="79">
          <cell r="A79" t="str">
            <v>Electricité CF/cf</v>
          </cell>
          <cell r="B79" t="str">
            <v>Platine interphone avec passe Vigik y cps raccordement et poste de supervision</v>
          </cell>
          <cell r="C79" t="str">
            <v>U</v>
          </cell>
          <cell r="D79">
            <v>10000</v>
          </cell>
        </row>
        <row r="80">
          <cell r="A80" t="str">
            <v>Electricité CF/cf</v>
          </cell>
          <cell r="B80" t="str">
            <v>Lecteur vigik complémentaire (ex escaliers/parking)</v>
          </cell>
          <cell r="C80" t="str">
            <v>U</v>
          </cell>
          <cell r="D80">
            <v>448</v>
          </cell>
        </row>
        <row r="81">
          <cell r="A81" t="str">
            <v>Electricité CF/cf</v>
          </cell>
          <cell r="B81" t="str">
            <v>Lecteur vigik accès ascenseur</v>
          </cell>
          <cell r="C81" t="str">
            <v>U</v>
          </cell>
          <cell r="D81">
            <v>552</v>
          </cell>
        </row>
        <row r="82">
          <cell r="A82" t="str">
            <v>Electricité CF/cf</v>
          </cell>
          <cell r="B82" t="str">
            <v>Clef vigik programmée</v>
          </cell>
          <cell r="C82" t="str">
            <v>U</v>
          </cell>
          <cell r="D82">
            <v>11</v>
          </cell>
        </row>
        <row r="83">
          <cell r="A83" t="str">
            <v>Electricité CF/cf</v>
          </cell>
          <cell r="B83" t="str">
            <v>Borne véhicule électrique</v>
          </cell>
          <cell r="C83" t="str">
            <v>U</v>
          </cell>
          <cell r="D83">
            <v>6750</v>
          </cell>
        </row>
        <row r="84">
          <cell r="A84" t="str">
            <v>Ravallement</v>
          </cell>
          <cell r="B84" t="str">
            <v>Hydro-gommage doux y cps échaffaudage</v>
          </cell>
          <cell r="C84" t="str">
            <v>m²</v>
          </cell>
          <cell r="D84">
            <v>90.53</v>
          </cell>
        </row>
        <row r="85">
          <cell r="A85" t="str">
            <v>Clôture et portail</v>
          </cell>
          <cell r="B85" t="str">
            <v>Barrière auto avec digicode</v>
          </cell>
          <cell r="C85" t="str">
            <v>U</v>
          </cell>
          <cell r="D85">
            <v>13700</v>
          </cell>
        </row>
        <row r="86">
          <cell r="A86" t="str">
            <v>Peinture</v>
          </cell>
          <cell r="B86" t="str">
            <v>Pose toile de verre</v>
          </cell>
          <cell r="C86" t="str">
            <v>m²</v>
          </cell>
          <cell r="D86">
            <v>25.816839803171131</v>
          </cell>
        </row>
        <row r="87">
          <cell r="A87" t="str">
            <v>Peinture</v>
          </cell>
          <cell r="B87" t="str">
            <v>Peinture sur mur y cps préparation</v>
          </cell>
          <cell r="C87" t="str">
            <v>m²</v>
          </cell>
          <cell r="D87">
            <v>25.501261670451679</v>
          </cell>
        </row>
        <row r="88">
          <cell r="A88" t="str">
            <v>Peinture</v>
          </cell>
          <cell r="B88" t="str">
            <v>Peinture su plafond BA13</v>
          </cell>
          <cell r="C88" t="str">
            <v>m²</v>
          </cell>
          <cell r="D88">
            <v>25.330941704035876</v>
          </cell>
        </row>
        <row r="89">
          <cell r="A89" t="str">
            <v>Peinture</v>
          </cell>
          <cell r="B89" t="str">
            <v>Marquage des places de stationnement (14% de la surface pkg)</v>
          </cell>
          <cell r="C89" t="str">
            <v>ml</v>
          </cell>
          <cell r="D89">
            <v>5.1511260182079539</v>
          </cell>
        </row>
        <row r="90">
          <cell r="A90" t="str">
            <v>Peinture</v>
          </cell>
          <cell r="B90" t="str">
            <v>Peinture de sol des escaliers</v>
          </cell>
          <cell r="C90" t="str">
            <v>m²</v>
          </cell>
          <cell r="D90">
            <v>27.459850811759544</v>
          </cell>
        </row>
        <row r="91">
          <cell r="A91" t="str">
            <v>Peinture</v>
          </cell>
          <cell r="B91" t="str">
            <v>Peinture de propreté</v>
          </cell>
          <cell r="C91" t="str">
            <v>m²</v>
          </cell>
          <cell r="D91">
            <v>13</v>
          </cell>
        </row>
        <row r="92">
          <cell r="A92" t="str">
            <v>Peinture</v>
          </cell>
          <cell r="B92" t="str">
            <v>Reprise peinture parking (y cps grenaillage)</v>
          </cell>
          <cell r="C92" t="str">
            <v>m²</v>
          </cell>
          <cell r="D92">
            <v>20.137499999999999</v>
          </cell>
        </row>
        <row r="93">
          <cell r="A93" t="str">
            <v>Peinture</v>
          </cell>
          <cell r="B93" t="str">
            <v>Peinture serrurerie y cps préparation</v>
          </cell>
          <cell r="C93" t="str">
            <v>m²</v>
          </cell>
          <cell r="D93">
            <v>16.196052631578947</v>
          </cell>
        </row>
        <row r="94">
          <cell r="A94" t="str">
            <v>Peinture</v>
          </cell>
          <cell r="B94" t="str">
            <v>Peinture type stucco y cps préparation</v>
          </cell>
          <cell r="C94" t="str">
            <v>m²</v>
          </cell>
          <cell r="D94">
            <v>65.849999999999994</v>
          </cell>
        </row>
        <row r="95">
          <cell r="A95" t="str">
            <v>Peinture</v>
          </cell>
          <cell r="B95" t="str">
            <v>Peinture porte y cps huisserie</v>
          </cell>
          <cell r="C95" t="str">
            <v>U</v>
          </cell>
          <cell r="D95">
            <v>18.871014492753623</v>
          </cell>
        </row>
        <row r="96">
          <cell r="A96" t="str">
            <v>Peinture</v>
          </cell>
          <cell r="B96" t="str">
            <v>Peinture porte ascenseur cps prépa + vernis</v>
          </cell>
          <cell r="C96" t="str">
            <v>U</v>
          </cell>
          <cell r="D96">
            <v>390</v>
          </cell>
        </row>
        <row r="97">
          <cell r="A97" t="str">
            <v>Cloison / doublage</v>
          </cell>
          <cell r="B97" t="str">
            <v>Cloison placostil CF 1h</v>
          </cell>
          <cell r="C97" t="str">
            <v>m²</v>
          </cell>
          <cell r="D97">
            <v>84.642050390964386</v>
          </cell>
        </row>
        <row r="98">
          <cell r="A98" t="str">
            <v>Cloison / doublage</v>
          </cell>
          <cell r="B98" t="str">
            <v>Cloison hydrofuges</v>
          </cell>
          <cell r="C98" t="str">
            <v>m²</v>
          </cell>
          <cell r="D98">
            <v>69.634812680115274</v>
          </cell>
        </row>
        <row r="99">
          <cell r="A99" t="str">
            <v>Cloison / doublage</v>
          </cell>
          <cell r="B99" t="str">
            <v>Cloison en carreaux de plâtre</v>
          </cell>
          <cell r="C99" t="str">
            <v>m²</v>
          </cell>
          <cell r="D99">
            <v>78</v>
          </cell>
        </row>
        <row r="100">
          <cell r="A100" t="str">
            <v>Cloison / doublage</v>
          </cell>
          <cell r="B100" t="str">
            <v>Habillage mural BA13</v>
          </cell>
          <cell r="C100" t="str">
            <v>m²</v>
          </cell>
          <cell r="D100">
            <v>65</v>
          </cell>
        </row>
        <row r="101">
          <cell r="A101" t="str">
            <v>Cloison / doublage</v>
          </cell>
          <cell r="B101" t="str">
            <v>Cloison en CP 70 CF 2H</v>
          </cell>
          <cell r="C101" t="str">
            <v>m²</v>
          </cell>
          <cell r="D101">
            <v>54.87</v>
          </cell>
        </row>
        <row r="102">
          <cell r="A102" t="str">
            <v>Cloison / doublage</v>
          </cell>
          <cell r="B102" t="str">
            <v>Cloison BA13</v>
          </cell>
          <cell r="C102" t="str">
            <v>m²</v>
          </cell>
          <cell r="D102">
            <v>58.099999999999994</v>
          </cell>
        </row>
        <row r="103">
          <cell r="A103" t="str">
            <v>Faux plafond</v>
          </cell>
          <cell r="B103" t="str">
            <v>Faux plafonds dalle accoustiques 60*60</v>
          </cell>
          <cell r="C103" t="str">
            <v>m²</v>
          </cell>
          <cell r="D103">
            <v>29.790289569862242</v>
          </cell>
        </row>
        <row r="104">
          <cell r="A104" t="str">
            <v>Faux plafond</v>
          </cell>
          <cell r="B104" t="str">
            <v>Faux plafonds bacs métalliques largeur 30cm laqués</v>
          </cell>
          <cell r="C104" t="str">
            <v>m²</v>
          </cell>
          <cell r="D104">
            <v>60.553043478260875</v>
          </cell>
        </row>
        <row r="105">
          <cell r="A105" t="str">
            <v>Faux plafond</v>
          </cell>
          <cell r="B105" t="str">
            <v>Retombées de faux plafonds au niveau des poutres</v>
          </cell>
          <cell r="C105" t="str">
            <v>ml</v>
          </cell>
          <cell r="D105">
            <v>45.349970559371926</v>
          </cell>
        </row>
        <row r="106">
          <cell r="A106" t="str">
            <v>Faux plafond</v>
          </cell>
          <cell r="B106" t="str">
            <v>Faux plafonds en BA13</v>
          </cell>
          <cell r="C106" t="str">
            <v>m²</v>
          </cell>
          <cell r="D106">
            <v>68.362534435261708</v>
          </cell>
        </row>
        <row r="107">
          <cell r="A107" t="str">
            <v>Faux plafond</v>
          </cell>
          <cell r="B107" t="str">
            <v>Faux plafond métallique</v>
          </cell>
          <cell r="C107" t="str">
            <v>m²</v>
          </cell>
          <cell r="D107">
            <v>61.936881188118811</v>
          </cell>
        </row>
        <row r="108">
          <cell r="A108" t="str">
            <v>Faux plafond</v>
          </cell>
          <cell r="B108" t="str">
            <v>Faux plafond en staff</v>
          </cell>
          <cell r="C108" t="str">
            <v>m²</v>
          </cell>
          <cell r="D108">
            <v>200</v>
          </cell>
        </row>
        <row r="109">
          <cell r="A109" t="str">
            <v>Gros œuvre</v>
          </cell>
          <cell r="B109" t="str">
            <v>Panneau de chantier F&amp;P</v>
          </cell>
          <cell r="C109" t="str">
            <v>U</v>
          </cell>
          <cell r="D109">
            <v>700</v>
          </cell>
        </row>
        <row r="110">
          <cell r="A110" t="str">
            <v>Gros œuvre</v>
          </cell>
          <cell r="B110" t="str">
            <v>Carottages Ø 200</v>
          </cell>
          <cell r="C110" t="str">
            <v>U</v>
          </cell>
          <cell r="D110">
            <v>260</v>
          </cell>
        </row>
        <row r="111">
          <cell r="A111" t="str">
            <v>Gros œuvre</v>
          </cell>
          <cell r="B111" t="str">
            <v>Carottages Ø 150</v>
          </cell>
          <cell r="C111" t="str">
            <v>U</v>
          </cell>
          <cell r="D111">
            <v>200</v>
          </cell>
        </row>
        <row r="112">
          <cell r="A112" t="str">
            <v>Démolition / curage</v>
          </cell>
          <cell r="B112" t="str">
            <v>Dépose faux plafond + mise en décharge</v>
          </cell>
          <cell r="C112" t="str">
            <v>m²</v>
          </cell>
          <cell r="D112">
            <v>6.1470704671417264</v>
          </cell>
        </row>
        <row r="113">
          <cell r="A113" t="str">
            <v>Démolition / curage</v>
          </cell>
          <cell r="B113" t="str">
            <v>Démolition cloisonnement intérieur</v>
          </cell>
          <cell r="C113" t="str">
            <v>m²</v>
          </cell>
          <cell r="D113">
            <v>16.270780856423173</v>
          </cell>
        </row>
        <row r="114">
          <cell r="A114" t="str">
            <v>Démolition / curage</v>
          </cell>
          <cell r="B114" t="str">
            <v>Dépose cloison amovible</v>
          </cell>
          <cell r="C114" t="str">
            <v>m²</v>
          </cell>
          <cell r="D114">
            <v>22.445601173020528</v>
          </cell>
        </row>
        <row r="115">
          <cell r="A115" t="str">
            <v>Démolition / curage</v>
          </cell>
          <cell r="B115" t="str">
            <v>Dépose blocs portes 1 vantail</v>
          </cell>
          <cell r="C115" t="str">
            <v>U</v>
          </cell>
          <cell r="D115">
            <v>29.030470914127424</v>
          </cell>
        </row>
        <row r="116">
          <cell r="A116" t="str">
            <v>Démolition / curage</v>
          </cell>
          <cell r="B116" t="str">
            <v>Dépose blocs portes 2 vantaux</v>
          </cell>
          <cell r="C116" t="str">
            <v>U</v>
          </cell>
          <cell r="D116">
            <v>40</v>
          </cell>
        </row>
        <row r="117">
          <cell r="A117" t="str">
            <v>Démolition / curage</v>
          </cell>
          <cell r="B117" t="str">
            <v>Dépose revêtement de sol souple</v>
          </cell>
          <cell r="C117" t="str">
            <v>m²</v>
          </cell>
          <cell r="D117">
            <v>5.5034213462253625</v>
          </cell>
        </row>
        <row r="118">
          <cell r="A118" t="str">
            <v>Démolition / curage</v>
          </cell>
          <cell r="B118" t="str">
            <v>Dépose plan vasques</v>
          </cell>
          <cell r="C118" t="str">
            <v>U</v>
          </cell>
          <cell r="D118">
            <v>50</v>
          </cell>
        </row>
        <row r="119">
          <cell r="A119" t="str">
            <v>Démolition / curage</v>
          </cell>
          <cell r="B119" t="str">
            <v>Dépose appareils sanitaires + alimentation et évacuation</v>
          </cell>
          <cell r="C119" t="str">
            <v>U</v>
          </cell>
          <cell r="D119">
            <v>403.5</v>
          </cell>
        </row>
        <row r="120">
          <cell r="A120" t="str">
            <v>Démolition / curage</v>
          </cell>
          <cell r="B120" t="str">
            <v>Dépose plinthes bois et électriques</v>
          </cell>
          <cell r="C120" t="str">
            <v>ml</v>
          </cell>
          <cell r="D120">
            <v>4</v>
          </cell>
        </row>
        <row r="121">
          <cell r="A121" t="str">
            <v>Démolition / curage</v>
          </cell>
          <cell r="B121" t="str">
            <v>Dépose sol dur</v>
          </cell>
          <cell r="C121" t="str">
            <v>m²</v>
          </cell>
          <cell r="D121">
            <v>22.533333333333335</v>
          </cell>
        </row>
        <row r="122">
          <cell r="A122" t="str">
            <v>Démolition / curage</v>
          </cell>
          <cell r="B122" t="str">
            <v>Dépose faïence murales</v>
          </cell>
          <cell r="C122" t="str">
            <v>m²</v>
          </cell>
          <cell r="D122">
            <v>15</v>
          </cell>
        </row>
        <row r="123">
          <cell r="A123" t="str">
            <v>Démolition / curage</v>
          </cell>
          <cell r="B123" t="str">
            <v>Evacuation des gravois en décharge</v>
          </cell>
          <cell r="C123" t="str">
            <v>m3</v>
          </cell>
          <cell r="D123">
            <v>33.66122448979592</v>
          </cell>
        </row>
        <row r="124">
          <cell r="A124" t="str">
            <v>Démolition / curage</v>
          </cell>
          <cell r="B124" t="str">
            <v>Curage électrique courants forts</v>
          </cell>
          <cell r="C124" t="str">
            <v>m²</v>
          </cell>
          <cell r="D124">
            <v>3</v>
          </cell>
        </row>
        <row r="125">
          <cell r="A125" t="str">
            <v>Démolition / curage</v>
          </cell>
          <cell r="B125" t="str">
            <v>Curage électrique courants faibles</v>
          </cell>
          <cell r="C125" t="str">
            <v>m²</v>
          </cell>
          <cell r="D125">
            <v>3.5583680492664373</v>
          </cell>
        </row>
        <row r="126">
          <cell r="A126" t="str">
            <v>Démolition / curage</v>
          </cell>
          <cell r="B126" t="str">
            <v xml:space="preserve">Installation de chantier démol </v>
          </cell>
          <cell r="C126" t="str">
            <v>%</v>
          </cell>
          <cell r="D126">
            <v>5</v>
          </cell>
        </row>
        <row r="127">
          <cell r="A127" t="str">
            <v>Démolition / curage</v>
          </cell>
          <cell r="B127" t="str">
            <v>Démolition de étanchéité asphalte et mise en tas</v>
          </cell>
          <cell r="C127" t="str">
            <v>m²</v>
          </cell>
          <cell r="D127">
            <v>25</v>
          </cell>
        </row>
        <row r="128">
          <cell r="A128" t="str">
            <v>Démolition / curage</v>
          </cell>
          <cell r="B128" t="str">
            <v>Arrachage relevés d'étanchéité et mise en tas</v>
          </cell>
          <cell r="C128" t="str">
            <v>ml</v>
          </cell>
          <cell r="D128">
            <v>7.6260162601626016</v>
          </cell>
        </row>
        <row r="129">
          <cell r="A129" t="str">
            <v>Démolition / curage</v>
          </cell>
          <cell r="B129" t="str">
            <v>Dépose faux plafond BA13 + mise en décharge</v>
          </cell>
          <cell r="C129" t="str">
            <v>m²</v>
          </cell>
          <cell r="D129">
            <v>35</v>
          </cell>
        </row>
        <row r="130">
          <cell r="A130" t="str">
            <v>Démolition / curage</v>
          </cell>
          <cell r="B130" t="str">
            <v>Dépose des luminaires</v>
          </cell>
          <cell r="C130" t="str">
            <v>U</v>
          </cell>
          <cell r="D130">
            <v>18</v>
          </cell>
        </row>
        <row r="131">
          <cell r="A131" t="str">
            <v>Menuiseries extérieures</v>
          </cell>
          <cell r="B131" t="str">
            <v>Révision châssis</v>
          </cell>
          <cell r="C131" t="str">
            <v>U</v>
          </cell>
          <cell r="D131">
            <v>52.5</v>
          </cell>
        </row>
        <row r="132">
          <cell r="A132" t="str">
            <v>Menuiseries extérieures</v>
          </cell>
          <cell r="B132" t="str">
            <v>Remplacement stores vénitiens</v>
          </cell>
          <cell r="C132" t="str">
            <v>U</v>
          </cell>
          <cell r="D132">
            <v>140</v>
          </cell>
        </row>
        <row r="133">
          <cell r="A133" t="str">
            <v>Menuiseries extérieures</v>
          </cell>
          <cell r="B133" t="str">
            <v>Changement ouvrants 0,80*1,35 avec doubles vitrages</v>
          </cell>
          <cell r="C133" t="str">
            <v>U</v>
          </cell>
          <cell r="D133">
            <v>500</v>
          </cell>
        </row>
        <row r="134">
          <cell r="A134" t="str">
            <v>Menuiseries extérieures</v>
          </cell>
          <cell r="B134" t="str">
            <v>Ventouse de porte (F&amp;P et raccordement)</v>
          </cell>
          <cell r="C134" t="str">
            <v>U</v>
          </cell>
          <cell r="D134">
            <v>770</v>
          </cell>
        </row>
        <row r="135">
          <cell r="A135" t="str">
            <v>Menuiseries extérieures</v>
          </cell>
          <cell r="B135" t="str">
            <v>Store en façade avec coffre coulisse et tissu screen</v>
          </cell>
          <cell r="C135" t="str">
            <v>U</v>
          </cell>
          <cell r="D135">
            <v>307.02999999999997</v>
          </cell>
        </row>
        <row r="136">
          <cell r="A136" t="str">
            <v>Couverture / étanchéité</v>
          </cell>
          <cell r="B136" t="str">
            <v>Dépose + remise en place gravillon et mise en tas</v>
          </cell>
          <cell r="C136" t="str">
            <v>m²</v>
          </cell>
          <cell r="D136">
            <v>8.3848780487804877</v>
          </cell>
        </row>
        <row r="137">
          <cell r="A137" t="str">
            <v>Couverture / étanchéité</v>
          </cell>
          <cell r="B137" t="str">
            <v>Pose pare vapeur soudé + isolation thermique par mousse + étanchéité bicouche spidée</v>
          </cell>
          <cell r="C137" t="str">
            <v>m²</v>
          </cell>
          <cell r="D137">
            <v>45.846308943089433</v>
          </cell>
        </row>
        <row r="138">
          <cell r="A138" t="str">
            <v>Couverture / étanchéité</v>
          </cell>
          <cell r="B138" t="str">
            <v>Pose relevées d'étanchéité</v>
          </cell>
          <cell r="C138" t="str">
            <v>ml</v>
          </cell>
          <cell r="D138">
            <v>20.280821917808218</v>
          </cell>
        </row>
        <row r="139">
          <cell r="A139" t="str">
            <v>Couverture / étanchéité</v>
          </cell>
          <cell r="B139" t="str">
            <v>Faux plafonds extérieurs</v>
          </cell>
          <cell r="C139" t="str">
            <v>m²</v>
          </cell>
          <cell r="D139">
            <v>80</v>
          </cell>
        </row>
        <row r="140">
          <cell r="A140" t="str">
            <v>Couverture / étanchéité</v>
          </cell>
          <cell r="B140" t="str">
            <v>Crosse de sortie de câbles</v>
          </cell>
          <cell r="C140" t="str">
            <v>U</v>
          </cell>
          <cell r="D140">
            <v>160</v>
          </cell>
        </row>
        <row r="141">
          <cell r="A141" t="str">
            <v>Couverture / étanchéité</v>
          </cell>
          <cell r="B141" t="str">
            <v>Remplacement coupole Skydome</v>
          </cell>
          <cell r="C141" t="str">
            <v>U</v>
          </cell>
          <cell r="D141">
            <v>916.6</v>
          </cell>
        </row>
        <row r="142">
          <cell r="A142" t="str">
            <v>Couverture / étanchéité</v>
          </cell>
          <cell r="B142" t="str">
            <v>Pose grille anticchute sur skydome</v>
          </cell>
          <cell r="C142" t="str">
            <v>U</v>
          </cell>
          <cell r="D142">
            <v>213.36</v>
          </cell>
        </row>
        <row r="143">
          <cell r="A143" t="str">
            <v>Couverture / étanchéité</v>
          </cell>
          <cell r="B143" t="str">
            <v>Garde corps périphérique</v>
          </cell>
          <cell r="C143" t="str">
            <v>ml</v>
          </cell>
          <cell r="D143">
            <v>138.38059701492537</v>
          </cell>
        </row>
        <row r="144">
          <cell r="A144" t="str">
            <v>Couverture / étanchéité</v>
          </cell>
          <cell r="B144" t="str">
            <v>Lanterneau F&amp;P et étanchéité</v>
          </cell>
          <cell r="C144" t="str">
            <v>U</v>
          </cell>
          <cell r="D144">
            <v>4495</v>
          </cell>
        </row>
        <row r="145">
          <cell r="A145" t="str">
            <v>Carrelage</v>
          </cell>
          <cell r="B145" t="str">
            <v>Ragréage</v>
          </cell>
          <cell r="C145" t="str">
            <v>m²</v>
          </cell>
          <cell r="D145">
            <v>9.7145161290322584</v>
          </cell>
        </row>
        <row r="146">
          <cell r="A146" t="str">
            <v>Carrelage</v>
          </cell>
          <cell r="B146" t="str">
            <v>Carreaux grès céram 60*60 (y cps plinthes)</v>
          </cell>
          <cell r="C146" t="str">
            <v>m²</v>
          </cell>
          <cell r="D146">
            <v>137.0365168539326</v>
          </cell>
        </row>
        <row r="147">
          <cell r="A147" t="str">
            <v>Carrelage</v>
          </cell>
          <cell r="B147" t="str">
            <v>Faïence murale sanitaires (y cps plinthes)</v>
          </cell>
          <cell r="C147" t="str">
            <v>m²</v>
          </cell>
          <cell r="D147">
            <v>102.88002726653033</v>
          </cell>
        </row>
        <row r="148">
          <cell r="A148" t="str">
            <v>Carrelage</v>
          </cell>
          <cell r="B148" t="str">
            <v>Carreaux grès céram 30*30 (y cps plinthes)</v>
          </cell>
          <cell r="C148" t="str">
            <v>m²</v>
          </cell>
          <cell r="D148">
            <v>210</v>
          </cell>
        </row>
        <row r="149">
          <cell r="A149" t="str">
            <v>Carrelage</v>
          </cell>
          <cell r="B149" t="str">
            <v>Ponçage et crystalisation sol en pierre</v>
          </cell>
          <cell r="C149" t="str">
            <v>m²</v>
          </cell>
          <cell r="D149">
            <v>78</v>
          </cell>
        </row>
        <row r="150">
          <cell r="A150" t="str">
            <v>Carrelage</v>
          </cell>
          <cell r="B150" t="str">
            <v>Dallage 60*60 F&amp;P type pierre poli</v>
          </cell>
          <cell r="C150" t="str">
            <v>m²</v>
          </cell>
          <cell r="D150">
            <v>234</v>
          </cell>
        </row>
        <row r="151">
          <cell r="A151" t="str">
            <v>Menuiseries bois</v>
          </cell>
          <cell r="B151" t="str">
            <v>Révision portes</v>
          </cell>
          <cell r="C151" t="str">
            <v>U</v>
          </cell>
          <cell r="D151">
            <v>20</v>
          </cell>
        </row>
        <row r="152">
          <cell r="A152" t="str">
            <v>Menuiseries bois</v>
          </cell>
          <cell r="B152" t="str">
            <v>Bloc porte coupe feu 1h tiercée</v>
          </cell>
          <cell r="C152" t="str">
            <v>U</v>
          </cell>
          <cell r="D152">
            <v>2400</v>
          </cell>
        </row>
        <row r="153">
          <cell r="A153" t="str">
            <v>Menuiseries bois</v>
          </cell>
          <cell r="B153" t="str">
            <v>Bloc porte coupe feu 1/2h tiercée</v>
          </cell>
          <cell r="C153" t="str">
            <v>U</v>
          </cell>
          <cell r="D153">
            <v>1457.2233009708739</v>
          </cell>
        </row>
        <row r="154">
          <cell r="A154" t="str">
            <v>Menuiseries bois</v>
          </cell>
          <cell r="B154" t="str">
            <v>Bloc porte coupe feu 1/2h 1 vantail</v>
          </cell>
          <cell r="C154" t="str">
            <v>U</v>
          </cell>
          <cell r="D154">
            <v>810</v>
          </cell>
        </row>
        <row r="155">
          <cell r="A155" t="str">
            <v>Menuiseries bois</v>
          </cell>
          <cell r="B155" t="str">
            <v>Bloc porte stratifiée âme pleine</v>
          </cell>
          <cell r="C155" t="str">
            <v>U</v>
          </cell>
          <cell r="D155">
            <v>622.755</v>
          </cell>
        </row>
        <row r="156">
          <cell r="A156" t="str">
            <v>Menuiseries bois</v>
          </cell>
          <cell r="B156" t="str">
            <v>Bloc porte alvéolaire</v>
          </cell>
          <cell r="C156" t="str">
            <v>U</v>
          </cell>
          <cell r="D156">
            <v>647.6</v>
          </cell>
        </row>
        <row r="157">
          <cell r="A157" t="str">
            <v>Menuiseries bois</v>
          </cell>
          <cell r="B157" t="str">
            <v>Porte âme pleine coulissante</v>
          </cell>
          <cell r="C157" t="str">
            <v>U</v>
          </cell>
          <cell r="D157">
            <v>1562.78</v>
          </cell>
        </row>
        <row r="158">
          <cell r="A158" t="str">
            <v>Menuiseries bois</v>
          </cell>
          <cell r="B158" t="str">
            <v>Ferme porte F&amp;P</v>
          </cell>
          <cell r="C158" t="str">
            <v>U</v>
          </cell>
          <cell r="D158">
            <v>117.9</v>
          </cell>
        </row>
        <row r="159">
          <cell r="A159" t="str">
            <v>Plomberie</v>
          </cell>
          <cell r="B159" t="str">
            <v>Plans vasque sanitaire</v>
          </cell>
          <cell r="C159" t="str">
            <v>U</v>
          </cell>
          <cell r="D159">
            <v>478.11627906976742</v>
          </cell>
        </row>
        <row r="160">
          <cell r="A160" t="str">
            <v>Plomberie</v>
          </cell>
          <cell r="B160" t="str">
            <v>Chasse d'eau Geberit à encastrer</v>
          </cell>
          <cell r="C160" t="str">
            <v>U</v>
          </cell>
          <cell r="D160">
            <v>250</v>
          </cell>
        </row>
        <row r="161">
          <cell r="A161" t="str">
            <v>Plomberie</v>
          </cell>
          <cell r="B161" t="str">
            <v>Vasque  + robinetterie</v>
          </cell>
          <cell r="C161" t="str">
            <v>U</v>
          </cell>
          <cell r="D161">
            <v>1000</v>
          </cell>
        </row>
        <row r="162">
          <cell r="A162" t="str">
            <v>Plomberie</v>
          </cell>
          <cell r="B162" t="str">
            <v>WC hand + barre de maintien</v>
          </cell>
          <cell r="C162" t="str">
            <v>U</v>
          </cell>
          <cell r="D162">
            <v>842</v>
          </cell>
        </row>
        <row r="163">
          <cell r="A163" t="str">
            <v>Plomberie</v>
          </cell>
          <cell r="B163" t="str">
            <v>WC</v>
          </cell>
          <cell r="C163" t="str">
            <v>U</v>
          </cell>
          <cell r="D163">
            <v>619.9</v>
          </cell>
        </row>
        <row r="164">
          <cell r="A164" t="str">
            <v>Plomberie</v>
          </cell>
          <cell r="B164" t="str">
            <v>Evier sur meuble</v>
          </cell>
          <cell r="C164" t="str">
            <v>U</v>
          </cell>
          <cell r="D164">
            <v>700</v>
          </cell>
        </row>
        <row r="165">
          <cell r="A165" t="str">
            <v>Plomberie</v>
          </cell>
          <cell r="B165" t="str">
            <v>Ballon d'eau chaude électrique (F&amp;P)</v>
          </cell>
          <cell r="C165" t="str">
            <v>U</v>
          </cell>
          <cell r="D165">
            <v>510</v>
          </cell>
        </row>
        <row r="166">
          <cell r="A166" t="str">
            <v>Plomberie</v>
          </cell>
          <cell r="B166" t="str">
            <v>nstallation d'une pompe de relevage (y cps enlèvement de l'ancienne)</v>
          </cell>
          <cell r="C166" t="str">
            <v>U</v>
          </cell>
          <cell r="D166">
            <v>8000</v>
          </cell>
        </row>
        <row r="167">
          <cell r="A167" t="str">
            <v>Plomberie</v>
          </cell>
          <cell r="B167" t="str">
            <v>Révision réservoir + détrartrage</v>
          </cell>
          <cell r="C167" t="str">
            <v>U</v>
          </cell>
          <cell r="D167">
            <v>40</v>
          </cell>
        </row>
        <row r="168">
          <cell r="A168" t="str">
            <v>Sols souples</v>
          </cell>
          <cell r="B168" t="str">
            <v>Moquettes y cps grattage</v>
          </cell>
          <cell r="C168" t="str">
            <v>m²</v>
          </cell>
          <cell r="D168">
            <v>36.681131421640821</v>
          </cell>
        </row>
        <row r="169">
          <cell r="A169" t="str">
            <v>Sols souples</v>
          </cell>
          <cell r="B169" t="str">
            <v>Sol PVC escalier</v>
          </cell>
          <cell r="C169" t="str">
            <v>m²</v>
          </cell>
          <cell r="D169">
            <v>70</v>
          </cell>
        </row>
        <row r="170">
          <cell r="A170" t="str">
            <v>Sols souples</v>
          </cell>
          <cell r="B170" t="str">
            <v>Vitrification parquet</v>
          </cell>
          <cell r="C170" t="str">
            <v>m²</v>
          </cell>
          <cell r="D170">
            <v>35.493197278911566</v>
          </cell>
        </row>
        <row r="171">
          <cell r="A171" t="str">
            <v>Electricité CF/cf</v>
          </cell>
          <cell r="B171" t="str">
            <v>Luminaires 600 x 600 Arlus 3 x 14 W (F&amp;P)</v>
          </cell>
          <cell r="C171" t="str">
            <v>U</v>
          </cell>
          <cell r="D171">
            <v>176.33248730964468</v>
          </cell>
        </row>
        <row r="172">
          <cell r="A172" t="str">
            <v>Electricité CF/cf</v>
          </cell>
          <cell r="B172" t="str">
            <v>Spots fluos compact 2 x 18 W Targetti (F&amp;P)</v>
          </cell>
          <cell r="C172" t="str">
            <v>U</v>
          </cell>
          <cell r="D172">
            <v>165.97716894977168</v>
          </cell>
        </row>
        <row r="173">
          <cell r="A173" t="str">
            <v>Electricité CF/cf</v>
          </cell>
          <cell r="B173" t="str">
            <v>Goulotte électrique (F&amp;P)</v>
          </cell>
          <cell r="C173" t="str">
            <v>ml</v>
          </cell>
          <cell r="D173">
            <v>51.72</v>
          </cell>
        </row>
        <row r="174">
          <cell r="A174" t="str">
            <v>Electricité CF/cf</v>
          </cell>
          <cell r="B174" t="str">
            <v>Détecteurs de mouvements sanitaires (F&amp;P)</v>
          </cell>
          <cell r="C174" t="str">
            <v>U</v>
          </cell>
          <cell r="D174">
            <v>128.25</v>
          </cell>
        </row>
        <row r="175">
          <cell r="A175" t="str">
            <v>Electricité CF/cf</v>
          </cell>
          <cell r="B175" t="str">
            <v>Bloc 3 PC</v>
          </cell>
          <cell r="C175" t="str">
            <v>U</v>
          </cell>
          <cell r="D175">
            <v>138</v>
          </cell>
        </row>
        <row r="176">
          <cell r="A176" t="str">
            <v>Electricité CF/cf</v>
          </cell>
          <cell r="B176" t="str">
            <v>Bloc secours</v>
          </cell>
          <cell r="C176" t="str">
            <v>U</v>
          </cell>
          <cell r="D176">
            <v>480.41666666666669</v>
          </cell>
        </row>
        <row r="177">
          <cell r="A177" t="str">
            <v>Electricité CF/cf</v>
          </cell>
          <cell r="B177" t="str">
            <v>PC 16A+T</v>
          </cell>
          <cell r="C177" t="str">
            <v>U</v>
          </cell>
          <cell r="D177">
            <v>91</v>
          </cell>
        </row>
        <row r="178">
          <cell r="A178" t="str">
            <v>Electricité CF/cf</v>
          </cell>
          <cell r="B178" t="str">
            <v>Division électrique CF en 2 volumes</v>
          </cell>
          <cell r="C178" t="str">
            <v>U</v>
          </cell>
          <cell r="D178">
            <v>3120.63</v>
          </cell>
        </row>
        <row r="179">
          <cell r="A179" t="str">
            <v>Electricité CF/cf</v>
          </cell>
          <cell r="B179" t="str">
            <v>Division électrique cf en 2 volumes</v>
          </cell>
          <cell r="C179" t="str">
            <v>U</v>
          </cell>
          <cell r="D179">
            <v>1110</v>
          </cell>
        </row>
        <row r="180">
          <cell r="A180" t="str">
            <v>Electricité CF/cf</v>
          </cell>
          <cell r="B180" t="str">
            <v>Platine interphone avec passe Vigik y cps raccordement et poste de supervision</v>
          </cell>
          <cell r="C180" t="str">
            <v>U</v>
          </cell>
          <cell r="D180">
            <v>10000</v>
          </cell>
        </row>
        <row r="181">
          <cell r="A181" t="str">
            <v>Electricité CF/cf</v>
          </cell>
          <cell r="B181" t="str">
            <v>Lecteur vigik complémentaire (ex escaliers/parking)</v>
          </cell>
          <cell r="C181" t="str">
            <v>U</v>
          </cell>
          <cell r="D181">
            <v>448</v>
          </cell>
        </row>
        <row r="182">
          <cell r="A182" t="str">
            <v>Electricité CF/cf</v>
          </cell>
          <cell r="B182" t="str">
            <v>Lecteur vigik accès ascenseur</v>
          </cell>
          <cell r="C182" t="str">
            <v>U</v>
          </cell>
          <cell r="D182">
            <v>552</v>
          </cell>
        </row>
        <row r="183">
          <cell r="A183" t="str">
            <v>Electricité CF/cf</v>
          </cell>
          <cell r="B183" t="str">
            <v>Clef vigik programmée</v>
          </cell>
          <cell r="C183" t="str">
            <v>U</v>
          </cell>
          <cell r="D183">
            <v>11</v>
          </cell>
        </row>
        <row r="184">
          <cell r="A184" t="str">
            <v>Electricité CF/cf</v>
          </cell>
          <cell r="B184" t="str">
            <v>Borne véhicule électrique</v>
          </cell>
          <cell r="C184" t="str">
            <v>U</v>
          </cell>
          <cell r="D184">
            <v>6750</v>
          </cell>
        </row>
        <row r="185">
          <cell r="A185" t="str">
            <v>Ravallement</v>
          </cell>
          <cell r="B185" t="str">
            <v>Hydro-gommage doux y cps échaffaudage</v>
          </cell>
          <cell r="C185" t="str">
            <v>m²</v>
          </cell>
          <cell r="D185">
            <v>90.53</v>
          </cell>
        </row>
        <row r="186">
          <cell r="A186" t="str">
            <v>Clôture et portail</v>
          </cell>
          <cell r="B186" t="str">
            <v>Barrière auto avec digicode</v>
          </cell>
          <cell r="C186" t="str">
            <v>U</v>
          </cell>
          <cell r="D186">
            <v>13700</v>
          </cell>
        </row>
        <row r="187">
          <cell r="A187" t="str">
            <v>Peinture</v>
          </cell>
          <cell r="B187" t="str">
            <v>Pose toile de verre</v>
          </cell>
          <cell r="C187" t="str">
            <v>m²</v>
          </cell>
          <cell r="D187">
            <v>25.816839803171131</v>
          </cell>
        </row>
        <row r="188">
          <cell r="A188" t="str">
            <v>Peinture</v>
          </cell>
          <cell r="B188" t="str">
            <v>Peinture sur mur y cps préparation</v>
          </cell>
          <cell r="C188" t="str">
            <v>m²</v>
          </cell>
          <cell r="D188">
            <v>25.501261670451679</v>
          </cell>
        </row>
        <row r="189">
          <cell r="A189" t="str">
            <v>Peinture</v>
          </cell>
          <cell r="B189" t="str">
            <v>Peinture su plafond BA13</v>
          </cell>
          <cell r="C189" t="str">
            <v>m²</v>
          </cell>
          <cell r="D189">
            <v>25.330941704035876</v>
          </cell>
        </row>
        <row r="190">
          <cell r="A190" t="str">
            <v>Peinture</v>
          </cell>
          <cell r="B190" t="str">
            <v>Marquage des places de stationnement (14% de la surface pkg)</v>
          </cell>
          <cell r="C190" t="str">
            <v>ml</v>
          </cell>
          <cell r="D190">
            <v>5.1511260182079539</v>
          </cell>
        </row>
        <row r="191">
          <cell r="A191" t="str">
            <v>Peinture</v>
          </cell>
          <cell r="B191" t="str">
            <v>Peinture de sol des escaliers</v>
          </cell>
          <cell r="C191" t="str">
            <v>m²</v>
          </cell>
          <cell r="D191">
            <v>27.459850811759544</v>
          </cell>
        </row>
        <row r="192">
          <cell r="A192" t="str">
            <v>Peinture</v>
          </cell>
          <cell r="B192" t="str">
            <v>Peinture de propreté</v>
          </cell>
          <cell r="C192" t="str">
            <v>m²</v>
          </cell>
          <cell r="D192">
            <v>13</v>
          </cell>
        </row>
        <row r="193">
          <cell r="A193" t="str">
            <v>Peinture</v>
          </cell>
          <cell r="B193" t="str">
            <v>Reprise peinture parking (y cps grenaillage)</v>
          </cell>
          <cell r="C193" t="str">
            <v>m²</v>
          </cell>
          <cell r="D193">
            <v>20.137499999999999</v>
          </cell>
        </row>
        <row r="194">
          <cell r="A194" t="str">
            <v>Peinture</v>
          </cell>
          <cell r="B194" t="str">
            <v>Peinture serrurerie y cps préparation</v>
          </cell>
          <cell r="C194" t="str">
            <v>m²</v>
          </cell>
          <cell r="D194">
            <v>16.196052631578947</v>
          </cell>
        </row>
        <row r="195">
          <cell r="A195" t="str">
            <v>Peinture</v>
          </cell>
          <cell r="B195" t="str">
            <v>Peinture type stucco y cps préparation</v>
          </cell>
          <cell r="C195" t="str">
            <v>m²</v>
          </cell>
          <cell r="D195">
            <v>65.849999999999994</v>
          </cell>
        </row>
        <row r="196">
          <cell r="A196" t="str">
            <v>Peinture</v>
          </cell>
          <cell r="B196" t="str">
            <v>Peinture porte y cps huisserie</v>
          </cell>
          <cell r="C196" t="str">
            <v>U</v>
          </cell>
          <cell r="D196">
            <v>18.871014492753623</v>
          </cell>
        </row>
        <row r="197">
          <cell r="A197" t="str">
            <v>Peinture</v>
          </cell>
          <cell r="B197" t="str">
            <v>Peinture porte ascenseur cps prépa + vernis</v>
          </cell>
          <cell r="C197" t="str">
            <v>U</v>
          </cell>
          <cell r="D197">
            <v>390</v>
          </cell>
        </row>
        <row r="198">
          <cell r="A198" t="str">
            <v>Cloison / doublage</v>
          </cell>
          <cell r="B198" t="str">
            <v>Cloison placostil CF 1h</v>
          </cell>
          <cell r="C198" t="str">
            <v>m²</v>
          </cell>
          <cell r="D198">
            <v>84.642050390964386</v>
          </cell>
        </row>
        <row r="199">
          <cell r="A199" t="str">
            <v>Cloison / doublage</v>
          </cell>
          <cell r="B199" t="str">
            <v>Cloison hydrofuges</v>
          </cell>
          <cell r="C199" t="str">
            <v>m²</v>
          </cell>
          <cell r="D199">
            <v>69.634812680115274</v>
          </cell>
        </row>
        <row r="200">
          <cell r="A200" t="str">
            <v>Cloison / doublage</v>
          </cell>
          <cell r="B200" t="str">
            <v>Cloison en carreaux de plâtre</v>
          </cell>
          <cell r="C200" t="str">
            <v>m²</v>
          </cell>
          <cell r="D200">
            <v>78</v>
          </cell>
        </row>
        <row r="201">
          <cell r="A201" t="str">
            <v>Cloison / doublage</v>
          </cell>
          <cell r="B201" t="str">
            <v>Habillage mural BA13</v>
          </cell>
          <cell r="C201" t="str">
            <v>m²</v>
          </cell>
          <cell r="D201">
            <v>65</v>
          </cell>
        </row>
        <row r="202">
          <cell r="A202" t="str">
            <v>Cloison / doublage</v>
          </cell>
          <cell r="B202" t="str">
            <v>Cloison en CP 70 CF 2H</v>
          </cell>
          <cell r="C202" t="str">
            <v>m²</v>
          </cell>
          <cell r="D202">
            <v>54.87</v>
          </cell>
        </row>
        <row r="203">
          <cell r="A203" t="str">
            <v>Cloison / doublage</v>
          </cell>
          <cell r="B203" t="str">
            <v>Cloison BA13</v>
          </cell>
          <cell r="C203" t="str">
            <v>m²</v>
          </cell>
          <cell r="D203">
            <v>58.099999999999994</v>
          </cell>
        </row>
        <row r="204">
          <cell r="A204" t="str">
            <v>Faux plafond</v>
          </cell>
          <cell r="B204" t="str">
            <v>Faux plafonds dalle accoustiques 60*60</v>
          </cell>
          <cell r="C204" t="str">
            <v>m²</v>
          </cell>
          <cell r="D204">
            <v>29.790289569862242</v>
          </cell>
        </row>
        <row r="205">
          <cell r="A205" t="str">
            <v>Faux plafond</v>
          </cell>
          <cell r="B205" t="str">
            <v>Faux plafonds bacs métalliques largeur 30cm laqués</v>
          </cell>
          <cell r="C205" t="str">
            <v>m²</v>
          </cell>
          <cell r="D205">
            <v>60.553043478260875</v>
          </cell>
        </row>
        <row r="206">
          <cell r="A206" t="str">
            <v>Faux plafond</v>
          </cell>
          <cell r="B206" t="str">
            <v>Retombées de faux plafonds au niveau des poutres</v>
          </cell>
          <cell r="C206" t="str">
            <v>ml</v>
          </cell>
          <cell r="D206">
            <v>45.349970559371926</v>
          </cell>
        </row>
        <row r="207">
          <cell r="A207" t="str">
            <v>Faux plafond</v>
          </cell>
          <cell r="B207" t="str">
            <v>Faux plafonds en BA13</v>
          </cell>
          <cell r="C207" t="str">
            <v>m²</v>
          </cell>
          <cell r="D207">
            <v>68.362534435261708</v>
          </cell>
        </row>
        <row r="208">
          <cell r="A208" t="str">
            <v>Faux plafond</v>
          </cell>
          <cell r="B208" t="str">
            <v>Faux plafond métallique</v>
          </cell>
          <cell r="C208" t="str">
            <v>m²</v>
          </cell>
          <cell r="D208">
            <v>61.936881188118811</v>
          </cell>
        </row>
        <row r="209">
          <cell r="A209" t="str">
            <v>Faux plafond</v>
          </cell>
          <cell r="B209" t="str">
            <v>Faux plafond en staff</v>
          </cell>
          <cell r="C209" t="str">
            <v>m²</v>
          </cell>
          <cell r="D209">
            <v>200</v>
          </cell>
        </row>
        <row r="210">
          <cell r="A210" t="str">
            <v>Gros œuvre</v>
          </cell>
          <cell r="B210" t="str">
            <v>Panneau de chantier F&amp;P</v>
          </cell>
          <cell r="C210" t="str">
            <v>U</v>
          </cell>
          <cell r="D210">
            <v>700</v>
          </cell>
        </row>
        <row r="211">
          <cell r="A211" t="str">
            <v>Gros œuvre</v>
          </cell>
          <cell r="B211" t="str">
            <v>Carottages Ø 200</v>
          </cell>
          <cell r="C211" t="str">
            <v>U</v>
          </cell>
          <cell r="D211">
            <v>260</v>
          </cell>
        </row>
        <row r="212">
          <cell r="A212" t="str">
            <v>Gros œuvre</v>
          </cell>
          <cell r="B212" t="str">
            <v>Carottages Ø 150</v>
          </cell>
          <cell r="C212" t="str">
            <v>U</v>
          </cell>
          <cell r="D212">
            <v>200</v>
          </cell>
        </row>
        <row r="213">
          <cell r="A213" t="str">
            <v>Démolition / curage</v>
          </cell>
          <cell r="B213" t="str">
            <v>Dépose faux plafond + mise en décharge</v>
          </cell>
          <cell r="C213" t="str">
            <v>m²</v>
          </cell>
          <cell r="D213">
            <v>6.1470704671417264</v>
          </cell>
        </row>
        <row r="214">
          <cell r="A214" t="str">
            <v>Démolition / curage</v>
          </cell>
          <cell r="B214" t="str">
            <v>Démolition cloisonnement intérieur</v>
          </cell>
          <cell r="C214" t="str">
            <v>m²</v>
          </cell>
          <cell r="D214">
            <v>16.270780856423173</v>
          </cell>
        </row>
        <row r="215">
          <cell r="A215" t="str">
            <v>Démolition / curage</v>
          </cell>
          <cell r="B215" t="str">
            <v>Dépose cloison amovible</v>
          </cell>
          <cell r="C215" t="str">
            <v>m²</v>
          </cell>
          <cell r="D215">
            <v>22.445601173020528</v>
          </cell>
        </row>
        <row r="216">
          <cell r="A216" t="str">
            <v>Démolition / curage</v>
          </cell>
          <cell r="B216" t="str">
            <v>Dépose blocs portes 1 vantail</v>
          </cell>
          <cell r="C216" t="str">
            <v>U</v>
          </cell>
          <cell r="D216">
            <v>29.030470914127424</v>
          </cell>
        </row>
        <row r="217">
          <cell r="A217" t="str">
            <v>Démolition / curage</v>
          </cell>
          <cell r="B217" t="str">
            <v>Dépose blocs portes 2 vantaux</v>
          </cell>
          <cell r="C217" t="str">
            <v>U</v>
          </cell>
          <cell r="D217">
            <v>40</v>
          </cell>
        </row>
        <row r="218">
          <cell r="A218" t="str">
            <v>Démolition / curage</v>
          </cell>
          <cell r="B218" t="str">
            <v>Dépose revêtement de sol souple</v>
          </cell>
          <cell r="C218" t="str">
            <v>m²</v>
          </cell>
          <cell r="D218">
            <v>5.5034213462253625</v>
          </cell>
        </row>
        <row r="219">
          <cell r="A219" t="str">
            <v>Démolition / curage</v>
          </cell>
          <cell r="B219" t="str">
            <v>Dépose plan vasques</v>
          </cell>
          <cell r="C219" t="str">
            <v>U</v>
          </cell>
          <cell r="D219">
            <v>50</v>
          </cell>
        </row>
        <row r="220">
          <cell r="A220" t="str">
            <v>Démolition / curage</v>
          </cell>
          <cell r="B220" t="str">
            <v>Dépose appareils sanitaires + alimentation et évacuation</v>
          </cell>
          <cell r="C220" t="str">
            <v>U</v>
          </cell>
          <cell r="D220">
            <v>403.5</v>
          </cell>
        </row>
        <row r="221">
          <cell r="A221" t="str">
            <v>Démolition / curage</v>
          </cell>
          <cell r="B221" t="str">
            <v>Dépose plinthes bois et électriques</v>
          </cell>
          <cell r="C221" t="str">
            <v>ml</v>
          </cell>
          <cell r="D221">
            <v>4</v>
          </cell>
        </row>
        <row r="222">
          <cell r="A222" t="str">
            <v>Démolition / curage</v>
          </cell>
          <cell r="B222" t="str">
            <v>Dépose sol dur</v>
          </cell>
          <cell r="C222" t="str">
            <v>m²</v>
          </cell>
          <cell r="D222">
            <v>22.533333333333335</v>
          </cell>
        </row>
        <row r="223">
          <cell r="A223" t="str">
            <v>Démolition / curage</v>
          </cell>
          <cell r="B223" t="str">
            <v>Dépose faïence murales</v>
          </cell>
          <cell r="C223" t="str">
            <v>m²</v>
          </cell>
          <cell r="D223">
            <v>15</v>
          </cell>
        </row>
        <row r="224">
          <cell r="A224" t="str">
            <v>Démolition / curage</v>
          </cell>
          <cell r="B224" t="str">
            <v>Evacuation des gravois en décharge</v>
          </cell>
          <cell r="C224" t="str">
            <v>m3</v>
          </cell>
          <cell r="D224">
            <v>33.66122448979592</v>
          </cell>
        </row>
        <row r="225">
          <cell r="A225" t="str">
            <v>Démolition / curage</v>
          </cell>
          <cell r="B225" t="str">
            <v>Curage électrique courants forts</v>
          </cell>
          <cell r="C225" t="str">
            <v>m²</v>
          </cell>
          <cell r="D225">
            <v>3</v>
          </cell>
        </row>
        <row r="226">
          <cell r="A226" t="str">
            <v>Démolition / curage</v>
          </cell>
          <cell r="B226" t="str">
            <v>Curage électrique courants faibles</v>
          </cell>
          <cell r="C226" t="str">
            <v>m²</v>
          </cell>
          <cell r="D226">
            <v>3.5583680492664373</v>
          </cell>
        </row>
        <row r="227">
          <cell r="A227" t="str">
            <v>Démolition / curage</v>
          </cell>
          <cell r="B227" t="str">
            <v xml:space="preserve">Installation de chantier démol </v>
          </cell>
          <cell r="C227" t="str">
            <v>%</v>
          </cell>
          <cell r="D227">
            <v>5</v>
          </cell>
        </row>
        <row r="228">
          <cell r="A228" t="str">
            <v>Démolition / curage</v>
          </cell>
          <cell r="B228" t="str">
            <v>Démolition de étanchéité asphalte et mise en tas</v>
          </cell>
          <cell r="C228" t="str">
            <v>m²</v>
          </cell>
          <cell r="D228">
            <v>25</v>
          </cell>
        </row>
        <row r="229">
          <cell r="A229" t="str">
            <v>Démolition / curage</v>
          </cell>
          <cell r="B229" t="str">
            <v>Arrachage relevés d'étanchéité et mise en tas</v>
          </cell>
          <cell r="C229" t="str">
            <v>ml</v>
          </cell>
          <cell r="D229">
            <v>7.6260162601626016</v>
          </cell>
        </row>
        <row r="230">
          <cell r="A230" t="str">
            <v>Démolition / curage</v>
          </cell>
          <cell r="B230" t="str">
            <v>Dépose faux plafond BA13 + mise en décharge</v>
          </cell>
          <cell r="C230" t="str">
            <v>m²</v>
          </cell>
          <cell r="D230">
            <v>35</v>
          </cell>
        </row>
        <row r="231">
          <cell r="A231" t="str">
            <v>Démolition / curage</v>
          </cell>
          <cell r="B231" t="str">
            <v>Dépose des luminaires</v>
          </cell>
          <cell r="C231" t="str">
            <v>U</v>
          </cell>
          <cell r="D231">
            <v>18</v>
          </cell>
        </row>
        <row r="232">
          <cell r="A232" t="str">
            <v>Menuiseries extérieures</v>
          </cell>
          <cell r="B232" t="str">
            <v>Révision châssis</v>
          </cell>
          <cell r="C232" t="str">
            <v>U</v>
          </cell>
          <cell r="D232">
            <v>52.5</v>
          </cell>
        </row>
        <row r="233">
          <cell r="A233" t="str">
            <v>Menuiseries extérieures</v>
          </cell>
          <cell r="B233" t="str">
            <v>Remplacement stores vénitiens</v>
          </cell>
          <cell r="C233" t="str">
            <v>U</v>
          </cell>
          <cell r="D233">
            <v>140</v>
          </cell>
        </row>
        <row r="234">
          <cell r="A234" t="str">
            <v>Menuiseries extérieures</v>
          </cell>
          <cell r="B234" t="str">
            <v>Changement ouvrants 0,80*1,35 avec doubles vitrages</v>
          </cell>
          <cell r="C234" t="str">
            <v>U</v>
          </cell>
          <cell r="D234">
            <v>500</v>
          </cell>
        </row>
        <row r="235">
          <cell r="A235" t="str">
            <v>Menuiseries extérieures</v>
          </cell>
          <cell r="B235" t="str">
            <v>Ventouse de porte (F&amp;P et raccordement)</v>
          </cell>
          <cell r="C235" t="str">
            <v>U</v>
          </cell>
          <cell r="D235">
            <v>770</v>
          </cell>
        </row>
        <row r="236">
          <cell r="A236" t="str">
            <v>Menuiseries extérieures</v>
          </cell>
          <cell r="B236" t="str">
            <v>Store en façade avec coffre coulisse et tissu screen</v>
          </cell>
          <cell r="C236" t="str">
            <v>U</v>
          </cell>
          <cell r="D236">
            <v>307.02999999999997</v>
          </cell>
        </row>
        <row r="237">
          <cell r="A237" t="str">
            <v>Couverture / étanchéité</v>
          </cell>
          <cell r="B237" t="str">
            <v>Dépose + remise en place gravillon et mise en tas</v>
          </cell>
          <cell r="C237" t="str">
            <v>m²</v>
          </cell>
          <cell r="D237">
            <v>8.3848780487804877</v>
          </cell>
        </row>
        <row r="238">
          <cell r="A238" t="str">
            <v>Couverture / étanchéité</v>
          </cell>
          <cell r="B238" t="str">
            <v>Pose pare vapeur soudé + isolation thermique par mousse + étanchéité bicouche spidée</v>
          </cell>
          <cell r="C238" t="str">
            <v>m²</v>
          </cell>
          <cell r="D238">
            <v>45.846308943089433</v>
          </cell>
        </row>
        <row r="239">
          <cell r="A239" t="str">
            <v>Couverture / étanchéité</v>
          </cell>
          <cell r="B239" t="str">
            <v>Pose relevées d'étanchéité</v>
          </cell>
          <cell r="C239" t="str">
            <v>ml</v>
          </cell>
          <cell r="D239">
            <v>20.280821917808218</v>
          </cell>
        </row>
        <row r="240">
          <cell r="A240" t="str">
            <v>Couverture / étanchéité</v>
          </cell>
          <cell r="B240" t="str">
            <v>Faux plafonds extérieurs</v>
          </cell>
          <cell r="C240" t="str">
            <v>m²</v>
          </cell>
          <cell r="D240">
            <v>80</v>
          </cell>
        </row>
        <row r="241">
          <cell r="A241" t="str">
            <v>Couverture / étanchéité</v>
          </cell>
          <cell r="B241" t="str">
            <v>Crosse de sortie de câbles</v>
          </cell>
          <cell r="C241" t="str">
            <v>U</v>
          </cell>
          <cell r="D241">
            <v>160</v>
          </cell>
        </row>
        <row r="242">
          <cell r="A242" t="str">
            <v>Couverture / étanchéité</v>
          </cell>
          <cell r="B242" t="str">
            <v>Remplacement coupole Skydome</v>
          </cell>
          <cell r="C242" t="str">
            <v>U</v>
          </cell>
          <cell r="D242">
            <v>916.6</v>
          </cell>
        </row>
        <row r="243">
          <cell r="A243" t="str">
            <v>Couverture / étanchéité</v>
          </cell>
          <cell r="B243" t="str">
            <v>Pose grille anticchute sur skydome</v>
          </cell>
          <cell r="C243" t="str">
            <v>U</v>
          </cell>
          <cell r="D243">
            <v>213.36</v>
          </cell>
        </row>
        <row r="244">
          <cell r="A244" t="str">
            <v>Couverture / étanchéité</v>
          </cell>
          <cell r="B244" t="str">
            <v>Garde corps périphérique</v>
          </cell>
          <cell r="C244" t="str">
            <v>ml</v>
          </cell>
          <cell r="D244">
            <v>138.38059701492537</v>
          </cell>
        </row>
        <row r="245">
          <cell r="A245" t="str">
            <v>Couverture / étanchéité</v>
          </cell>
          <cell r="B245" t="str">
            <v>Lanterneau F&amp;P et étanchéité</v>
          </cell>
          <cell r="C245" t="str">
            <v>U</v>
          </cell>
          <cell r="D245">
            <v>4495</v>
          </cell>
        </row>
        <row r="246">
          <cell r="A246" t="str">
            <v>Carrelage</v>
          </cell>
          <cell r="B246" t="str">
            <v>Ragréage</v>
          </cell>
          <cell r="C246" t="str">
            <v>m²</v>
          </cell>
          <cell r="D246">
            <v>9.7145161290322584</v>
          </cell>
        </row>
        <row r="247">
          <cell r="A247" t="str">
            <v>Carrelage</v>
          </cell>
          <cell r="B247" t="str">
            <v>Carreaux grès céram 60*60 (y cps plinthes)</v>
          </cell>
          <cell r="C247" t="str">
            <v>m²</v>
          </cell>
          <cell r="D247">
            <v>137.0365168539326</v>
          </cell>
        </row>
        <row r="248">
          <cell r="A248" t="str">
            <v>Carrelage</v>
          </cell>
          <cell r="B248" t="str">
            <v>Faïence murale sanitaires (y cps plinthes)</v>
          </cell>
          <cell r="C248" t="str">
            <v>m²</v>
          </cell>
          <cell r="D248">
            <v>102.88002726653033</v>
          </cell>
        </row>
        <row r="249">
          <cell r="A249" t="str">
            <v>Carrelage</v>
          </cell>
          <cell r="B249" t="str">
            <v>Carreaux grès céram 30*30 (y cps plinthes)</v>
          </cell>
          <cell r="C249" t="str">
            <v>m²</v>
          </cell>
          <cell r="D249">
            <v>210</v>
          </cell>
        </row>
        <row r="250">
          <cell r="A250" t="str">
            <v>Carrelage</v>
          </cell>
          <cell r="B250" t="str">
            <v>Ponçage et crystalisation sol en pierre</v>
          </cell>
          <cell r="C250" t="str">
            <v>m²</v>
          </cell>
          <cell r="D250">
            <v>78</v>
          </cell>
        </row>
        <row r="251">
          <cell r="A251" t="str">
            <v>Carrelage</v>
          </cell>
          <cell r="B251" t="str">
            <v>Dallage 60*60 F&amp;P type pierre poli</v>
          </cell>
          <cell r="C251" t="str">
            <v>m²</v>
          </cell>
          <cell r="D251">
            <v>234</v>
          </cell>
        </row>
        <row r="252">
          <cell r="A252" t="str">
            <v>Menuiseries bois</v>
          </cell>
          <cell r="B252" t="str">
            <v>Révision portes</v>
          </cell>
          <cell r="C252" t="str">
            <v>U</v>
          </cell>
          <cell r="D252">
            <v>20</v>
          </cell>
        </row>
        <row r="253">
          <cell r="A253" t="str">
            <v>Menuiseries bois</v>
          </cell>
          <cell r="B253" t="str">
            <v>Bloc porte coupe feu 1h tiercée</v>
          </cell>
          <cell r="C253" t="str">
            <v>U</v>
          </cell>
          <cell r="D253">
            <v>2400</v>
          </cell>
        </row>
        <row r="254">
          <cell r="A254" t="str">
            <v>Menuiseries bois</v>
          </cell>
          <cell r="B254" t="str">
            <v>Bloc porte coupe feu 1/2h tiercée</v>
          </cell>
          <cell r="C254" t="str">
            <v>U</v>
          </cell>
          <cell r="D254">
            <v>1457.2233009708739</v>
          </cell>
        </row>
        <row r="255">
          <cell r="A255" t="str">
            <v>Menuiseries bois</v>
          </cell>
          <cell r="B255" t="str">
            <v>Bloc porte coupe feu 1/2h 1 vantail</v>
          </cell>
          <cell r="C255" t="str">
            <v>U</v>
          </cell>
          <cell r="D255">
            <v>810</v>
          </cell>
        </row>
        <row r="256">
          <cell r="A256" t="str">
            <v>Menuiseries bois</v>
          </cell>
          <cell r="B256" t="str">
            <v>Bloc porte stratifiée âme pleine</v>
          </cell>
          <cell r="C256" t="str">
            <v>U</v>
          </cell>
          <cell r="D256">
            <v>622.755</v>
          </cell>
        </row>
        <row r="257">
          <cell r="A257" t="str">
            <v>Menuiseries bois</v>
          </cell>
          <cell r="B257" t="str">
            <v>Bloc porte alvéolaire</v>
          </cell>
          <cell r="C257" t="str">
            <v>U</v>
          </cell>
          <cell r="D257">
            <v>647.6</v>
          </cell>
        </row>
        <row r="258">
          <cell r="A258" t="str">
            <v>Menuiseries bois</v>
          </cell>
          <cell r="B258" t="str">
            <v>Porte âme pleine coulissante</v>
          </cell>
          <cell r="C258" t="str">
            <v>U</v>
          </cell>
          <cell r="D258">
            <v>1562.78</v>
          </cell>
        </row>
        <row r="259">
          <cell r="A259" t="str">
            <v>Menuiseries bois</v>
          </cell>
          <cell r="B259" t="str">
            <v>Ferme porte F&amp;P</v>
          </cell>
          <cell r="C259" t="str">
            <v>U</v>
          </cell>
          <cell r="D259">
            <v>117.9</v>
          </cell>
        </row>
        <row r="260">
          <cell r="A260" t="str">
            <v>Plomberie</v>
          </cell>
          <cell r="B260" t="str">
            <v>Plans vasque sanitaire</v>
          </cell>
          <cell r="C260" t="str">
            <v>U</v>
          </cell>
          <cell r="D260">
            <v>478.11627906976742</v>
          </cell>
        </row>
        <row r="261">
          <cell r="A261" t="str">
            <v>Plomberie</v>
          </cell>
          <cell r="B261" t="str">
            <v>Chasse d'eau Geberit à encastrer</v>
          </cell>
          <cell r="C261" t="str">
            <v>U</v>
          </cell>
          <cell r="D261">
            <v>250</v>
          </cell>
        </row>
        <row r="262">
          <cell r="A262" t="str">
            <v>Plomberie</v>
          </cell>
          <cell r="B262" t="str">
            <v>Vasque  + robinetterie</v>
          </cell>
          <cell r="C262" t="str">
            <v>U</v>
          </cell>
          <cell r="D262">
            <v>1000</v>
          </cell>
        </row>
        <row r="263">
          <cell r="A263" t="str">
            <v>Plomberie</v>
          </cell>
          <cell r="B263" t="str">
            <v>WC hand + barre de maintien</v>
          </cell>
          <cell r="C263" t="str">
            <v>U</v>
          </cell>
          <cell r="D263">
            <v>842</v>
          </cell>
        </row>
        <row r="264">
          <cell r="A264" t="str">
            <v>Plomberie</v>
          </cell>
          <cell r="B264" t="str">
            <v>WC</v>
          </cell>
          <cell r="C264" t="str">
            <v>U</v>
          </cell>
          <cell r="D264">
            <v>619.9</v>
          </cell>
        </row>
        <row r="265">
          <cell r="A265" t="str">
            <v>Plomberie</v>
          </cell>
          <cell r="B265" t="str">
            <v>Evier sur meuble</v>
          </cell>
          <cell r="C265" t="str">
            <v>U</v>
          </cell>
          <cell r="D265">
            <v>700</v>
          </cell>
        </row>
        <row r="266">
          <cell r="A266" t="str">
            <v>Plomberie</v>
          </cell>
          <cell r="B266" t="str">
            <v>Ballon d'eau chaude électrique (F&amp;P)</v>
          </cell>
          <cell r="C266" t="str">
            <v>U</v>
          </cell>
          <cell r="D266">
            <v>510</v>
          </cell>
        </row>
        <row r="267">
          <cell r="A267" t="str">
            <v>Plomberie</v>
          </cell>
          <cell r="B267" t="str">
            <v>nstallation d'une pompe de relevage (y cps enlèvement de l'ancienne)</v>
          </cell>
          <cell r="C267" t="str">
            <v>U</v>
          </cell>
          <cell r="D267">
            <v>8000</v>
          </cell>
        </row>
        <row r="268">
          <cell r="A268" t="str">
            <v>Plomberie</v>
          </cell>
          <cell r="B268" t="str">
            <v>Révision réservoir + détrartrage</v>
          </cell>
          <cell r="C268" t="str">
            <v>U</v>
          </cell>
          <cell r="D268">
            <v>40</v>
          </cell>
        </row>
        <row r="269">
          <cell r="A269" t="str">
            <v>Sols souples</v>
          </cell>
          <cell r="B269" t="str">
            <v>Moquettes y cps grattage</v>
          </cell>
          <cell r="C269" t="str">
            <v>m²</v>
          </cell>
          <cell r="D269">
            <v>36.681131421640821</v>
          </cell>
        </row>
        <row r="270">
          <cell r="A270" t="str">
            <v>Sols souples</v>
          </cell>
          <cell r="B270" t="str">
            <v>Sol PVC escalier</v>
          </cell>
          <cell r="C270" t="str">
            <v>m²</v>
          </cell>
          <cell r="D270">
            <v>70</v>
          </cell>
        </row>
        <row r="271">
          <cell r="A271" t="str">
            <v>Sols souples</v>
          </cell>
          <cell r="B271" t="str">
            <v>Vitrification parquet</v>
          </cell>
          <cell r="C271" t="str">
            <v>m²</v>
          </cell>
          <cell r="D271">
            <v>35.493197278911566</v>
          </cell>
        </row>
        <row r="272">
          <cell r="A272" t="str">
            <v>Electricité CF/cf</v>
          </cell>
          <cell r="B272" t="str">
            <v>Luminaires 600 x 600 Arlus 3 x 14 W (F&amp;P)</v>
          </cell>
          <cell r="C272" t="str">
            <v>U</v>
          </cell>
          <cell r="D272">
            <v>176.33248730964468</v>
          </cell>
        </row>
        <row r="273">
          <cell r="A273" t="str">
            <v>Electricité CF/cf</v>
          </cell>
          <cell r="B273" t="str">
            <v>Spots fluos compact 2 x 18 W Targetti (F&amp;P)</v>
          </cell>
          <cell r="C273" t="str">
            <v>U</v>
          </cell>
          <cell r="D273">
            <v>165.97716894977168</v>
          </cell>
        </row>
        <row r="274">
          <cell r="A274" t="str">
            <v>Electricité CF/cf</v>
          </cell>
          <cell r="B274" t="str">
            <v>Goulotte électrique (F&amp;P)</v>
          </cell>
          <cell r="C274" t="str">
            <v>ml</v>
          </cell>
          <cell r="D274">
            <v>51.72</v>
          </cell>
        </row>
        <row r="275">
          <cell r="A275" t="str">
            <v>Electricité CF/cf</v>
          </cell>
          <cell r="B275" t="str">
            <v>Détecteurs de mouvements sanitaires (F&amp;P)</v>
          </cell>
          <cell r="C275" t="str">
            <v>U</v>
          </cell>
          <cell r="D275">
            <v>128.25</v>
          </cell>
        </row>
        <row r="276">
          <cell r="A276" t="str">
            <v>Electricité CF/cf</v>
          </cell>
          <cell r="B276" t="str">
            <v>Bloc 3 PC</v>
          </cell>
          <cell r="C276" t="str">
            <v>U</v>
          </cell>
          <cell r="D276">
            <v>138</v>
          </cell>
        </row>
        <row r="277">
          <cell r="A277" t="str">
            <v>Electricité CF/cf</v>
          </cell>
          <cell r="B277" t="str">
            <v>Bloc secours</v>
          </cell>
          <cell r="C277" t="str">
            <v>U</v>
          </cell>
          <cell r="D277">
            <v>480.41666666666669</v>
          </cell>
        </row>
        <row r="278">
          <cell r="A278" t="str">
            <v>Electricité CF/cf</v>
          </cell>
          <cell r="B278" t="str">
            <v>PC 16A+T</v>
          </cell>
          <cell r="C278" t="str">
            <v>U</v>
          </cell>
          <cell r="D278">
            <v>91</v>
          </cell>
        </row>
        <row r="279">
          <cell r="A279" t="str">
            <v>Electricité CF/cf</v>
          </cell>
          <cell r="B279" t="str">
            <v>Division électrique CF en 2 volumes</v>
          </cell>
          <cell r="C279" t="str">
            <v>U</v>
          </cell>
          <cell r="D279">
            <v>3120.63</v>
          </cell>
        </row>
        <row r="280">
          <cell r="A280" t="str">
            <v>Electricité CF/cf</v>
          </cell>
          <cell r="B280" t="str">
            <v>Division électrique cf en 2 volumes</v>
          </cell>
          <cell r="C280" t="str">
            <v>U</v>
          </cell>
          <cell r="D280">
            <v>1110</v>
          </cell>
        </row>
        <row r="281">
          <cell r="A281" t="str">
            <v>Electricité CF/cf</v>
          </cell>
          <cell r="B281" t="str">
            <v>Platine interphone avec passe Vigik y cps raccordement et poste de supervision</v>
          </cell>
          <cell r="C281" t="str">
            <v>U</v>
          </cell>
          <cell r="D281">
            <v>10000</v>
          </cell>
        </row>
        <row r="282">
          <cell r="A282" t="str">
            <v>Electricité CF/cf</v>
          </cell>
          <cell r="B282" t="str">
            <v>Lecteur vigik complémentaire (ex escaliers/parking)</v>
          </cell>
          <cell r="C282" t="str">
            <v>U</v>
          </cell>
          <cell r="D282">
            <v>448</v>
          </cell>
        </row>
        <row r="283">
          <cell r="A283" t="str">
            <v>Electricité CF/cf</v>
          </cell>
          <cell r="B283" t="str">
            <v>Lecteur vigik accès ascenseur</v>
          </cell>
          <cell r="C283" t="str">
            <v>U</v>
          </cell>
          <cell r="D283">
            <v>552</v>
          </cell>
        </row>
        <row r="284">
          <cell r="A284" t="str">
            <v>Electricité CF/cf</v>
          </cell>
          <cell r="B284" t="str">
            <v>Clef vigik programmée</v>
          </cell>
          <cell r="C284" t="str">
            <v>U</v>
          </cell>
          <cell r="D284">
            <v>11</v>
          </cell>
        </row>
        <row r="285">
          <cell r="A285" t="str">
            <v>Electricité CF/cf</v>
          </cell>
          <cell r="B285" t="str">
            <v>Borne véhicule électrique</v>
          </cell>
          <cell r="C285" t="str">
            <v>U</v>
          </cell>
          <cell r="D285">
            <v>6750</v>
          </cell>
        </row>
        <row r="286">
          <cell r="A286" t="str">
            <v>Electricité CF/cf</v>
          </cell>
          <cell r="B286" t="str">
            <v>test</v>
          </cell>
          <cell r="C286" t="str">
            <v>UH</v>
          </cell>
          <cell r="D286">
            <v>99999</v>
          </cell>
        </row>
        <row r="287">
          <cell r="A287" t="str">
            <v>Cloison / doublage</v>
          </cell>
          <cell r="B287" t="str">
            <v>Cloison placostil CF 1h</v>
          </cell>
          <cell r="C287" t="str">
            <v>m²</v>
          </cell>
          <cell r="D287">
            <v>84.642050390964386</v>
          </cell>
        </row>
        <row r="288">
          <cell r="A288" t="str">
            <v>Cloison / doublage</v>
          </cell>
          <cell r="B288" t="str">
            <v>Cloison hydrofuges</v>
          </cell>
          <cell r="C288" t="str">
            <v>m²</v>
          </cell>
          <cell r="D288">
            <v>69.634812680115274</v>
          </cell>
        </row>
        <row r="289">
          <cell r="A289" t="str">
            <v>Cloison / doublage</v>
          </cell>
          <cell r="B289" t="str">
            <v>Cloison en carreaux de plâtre</v>
          </cell>
          <cell r="C289" t="str">
            <v>m²</v>
          </cell>
          <cell r="D289">
            <v>78</v>
          </cell>
        </row>
        <row r="290">
          <cell r="A290" t="str">
            <v>Cloison / doublage</v>
          </cell>
          <cell r="B290" t="str">
            <v>Habillage mural BA13</v>
          </cell>
          <cell r="C290" t="str">
            <v>m²</v>
          </cell>
          <cell r="D290">
            <v>65</v>
          </cell>
        </row>
        <row r="291">
          <cell r="A291" t="str">
            <v>Cloison / doublage</v>
          </cell>
          <cell r="B291" t="str">
            <v>Cloison en CP 70 CF 2H</v>
          </cell>
          <cell r="C291" t="str">
            <v>m²</v>
          </cell>
          <cell r="D291">
            <v>54.87</v>
          </cell>
        </row>
        <row r="292">
          <cell r="A292" t="str">
            <v>Cloison / doublage</v>
          </cell>
          <cell r="B292" t="str">
            <v>Cloison BA13</v>
          </cell>
          <cell r="C292" t="str">
            <v>m²</v>
          </cell>
          <cell r="D292">
            <v>58.099999999999994</v>
          </cell>
        </row>
        <row r="293">
          <cell r="A293" t="str">
            <v>Peinture</v>
          </cell>
          <cell r="B293" t="str">
            <v>Reprise peinture parking (y cps grenaillage)</v>
          </cell>
          <cell r="C293" t="str">
            <v>m²</v>
          </cell>
          <cell r="D293">
            <v>20.137499999999999</v>
          </cell>
        </row>
        <row r="294">
          <cell r="A294" t="str">
            <v>Peinture</v>
          </cell>
          <cell r="B294" t="str">
            <v>Peinture serrurerie y cps préparation</v>
          </cell>
          <cell r="C294" t="str">
            <v>m²</v>
          </cell>
          <cell r="D294">
            <v>16.196052631578947</v>
          </cell>
        </row>
        <row r="295">
          <cell r="A295" t="str">
            <v>Peinture</v>
          </cell>
          <cell r="B295" t="str">
            <v>Peinture type stucco y cps préparation</v>
          </cell>
          <cell r="C295" t="str">
            <v>m²</v>
          </cell>
          <cell r="D295">
            <v>65.849999999999994</v>
          </cell>
        </row>
        <row r="296">
          <cell r="A296" t="str">
            <v>Peinture</v>
          </cell>
          <cell r="B296" t="str">
            <v>Peinture porte y cps huisserie</v>
          </cell>
          <cell r="C296" t="str">
            <v>U</v>
          </cell>
          <cell r="D296">
            <v>18.871014492753623</v>
          </cell>
        </row>
        <row r="297">
          <cell r="A297" t="str">
            <v>Peinture</v>
          </cell>
          <cell r="B297" t="str">
            <v>Peinture porte ascenseur cps prépa + vernis</v>
          </cell>
          <cell r="C297" t="str">
            <v>U</v>
          </cell>
          <cell r="D297">
            <v>390</v>
          </cell>
        </row>
        <row r="298">
          <cell r="A298" t="str">
            <v>Electricité CF/cf</v>
          </cell>
          <cell r="B298" t="str">
            <v>Lecteur vigik accès ascenseur</v>
          </cell>
          <cell r="C298" t="str">
            <v>U</v>
          </cell>
          <cell r="D298">
            <v>552</v>
          </cell>
        </row>
        <row r="299">
          <cell r="A299" t="str">
            <v>Electricité CF/cf</v>
          </cell>
          <cell r="B299" t="str">
            <v>Clef vigik programmée</v>
          </cell>
          <cell r="C299" t="str">
            <v>U</v>
          </cell>
          <cell r="D299">
            <v>11</v>
          </cell>
        </row>
        <row r="300">
          <cell r="A300" t="str">
            <v>Electricité CF/cf</v>
          </cell>
          <cell r="B300" t="str">
            <v>Borne véhicule électrique</v>
          </cell>
          <cell r="C300" t="str">
            <v>U</v>
          </cell>
          <cell r="D300">
            <v>6750</v>
          </cell>
        </row>
        <row r="301">
          <cell r="A301" t="str">
            <v>Electricité CF/cf</v>
          </cell>
          <cell r="B301" t="str">
            <v>test</v>
          </cell>
          <cell r="C301" t="str">
            <v>UH</v>
          </cell>
          <cell r="D301">
            <v>99999</v>
          </cell>
        </row>
        <row r="302">
          <cell r="A302" t="str">
            <v>Démolition / curage</v>
          </cell>
          <cell r="B302" t="str">
            <v>Démolition de étanchéité asphalte et mise en tas</v>
          </cell>
          <cell r="C302" t="str">
            <v>m²</v>
          </cell>
          <cell r="D302">
            <v>25</v>
          </cell>
        </row>
        <row r="303">
          <cell r="A303" t="str">
            <v>Démolition / curage</v>
          </cell>
          <cell r="B303" t="str">
            <v>Arrachage relevés d'étanchéité et mise en tas</v>
          </cell>
          <cell r="C303" t="str">
            <v>ml</v>
          </cell>
          <cell r="D303">
            <v>7.6260162601626016</v>
          </cell>
        </row>
        <row r="304">
          <cell r="A304" t="str">
            <v>Démolition / curage</v>
          </cell>
          <cell r="B304" t="str">
            <v>Dépose faux plafond BA13 + mise en décharge</v>
          </cell>
          <cell r="C304" t="str">
            <v>m²</v>
          </cell>
          <cell r="D304">
            <v>35</v>
          </cell>
        </row>
        <row r="305">
          <cell r="A305" t="str">
            <v>Démolition / curage</v>
          </cell>
          <cell r="B305" t="str">
            <v>Dépose des luminaires</v>
          </cell>
          <cell r="C305" t="str">
            <v>U</v>
          </cell>
          <cell r="D305">
            <v>18</v>
          </cell>
        </row>
        <row r="306">
          <cell r="A306" t="str">
            <v>Faux plafond</v>
          </cell>
          <cell r="B306" t="str">
            <v>Faux plafonds dalle accoustiques 60*60</v>
          </cell>
          <cell r="C306" t="str">
            <v>m²</v>
          </cell>
          <cell r="D306">
            <v>29.790289569862242</v>
          </cell>
        </row>
        <row r="307">
          <cell r="A307" t="str">
            <v>Faux plafond</v>
          </cell>
          <cell r="B307" t="str">
            <v>Faux plafonds bacs métalliques largeur 30cm laqués</v>
          </cell>
          <cell r="C307" t="str">
            <v>m²</v>
          </cell>
          <cell r="D307">
            <v>60.553043478260875</v>
          </cell>
        </row>
        <row r="308">
          <cell r="A308" t="str">
            <v>Faux plafond</v>
          </cell>
          <cell r="B308" t="str">
            <v>Retombées de faux plafonds au niveau des poutres</v>
          </cell>
          <cell r="C308" t="str">
            <v>ml</v>
          </cell>
          <cell r="D308">
            <v>45.349970559371926</v>
          </cell>
        </row>
        <row r="309">
          <cell r="A309" t="str">
            <v>Faux plafond</v>
          </cell>
          <cell r="B309" t="str">
            <v>Faux plafonds en BA13</v>
          </cell>
          <cell r="C309" t="str">
            <v>m²</v>
          </cell>
          <cell r="D309">
            <v>68.362534435261708</v>
          </cell>
        </row>
        <row r="310">
          <cell r="A310" t="str">
            <v>Faux plafond</v>
          </cell>
          <cell r="B310" t="str">
            <v>Faux plafond métallique</v>
          </cell>
          <cell r="C310" t="str">
            <v>m²</v>
          </cell>
          <cell r="D310">
            <v>61.936881188118811</v>
          </cell>
        </row>
        <row r="311">
          <cell r="A311" t="str">
            <v>Faux plafond</v>
          </cell>
          <cell r="B311" t="str">
            <v>Faux plafond en staff</v>
          </cell>
          <cell r="C311" t="str">
            <v>m²</v>
          </cell>
          <cell r="D311">
            <v>200</v>
          </cell>
        </row>
        <row r="312">
          <cell r="A312" t="str">
            <v>Gros œuvre</v>
          </cell>
          <cell r="B312" t="str">
            <v>Panneau de chantier F&amp;P</v>
          </cell>
          <cell r="C312" t="str">
            <v>U</v>
          </cell>
          <cell r="D312">
            <v>700</v>
          </cell>
        </row>
        <row r="313">
          <cell r="A313" t="str">
            <v>Gros œuvre</v>
          </cell>
          <cell r="B313" t="str">
            <v>Carottages Ø 200</v>
          </cell>
          <cell r="C313" t="str">
            <v>U</v>
          </cell>
          <cell r="D313">
            <v>260</v>
          </cell>
        </row>
        <row r="314">
          <cell r="A314" t="str">
            <v>Gros œuvre</v>
          </cell>
          <cell r="B314" t="str">
            <v>Carottages Ø 150</v>
          </cell>
          <cell r="C314" t="str">
            <v>U</v>
          </cell>
          <cell r="D314">
            <v>200</v>
          </cell>
        </row>
        <row r="315">
          <cell r="A315" t="str">
            <v>Démolition / curage</v>
          </cell>
          <cell r="B315" t="str">
            <v>Dépose faux plafond + mise en décharge</v>
          </cell>
          <cell r="C315" t="str">
            <v>m²</v>
          </cell>
          <cell r="D315">
            <v>6.1470704671417264</v>
          </cell>
        </row>
        <row r="316">
          <cell r="A316" t="str">
            <v>Démolition / curage</v>
          </cell>
          <cell r="B316" t="str">
            <v>Démolition cloisonnement intérieur</v>
          </cell>
          <cell r="C316" t="str">
            <v>m²</v>
          </cell>
          <cell r="D316">
            <v>16.270780856423173</v>
          </cell>
        </row>
        <row r="317">
          <cell r="A317" t="str">
            <v>Démolition / curage</v>
          </cell>
          <cell r="B317" t="str">
            <v>Dépose cloison amovible</v>
          </cell>
          <cell r="C317" t="str">
            <v>m²</v>
          </cell>
          <cell r="D317">
            <v>22.445601173020528</v>
          </cell>
        </row>
        <row r="318">
          <cell r="A318" t="str">
            <v>Démolition / curage</v>
          </cell>
          <cell r="B318" t="str">
            <v>Dépose blocs portes 1 vantail</v>
          </cell>
          <cell r="C318" t="str">
            <v>U</v>
          </cell>
          <cell r="D318">
            <v>29.030470914127424</v>
          </cell>
        </row>
        <row r="319">
          <cell r="A319" t="str">
            <v>Démolition / curage</v>
          </cell>
          <cell r="B319" t="str">
            <v>Dépose blocs portes 2 vantaux</v>
          </cell>
          <cell r="C319" t="str">
            <v>U</v>
          </cell>
          <cell r="D319">
            <v>40</v>
          </cell>
        </row>
        <row r="320">
          <cell r="A320" t="str">
            <v>Démolition / curage</v>
          </cell>
          <cell r="B320" t="str">
            <v>Dépose revêtement de sol souple</v>
          </cell>
          <cell r="C320" t="str">
            <v>m²</v>
          </cell>
          <cell r="D320">
            <v>5.5034213462253625</v>
          </cell>
        </row>
        <row r="321">
          <cell r="A321" t="str">
            <v>Démolition / curage</v>
          </cell>
          <cell r="B321" t="str">
            <v>Dépose plan vasques</v>
          </cell>
          <cell r="C321" t="str">
            <v>U</v>
          </cell>
          <cell r="D321">
            <v>50</v>
          </cell>
        </row>
        <row r="322">
          <cell r="A322" t="str">
            <v>Démolition / curage</v>
          </cell>
          <cell r="B322" t="str">
            <v>Dépose appareils sanitaires + alimentation et évacuation</v>
          </cell>
          <cell r="C322" t="str">
            <v>U</v>
          </cell>
          <cell r="D322">
            <v>403.5</v>
          </cell>
        </row>
        <row r="323">
          <cell r="A323" t="str">
            <v>Démolition / curage</v>
          </cell>
          <cell r="B323" t="str">
            <v>Dépose plinthes bois et électriques</v>
          </cell>
          <cell r="C323" t="str">
            <v>ml</v>
          </cell>
          <cell r="D323">
            <v>4</v>
          </cell>
        </row>
        <row r="324">
          <cell r="A324" t="str">
            <v>Démolition / curage</v>
          </cell>
          <cell r="B324" t="str">
            <v>Dépose sol dur</v>
          </cell>
          <cell r="C324" t="str">
            <v>m²</v>
          </cell>
          <cell r="D324">
            <v>22.533333333333335</v>
          </cell>
        </row>
        <row r="325">
          <cell r="A325" t="str">
            <v>Démolition / curage</v>
          </cell>
          <cell r="B325" t="str">
            <v>Dépose faïence murales</v>
          </cell>
          <cell r="C325" t="str">
            <v>m²</v>
          </cell>
          <cell r="D325">
            <v>15</v>
          </cell>
        </row>
        <row r="326">
          <cell r="A326" t="str">
            <v>Démolition / curage</v>
          </cell>
          <cell r="B326" t="str">
            <v>Evacuation des gravois en décharge</v>
          </cell>
          <cell r="C326" t="str">
            <v>m3</v>
          </cell>
          <cell r="D326">
            <v>33.66122448979592</v>
          </cell>
        </row>
        <row r="327">
          <cell r="A327" t="str">
            <v>Démolition / curage</v>
          </cell>
          <cell r="B327" t="str">
            <v>Curage électrique courants forts</v>
          </cell>
          <cell r="C327" t="str">
            <v>m²</v>
          </cell>
          <cell r="D327">
            <v>3</v>
          </cell>
        </row>
        <row r="328">
          <cell r="A328" t="str">
            <v>Démolition / curage</v>
          </cell>
          <cell r="B328" t="str">
            <v>Curage électrique courants faibles</v>
          </cell>
          <cell r="C328" t="str">
            <v>m²</v>
          </cell>
          <cell r="D328">
            <v>3.5583680492664373</v>
          </cell>
        </row>
        <row r="329">
          <cell r="A329" t="str">
            <v>Démolition / curage</v>
          </cell>
          <cell r="B329" t="str">
            <v xml:space="preserve">Installation de chantier démol </v>
          </cell>
          <cell r="C329" t="str">
            <v>%</v>
          </cell>
          <cell r="D329">
            <v>5</v>
          </cell>
        </row>
        <row r="330">
          <cell r="A330" t="str">
            <v>Démolition / curage</v>
          </cell>
          <cell r="B330" t="str">
            <v>Démolition de étanchéité asphalte et mise en tas</v>
          </cell>
          <cell r="C330" t="str">
            <v>m²</v>
          </cell>
          <cell r="D330">
            <v>25</v>
          </cell>
        </row>
        <row r="331">
          <cell r="A331" t="str">
            <v>Démolition / curage</v>
          </cell>
          <cell r="B331" t="str">
            <v>Arrachage relevés d'étanchéité et mise en tas</v>
          </cell>
          <cell r="C331" t="str">
            <v>ml</v>
          </cell>
          <cell r="D331">
            <v>7.6260162601626016</v>
          </cell>
        </row>
        <row r="332">
          <cell r="A332" t="str">
            <v>Démolition / curage</v>
          </cell>
          <cell r="B332" t="str">
            <v>Dépose faux plafond BA13 + mise en décharge</v>
          </cell>
          <cell r="C332" t="str">
            <v>m²</v>
          </cell>
          <cell r="D332">
            <v>35</v>
          </cell>
        </row>
        <row r="333">
          <cell r="A333" t="str">
            <v>Démolition / curage</v>
          </cell>
          <cell r="B333" t="str">
            <v>Dépose des luminaires</v>
          </cell>
          <cell r="C333" t="str">
            <v>U</v>
          </cell>
          <cell r="D333">
            <v>18</v>
          </cell>
        </row>
        <row r="334">
          <cell r="A334" t="str">
            <v>Menuiseries extérieures</v>
          </cell>
          <cell r="B334" t="str">
            <v>Révision châssis</v>
          </cell>
          <cell r="C334" t="str">
            <v>U</v>
          </cell>
          <cell r="D334">
            <v>52.5</v>
          </cell>
        </row>
        <row r="335">
          <cell r="A335" t="str">
            <v>Menuiseries extérieures</v>
          </cell>
          <cell r="B335" t="str">
            <v>Remplacement stores vénitiens</v>
          </cell>
          <cell r="C335" t="str">
            <v>U</v>
          </cell>
          <cell r="D335">
            <v>140</v>
          </cell>
        </row>
        <row r="336">
          <cell r="A336" t="str">
            <v>Menuiseries extérieures</v>
          </cell>
          <cell r="B336" t="str">
            <v>Changement ouvrants 0,80*1,35 avec doubles vitrages</v>
          </cell>
          <cell r="C336" t="str">
            <v>U</v>
          </cell>
          <cell r="D336">
            <v>500</v>
          </cell>
        </row>
        <row r="337">
          <cell r="A337" t="str">
            <v>Menuiseries extérieures</v>
          </cell>
          <cell r="B337" t="str">
            <v>Ventouse de porte (F&amp;P et raccordement)</v>
          </cell>
          <cell r="C337" t="str">
            <v>U</v>
          </cell>
          <cell r="D337">
            <v>770</v>
          </cell>
        </row>
        <row r="338">
          <cell r="A338" t="str">
            <v>Menuiseries extérieures</v>
          </cell>
          <cell r="B338" t="str">
            <v>Store en façade avec coffre coulisse et tissu screen</v>
          </cell>
          <cell r="C338" t="str">
            <v>U</v>
          </cell>
          <cell r="D338">
            <v>307.02999999999997</v>
          </cell>
        </row>
        <row r="339">
          <cell r="A339" t="str">
            <v>Couverture / étanchéité</v>
          </cell>
          <cell r="B339" t="str">
            <v>Dépose + remise en place gravillon et mise en tas</v>
          </cell>
          <cell r="C339" t="str">
            <v>m²</v>
          </cell>
          <cell r="D339">
            <v>8.3848780487804877</v>
          </cell>
        </row>
        <row r="340">
          <cell r="A340" t="str">
            <v>Couverture / étanchéité</v>
          </cell>
          <cell r="B340" t="str">
            <v>Pose pare vapeur soudé + isolation thermique par mousse + étanchéité bicouche spidée</v>
          </cell>
          <cell r="C340" t="str">
            <v>m²</v>
          </cell>
          <cell r="D340">
            <v>45.846308943089433</v>
          </cell>
        </row>
        <row r="341">
          <cell r="A341" t="str">
            <v>Couverture / étanchéité</v>
          </cell>
          <cell r="B341" t="str">
            <v>Pose relevées d'étanchéité</v>
          </cell>
          <cell r="C341" t="str">
            <v>ml</v>
          </cell>
          <cell r="D341">
            <v>20.280821917808218</v>
          </cell>
        </row>
        <row r="342">
          <cell r="A342" t="str">
            <v>Couverture / étanchéité</v>
          </cell>
          <cell r="B342" t="str">
            <v>Faux plafonds extérieurs</v>
          </cell>
          <cell r="C342" t="str">
            <v>m²</v>
          </cell>
          <cell r="D342">
            <v>80</v>
          </cell>
        </row>
        <row r="343">
          <cell r="A343" t="str">
            <v>Couverture / étanchéité</v>
          </cell>
          <cell r="B343" t="str">
            <v>Crosse de sortie de câbles</v>
          </cell>
          <cell r="C343" t="str">
            <v>U</v>
          </cell>
          <cell r="D343">
            <v>160</v>
          </cell>
        </row>
        <row r="344">
          <cell r="A344" t="str">
            <v>Couverture / étanchéité</v>
          </cell>
          <cell r="B344" t="str">
            <v>Remplacement coupole Skydome</v>
          </cell>
          <cell r="C344" t="str">
            <v>U</v>
          </cell>
          <cell r="D344">
            <v>916.6</v>
          </cell>
        </row>
        <row r="345">
          <cell r="A345" t="str">
            <v>Couverture / étanchéité</v>
          </cell>
          <cell r="B345" t="str">
            <v>Pose grille anticchute sur skydome</v>
          </cell>
          <cell r="C345" t="str">
            <v>U</v>
          </cell>
          <cell r="D345">
            <v>213.36</v>
          </cell>
        </row>
        <row r="346">
          <cell r="A346" t="str">
            <v>Couverture / étanchéité</v>
          </cell>
          <cell r="B346" t="str">
            <v>Garde corps périphérique</v>
          </cell>
          <cell r="C346" t="str">
            <v>ml</v>
          </cell>
          <cell r="D346">
            <v>138.38059701492537</v>
          </cell>
        </row>
        <row r="347">
          <cell r="A347" t="str">
            <v>Couverture / étanchéité</v>
          </cell>
          <cell r="B347" t="str">
            <v>Lanterneau F&amp;P et étanchéité</v>
          </cell>
          <cell r="C347" t="str">
            <v>U</v>
          </cell>
          <cell r="D347">
            <v>4495</v>
          </cell>
        </row>
        <row r="348">
          <cell r="A348" t="str">
            <v>Carrelage</v>
          </cell>
          <cell r="B348" t="str">
            <v>Ragréage</v>
          </cell>
          <cell r="C348" t="str">
            <v>m²</v>
          </cell>
          <cell r="D348">
            <v>9.7145161290322584</v>
          </cell>
        </row>
        <row r="349">
          <cell r="A349" t="str">
            <v>Carrelage</v>
          </cell>
          <cell r="B349" t="str">
            <v>Carreaux grès céram 60*60 (y cps plinthes)</v>
          </cell>
          <cell r="C349" t="str">
            <v>m²</v>
          </cell>
          <cell r="D349">
            <v>137.0365168539326</v>
          </cell>
        </row>
        <row r="350">
          <cell r="A350" t="str">
            <v>Carrelage</v>
          </cell>
          <cell r="B350" t="str">
            <v>Faïence murale sanitaires (y cps plinthes)</v>
          </cell>
          <cell r="C350" t="str">
            <v>m²</v>
          </cell>
          <cell r="D350">
            <v>102.88002726653033</v>
          </cell>
        </row>
        <row r="351">
          <cell r="A351" t="str">
            <v>Carrelage</v>
          </cell>
          <cell r="B351" t="str">
            <v>Carreaux grès céram 30*30 (y cps plinthes)</v>
          </cell>
          <cell r="C351" t="str">
            <v>m²</v>
          </cell>
          <cell r="D351">
            <v>210</v>
          </cell>
        </row>
        <row r="352">
          <cell r="A352" t="str">
            <v>Carrelage</v>
          </cell>
          <cell r="B352" t="str">
            <v>Ponçage et crystalisation sol en pierre</v>
          </cell>
          <cell r="C352" t="str">
            <v>m²</v>
          </cell>
          <cell r="D352">
            <v>78</v>
          </cell>
        </row>
        <row r="353">
          <cell r="A353" t="str">
            <v>Carrelage</v>
          </cell>
          <cell r="B353" t="str">
            <v>Dallage 60*60 F&amp;P type pierre poli</v>
          </cell>
          <cell r="C353" t="str">
            <v>m²</v>
          </cell>
          <cell r="D353">
            <v>234</v>
          </cell>
        </row>
        <row r="354">
          <cell r="A354" t="str">
            <v>Menuiseries bois</v>
          </cell>
          <cell r="B354" t="str">
            <v>Révision portes</v>
          </cell>
          <cell r="C354" t="str">
            <v>U</v>
          </cell>
          <cell r="D354">
            <v>20</v>
          </cell>
        </row>
        <row r="355">
          <cell r="A355" t="str">
            <v>Menuiseries bois</v>
          </cell>
          <cell r="B355" t="str">
            <v>Bloc porte coupe feu 1h tiercée</v>
          </cell>
          <cell r="C355" t="str">
            <v>U</v>
          </cell>
          <cell r="D355">
            <v>2400</v>
          </cell>
        </row>
        <row r="356">
          <cell r="A356" t="str">
            <v>Menuiseries bois</v>
          </cell>
          <cell r="B356" t="str">
            <v>Bloc porte coupe feu 1/2h tiercée</v>
          </cell>
          <cell r="C356" t="str">
            <v>U</v>
          </cell>
          <cell r="D356">
            <v>1457.2233009708739</v>
          </cell>
        </row>
        <row r="357">
          <cell r="A357" t="str">
            <v>Menuiseries bois</v>
          </cell>
          <cell r="B357" t="str">
            <v>Bloc porte coupe feu 1/2h 1 vantail</v>
          </cell>
          <cell r="C357" t="str">
            <v>U</v>
          </cell>
          <cell r="D357">
            <v>810</v>
          </cell>
        </row>
        <row r="358">
          <cell r="A358" t="str">
            <v>Menuiseries bois</v>
          </cell>
          <cell r="B358" t="str">
            <v>Bloc porte stratifiée âme pleine</v>
          </cell>
          <cell r="C358" t="str">
            <v>U</v>
          </cell>
          <cell r="D358">
            <v>622.755</v>
          </cell>
        </row>
        <row r="359">
          <cell r="A359" t="str">
            <v>Menuiseries bois</v>
          </cell>
          <cell r="B359" t="str">
            <v>Bloc porte alvéolaire</v>
          </cell>
          <cell r="C359" t="str">
            <v>U</v>
          </cell>
          <cell r="D359">
            <v>647.6</v>
          </cell>
        </row>
        <row r="360">
          <cell r="A360" t="str">
            <v>Menuiseries bois</v>
          </cell>
          <cell r="B360" t="str">
            <v>Porte âme pleine coulissante</v>
          </cell>
          <cell r="C360" t="str">
            <v>U</v>
          </cell>
          <cell r="D360">
            <v>1562.78</v>
          </cell>
        </row>
        <row r="361">
          <cell r="A361" t="str">
            <v>Menuiseries bois</v>
          </cell>
          <cell r="B361" t="str">
            <v>Ferme porte F&amp;P</v>
          </cell>
          <cell r="C361" t="str">
            <v>U</v>
          </cell>
          <cell r="D361">
            <v>117.9</v>
          </cell>
        </row>
        <row r="362">
          <cell r="A362" t="str">
            <v>Plomberie</v>
          </cell>
          <cell r="B362" t="str">
            <v>Plans vasque sanitaire</v>
          </cell>
          <cell r="C362" t="str">
            <v>U</v>
          </cell>
          <cell r="D362">
            <v>478.11627906976742</v>
          </cell>
        </row>
        <row r="363">
          <cell r="A363" t="str">
            <v>Plomberie</v>
          </cell>
          <cell r="B363" t="str">
            <v>Chasse d'eau Geberit à encastrer</v>
          </cell>
          <cell r="C363" t="str">
            <v>U</v>
          </cell>
          <cell r="D363">
            <v>250</v>
          </cell>
        </row>
        <row r="364">
          <cell r="A364" t="str">
            <v>Plomberie</v>
          </cell>
          <cell r="B364" t="str">
            <v>Vasque  + robinetterie</v>
          </cell>
          <cell r="C364" t="str">
            <v>U</v>
          </cell>
          <cell r="D364">
            <v>1000</v>
          </cell>
        </row>
        <row r="365">
          <cell r="A365" t="str">
            <v>Plomberie</v>
          </cell>
          <cell r="B365" t="str">
            <v>WC hand + barre de maintien</v>
          </cell>
          <cell r="C365" t="str">
            <v>U</v>
          </cell>
          <cell r="D365">
            <v>842</v>
          </cell>
        </row>
        <row r="366">
          <cell r="A366" t="str">
            <v>Plomberie</v>
          </cell>
          <cell r="B366" t="str">
            <v>WC</v>
          </cell>
          <cell r="C366" t="str">
            <v>U</v>
          </cell>
          <cell r="D366">
            <v>619.9</v>
          </cell>
        </row>
        <row r="367">
          <cell r="A367" t="str">
            <v>Plomberie</v>
          </cell>
          <cell r="B367" t="str">
            <v>Evier sur meuble</v>
          </cell>
          <cell r="C367" t="str">
            <v>U</v>
          </cell>
          <cell r="D367">
            <v>700</v>
          </cell>
        </row>
        <row r="368">
          <cell r="A368" t="str">
            <v>Plomberie</v>
          </cell>
          <cell r="B368" t="str">
            <v>Ballon d'eau chaude électrique (F&amp;P)</v>
          </cell>
          <cell r="C368" t="str">
            <v>U</v>
          </cell>
          <cell r="D368">
            <v>510</v>
          </cell>
        </row>
        <row r="369">
          <cell r="A369" t="str">
            <v>Plomberie</v>
          </cell>
          <cell r="B369" t="str">
            <v>nstallation d'une pompe de relevage (y cps enlèvement de l'ancienne)</v>
          </cell>
          <cell r="C369" t="str">
            <v>U</v>
          </cell>
          <cell r="D369">
            <v>8000</v>
          </cell>
        </row>
        <row r="370">
          <cell r="A370" t="str">
            <v>Plomberie</v>
          </cell>
          <cell r="B370" t="str">
            <v>Révision réservoir + détrartrage</v>
          </cell>
          <cell r="C370" t="str">
            <v>U</v>
          </cell>
          <cell r="D370">
            <v>40</v>
          </cell>
        </row>
        <row r="371">
          <cell r="A371" t="str">
            <v>Sols souples</v>
          </cell>
          <cell r="B371" t="str">
            <v>Moquettes y cps grattage</v>
          </cell>
          <cell r="C371" t="str">
            <v>m²</v>
          </cell>
          <cell r="D371">
            <v>36.681131421640821</v>
          </cell>
        </row>
        <row r="372">
          <cell r="A372" t="str">
            <v>Sols souples</v>
          </cell>
          <cell r="B372" t="str">
            <v>Sol PVC escalier</v>
          </cell>
          <cell r="C372" t="str">
            <v>m²</v>
          </cell>
          <cell r="D372">
            <v>70</v>
          </cell>
        </row>
        <row r="373">
          <cell r="A373" t="str">
            <v>Sols souples</v>
          </cell>
          <cell r="B373" t="str">
            <v>Vitrification parquet</v>
          </cell>
          <cell r="C373" t="str">
            <v>m²</v>
          </cell>
          <cell r="D373">
            <v>35.493197278911566</v>
          </cell>
        </row>
        <row r="374">
          <cell r="A374" t="str">
            <v>Electricité CF/cf</v>
          </cell>
          <cell r="B374" t="str">
            <v>Luminaires 600 x 600 Arlus 3 x 14 W (F&amp;P)</v>
          </cell>
          <cell r="C374" t="str">
            <v>U</v>
          </cell>
          <cell r="D374">
            <v>176.33248730964468</v>
          </cell>
        </row>
        <row r="375">
          <cell r="A375" t="str">
            <v>Electricité CF/cf</v>
          </cell>
          <cell r="B375" t="str">
            <v>Spots fluos compact 2 x 18 W Targetti (F&amp;P)</v>
          </cell>
          <cell r="C375" t="str">
            <v>U</v>
          </cell>
          <cell r="D375">
            <v>165.97716894977168</v>
          </cell>
        </row>
        <row r="376">
          <cell r="A376" t="str">
            <v>Electricité CF/cf</v>
          </cell>
          <cell r="B376" t="str">
            <v>Goulotte électrique (F&amp;P)</v>
          </cell>
          <cell r="C376" t="str">
            <v>ml</v>
          </cell>
          <cell r="D376">
            <v>51.72</v>
          </cell>
        </row>
        <row r="377">
          <cell r="A377" t="str">
            <v>Electricité CF/cf</v>
          </cell>
          <cell r="B377" t="str">
            <v>Détecteurs de mouvements sanitaires (F&amp;P)</v>
          </cell>
          <cell r="C377" t="str">
            <v>U</v>
          </cell>
          <cell r="D377">
            <v>128.25</v>
          </cell>
        </row>
        <row r="378">
          <cell r="A378" t="str">
            <v>Electricité CF/cf</v>
          </cell>
          <cell r="B378" t="str">
            <v>Bloc 3 PC</v>
          </cell>
          <cell r="C378" t="str">
            <v>U</v>
          </cell>
          <cell r="D378">
            <v>138</v>
          </cell>
        </row>
        <row r="379">
          <cell r="A379" t="str">
            <v>Electricité CF/cf</v>
          </cell>
          <cell r="B379" t="str">
            <v>Bloc secours</v>
          </cell>
          <cell r="C379" t="str">
            <v>U</v>
          </cell>
          <cell r="D379">
            <v>480.41666666666669</v>
          </cell>
        </row>
        <row r="380">
          <cell r="A380" t="str">
            <v>Electricité CF/cf</v>
          </cell>
          <cell r="B380" t="str">
            <v>PC 16A+T</v>
          </cell>
          <cell r="C380" t="str">
            <v>U</v>
          </cell>
          <cell r="D380">
            <v>91</v>
          </cell>
        </row>
        <row r="381">
          <cell r="A381" t="str">
            <v>Electricité CF/cf</v>
          </cell>
          <cell r="B381" t="str">
            <v>Division électrique CF en 2 volumes</v>
          </cell>
          <cell r="C381" t="str">
            <v>U</v>
          </cell>
          <cell r="D381">
            <v>3120.63</v>
          </cell>
        </row>
        <row r="382">
          <cell r="A382" t="str">
            <v>Electricité CF/cf</v>
          </cell>
          <cell r="B382" t="str">
            <v>Division électrique cf en 2 volumes</v>
          </cell>
          <cell r="C382" t="str">
            <v>U</v>
          </cell>
          <cell r="D382">
            <v>1110</v>
          </cell>
        </row>
        <row r="383">
          <cell r="A383" t="str">
            <v>Electricité CF/cf</v>
          </cell>
          <cell r="B383" t="str">
            <v>Platine interphone avec passe Vigik y cps raccordement et poste de supervision</v>
          </cell>
          <cell r="C383" t="str">
            <v>U</v>
          </cell>
          <cell r="D383">
            <v>10000</v>
          </cell>
        </row>
        <row r="384">
          <cell r="A384" t="str">
            <v>Electricité CF/cf</v>
          </cell>
          <cell r="B384" t="str">
            <v>Lecteur vigik complémentaire (ex escaliers/parking)</v>
          </cell>
          <cell r="C384" t="str">
            <v>U</v>
          </cell>
          <cell r="D384">
            <v>448</v>
          </cell>
        </row>
        <row r="385">
          <cell r="A385" t="str">
            <v>Electricité CF/cf</v>
          </cell>
          <cell r="B385" t="str">
            <v>Lecteur vigik accès ascenseur</v>
          </cell>
          <cell r="C385" t="str">
            <v>U</v>
          </cell>
          <cell r="D385">
            <v>552</v>
          </cell>
        </row>
        <row r="386">
          <cell r="A386" t="str">
            <v>Electricité CF/cf</v>
          </cell>
          <cell r="B386" t="str">
            <v>Clef vigik programmée</v>
          </cell>
          <cell r="C386" t="str">
            <v>U</v>
          </cell>
          <cell r="D386">
            <v>11</v>
          </cell>
        </row>
        <row r="387">
          <cell r="A387" t="str">
            <v>Electricité CF/cf</v>
          </cell>
          <cell r="B387" t="str">
            <v>Borne véhicule électrique</v>
          </cell>
          <cell r="C387" t="str">
            <v>U</v>
          </cell>
          <cell r="D387">
            <v>6750</v>
          </cell>
        </row>
        <row r="388">
          <cell r="A388" t="str">
            <v>Ravallement</v>
          </cell>
          <cell r="B388" t="str">
            <v>Hydro-gommage doux y cps échaffaudage</v>
          </cell>
          <cell r="C388" t="str">
            <v>m²</v>
          </cell>
          <cell r="D388">
            <v>90.53</v>
          </cell>
        </row>
        <row r="389">
          <cell r="A389" t="str">
            <v>Clôture et portail</v>
          </cell>
          <cell r="B389" t="str">
            <v>Barrière auto avec digicode</v>
          </cell>
          <cell r="C389" t="str">
            <v>U</v>
          </cell>
          <cell r="D389">
            <v>13700</v>
          </cell>
        </row>
        <row r="390">
          <cell r="A390" t="str">
            <v>Peinture</v>
          </cell>
          <cell r="B390" t="str">
            <v>Pose toile de verre</v>
          </cell>
          <cell r="C390" t="str">
            <v>m²</v>
          </cell>
          <cell r="D390">
            <v>25.816839803171131</v>
          </cell>
        </row>
        <row r="391">
          <cell r="A391" t="str">
            <v>Peinture</v>
          </cell>
          <cell r="B391" t="str">
            <v>Peinture sur mur y cps préparation</v>
          </cell>
          <cell r="C391" t="str">
            <v>m²</v>
          </cell>
          <cell r="D391">
            <v>25.501261670451679</v>
          </cell>
        </row>
        <row r="392">
          <cell r="A392" t="str">
            <v>Peinture</v>
          </cell>
          <cell r="B392" t="str">
            <v>Peinture su plafond BA13</v>
          </cell>
          <cell r="C392" t="str">
            <v>m²</v>
          </cell>
          <cell r="D392">
            <v>25.330941704035876</v>
          </cell>
        </row>
        <row r="393">
          <cell r="A393" t="str">
            <v>Peinture</v>
          </cell>
          <cell r="B393" t="str">
            <v>Marquage des places de stationnement (14% de la surface pkg)</v>
          </cell>
          <cell r="C393" t="str">
            <v>ml</v>
          </cell>
          <cell r="D393">
            <v>5.1511260182079539</v>
          </cell>
        </row>
        <row r="394">
          <cell r="A394" t="str">
            <v>Peinture</v>
          </cell>
          <cell r="B394" t="str">
            <v>Peinture de sol des escaliers</v>
          </cell>
          <cell r="C394" t="str">
            <v>m²</v>
          </cell>
          <cell r="D394">
            <v>27.459850811759544</v>
          </cell>
        </row>
        <row r="395">
          <cell r="A395" t="str">
            <v>Peinture</v>
          </cell>
          <cell r="B395" t="str">
            <v>Peinture de propreté</v>
          </cell>
          <cell r="C395" t="str">
            <v>m²</v>
          </cell>
          <cell r="D395">
            <v>13</v>
          </cell>
        </row>
        <row r="396">
          <cell r="A396" t="str">
            <v>Peinture</v>
          </cell>
          <cell r="B396" t="str">
            <v>Reprise peinture parking (y cps grenaillage)</v>
          </cell>
          <cell r="C396" t="str">
            <v>m²</v>
          </cell>
          <cell r="D396">
            <v>20.137499999999999</v>
          </cell>
        </row>
        <row r="397">
          <cell r="A397" t="str">
            <v>Peinture</v>
          </cell>
          <cell r="B397" t="str">
            <v>Peinture serrurerie y cps préparation</v>
          </cell>
          <cell r="C397" t="str">
            <v>m²</v>
          </cell>
          <cell r="D397">
            <v>16.196052631578947</v>
          </cell>
        </row>
        <row r="398">
          <cell r="A398" t="str">
            <v>Peinture</v>
          </cell>
          <cell r="B398" t="str">
            <v>Peinture type stucco y cps préparation</v>
          </cell>
          <cell r="C398" t="str">
            <v>m²</v>
          </cell>
          <cell r="D398">
            <v>65.849999999999994</v>
          </cell>
        </row>
        <row r="399">
          <cell r="A399" t="str">
            <v>Peinture</v>
          </cell>
          <cell r="B399" t="str">
            <v>Peinture porte y cps huisserie</v>
          </cell>
          <cell r="C399" t="str">
            <v>U</v>
          </cell>
          <cell r="D399">
            <v>18.871014492753623</v>
          </cell>
        </row>
        <row r="400">
          <cell r="A400" t="str">
            <v>Peinture</v>
          </cell>
          <cell r="B400" t="str">
            <v>Peinture porte ascenseur cps prépa + vernis</v>
          </cell>
          <cell r="C400" t="str">
            <v>U</v>
          </cell>
          <cell r="D400">
            <v>390</v>
          </cell>
        </row>
        <row r="401">
          <cell r="A401" t="str">
            <v>Cloison / doublage</v>
          </cell>
          <cell r="B401" t="str">
            <v>Cloison placostil CF 1h</v>
          </cell>
          <cell r="C401" t="str">
            <v>m²</v>
          </cell>
          <cell r="D401">
            <v>84.642050390964386</v>
          </cell>
        </row>
        <row r="402">
          <cell r="A402" t="str">
            <v>Cloison / doublage</v>
          </cell>
          <cell r="B402" t="str">
            <v>Cloison hydrofuges</v>
          </cell>
          <cell r="C402" t="str">
            <v>m²</v>
          </cell>
          <cell r="D402">
            <v>69.634812680115274</v>
          </cell>
        </row>
        <row r="403">
          <cell r="A403" t="str">
            <v>Cloison / doublage</v>
          </cell>
          <cell r="B403" t="str">
            <v>Cloison en carreaux de plâtre</v>
          </cell>
          <cell r="C403" t="str">
            <v>m²</v>
          </cell>
          <cell r="D403">
            <v>78</v>
          </cell>
        </row>
        <row r="404">
          <cell r="A404" t="str">
            <v>Cloison / doublage</v>
          </cell>
          <cell r="B404" t="str">
            <v>Habillage mural BA13</v>
          </cell>
          <cell r="C404" t="str">
            <v>m²</v>
          </cell>
          <cell r="D404">
            <v>65</v>
          </cell>
        </row>
        <row r="405">
          <cell r="A405" t="str">
            <v>Cloison / doublage</v>
          </cell>
          <cell r="B405" t="str">
            <v>Cloison en CP 70 CF 2H</v>
          </cell>
          <cell r="C405" t="str">
            <v>m²</v>
          </cell>
          <cell r="D405">
            <v>54.87</v>
          </cell>
        </row>
        <row r="406">
          <cell r="A406" t="str">
            <v>Cloison / doublage</v>
          </cell>
          <cell r="B406" t="str">
            <v>Cloison BA13</v>
          </cell>
          <cell r="C406" t="str">
            <v>m²</v>
          </cell>
          <cell r="D406">
            <v>58.099999999999994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99"/>
  <sheetViews>
    <sheetView tabSelected="1" zoomScale="115" zoomScaleNormal="115" workbookViewId="0">
      <pane xSplit="5" ySplit="1" topLeftCell="X2" activePane="bottomRight" state="frozen"/>
      <selection pane="topRight" activeCell="F1" sqref="F1"/>
      <selection pane="bottomLeft" activeCell="A2" sqref="A2"/>
      <selection pane="bottomRight" activeCell="D2" sqref="D2"/>
    </sheetView>
  </sheetViews>
  <sheetFormatPr baseColWidth="10" defaultRowHeight="15" x14ac:dyDescent="0.25"/>
  <cols>
    <col min="1" max="1" width="13.5703125" customWidth="1"/>
    <col min="2" max="2" width="11.42578125" customWidth="1"/>
    <col min="3" max="3" width="3.5703125" bestFit="1" customWidth="1"/>
    <col min="4" max="4" width="10.7109375" style="1" customWidth="1"/>
    <col min="5" max="5" width="11.140625" bestFit="1" customWidth="1"/>
    <col min="6" max="33" width="6.7109375" customWidth="1"/>
  </cols>
  <sheetData>
    <row r="1" spans="1:34" x14ac:dyDescent="0.25">
      <c r="A1" t="s">
        <v>0</v>
      </c>
      <c r="B1" t="s">
        <v>1</v>
      </c>
      <c r="C1" t="s">
        <v>2</v>
      </c>
      <c r="D1" s="7" t="s">
        <v>3</v>
      </c>
      <c r="E1" s="6" t="s">
        <v>21</v>
      </c>
      <c r="F1" s="2" t="s">
        <v>4</v>
      </c>
      <c r="G1" s="2" t="s">
        <v>5</v>
      </c>
      <c r="H1" s="2" t="s">
        <v>4</v>
      </c>
      <c r="I1" s="2" t="s">
        <v>5</v>
      </c>
      <c r="J1" s="2" t="s">
        <v>4</v>
      </c>
      <c r="K1" s="2" t="s">
        <v>5</v>
      </c>
      <c r="L1" s="2" t="s">
        <v>4</v>
      </c>
      <c r="M1" s="2" t="s">
        <v>5</v>
      </c>
      <c r="N1" s="2" t="s">
        <v>4</v>
      </c>
      <c r="O1" s="2" t="s">
        <v>5</v>
      </c>
      <c r="P1" s="2" t="s">
        <v>4</v>
      </c>
      <c r="Q1" s="2" t="s">
        <v>5</v>
      </c>
      <c r="R1" s="2" t="s">
        <v>4</v>
      </c>
      <c r="S1" s="2" t="s">
        <v>5</v>
      </c>
      <c r="T1" s="2" t="s">
        <v>4</v>
      </c>
      <c r="U1" s="2" t="s">
        <v>5</v>
      </c>
      <c r="V1" s="2" t="s">
        <v>4</v>
      </c>
      <c r="W1" s="2" t="s">
        <v>5</v>
      </c>
      <c r="X1" s="2" t="s">
        <v>4</v>
      </c>
      <c r="Y1" s="2" t="s">
        <v>5</v>
      </c>
      <c r="Z1" s="2" t="s">
        <v>4</v>
      </c>
      <c r="AA1" s="2" t="s">
        <v>5</v>
      </c>
      <c r="AB1" s="2" t="s">
        <v>4</v>
      </c>
      <c r="AC1" s="2" t="s">
        <v>5</v>
      </c>
      <c r="AD1" s="2" t="s">
        <v>4</v>
      </c>
      <c r="AE1" s="2" t="s">
        <v>5</v>
      </c>
      <c r="AF1" s="2" t="s">
        <v>4</v>
      </c>
      <c r="AG1" s="2" t="s">
        <v>5</v>
      </c>
      <c r="AH1" s="6" t="s">
        <v>20</v>
      </c>
    </row>
    <row r="2" spans="1:34" x14ac:dyDescent="0.25">
      <c r="A2" t="s">
        <v>6</v>
      </c>
      <c r="B2" t="s">
        <v>7</v>
      </c>
      <c r="C2" t="s">
        <v>8</v>
      </c>
      <c r="D2" s="4">
        <f t="shared" ref="D2:D33" si="0">IFERROR(AVERAGEIF(F$1:AG$1,"PU",F2:AG2),"")</f>
        <v>200</v>
      </c>
      <c r="E2" s="3">
        <f t="shared" ref="E2:E33" si="1">IF(COUNT(F2:AG2),SUMPRODUCT((F$1:AF$1="Q")*(F2:AF2),(G$1:AG$1="PU")*(G2:AG2)),"")</f>
        <v>11000</v>
      </c>
      <c r="F2">
        <v>55</v>
      </c>
      <c r="G2">
        <v>200</v>
      </c>
      <c r="AH2" s="5">
        <f t="array" ref="AH2">IF(COUNT(F2:AG2),MIN(IF((F$1:AG$1="PU")*(F2:AG2&lt;&gt;""),F2:AG2)),"")</f>
        <v>200</v>
      </c>
    </row>
    <row r="3" spans="1:34" x14ac:dyDescent="0.25">
      <c r="A3" t="s">
        <v>6</v>
      </c>
      <c r="B3" t="s">
        <v>9</v>
      </c>
      <c r="C3" t="s">
        <v>8</v>
      </c>
      <c r="D3" s="4">
        <f t="shared" si="0"/>
        <v>67.918333333333337</v>
      </c>
      <c r="E3" s="3">
        <f t="shared" si="1"/>
        <v>53582.36</v>
      </c>
      <c r="F3">
        <v>259</v>
      </c>
      <c r="G3">
        <v>60</v>
      </c>
      <c r="H3">
        <v>238</v>
      </c>
      <c r="I3">
        <v>65</v>
      </c>
      <c r="J3">
        <v>75</v>
      </c>
      <c r="K3">
        <v>65</v>
      </c>
      <c r="L3">
        <v>236</v>
      </c>
      <c r="M3">
        <v>60</v>
      </c>
      <c r="N3">
        <v>36</v>
      </c>
      <c r="O3">
        <v>78.510000000000005</v>
      </c>
      <c r="P3">
        <v>9</v>
      </c>
      <c r="Q3">
        <v>79</v>
      </c>
      <c r="AH3" s="5">
        <f t="array" ref="AH3">IF(COUNT(F3:AG3),MIN(IF((F$1:AG$1="PU")*(F3:AG3&lt;&gt;""),F3:AG3)),"")</f>
        <v>60</v>
      </c>
    </row>
    <row r="4" spans="1:34" x14ac:dyDescent="0.25">
      <c r="A4" t="s">
        <v>6</v>
      </c>
      <c r="B4" t="s">
        <v>10</v>
      </c>
      <c r="C4" t="s">
        <v>8</v>
      </c>
      <c r="D4" s="4">
        <f t="shared" si="0"/>
        <v>59.269999999999996</v>
      </c>
      <c r="E4" s="3">
        <f t="shared" si="1"/>
        <v>9749.0400000000009</v>
      </c>
      <c r="F4">
        <v>35</v>
      </c>
      <c r="G4">
        <v>57</v>
      </c>
      <c r="H4">
        <v>126</v>
      </c>
      <c r="I4">
        <v>61.54</v>
      </c>
      <c r="AH4" s="5">
        <f t="array" ref="AH4">IF(COUNT(F4:AG4),MIN(IF((F$1:AG$1="PU")*(F4:AG4&lt;&gt;""),F4:AG4)),"")</f>
        <v>57</v>
      </c>
    </row>
    <row r="5" spans="1:34" x14ac:dyDescent="0.25">
      <c r="A5" t="s">
        <v>6</v>
      </c>
      <c r="B5" t="s">
        <v>11</v>
      </c>
      <c r="C5" t="s">
        <v>8</v>
      </c>
      <c r="D5" s="4">
        <f t="shared" si="0"/>
        <v>32.056428571428569</v>
      </c>
      <c r="E5" s="3">
        <f t="shared" si="1"/>
        <v>429984.52000000008</v>
      </c>
      <c r="F5">
        <v>665</v>
      </c>
      <c r="G5">
        <v>22</v>
      </c>
      <c r="H5">
        <v>3373</v>
      </c>
      <c r="I5">
        <v>31</v>
      </c>
      <c r="J5">
        <v>2340</v>
      </c>
      <c r="K5">
        <v>21</v>
      </c>
      <c r="L5">
        <v>800</v>
      </c>
      <c r="M5">
        <v>33</v>
      </c>
      <c r="N5">
        <v>150</v>
      </c>
      <c r="O5">
        <v>38.5</v>
      </c>
      <c r="P5">
        <v>2385</v>
      </c>
      <c r="Q5">
        <v>40</v>
      </c>
      <c r="R5">
        <v>100</v>
      </c>
      <c r="S5">
        <v>52.5</v>
      </c>
      <c r="T5">
        <v>18</v>
      </c>
      <c r="U5">
        <v>65.41</v>
      </c>
      <c r="V5">
        <v>840</v>
      </c>
      <c r="W5">
        <v>18.52</v>
      </c>
      <c r="X5">
        <v>1720</v>
      </c>
      <c r="Y5">
        <v>23.97</v>
      </c>
      <c r="Z5">
        <v>1708</v>
      </c>
      <c r="AA5">
        <v>23.26</v>
      </c>
      <c r="AB5">
        <v>116</v>
      </c>
      <c r="AC5">
        <v>26.16</v>
      </c>
      <c r="AD5">
        <v>895</v>
      </c>
      <c r="AE5">
        <v>26.52</v>
      </c>
      <c r="AF5">
        <v>162</v>
      </c>
      <c r="AG5">
        <v>26.95</v>
      </c>
      <c r="AH5" s="5">
        <f t="array" ref="AH5">IF(COUNT(F5:AG5),MIN(IF((F$1:AG$1="PU")*(F5:AG5&lt;&gt;""),F5:AG5)),"")</f>
        <v>18.52</v>
      </c>
    </row>
    <row r="6" spans="1:34" x14ac:dyDescent="0.25">
      <c r="A6" t="s">
        <v>6</v>
      </c>
      <c r="B6" t="s">
        <v>12</v>
      </c>
      <c r="C6" t="s">
        <v>8</v>
      </c>
      <c r="D6" s="4">
        <f t="shared" si="0"/>
        <v>75.510000000000005</v>
      </c>
      <c r="E6" s="3">
        <f t="shared" si="1"/>
        <v>60330.619999999995</v>
      </c>
      <c r="F6">
        <v>563</v>
      </c>
      <c r="G6">
        <v>65</v>
      </c>
      <c r="H6">
        <v>34</v>
      </c>
      <c r="I6">
        <v>65</v>
      </c>
      <c r="J6">
        <v>26</v>
      </c>
      <c r="K6">
        <v>70</v>
      </c>
      <c r="L6">
        <v>26</v>
      </c>
      <c r="M6">
        <v>78</v>
      </c>
      <c r="N6">
        <v>30</v>
      </c>
      <c r="O6">
        <v>122.94</v>
      </c>
      <c r="P6">
        <v>12</v>
      </c>
      <c r="Q6">
        <v>70</v>
      </c>
      <c r="R6">
        <v>35</v>
      </c>
      <c r="S6">
        <v>70</v>
      </c>
      <c r="T6">
        <v>30</v>
      </c>
      <c r="U6">
        <v>70.13</v>
      </c>
      <c r="V6">
        <v>26</v>
      </c>
      <c r="W6">
        <v>72.41</v>
      </c>
      <c r="X6">
        <v>48</v>
      </c>
      <c r="Y6">
        <v>75.459999999999994</v>
      </c>
      <c r="Z6">
        <v>21</v>
      </c>
      <c r="AA6">
        <v>72.41</v>
      </c>
      <c r="AB6">
        <v>21</v>
      </c>
      <c r="AC6">
        <v>74.77</v>
      </c>
      <c r="AH6" s="5">
        <f t="array" ref="AH6">IF(COUNT(F6:AG6),MIN(IF((F$1:AG$1="PU")*(F6:AG6&lt;&gt;""),F6:AG6)),"")</f>
        <v>65</v>
      </c>
    </row>
    <row r="7" spans="1:34" x14ac:dyDescent="0.25">
      <c r="A7" t="s">
        <v>6</v>
      </c>
      <c r="B7" t="s">
        <v>13</v>
      </c>
      <c r="C7" t="s">
        <v>14</v>
      </c>
      <c r="D7" s="4">
        <f t="shared" si="0"/>
        <v>119.94200000000001</v>
      </c>
      <c r="E7" s="3">
        <f t="shared" si="1"/>
        <v>11584.309999999998</v>
      </c>
      <c r="F7">
        <v>20</v>
      </c>
      <c r="G7">
        <v>120</v>
      </c>
      <c r="H7">
        <v>18</v>
      </c>
      <c r="I7">
        <v>116.62</v>
      </c>
      <c r="J7">
        <v>19.5</v>
      </c>
      <c r="K7">
        <v>121.2</v>
      </c>
      <c r="L7">
        <v>19</v>
      </c>
      <c r="M7">
        <v>116.05</v>
      </c>
      <c r="N7">
        <v>20</v>
      </c>
      <c r="O7">
        <v>125.84</v>
      </c>
      <c r="AH7" s="5">
        <f t="array" ref="AH7">IF(COUNT(F7:AG7),MIN(IF((F$1:AG$1="PU")*(F7:AG7&lt;&gt;""),F7:AG7)),"")</f>
        <v>116.05</v>
      </c>
    </row>
    <row r="8" spans="1:34" x14ac:dyDescent="0.25">
      <c r="A8" t="s">
        <v>6</v>
      </c>
      <c r="B8" t="s">
        <v>15</v>
      </c>
      <c r="C8" t="s">
        <v>14</v>
      </c>
      <c r="D8" s="4">
        <f t="shared" si="0"/>
        <v>86.126666666666665</v>
      </c>
      <c r="E8" s="3">
        <f t="shared" si="1"/>
        <v>51688.409999999996</v>
      </c>
      <c r="F8">
        <v>370</v>
      </c>
      <c r="G8">
        <v>72.39</v>
      </c>
      <c r="H8">
        <v>344</v>
      </c>
      <c r="I8">
        <v>70.89</v>
      </c>
      <c r="J8">
        <v>4.5</v>
      </c>
      <c r="K8">
        <v>115.1</v>
      </c>
      <c r="AH8" s="5">
        <f t="array" ref="AH8">IF(COUNT(F8:AG8),MIN(IF((F$1:AG$1="PU")*(F8:AG8&lt;&gt;""),F8:AG8)),"")</f>
        <v>70.89</v>
      </c>
    </row>
    <row r="9" spans="1:34" x14ac:dyDescent="0.25">
      <c r="A9" t="s">
        <v>6</v>
      </c>
      <c r="B9" t="s">
        <v>16</v>
      </c>
      <c r="C9" t="s">
        <v>8</v>
      </c>
      <c r="D9" s="4">
        <f t="shared" si="0"/>
        <v>6.33</v>
      </c>
      <c r="E9" s="3">
        <f t="shared" si="1"/>
        <v>5791.95</v>
      </c>
      <c r="F9">
        <v>915</v>
      </c>
      <c r="G9">
        <v>6.33</v>
      </c>
      <c r="AH9" s="5">
        <f t="array" ref="AH9">IF(COUNT(F9:AG9),MIN(IF((F$1:AG$1="PU")*(F9:AG9&lt;&gt;""),F9:AG9)),"")</f>
        <v>6.33</v>
      </c>
    </row>
    <row r="10" spans="1:34" x14ac:dyDescent="0.25">
      <c r="A10" t="s">
        <v>6</v>
      </c>
      <c r="B10" t="s">
        <v>17</v>
      </c>
      <c r="C10" t="s">
        <v>14</v>
      </c>
      <c r="D10" s="4">
        <f t="shared" si="0"/>
        <v>41.21</v>
      </c>
      <c r="E10" s="3">
        <f t="shared" si="1"/>
        <v>46211.619999999995</v>
      </c>
      <c r="F10">
        <v>91</v>
      </c>
      <c r="G10">
        <v>35</v>
      </c>
      <c r="H10">
        <v>354</v>
      </c>
      <c r="I10">
        <v>40</v>
      </c>
      <c r="J10">
        <v>400</v>
      </c>
      <c r="K10">
        <v>48</v>
      </c>
      <c r="L10">
        <v>0</v>
      </c>
      <c r="M10">
        <v>35</v>
      </c>
      <c r="N10">
        <v>4</v>
      </c>
      <c r="O10">
        <v>36</v>
      </c>
      <c r="P10">
        <v>24</v>
      </c>
      <c r="Q10">
        <v>35</v>
      </c>
      <c r="R10">
        <v>146</v>
      </c>
      <c r="S10">
        <v>59.47</v>
      </c>
      <c r="AH10" s="5">
        <f t="array" ref="AH10">IF(COUNT(F10:AG10),MIN(IF((F$1:AG$1="PU")*(F10:AG10&lt;&gt;""),F10:AG10)),"")</f>
        <v>35</v>
      </c>
    </row>
    <row r="11" spans="1:34" x14ac:dyDescent="0.25">
      <c r="A11" t="s">
        <v>6</v>
      </c>
      <c r="B11" t="s">
        <v>18</v>
      </c>
      <c r="C11" t="s">
        <v>8</v>
      </c>
      <c r="D11" s="4">
        <f t="shared" si="0"/>
        <v>4.04</v>
      </c>
      <c r="E11" s="3">
        <f t="shared" si="1"/>
        <v>3696.6</v>
      </c>
      <c r="F11">
        <v>915</v>
      </c>
      <c r="G11">
        <v>4.04</v>
      </c>
      <c r="AH11" s="5">
        <f t="array" ref="AH11">IF(COUNT(F11:AG11),MIN(IF((F$1:AG$1="PU")*(F11:AG11&lt;&gt;""),F11:AG11)),"")</f>
        <v>4.04</v>
      </c>
    </row>
    <row r="12" spans="1:34" x14ac:dyDescent="0.25">
      <c r="A12" t="s">
        <v>6</v>
      </c>
      <c r="B12" t="s">
        <v>19</v>
      </c>
      <c r="C12" t="s">
        <v>2</v>
      </c>
      <c r="D12" s="4">
        <f t="shared" si="0"/>
        <v>157.13999999999999</v>
      </c>
      <c r="E12" s="3">
        <f t="shared" si="1"/>
        <v>314.27999999999997</v>
      </c>
      <c r="F12">
        <v>2</v>
      </c>
      <c r="G12">
        <v>157.13999999999999</v>
      </c>
      <c r="AH12" s="5">
        <f t="array" ref="AH12">IF(COUNT(F12:AG12),MIN(IF((F$1:AG$1="PU")*(F12:AG12&lt;&gt;""),F12:AG12)),"")</f>
        <v>157.13999999999999</v>
      </c>
    </row>
    <row r="13" spans="1:34" x14ac:dyDescent="0.25">
      <c r="D13" s="4" t="str">
        <f t="shared" si="0"/>
        <v/>
      </c>
      <c r="E13" s="3" t="str">
        <f t="shared" si="1"/>
        <v/>
      </c>
      <c r="AH13" s="5" t="str">
        <f t="array" ref="AH13">IF(COUNT(F13:AG13),MIN(IF((F$1:AG$1="PU")*(F13:AG13&lt;&gt;""),F13:AG13)),"")</f>
        <v/>
      </c>
    </row>
    <row r="14" spans="1:34" x14ac:dyDescent="0.25">
      <c r="D14" s="4" t="str">
        <f t="shared" si="0"/>
        <v/>
      </c>
      <c r="E14" s="3" t="str">
        <f t="shared" si="1"/>
        <v/>
      </c>
      <c r="AH14" s="5" t="str">
        <f t="array" ref="AH14">IF(COUNT(F14:AG14),MIN(IF((F$1:AG$1="PU")*(F14:AG14&lt;&gt;""),F14:AG14)),"")</f>
        <v/>
      </c>
    </row>
    <row r="15" spans="1:34" x14ac:dyDescent="0.25">
      <c r="D15" s="4" t="str">
        <f t="shared" si="0"/>
        <v/>
      </c>
      <c r="E15" s="3" t="str">
        <f t="shared" si="1"/>
        <v/>
      </c>
      <c r="AH15" s="5" t="str">
        <f t="array" ref="AH15">IF(COUNT(F15:AG15),MIN(IF((F$1:AG$1="PU")*(F15:AG15&lt;&gt;""),F15:AG15)),"")</f>
        <v/>
      </c>
    </row>
    <row r="16" spans="1:34" x14ac:dyDescent="0.25">
      <c r="D16" s="4" t="str">
        <f t="shared" si="0"/>
        <v/>
      </c>
      <c r="E16" s="3" t="str">
        <f t="shared" si="1"/>
        <v/>
      </c>
      <c r="AH16" s="5" t="str">
        <f t="array" ref="AH16">IF(COUNT(F16:AG16),MIN(IF((F$1:AG$1="PU")*(F16:AG16&lt;&gt;""),F16:AG16)),"")</f>
        <v/>
      </c>
    </row>
    <row r="17" spans="4:34" x14ac:dyDescent="0.25">
      <c r="D17" s="4" t="str">
        <f t="shared" si="0"/>
        <v/>
      </c>
      <c r="E17" s="3" t="str">
        <f t="shared" si="1"/>
        <v/>
      </c>
      <c r="AH17" s="5" t="str">
        <f t="array" ref="AH17">IF(COUNT(F17:AG17),MIN(IF((F$1:AG$1="PU")*(F17:AG17&lt;&gt;""),F17:AG17)),"")</f>
        <v/>
      </c>
    </row>
    <row r="18" spans="4:34" x14ac:dyDescent="0.25">
      <c r="D18" s="4" t="str">
        <f t="shared" si="0"/>
        <v/>
      </c>
      <c r="E18" s="3" t="str">
        <f t="shared" si="1"/>
        <v/>
      </c>
      <c r="AH18" s="5" t="str">
        <f t="array" ref="AH18">IF(COUNT(F18:AG18),MIN(IF((F$1:AG$1="PU")*(F18:AG18&lt;&gt;""),F18:AG18)),"")</f>
        <v/>
      </c>
    </row>
    <row r="19" spans="4:34" x14ac:dyDescent="0.25">
      <c r="D19" s="4" t="str">
        <f t="shared" si="0"/>
        <v/>
      </c>
      <c r="E19" s="3" t="str">
        <f t="shared" si="1"/>
        <v/>
      </c>
      <c r="AH19" s="5" t="str">
        <f t="array" ref="AH19">IF(COUNT(F19:AG19),MIN(IF((F$1:AG$1="PU")*(F19:AG19&lt;&gt;""),F19:AG19)),"")</f>
        <v/>
      </c>
    </row>
    <row r="20" spans="4:34" x14ac:dyDescent="0.25">
      <c r="D20" s="4" t="str">
        <f t="shared" si="0"/>
        <v/>
      </c>
      <c r="E20" s="3" t="str">
        <f t="shared" si="1"/>
        <v/>
      </c>
      <c r="AH20" s="5" t="str">
        <f t="array" ref="AH20">IF(COUNT(F20:AG20),MIN(IF((F$1:AG$1="PU")*(F20:AG20&lt;&gt;""),F20:AG20)),"")</f>
        <v/>
      </c>
    </row>
    <row r="21" spans="4:34" x14ac:dyDescent="0.25">
      <c r="D21" s="4" t="str">
        <f t="shared" si="0"/>
        <v/>
      </c>
      <c r="E21" s="3" t="str">
        <f t="shared" si="1"/>
        <v/>
      </c>
      <c r="AH21" s="5" t="str">
        <f t="array" ref="AH21">IF(COUNT(F21:AG21),MIN(IF((F$1:AG$1="PU")*(F21:AG21&lt;&gt;""),F21:AG21)),"")</f>
        <v/>
      </c>
    </row>
    <row r="22" spans="4:34" x14ac:dyDescent="0.25">
      <c r="D22" s="4" t="str">
        <f t="shared" si="0"/>
        <v/>
      </c>
      <c r="E22" s="3" t="str">
        <f t="shared" si="1"/>
        <v/>
      </c>
      <c r="AH22" s="5" t="str">
        <f t="array" ref="AH22">IF(COUNT(F22:AG22),MIN(IF((F$1:AG$1="PU")*(F22:AG22&lt;&gt;""),F22:AG22)),"")</f>
        <v/>
      </c>
    </row>
    <row r="23" spans="4:34" x14ac:dyDescent="0.25">
      <c r="D23" s="4" t="str">
        <f t="shared" si="0"/>
        <v/>
      </c>
      <c r="E23" s="3" t="str">
        <f t="shared" si="1"/>
        <v/>
      </c>
      <c r="AH23" s="5" t="str">
        <f t="array" ref="AH23">IF(COUNT(F23:AG23),MIN(IF((F$1:AG$1="PU")*(F23:AG23&lt;&gt;""),F23:AG23)),"")</f>
        <v/>
      </c>
    </row>
    <row r="24" spans="4:34" x14ac:dyDescent="0.25">
      <c r="D24" s="4" t="str">
        <f t="shared" si="0"/>
        <v/>
      </c>
      <c r="E24" s="3" t="str">
        <f t="shared" si="1"/>
        <v/>
      </c>
      <c r="AH24" s="5" t="str">
        <f t="array" ref="AH24">IF(COUNT(F24:AG24),MIN(IF((F$1:AG$1="PU")*(F24:AG24&lt;&gt;""),F24:AG24)),"")</f>
        <v/>
      </c>
    </row>
    <row r="25" spans="4:34" x14ac:dyDescent="0.25">
      <c r="D25" s="4" t="str">
        <f t="shared" si="0"/>
        <v/>
      </c>
      <c r="E25" s="3" t="str">
        <f t="shared" si="1"/>
        <v/>
      </c>
      <c r="AH25" s="5" t="str">
        <f t="array" ref="AH25">IF(COUNT(F25:AG25),MIN(IF((F$1:AG$1="PU")*(F25:AG25&lt;&gt;""),F25:AG25)),"")</f>
        <v/>
      </c>
    </row>
    <row r="26" spans="4:34" x14ac:dyDescent="0.25">
      <c r="D26" s="4" t="str">
        <f t="shared" si="0"/>
        <v/>
      </c>
      <c r="E26" s="3" t="str">
        <f t="shared" si="1"/>
        <v/>
      </c>
      <c r="AH26" s="5" t="str">
        <f t="array" ref="AH26">IF(COUNT(F26:AG26),MIN(IF((F$1:AG$1="PU")*(F26:AG26&lt;&gt;""),F26:AG26)),"")</f>
        <v/>
      </c>
    </row>
    <row r="27" spans="4:34" x14ac:dyDescent="0.25">
      <c r="D27" s="4" t="str">
        <f t="shared" si="0"/>
        <v/>
      </c>
      <c r="E27" s="3" t="str">
        <f t="shared" si="1"/>
        <v/>
      </c>
      <c r="AH27" s="5" t="str">
        <f t="array" ref="AH27">IF(COUNT(F27:AG27),MIN(IF((F$1:AG$1="PU")*(F27:AG27&lt;&gt;""),F27:AG27)),"")</f>
        <v/>
      </c>
    </row>
    <row r="28" spans="4:34" x14ac:dyDescent="0.25">
      <c r="D28" s="4" t="str">
        <f t="shared" si="0"/>
        <v/>
      </c>
      <c r="E28" s="3" t="str">
        <f t="shared" si="1"/>
        <v/>
      </c>
      <c r="AH28" s="5" t="str">
        <f t="array" ref="AH28">IF(COUNT(F28:AG28),MIN(IF((F$1:AG$1="PU")*(F28:AG28&lt;&gt;""),F28:AG28)),"")</f>
        <v/>
      </c>
    </row>
    <row r="29" spans="4:34" x14ac:dyDescent="0.25">
      <c r="D29" s="4" t="str">
        <f t="shared" si="0"/>
        <v/>
      </c>
      <c r="E29" s="3" t="str">
        <f t="shared" si="1"/>
        <v/>
      </c>
      <c r="AH29" s="5" t="str">
        <f t="array" ref="AH29">IF(COUNT(F29:AG29),MIN(IF((F$1:AG$1="PU")*(F29:AG29&lt;&gt;""),F29:AG29)),"")</f>
        <v/>
      </c>
    </row>
    <row r="30" spans="4:34" x14ac:dyDescent="0.25">
      <c r="D30" s="4" t="str">
        <f t="shared" si="0"/>
        <v/>
      </c>
      <c r="E30" s="3" t="str">
        <f t="shared" si="1"/>
        <v/>
      </c>
      <c r="AH30" s="5" t="str">
        <f t="array" ref="AH30">IF(COUNT(F30:AG30),MIN(IF((F$1:AG$1="PU")*(F30:AG30&lt;&gt;""),F30:AG30)),"")</f>
        <v/>
      </c>
    </row>
    <row r="31" spans="4:34" x14ac:dyDescent="0.25">
      <c r="D31" s="4" t="str">
        <f t="shared" si="0"/>
        <v/>
      </c>
      <c r="E31" s="3" t="str">
        <f t="shared" si="1"/>
        <v/>
      </c>
      <c r="AH31" s="5" t="str">
        <f t="array" ref="AH31">IF(COUNT(F31:AG31),MIN(IF((F$1:AG$1="PU")*(F31:AG31&lt;&gt;""),F31:AG31)),"")</f>
        <v/>
      </c>
    </row>
    <row r="32" spans="4:34" x14ac:dyDescent="0.25">
      <c r="D32" s="4" t="str">
        <f t="shared" si="0"/>
        <v/>
      </c>
      <c r="E32" s="3" t="str">
        <f t="shared" si="1"/>
        <v/>
      </c>
      <c r="AH32" s="5" t="str">
        <f t="array" ref="AH32">IF(COUNT(F32:AG32),MIN(IF((F$1:AG$1="PU")*(F32:AG32&lt;&gt;""),F32:AG32)),"")</f>
        <v/>
      </c>
    </row>
    <row r="33" spans="4:34" x14ac:dyDescent="0.25">
      <c r="D33" s="4" t="str">
        <f t="shared" si="0"/>
        <v/>
      </c>
      <c r="E33" s="3" t="str">
        <f t="shared" si="1"/>
        <v/>
      </c>
      <c r="AH33" s="5" t="str">
        <f t="array" ref="AH33">IF(COUNT(F33:AG33),MIN(IF((F$1:AG$1="PU")*(F33:AG33&lt;&gt;""),F33:AG33)),"")</f>
        <v/>
      </c>
    </row>
    <row r="34" spans="4:34" x14ac:dyDescent="0.25">
      <c r="D34" s="4" t="str">
        <f t="shared" ref="D34:D65" si="2">IFERROR(AVERAGEIF(F$1:AG$1,"PU",F34:AG34),"")</f>
        <v/>
      </c>
      <c r="E34" s="3" t="str">
        <f t="shared" ref="E34:E65" si="3">IF(COUNT(F34:AG34),SUMPRODUCT((F$1:AF$1="Q")*(F34:AF34),(G$1:AG$1="PU")*(G34:AG34)),"")</f>
        <v/>
      </c>
      <c r="AH34" s="5" t="str">
        <f t="array" ref="AH34">IF(COUNT(F34:AG34),MIN(IF((F$1:AG$1="PU")*(F34:AG34&lt;&gt;""),F34:AG34)),"")</f>
        <v/>
      </c>
    </row>
    <row r="35" spans="4:34" x14ac:dyDescent="0.25">
      <c r="D35" s="4" t="str">
        <f t="shared" si="2"/>
        <v/>
      </c>
      <c r="E35" s="3" t="str">
        <f t="shared" si="3"/>
        <v/>
      </c>
      <c r="AH35" s="5" t="str">
        <f t="array" ref="AH35">IF(COUNT(F35:AG35),MIN(IF((F$1:AG$1="PU")*(F35:AG35&lt;&gt;""),F35:AG35)),"")</f>
        <v/>
      </c>
    </row>
    <row r="36" spans="4:34" x14ac:dyDescent="0.25">
      <c r="D36" s="4" t="str">
        <f t="shared" si="2"/>
        <v/>
      </c>
      <c r="E36" s="3" t="str">
        <f t="shared" si="3"/>
        <v/>
      </c>
      <c r="AH36" s="5" t="str">
        <f t="array" ref="AH36">IF(COUNT(F36:AG36),MIN(IF((F$1:AG$1="PU")*(F36:AG36&lt;&gt;""),F36:AG36)),"")</f>
        <v/>
      </c>
    </row>
    <row r="37" spans="4:34" x14ac:dyDescent="0.25">
      <c r="D37" s="4" t="str">
        <f t="shared" si="2"/>
        <v/>
      </c>
      <c r="E37" s="3" t="str">
        <f t="shared" si="3"/>
        <v/>
      </c>
      <c r="AH37" s="5" t="str">
        <f t="array" ref="AH37">IF(COUNT(F37:AG37),MIN(IF((F$1:AG$1="PU")*(F37:AG37&lt;&gt;""),F37:AG37)),"")</f>
        <v/>
      </c>
    </row>
    <row r="38" spans="4:34" x14ac:dyDescent="0.25">
      <c r="D38" s="4" t="str">
        <f t="shared" si="2"/>
        <v/>
      </c>
      <c r="E38" s="3" t="str">
        <f t="shared" si="3"/>
        <v/>
      </c>
      <c r="AH38" s="5" t="str">
        <f t="array" ref="AH38">IF(COUNT(F38:AG38),MIN(IF((F$1:AG$1="PU")*(F38:AG38&lt;&gt;""),F38:AG38)),"")</f>
        <v/>
      </c>
    </row>
    <row r="39" spans="4:34" x14ac:dyDescent="0.25">
      <c r="D39" s="4" t="str">
        <f t="shared" si="2"/>
        <v/>
      </c>
      <c r="E39" s="3" t="str">
        <f t="shared" si="3"/>
        <v/>
      </c>
      <c r="AH39" s="5" t="str">
        <f t="array" ref="AH39">IF(COUNT(F39:AG39),MIN(IF((F$1:AG$1="PU")*(F39:AG39&lt;&gt;""),F39:AG39)),"")</f>
        <v/>
      </c>
    </row>
    <row r="40" spans="4:34" x14ac:dyDescent="0.25">
      <c r="D40" s="4" t="str">
        <f t="shared" si="2"/>
        <v/>
      </c>
      <c r="E40" s="3" t="str">
        <f t="shared" si="3"/>
        <v/>
      </c>
      <c r="AH40" s="5" t="str">
        <f t="array" ref="AH40">IF(COUNT(F40:AG40),MIN(IF((F$1:AG$1="PU")*(F40:AG40&lt;&gt;""),F40:AG40)),"")</f>
        <v/>
      </c>
    </row>
    <row r="41" spans="4:34" x14ac:dyDescent="0.25">
      <c r="D41" s="4" t="str">
        <f t="shared" si="2"/>
        <v/>
      </c>
      <c r="E41" s="3" t="str">
        <f t="shared" si="3"/>
        <v/>
      </c>
      <c r="AH41" s="5" t="str">
        <f t="array" ref="AH41">IF(COUNT(F41:AG41),MIN(IF((F$1:AG$1="PU")*(F41:AG41&lt;&gt;""),F41:AG41)),"")</f>
        <v/>
      </c>
    </row>
    <row r="42" spans="4:34" x14ac:dyDescent="0.25">
      <c r="D42" s="4" t="str">
        <f t="shared" si="2"/>
        <v/>
      </c>
      <c r="E42" s="3" t="str">
        <f t="shared" si="3"/>
        <v/>
      </c>
      <c r="AH42" s="5" t="str">
        <f t="array" ref="AH42">IF(COUNT(F42:AG42),MIN(IF((F$1:AG$1="PU")*(F42:AG42&lt;&gt;""),F42:AG42)),"")</f>
        <v/>
      </c>
    </row>
    <row r="43" spans="4:34" x14ac:dyDescent="0.25">
      <c r="D43" s="4" t="str">
        <f t="shared" si="2"/>
        <v/>
      </c>
      <c r="E43" s="3" t="str">
        <f t="shared" si="3"/>
        <v/>
      </c>
      <c r="AH43" s="5" t="str">
        <f t="array" ref="AH43">IF(COUNT(F43:AG43),MIN(IF((F$1:AG$1="PU")*(F43:AG43&lt;&gt;""),F43:AG43)),"")</f>
        <v/>
      </c>
    </row>
    <row r="44" spans="4:34" x14ac:dyDescent="0.25">
      <c r="D44" s="4" t="str">
        <f t="shared" si="2"/>
        <v/>
      </c>
      <c r="E44" s="3" t="str">
        <f t="shared" si="3"/>
        <v/>
      </c>
      <c r="AH44" s="5" t="str">
        <f t="array" ref="AH44">IF(COUNT(F44:AG44),MIN(IF((F$1:AG$1="PU")*(F44:AG44&lt;&gt;""),F44:AG44)),"")</f>
        <v/>
      </c>
    </row>
    <row r="45" spans="4:34" x14ac:dyDescent="0.25">
      <c r="D45" s="4" t="str">
        <f t="shared" si="2"/>
        <v/>
      </c>
      <c r="E45" s="3" t="str">
        <f t="shared" si="3"/>
        <v/>
      </c>
      <c r="AH45" s="5" t="str">
        <f t="array" ref="AH45">IF(COUNT(F45:AG45),MIN(IF((F$1:AG$1="PU")*(F45:AG45&lt;&gt;""),F45:AG45)),"")</f>
        <v/>
      </c>
    </row>
    <row r="46" spans="4:34" x14ac:dyDescent="0.25">
      <c r="D46" s="4" t="str">
        <f t="shared" si="2"/>
        <v/>
      </c>
      <c r="E46" s="3" t="str">
        <f t="shared" si="3"/>
        <v/>
      </c>
      <c r="AH46" s="5" t="str">
        <f t="array" ref="AH46">IF(COUNT(F46:AG46),MIN(IF((F$1:AG$1="PU")*(F46:AG46&lt;&gt;""),F46:AG46)),"")</f>
        <v/>
      </c>
    </row>
    <row r="47" spans="4:34" x14ac:dyDescent="0.25">
      <c r="D47" s="4" t="str">
        <f t="shared" si="2"/>
        <v/>
      </c>
      <c r="E47" s="3" t="str">
        <f t="shared" si="3"/>
        <v/>
      </c>
      <c r="AH47" s="5" t="str">
        <f t="array" ref="AH47">IF(COUNT(F47:AG47),MIN(IF((F$1:AG$1="PU")*(F47:AG47&lt;&gt;""),F47:AG47)),"")</f>
        <v/>
      </c>
    </row>
    <row r="48" spans="4:34" x14ac:dyDescent="0.25">
      <c r="D48" s="4" t="str">
        <f t="shared" si="2"/>
        <v/>
      </c>
      <c r="E48" s="3" t="str">
        <f t="shared" si="3"/>
        <v/>
      </c>
      <c r="AH48" s="5" t="str">
        <f t="array" ref="AH48">IF(COUNT(F48:AG48),MIN(IF((F$1:AG$1="PU")*(F48:AG48&lt;&gt;""),F48:AG48)),"")</f>
        <v/>
      </c>
    </row>
    <row r="49" spans="4:34" x14ac:dyDescent="0.25">
      <c r="D49" s="4" t="str">
        <f t="shared" si="2"/>
        <v/>
      </c>
      <c r="E49" s="3" t="str">
        <f t="shared" si="3"/>
        <v/>
      </c>
      <c r="AH49" s="5" t="str">
        <f t="array" ref="AH49">IF(COUNT(F49:AG49),MIN(IF((F$1:AG$1="PU")*(F49:AG49&lt;&gt;""),F49:AG49)),"")</f>
        <v/>
      </c>
    </row>
    <row r="50" spans="4:34" x14ac:dyDescent="0.25">
      <c r="D50" s="4" t="str">
        <f t="shared" si="2"/>
        <v/>
      </c>
      <c r="E50" s="3" t="str">
        <f t="shared" si="3"/>
        <v/>
      </c>
      <c r="AH50" s="5" t="str">
        <f t="array" ref="AH50">IF(COUNT(F50:AG50),MIN(IF((F$1:AG$1="PU")*(F50:AG50&lt;&gt;""),F50:AG50)),"")</f>
        <v/>
      </c>
    </row>
    <row r="51" spans="4:34" x14ac:dyDescent="0.25">
      <c r="D51" s="4" t="str">
        <f t="shared" si="2"/>
        <v/>
      </c>
      <c r="E51" s="3" t="str">
        <f t="shared" si="3"/>
        <v/>
      </c>
      <c r="AH51" s="5" t="str">
        <f t="array" ref="AH51">IF(COUNT(F51:AG51),MIN(IF((F$1:AG$1="PU")*(F51:AG51&lt;&gt;""),F51:AG51)),"")</f>
        <v/>
      </c>
    </row>
    <row r="52" spans="4:34" x14ac:dyDescent="0.25">
      <c r="D52" s="4" t="str">
        <f t="shared" si="2"/>
        <v/>
      </c>
      <c r="E52" s="3" t="str">
        <f t="shared" si="3"/>
        <v/>
      </c>
      <c r="AH52" s="5" t="str">
        <f t="array" ref="AH52">IF(COUNT(F52:AG52),MIN(IF((F$1:AG$1="PU")*(F52:AG52&lt;&gt;""),F52:AG52)),"")</f>
        <v/>
      </c>
    </row>
    <row r="53" spans="4:34" x14ac:dyDescent="0.25">
      <c r="D53" s="4" t="str">
        <f t="shared" si="2"/>
        <v/>
      </c>
      <c r="E53" s="3" t="str">
        <f t="shared" si="3"/>
        <v/>
      </c>
      <c r="AH53" s="5" t="str">
        <f t="array" ref="AH53">IF(COUNT(F53:AG53),MIN(IF((F$1:AG$1="PU")*(F53:AG53&lt;&gt;""),F53:AG53)),"")</f>
        <v/>
      </c>
    </row>
    <row r="54" spans="4:34" x14ac:dyDescent="0.25">
      <c r="D54" s="4" t="str">
        <f t="shared" si="2"/>
        <v/>
      </c>
      <c r="E54" s="3" t="str">
        <f t="shared" si="3"/>
        <v/>
      </c>
      <c r="AH54" s="5" t="str">
        <f t="array" ref="AH54">IF(COUNT(F54:AG54),MIN(IF((F$1:AG$1="PU")*(F54:AG54&lt;&gt;""),F54:AG54)),"")</f>
        <v/>
      </c>
    </row>
    <row r="55" spans="4:34" x14ac:dyDescent="0.25">
      <c r="D55" s="4" t="str">
        <f t="shared" si="2"/>
        <v/>
      </c>
      <c r="E55" s="3" t="str">
        <f t="shared" si="3"/>
        <v/>
      </c>
      <c r="AH55" s="5" t="str">
        <f t="array" ref="AH55">IF(COUNT(F55:AG55),MIN(IF((F$1:AG$1="PU")*(F55:AG55&lt;&gt;""),F55:AG55)),"")</f>
        <v/>
      </c>
    </row>
    <row r="56" spans="4:34" x14ac:dyDescent="0.25">
      <c r="D56" s="4" t="str">
        <f t="shared" si="2"/>
        <v/>
      </c>
      <c r="E56" s="3" t="str">
        <f t="shared" si="3"/>
        <v/>
      </c>
      <c r="AH56" s="5" t="str">
        <f t="array" ref="AH56">IF(COUNT(F56:AG56),MIN(IF((F$1:AG$1="PU")*(F56:AG56&lt;&gt;""),F56:AG56)),"")</f>
        <v/>
      </c>
    </row>
    <row r="57" spans="4:34" x14ac:dyDescent="0.25">
      <c r="D57" s="4" t="str">
        <f t="shared" si="2"/>
        <v/>
      </c>
      <c r="E57" s="3" t="str">
        <f t="shared" si="3"/>
        <v/>
      </c>
      <c r="AH57" s="5" t="str">
        <f t="array" ref="AH57">IF(COUNT(F57:AG57),MIN(IF((F$1:AG$1="PU")*(F57:AG57&lt;&gt;""),F57:AG57)),"")</f>
        <v/>
      </c>
    </row>
    <row r="58" spans="4:34" x14ac:dyDescent="0.25">
      <c r="D58" s="4" t="str">
        <f t="shared" si="2"/>
        <v/>
      </c>
      <c r="E58" s="3" t="str">
        <f t="shared" si="3"/>
        <v/>
      </c>
      <c r="AH58" s="5" t="str">
        <f t="array" ref="AH58">IF(COUNT(F58:AG58),MIN(IF((F$1:AG$1="PU")*(F58:AG58&lt;&gt;""),F58:AG58)),"")</f>
        <v/>
      </c>
    </row>
    <row r="59" spans="4:34" x14ac:dyDescent="0.25">
      <c r="D59" s="4" t="str">
        <f t="shared" si="2"/>
        <v/>
      </c>
      <c r="E59" s="3" t="str">
        <f t="shared" si="3"/>
        <v/>
      </c>
      <c r="AH59" s="5" t="str">
        <f t="array" ref="AH59">IF(COUNT(F59:AG59),MIN(IF((F$1:AG$1="PU")*(F59:AG59&lt;&gt;""),F59:AG59)),"")</f>
        <v/>
      </c>
    </row>
    <row r="60" spans="4:34" x14ac:dyDescent="0.25">
      <c r="D60" s="4" t="str">
        <f t="shared" si="2"/>
        <v/>
      </c>
      <c r="E60" s="3" t="str">
        <f t="shared" si="3"/>
        <v/>
      </c>
      <c r="AH60" s="5" t="str">
        <f t="array" ref="AH60">IF(COUNT(F60:AG60),MIN(IF((F$1:AG$1="PU")*(F60:AG60&lt;&gt;""),F60:AG60)),"")</f>
        <v/>
      </c>
    </row>
    <row r="61" spans="4:34" x14ac:dyDescent="0.25">
      <c r="D61" s="4" t="str">
        <f t="shared" si="2"/>
        <v/>
      </c>
      <c r="E61" s="3" t="str">
        <f t="shared" si="3"/>
        <v/>
      </c>
      <c r="AH61" s="5" t="str">
        <f t="array" ref="AH61">IF(COUNT(F61:AG61),MIN(IF((F$1:AG$1="PU")*(F61:AG61&lt;&gt;""),F61:AG61)),"")</f>
        <v/>
      </c>
    </row>
    <row r="62" spans="4:34" x14ac:dyDescent="0.25">
      <c r="D62" s="4" t="str">
        <f t="shared" si="2"/>
        <v/>
      </c>
      <c r="E62" s="3" t="str">
        <f t="shared" si="3"/>
        <v/>
      </c>
      <c r="AH62" s="5" t="str">
        <f t="array" ref="AH62">IF(COUNT(F62:AG62),MIN(IF((F$1:AG$1="PU")*(F62:AG62&lt;&gt;""),F62:AG62)),"")</f>
        <v/>
      </c>
    </row>
    <row r="63" spans="4:34" x14ac:dyDescent="0.25">
      <c r="D63" s="4" t="str">
        <f t="shared" si="2"/>
        <v/>
      </c>
      <c r="E63" s="3" t="str">
        <f t="shared" si="3"/>
        <v/>
      </c>
      <c r="AH63" s="5" t="str">
        <f t="array" ref="AH63">IF(COUNT(F63:AG63),MIN(IF((F$1:AG$1="PU")*(F63:AG63&lt;&gt;""),F63:AG63)),"")</f>
        <v/>
      </c>
    </row>
    <row r="64" spans="4:34" x14ac:dyDescent="0.25">
      <c r="D64" s="4" t="str">
        <f t="shared" si="2"/>
        <v/>
      </c>
      <c r="E64" s="3" t="str">
        <f t="shared" si="3"/>
        <v/>
      </c>
      <c r="AH64" s="5" t="str">
        <f t="array" ref="AH64">IF(COUNT(F64:AG64),MIN(IF((F$1:AG$1="PU")*(F64:AG64&lt;&gt;""),F64:AG64)),"")</f>
        <v/>
      </c>
    </row>
    <row r="65" spans="4:34" x14ac:dyDescent="0.25">
      <c r="D65" s="4" t="str">
        <f t="shared" si="2"/>
        <v/>
      </c>
      <c r="E65" s="3" t="str">
        <f t="shared" si="3"/>
        <v/>
      </c>
      <c r="AH65" s="5" t="str">
        <f t="array" ref="AH65">IF(COUNT(F65:AG65),MIN(IF((F$1:AG$1="PU")*(F65:AG65&lt;&gt;""),F65:AG65)),"")</f>
        <v/>
      </c>
    </row>
    <row r="66" spans="4:34" x14ac:dyDescent="0.25">
      <c r="D66" s="4" t="str">
        <f t="shared" ref="D66:D99" si="4">IFERROR(AVERAGEIF(F$1:AG$1,"PU",F66:AG66),"")</f>
        <v/>
      </c>
      <c r="E66" s="3" t="str">
        <f t="shared" ref="E66:E97" si="5">IF(COUNT(F66:AG66),SUMPRODUCT((F$1:AF$1="Q")*(F66:AF66),(G$1:AG$1="PU")*(G66:AG66)),"")</f>
        <v/>
      </c>
      <c r="AH66" s="5" t="str">
        <f t="array" ref="AH66">IF(COUNT(F66:AG66),MIN(IF((F$1:AG$1="PU")*(F66:AG66&lt;&gt;""),F66:AG66)),"")</f>
        <v/>
      </c>
    </row>
    <row r="67" spans="4:34" x14ac:dyDescent="0.25">
      <c r="D67" s="4" t="str">
        <f t="shared" si="4"/>
        <v/>
      </c>
      <c r="E67" s="3" t="str">
        <f t="shared" si="5"/>
        <v/>
      </c>
      <c r="AH67" s="5" t="str">
        <f t="array" ref="AH67">IF(COUNT(F67:AG67),MIN(IF((F$1:AG$1="PU")*(F67:AG67&lt;&gt;""),F67:AG67)),"")</f>
        <v/>
      </c>
    </row>
    <row r="68" spans="4:34" x14ac:dyDescent="0.25">
      <c r="D68" s="4" t="str">
        <f t="shared" si="4"/>
        <v/>
      </c>
      <c r="E68" s="3" t="str">
        <f t="shared" si="5"/>
        <v/>
      </c>
      <c r="AH68" s="5" t="str">
        <f t="array" ref="AH68">IF(COUNT(F68:AG68),MIN(IF((F$1:AG$1="PU")*(F68:AG68&lt;&gt;""),F68:AG68)),"")</f>
        <v/>
      </c>
    </row>
    <row r="69" spans="4:34" x14ac:dyDescent="0.25">
      <c r="D69" s="4" t="str">
        <f t="shared" si="4"/>
        <v/>
      </c>
      <c r="E69" s="3" t="str">
        <f t="shared" si="5"/>
        <v/>
      </c>
      <c r="AH69" s="5" t="str">
        <f t="array" ref="AH69">IF(COUNT(F69:AG69),MIN(IF((F$1:AG$1="PU")*(F69:AG69&lt;&gt;""),F69:AG69)),"")</f>
        <v/>
      </c>
    </row>
    <row r="70" spans="4:34" x14ac:dyDescent="0.25">
      <c r="D70" s="4" t="str">
        <f t="shared" si="4"/>
        <v/>
      </c>
      <c r="E70" s="3" t="str">
        <f t="shared" si="5"/>
        <v/>
      </c>
      <c r="AH70" s="5" t="str">
        <f t="array" ref="AH70">IF(COUNT(F70:AG70),MIN(IF((F$1:AG$1="PU")*(F70:AG70&lt;&gt;""),F70:AG70)),"")</f>
        <v/>
      </c>
    </row>
    <row r="71" spans="4:34" x14ac:dyDescent="0.25">
      <c r="D71" s="4" t="str">
        <f t="shared" si="4"/>
        <v/>
      </c>
      <c r="E71" s="3" t="str">
        <f t="shared" si="5"/>
        <v/>
      </c>
      <c r="AH71" s="5" t="str">
        <f t="array" ref="AH71">IF(COUNT(F71:AG71),MIN(IF((F$1:AG$1="PU")*(F71:AG71&lt;&gt;""),F71:AG71)),"")</f>
        <v/>
      </c>
    </row>
    <row r="72" spans="4:34" x14ac:dyDescent="0.25">
      <c r="D72" s="4" t="str">
        <f t="shared" si="4"/>
        <v/>
      </c>
      <c r="E72" s="3" t="str">
        <f t="shared" si="5"/>
        <v/>
      </c>
      <c r="AH72" s="5" t="str">
        <f t="array" ref="AH72">IF(COUNT(F72:AG72),MIN(IF((F$1:AG$1="PU")*(F72:AG72&lt;&gt;""),F72:AG72)),"")</f>
        <v/>
      </c>
    </row>
    <row r="73" spans="4:34" x14ac:dyDescent="0.25">
      <c r="D73" s="4" t="str">
        <f t="shared" si="4"/>
        <v/>
      </c>
      <c r="E73" s="3" t="str">
        <f t="shared" si="5"/>
        <v/>
      </c>
      <c r="AH73" s="5" t="str">
        <f t="array" ref="AH73">IF(COUNT(F73:AG73),MIN(IF((F$1:AG$1="PU")*(F73:AG73&lt;&gt;""),F73:AG73)),"")</f>
        <v/>
      </c>
    </row>
    <row r="74" spans="4:34" x14ac:dyDescent="0.25">
      <c r="D74" s="4" t="str">
        <f t="shared" si="4"/>
        <v/>
      </c>
      <c r="E74" s="3" t="str">
        <f t="shared" si="5"/>
        <v/>
      </c>
      <c r="AH74" s="5" t="str">
        <f t="array" ref="AH74">IF(COUNT(F74:AG74),MIN(IF((F$1:AG$1="PU")*(F74:AG74&lt;&gt;""),F74:AG74)),"")</f>
        <v/>
      </c>
    </row>
    <row r="75" spans="4:34" x14ac:dyDescent="0.25">
      <c r="D75" s="4" t="str">
        <f t="shared" si="4"/>
        <v/>
      </c>
      <c r="E75" s="3" t="str">
        <f t="shared" si="5"/>
        <v/>
      </c>
      <c r="AH75" s="5" t="str">
        <f t="array" ref="AH75">IF(COUNT(F75:AG75),MIN(IF((F$1:AG$1="PU")*(F75:AG75&lt;&gt;""),F75:AG75)),"")</f>
        <v/>
      </c>
    </row>
    <row r="76" spans="4:34" x14ac:dyDescent="0.25">
      <c r="D76" s="4" t="str">
        <f t="shared" si="4"/>
        <v/>
      </c>
      <c r="E76" s="3" t="str">
        <f t="shared" si="5"/>
        <v/>
      </c>
      <c r="AH76" s="5" t="str">
        <f t="array" ref="AH76">IF(COUNT(F76:AG76),MIN(IF((F$1:AG$1="PU")*(F76:AG76&lt;&gt;""),F76:AG76)),"")</f>
        <v/>
      </c>
    </row>
    <row r="77" spans="4:34" x14ac:dyDescent="0.25">
      <c r="D77" s="4" t="str">
        <f t="shared" si="4"/>
        <v/>
      </c>
      <c r="E77" s="3" t="str">
        <f t="shared" si="5"/>
        <v/>
      </c>
      <c r="AH77" s="5" t="str">
        <f t="array" ref="AH77">IF(COUNT(F77:AG77),MIN(IF((F$1:AG$1="PU")*(F77:AG77&lt;&gt;""),F77:AG77)),"")</f>
        <v/>
      </c>
    </row>
    <row r="78" spans="4:34" x14ac:dyDescent="0.25">
      <c r="D78" s="4" t="str">
        <f t="shared" si="4"/>
        <v/>
      </c>
      <c r="E78" s="3" t="str">
        <f t="shared" si="5"/>
        <v/>
      </c>
      <c r="AH78" s="5" t="str">
        <f t="array" ref="AH78">IF(COUNT(F78:AG78),MIN(IF((F$1:AG$1="PU")*(F78:AG78&lt;&gt;""),F78:AG78)),"")</f>
        <v/>
      </c>
    </row>
    <row r="79" spans="4:34" x14ac:dyDescent="0.25">
      <c r="D79" s="4" t="str">
        <f t="shared" si="4"/>
        <v/>
      </c>
      <c r="E79" s="3" t="str">
        <f t="shared" si="5"/>
        <v/>
      </c>
      <c r="AH79" s="5" t="str">
        <f t="array" ref="AH79">IF(COUNT(F79:AG79),MIN(IF((F$1:AG$1="PU")*(F79:AG79&lt;&gt;""),F79:AG79)),"")</f>
        <v/>
      </c>
    </row>
    <row r="80" spans="4:34" x14ac:dyDescent="0.25">
      <c r="D80" s="4" t="str">
        <f t="shared" si="4"/>
        <v/>
      </c>
      <c r="E80" s="3" t="str">
        <f t="shared" si="5"/>
        <v/>
      </c>
      <c r="AH80" s="5" t="str">
        <f t="array" ref="AH80">IF(COUNT(F80:AG80),MIN(IF((F$1:AG$1="PU")*(F80:AG80&lt;&gt;""),F80:AG80)),"")</f>
        <v/>
      </c>
    </row>
    <row r="81" spans="4:34" x14ac:dyDescent="0.25">
      <c r="D81" s="4" t="str">
        <f t="shared" si="4"/>
        <v/>
      </c>
      <c r="E81" s="3" t="str">
        <f t="shared" si="5"/>
        <v/>
      </c>
      <c r="AH81" s="5" t="str">
        <f t="array" ref="AH81">IF(COUNT(F81:AG81),MIN(IF((F$1:AG$1="PU")*(F81:AG81&lt;&gt;""),F81:AG81)),"")</f>
        <v/>
      </c>
    </row>
    <row r="82" spans="4:34" x14ac:dyDescent="0.25">
      <c r="D82" s="4" t="str">
        <f t="shared" si="4"/>
        <v/>
      </c>
      <c r="E82" s="3" t="str">
        <f t="shared" si="5"/>
        <v/>
      </c>
      <c r="AH82" s="5" t="str">
        <f t="array" ref="AH82">IF(COUNT(F82:AG82),MIN(IF((F$1:AG$1="PU")*(F82:AG82&lt;&gt;""),F82:AG82)),"")</f>
        <v/>
      </c>
    </row>
    <row r="83" spans="4:34" x14ac:dyDescent="0.25">
      <c r="D83" s="4" t="str">
        <f t="shared" si="4"/>
        <v/>
      </c>
      <c r="E83" s="3" t="str">
        <f t="shared" si="5"/>
        <v/>
      </c>
      <c r="AH83" s="5" t="str">
        <f t="array" ref="AH83">IF(COUNT(F83:AG83),MIN(IF((F$1:AG$1="PU")*(F83:AG83&lt;&gt;""),F83:AG83)),"")</f>
        <v/>
      </c>
    </row>
    <row r="84" spans="4:34" x14ac:dyDescent="0.25">
      <c r="D84" s="4" t="str">
        <f t="shared" si="4"/>
        <v/>
      </c>
      <c r="E84" s="3" t="str">
        <f t="shared" si="5"/>
        <v/>
      </c>
      <c r="AH84" s="5" t="str">
        <f t="array" ref="AH84">IF(COUNT(F84:AG84),MIN(IF((F$1:AG$1="PU")*(F84:AG84&lt;&gt;""),F84:AG84)),"")</f>
        <v/>
      </c>
    </row>
    <row r="85" spans="4:34" x14ac:dyDescent="0.25">
      <c r="D85" s="4" t="str">
        <f t="shared" si="4"/>
        <v/>
      </c>
      <c r="E85" s="3" t="str">
        <f t="shared" si="5"/>
        <v/>
      </c>
      <c r="AH85" s="5" t="str">
        <f t="array" ref="AH85">IF(COUNT(F85:AG85),MIN(IF((F$1:AG$1="PU")*(F85:AG85&lt;&gt;""),F85:AG85)),"")</f>
        <v/>
      </c>
    </row>
    <row r="86" spans="4:34" x14ac:dyDescent="0.25">
      <c r="D86" s="4" t="str">
        <f t="shared" si="4"/>
        <v/>
      </c>
      <c r="E86" s="3" t="str">
        <f t="shared" si="5"/>
        <v/>
      </c>
      <c r="AH86" s="5" t="str">
        <f t="array" ref="AH86">IF(COUNT(F86:AG86),MIN(IF((F$1:AG$1="PU")*(F86:AG86&lt;&gt;""),F86:AG86)),"")</f>
        <v/>
      </c>
    </row>
    <row r="87" spans="4:34" x14ac:dyDescent="0.25">
      <c r="D87" s="4" t="str">
        <f t="shared" si="4"/>
        <v/>
      </c>
      <c r="E87" s="3" t="str">
        <f t="shared" si="5"/>
        <v/>
      </c>
      <c r="AH87" s="5" t="str">
        <f t="array" ref="AH87">IF(COUNT(F87:AG87),MIN(IF((F$1:AG$1="PU")*(F87:AG87&lt;&gt;""),F87:AG87)),"")</f>
        <v/>
      </c>
    </row>
    <row r="88" spans="4:34" x14ac:dyDescent="0.25">
      <c r="D88" s="4" t="str">
        <f t="shared" si="4"/>
        <v/>
      </c>
      <c r="E88" s="3" t="str">
        <f t="shared" si="5"/>
        <v/>
      </c>
      <c r="AH88" s="5" t="str">
        <f t="array" ref="AH88">IF(COUNT(F88:AG88),MIN(IF((F$1:AG$1="PU")*(F88:AG88&lt;&gt;""),F88:AG88)),"")</f>
        <v/>
      </c>
    </row>
    <row r="89" spans="4:34" x14ac:dyDescent="0.25">
      <c r="D89" s="4" t="str">
        <f t="shared" si="4"/>
        <v/>
      </c>
      <c r="E89" s="3" t="str">
        <f t="shared" si="5"/>
        <v/>
      </c>
      <c r="AH89" s="5" t="str">
        <f t="array" ref="AH89">IF(COUNT(F89:AG89),MIN(IF((F$1:AG$1="PU")*(F89:AG89&lt;&gt;""),F89:AG89)),"")</f>
        <v/>
      </c>
    </row>
    <row r="90" spans="4:34" x14ac:dyDescent="0.25">
      <c r="D90" s="4" t="str">
        <f t="shared" si="4"/>
        <v/>
      </c>
      <c r="E90" s="3" t="str">
        <f t="shared" si="5"/>
        <v/>
      </c>
      <c r="AH90" s="5" t="str">
        <f t="array" ref="AH90">IF(COUNT(F90:AG90),MIN(IF((F$1:AG$1="PU")*(F90:AG90&lt;&gt;""),F90:AG90)),"")</f>
        <v/>
      </c>
    </row>
    <row r="91" spans="4:34" x14ac:dyDescent="0.25">
      <c r="D91" s="4" t="str">
        <f t="shared" si="4"/>
        <v/>
      </c>
      <c r="E91" s="3" t="str">
        <f t="shared" si="5"/>
        <v/>
      </c>
      <c r="AH91" s="5" t="str">
        <f t="array" ref="AH91">IF(COUNT(F91:AG91),MIN(IF((F$1:AG$1="PU")*(F91:AG91&lt;&gt;""),F91:AG91)),"")</f>
        <v/>
      </c>
    </row>
    <row r="92" spans="4:34" x14ac:dyDescent="0.25">
      <c r="D92" s="4" t="str">
        <f t="shared" si="4"/>
        <v/>
      </c>
      <c r="E92" s="3" t="str">
        <f t="shared" si="5"/>
        <v/>
      </c>
      <c r="AH92" s="5" t="str">
        <f t="array" ref="AH92">IF(COUNT(F92:AG92),MIN(IF((F$1:AG$1="PU")*(F92:AG92&lt;&gt;""),F92:AG92)),"")</f>
        <v/>
      </c>
    </row>
    <row r="93" spans="4:34" x14ac:dyDescent="0.25">
      <c r="D93" s="4" t="str">
        <f t="shared" si="4"/>
        <v/>
      </c>
      <c r="E93" s="3" t="str">
        <f t="shared" si="5"/>
        <v/>
      </c>
      <c r="AH93" s="5" t="str">
        <f t="array" ref="AH93">IF(COUNT(F93:AG93),MIN(IF((F$1:AG$1="PU")*(F93:AG93&lt;&gt;""),F93:AG93)),"")</f>
        <v/>
      </c>
    </row>
    <row r="94" spans="4:34" x14ac:dyDescent="0.25">
      <c r="D94" s="4" t="str">
        <f t="shared" si="4"/>
        <v/>
      </c>
      <c r="E94" s="3" t="str">
        <f t="shared" si="5"/>
        <v/>
      </c>
      <c r="AH94" s="5" t="str">
        <f t="array" ref="AH94">IF(COUNT(F94:AG94),MIN(IF((F$1:AG$1="PU")*(F94:AG94&lt;&gt;""),F94:AG94)),"")</f>
        <v/>
      </c>
    </row>
    <row r="95" spans="4:34" x14ac:dyDescent="0.25">
      <c r="D95" s="4" t="str">
        <f t="shared" si="4"/>
        <v/>
      </c>
      <c r="E95" s="3" t="str">
        <f t="shared" si="5"/>
        <v/>
      </c>
      <c r="AH95" s="5" t="str">
        <f t="array" ref="AH95">IF(COUNT(F95:AG95),MIN(IF((F$1:AG$1="PU")*(F95:AG95&lt;&gt;""),F95:AG95)),"")</f>
        <v/>
      </c>
    </row>
    <row r="96" spans="4:34" x14ac:dyDescent="0.25">
      <c r="D96" s="4" t="str">
        <f t="shared" si="4"/>
        <v/>
      </c>
      <c r="E96" s="3" t="str">
        <f t="shared" si="5"/>
        <v/>
      </c>
      <c r="AH96" s="5" t="str">
        <f t="array" ref="AH96">IF(COUNT(F96:AG96),MIN(IF((F$1:AG$1="PU")*(F96:AG96&lt;&gt;""),F96:AG96)),"")</f>
        <v/>
      </c>
    </row>
    <row r="97" spans="4:34" x14ac:dyDescent="0.25">
      <c r="D97" s="4" t="str">
        <f t="shared" si="4"/>
        <v/>
      </c>
      <c r="E97" s="3" t="str">
        <f t="shared" si="5"/>
        <v/>
      </c>
      <c r="AH97" s="5" t="str">
        <f t="array" ref="AH97">IF(COUNT(F97:AG97),MIN(IF((F$1:AG$1="PU")*(F97:AG97&lt;&gt;""),F97:AG97)),"")</f>
        <v/>
      </c>
    </row>
    <row r="98" spans="4:34" x14ac:dyDescent="0.25">
      <c r="D98" s="4" t="str">
        <f t="shared" si="4"/>
        <v/>
      </c>
      <c r="E98" s="3" t="str">
        <f t="shared" ref="E98:E129" si="6">IF(COUNT(F98:AG98),SUMPRODUCT((F$1:AF$1="Q")*(F98:AF98),(G$1:AG$1="PU")*(G98:AG98)),"")</f>
        <v/>
      </c>
      <c r="AH98" s="5" t="str">
        <f t="array" ref="AH98">IF(COUNT(F98:AG98),MIN(IF((F$1:AG$1="PU")*(F98:AG98&lt;&gt;""),F98:AG98)),"")</f>
        <v/>
      </c>
    </row>
    <row r="99" spans="4:34" x14ac:dyDescent="0.25">
      <c r="D99" s="4" t="str">
        <f t="shared" si="4"/>
        <v/>
      </c>
      <c r="E99" s="3" t="str">
        <f t="shared" si="6"/>
        <v/>
      </c>
      <c r="AH99" s="5" t="str">
        <f t="array" ref="AH99">IF(COUNT(F99:AG99),MIN(IF((F$1:AG$1="PU")*(F99:AG99&lt;&gt;""),F99:AG99)),"")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FauxPlafonds</vt:lpstr>
    </vt:vector>
  </TitlesOfParts>
  <Company>BNP Paribas Real Estate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Jean-Hugues QUINCY</dc:creator>
  <cp:lastModifiedBy>R@chid</cp:lastModifiedBy>
  <dcterms:created xsi:type="dcterms:W3CDTF">2013-08-20T14:13:35Z</dcterms:created>
  <dcterms:modified xsi:type="dcterms:W3CDTF">2013-08-20T15:01:29Z</dcterms:modified>
</cp:coreProperties>
</file>