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19D9E692-55FE-4C09-BC91-22B8B2FCDA9C}" xr6:coauthVersionLast="46" xr6:coauthVersionMax="46" xr10:uidLastSave="{00000000-0000-0000-0000-000000000000}"/>
  <bookViews>
    <workbookView xWindow="-120" yWindow="-120" windowWidth="29040" windowHeight="17640" xr2:uid="{DDE86F30-86E5-4A8E-A123-57C2A762A8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H3" i="1" a="1"/>
  <c r="J3" i="1" a="1"/>
  <c r="I4" i="1" a="1"/>
  <c r="H5" i="1" a="1"/>
  <c r="J5" i="1" a="1"/>
  <c r="H7" i="1" a="1"/>
  <c r="I8" i="1" a="1"/>
  <c r="H11" i="1" a="1"/>
  <c r="H4" i="1" a="1"/>
  <c r="I5" i="1" a="1"/>
  <c r="J6" i="1" a="1"/>
  <c r="H8" i="1" a="1"/>
  <c r="I9" i="1" a="1"/>
  <c r="J10" i="1" a="1"/>
  <c r="H9" i="1" a="1"/>
  <c r="J11" i="1" a="1"/>
  <c r="I3" i="1" a="1"/>
  <c r="J4" i="1" a="1"/>
  <c r="H6" i="1" a="1"/>
  <c r="I7" i="1" a="1"/>
  <c r="J8" i="1" a="1"/>
  <c r="H10" i="1" a="1"/>
  <c r="I11" i="1" a="1"/>
  <c r="J9" i="1" a="1"/>
  <c r="I6" i="1" a="1"/>
  <c r="J7" i="1" a="1"/>
  <c r="I10" i="1" a="1"/>
  <c r="I2" i="1" a="1"/>
  <c r="J2" i="1" a="1"/>
  <c r="H2" i="1" a="1"/>
  <c r="I10" i="1" l="1"/>
  <c r="J7" i="1"/>
  <c r="I6" i="1"/>
  <c r="J9" i="1"/>
  <c r="I11" i="1"/>
  <c r="H10" i="1"/>
  <c r="J8" i="1"/>
  <c r="I7" i="1"/>
  <c r="H6" i="1"/>
  <c r="J4" i="1"/>
  <c r="I3" i="1"/>
  <c r="J11" i="1"/>
  <c r="H9" i="1"/>
  <c r="J10" i="1"/>
  <c r="I9" i="1"/>
  <c r="H8" i="1"/>
  <c r="J6" i="1"/>
  <c r="I5" i="1"/>
  <c r="H4" i="1"/>
  <c r="H11" i="1"/>
  <c r="I8" i="1"/>
  <c r="H7" i="1"/>
  <c r="J5" i="1"/>
  <c r="H5" i="1"/>
  <c r="I4" i="1"/>
  <c r="J3" i="1"/>
  <c r="H3" i="1"/>
  <c r="J2" i="1"/>
  <c r="I2" i="1"/>
  <c r="H2" i="1"/>
</calcChain>
</file>

<file path=xl/sharedStrings.xml><?xml version="1.0" encoding="utf-8"?>
<sst xmlns="http://schemas.openxmlformats.org/spreadsheetml/2006/main" count="27" uniqueCount="23">
  <si>
    <t xml:space="preserve">Article </t>
  </si>
  <si>
    <t xml:space="preserve">Libellé </t>
  </si>
  <si>
    <t xml:space="preserve">couteau </t>
  </si>
  <si>
    <t xml:space="preserve">fourchette </t>
  </si>
  <si>
    <t xml:space="preserve">couteau à beurre </t>
  </si>
  <si>
    <t xml:space="preserve">couteau à pain </t>
  </si>
  <si>
    <t xml:space="preserve">petit couteau </t>
  </si>
  <si>
    <t xml:space="preserve">cuillère </t>
  </si>
  <si>
    <t xml:space="preserve">cuillère à café </t>
  </si>
  <si>
    <t xml:space="preserve">décapsuleur </t>
  </si>
  <si>
    <t xml:space="preserve">casserolle </t>
  </si>
  <si>
    <t xml:space="preserve">assiette  </t>
  </si>
  <si>
    <t xml:space="preserve">grille pain </t>
  </si>
  <si>
    <t xml:space="preserve">tasse </t>
  </si>
  <si>
    <t xml:space="preserve">petite assiette </t>
  </si>
  <si>
    <t xml:space="preserve">plache à découper  </t>
  </si>
  <si>
    <t>couteau suisse</t>
  </si>
  <si>
    <t>couteau deejo</t>
  </si>
  <si>
    <t>CA</t>
  </si>
  <si>
    <t xml:space="preserve">Somme si même type de produit </t>
  </si>
  <si>
    <t>Formule matricielle à valider par Ctrl+Maj+Entrée et à tirer vers le bas et vers la droite.</t>
  </si>
  <si>
    <t>Couteau</t>
  </si>
  <si>
    <t>Taper un 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</si>
</sst>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933450</xdr:colOff>
      <xdr:row>13</xdr:row>
      <xdr:rowOff>1</xdr:rowOff>
    </xdr:from>
    <xdr:to>
      <xdr:col>5</xdr:col>
      <xdr:colOff>1219200</xdr:colOff>
      <xdr:row>20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5813A1B-964E-4D83-8FC3-661946E7148C}"/>
            </a:ext>
          </a:extLst>
        </xdr:cNvPr>
        <xdr:cNvCxnSpPr/>
      </xdr:nvCxnSpPr>
      <xdr:spPr>
        <a:xfrm flipH="1" flipV="1">
          <a:off x="6267450" y="2476501"/>
          <a:ext cx="285750" cy="13334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C42F2-D9D1-4D62-98F3-262ACACF970A}">
  <dimension ref="A1:J21"/>
  <sheetViews>
    <sheetView tabSelected="1" workbookViewId="0">
      <selection activeCell="F2" sqref="F2"/>
    </sheetView>
  </sheetViews>
  <sheetFormatPr baseColWidth="10" defaultRowHeight="15" x14ac:dyDescent="0.25"/>
  <cols>
    <col min="2" max="2" width="17.140625" bestFit="1" customWidth="1"/>
    <col min="4" max="4" width="28.5703125" bestFit="1" customWidth="1"/>
    <col min="6" max="6" width="28.5703125" bestFit="1" customWidth="1"/>
    <col min="7" max="7" width="6.28515625" customWidth="1"/>
    <col min="8" max="8" width="18" customWidth="1"/>
    <col min="9" max="9" width="16.5703125" bestFit="1" customWidth="1"/>
    <col min="10" max="10" width="15.85546875" customWidth="1"/>
  </cols>
  <sheetData>
    <row r="1" spans="1:10" x14ac:dyDescent="0.25">
      <c r="A1" t="s">
        <v>0</v>
      </c>
      <c r="B1" t="s">
        <v>1</v>
      </c>
      <c r="C1" t="s">
        <v>18</v>
      </c>
      <c r="F1" t="s">
        <v>19</v>
      </c>
      <c r="H1" s="5" t="s">
        <v>0</v>
      </c>
      <c r="I1" s="5" t="s">
        <v>1</v>
      </c>
      <c r="J1" s="5" t="s">
        <v>18</v>
      </c>
    </row>
    <row r="2" spans="1:10" x14ac:dyDescent="0.25">
      <c r="A2">
        <v>1</v>
      </c>
      <c r="B2" t="s">
        <v>2</v>
      </c>
      <c r="C2">
        <v>65</v>
      </c>
      <c r="F2" s="3">
        <f>SUMIF(B2:B18,"*"&amp;F13&amp;"*",C2:C18)</f>
        <v>581</v>
      </c>
      <c r="H2" s="4">
        <f t="array" aca="1" ref="H2" ca="1">IFERROR(INDEX(A$2:A$18,SMALL(IF(ISNUMBER(SEARCH($F$13,$B$2:$B$18)),ROW(INDIRECT("1:"&amp;ROWS(A$2:A$18)))),ROWS($2:2))),"")</f>
        <v>1</v>
      </c>
      <c r="I2" s="4" t="str">
        <f t="array" aca="1" ref="I2" ca="1">IFERROR(INDEX(B$2:B$18,SMALL(IF(ISNUMBER(SEARCH($F$13,$B$2:$B$18)),ROW(INDIRECT("1:"&amp;ROWS(B$2:B$18)))),ROWS($2:2))),"")</f>
        <v xml:space="preserve">couteau </v>
      </c>
      <c r="J2" s="4">
        <f t="array" aca="1" ref="J2" ca="1">IFERROR(INDEX(C$2:C$18,SMALL(IF(ISNUMBER(SEARCH($F$13,$B$2:$B$18)),ROW(INDIRECT("1:"&amp;ROWS(C$2:C$18)))),ROWS($2:2))),"")</f>
        <v>65</v>
      </c>
    </row>
    <row r="3" spans="1:10" x14ac:dyDescent="0.25">
      <c r="A3">
        <v>2</v>
      </c>
      <c r="B3" t="s">
        <v>3</v>
      </c>
      <c r="C3">
        <v>188</v>
      </c>
      <c r="H3" s="4">
        <f t="array" aca="1" ref="H3" ca="1">IFERROR(INDEX(A$2:A$18,SMALL(IF(ISNUMBER(SEARCH($F$13,$B$2:$B$18)),ROW(INDIRECT("1:"&amp;ROWS(A$2:A$18)))),ROWS($2:3))),"")</f>
        <v>3</v>
      </c>
      <c r="I3" s="4" t="str">
        <f t="array" aca="1" ref="I3" ca="1">IFERROR(INDEX(B$2:B$18,SMALL(IF(ISNUMBER(SEARCH($F$13,$B$2:$B$18)),ROW(INDIRECT("1:"&amp;ROWS(B$2:B$18)))),ROWS($2:3))),"")</f>
        <v xml:space="preserve">couteau à beurre </v>
      </c>
      <c r="J3" s="4">
        <f t="array" aca="1" ref="J3" ca="1">IFERROR(INDEX(C$2:C$18,SMALL(IF(ISNUMBER(SEARCH($F$13,$B$2:$B$18)),ROW(INDIRECT("1:"&amp;ROWS(C$2:C$18)))),ROWS($2:3))),"")</f>
        <v>28</v>
      </c>
    </row>
    <row r="4" spans="1:10" x14ac:dyDescent="0.25">
      <c r="A4">
        <v>3</v>
      </c>
      <c r="B4" t="s">
        <v>4</v>
      </c>
      <c r="C4">
        <v>28</v>
      </c>
      <c r="H4" s="4">
        <f t="array" aca="1" ref="H4" ca="1">IFERROR(INDEX(A$2:A$18,SMALL(IF(ISNUMBER(SEARCH($F$13,$B$2:$B$18)),ROW(INDIRECT("1:"&amp;ROWS(A$2:A$18)))),ROWS($2:4))),"")</f>
        <v>4</v>
      </c>
      <c r="I4" s="4" t="str">
        <f t="array" aca="1" ref="I4" ca="1">IFERROR(INDEX(B$2:B$18,SMALL(IF(ISNUMBER(SEARCH($F$13,$B$2:$B$18)),ROW(INDIRECT("1:"&amp;ROWS(B$2:B$18)))),ROWS($2:4))),"")</f>
        <v xml:space="preserve">couteau à pain </v>
      </c>
      <c r="J4" s="4">
        <f t="array" aca="1" ref="J4" ca="1">IFERROR(INDEX(C$2:C$18,SMALL(IF(ISNUMBER(SEARCH($F$13,$B$2:$B$18)),ROW(INDIRECT("1:"&amp;ROWS(C$2:C$18)))),ROWS($2:4))),"")</f>
        <v>74</v>
      </c>
    </row>
    <row r="5" spans="1:10" x14ac:dyDescent="0.25">
      <c r="A5">
        <v>4</v>
      </c>
      <c r="B5" t="s">
        <v>5</v>
      </c>
      <c r="C5">
        <v>74</v>
      </c>
      <c r="H5" s="4">
        <f t="array" aca="1" ref="H5" ca="1">IFERROR(INDEX(A$2:A$18,SMALL(IF(ISNUMBER(SEARCH($F$13,$B$2:$B$18)),ROW(INDIRECT("1:"&amp;ROWS(A$2:A$18)))),ROWS($2:5))),"")</f>
        <v>5</v>
      </c>
      <c r="I5" s="4" t="str">
        <f t="array" aca="1" ref="I5" ca="1">IFERROR(INDEX(B$2:B$18,SMALL(IF(ISNUMBER(SEARCH($F$13,$B$2:$B$18)),ROW(INDIRECT("1:"&amp;ROWS(B$2:B$18)))),ROWS($2:5))),"")</f>
        <v xml:space="preserve">petit couteau </v>
      </c>
      <c r="J5" s="4">
        <f t="array" aca="1" ref="J5" ca="1">IFERROR(INDEX(C$2:C$18,SMALL(IF(ISNUMBER(SEARCH($F$13,$B$2:$B$18)),ROW(INDIRECT("1:"&amp;ROWS(C$2:C$18)))),ROWS($2:5))),"")</f>
        <v>100</v>
      </c>
    </row>
    <row r="6" spans="1:10" x14ac:dyDescent="0.25">
      <c r="A6">
        <v>5</v>
      </c>
      <c r="B6" t="s">
        <v>6</v>
      </c>
      <c r="C6">
        <v>100</v>
      </c>
      <c r="H6" s="4">
        <f t="array" aca="1" ref="H6" ca="1">IFERROR(INDEX(A$2:A$18,SMALL(IF(ISNUMBER(SEARCH($F$13,$B$2:$B$18)),ROW(INDIRECT("1:"&amp;ROWS(A$2:A$18)))),ROWS($2:6))),"")</f>
        <v>16</v>
      </c>
      <c r="I6" s="4" t="str">
        <f t="array" aca="1" ref="I6" ca="1">IFERROR(INDEX(B$2:B$18,SMALL(IF(ISNUMBER(SEARCH($F$13,$B$2:$B$18)),ROW(INDIRECT("1:"&amp;ROWS(B$2:B$18)))),ROWS($2:6))),"")</f>
        <v>couteau suisse</v>
      </c>
      <c r="J6" s="4">
        <f t="array" aca="1" ref="J6" ca="1">IFERROR(INDEX(C$2:C$18,SMALL(IF(ISNUMBER(SEARCH($F$13,$B$2:$B$18)),ROW(INDIRECT("1:"&amp;ROWS(C$2:C$18)))),ROWS($2:6))),"")</f>
        <v>54</v>
      </c>
    </row>
    <row r="7" spans="1:10" x14ac:dyDescent="0.25">
      <c r="A7">
        <v>6</v>
      </c>
      <c r="B7" t="s">
        <v>7</v>
      </c>
      <c r="C7">
        <v>22</v>
      </c>
      <c r="H7" s="4">
        <f t="array" aca="1" ref="H7" ca="1">IFERROR(INDEX(A$2:A$18,SMALL(IF(ISNUMBER(SEARCH($F$13,$B$2:$B$18)),ROW(INDIRECT("1:"&amp;ROWS(A$2:A$18)))),ROWS($2:7))),"")</f>
        <v>17</v>
      </c>
      <c r="I7" s="4" t="str">
        <f t="array" aca="1" ref="I7" ca="1">IFERROR(INDEX(B$2:B$18,SMALL(IF(ISNUMBER(SEARCH($F$13,$B$2:$B$18)),ROW(INDIRECT("1:"&amp;ROWS(B$2:B$18)))),ROWS($2:7))),"")</f>
        <v>couteau deejo</v>
      </c>
      <c r="J7" s="4">
        <f t="array" aca="1" ref="J7" ca="1">IFERROR(INDEX(C$2:C$18,SMALL(IF(ISNUMBER(SEARCH($F$13,$B$2:$B$18)),ROW(INDIRECT("1:"&amp;ROWS(C$2:C$18)))),ROWS($2:7))),"")</f>
        <v>260</v>
      </c>
    </row>
    <row r="8" spans="1:10" x14ac:dyDescent="0.25">
      <c r="A8">
        <v>7</v>
      </c>
      <c r="B8" t="s">
        <v>8</v>
      </c>
      <c r="C8">
        <v>239</v>
      </c>
      <c r="H8" s="4" t="str">
        <f t="array" aca="1" ref="H8" ca="1">IFERROR(INDEX(A$2:A$18,SMALL(IF(ISNUMBER(SEARCH($F$13,$B$2:$B$18)),ROW(INDIRECT("1:"&amp;ROWS(A$2:A$18)))),ROWS($2:8))),"")</f>
        <v/>
      </c>
      <c r="I8" s="4" t="str">
        <f t="array" aca="1" ref="I8" ca="1">IFERROR(INDEX(B$2:B$18,SMALL(IF(ISNUMBER(SEARCH($F$13,$B$2:$B$18)),ROW(INDIRECT("1:"&amp;ROWS(B$2:B$18)))),ROWS($2:8))),"")</f>
        <v/>
      </c>
      <c r="J8" s="4" t="str">
        <f t="array" aca="1" ref="J8" ca="1">IFERROR(INDEX(C$2:C$18,SMALL(IF(ISNUMBER(SEARCH($F$13,$B$2:$B$18)),ROW(INDIRECT("1:"&amp;ROWS(C$2:C$18)))),ROWS($2:8))),"")</f>
        <v/>
      </c>
    </row>
    <row r="9" spans="1:10" x14ac:dyDescent="0.25">
      <c r="A9">
        <v>8</v>
      </c>
      <c r="B9" t="s">
        <v>9</v>
      </c>
      <c r="C9">
        <v>179</v>
      </c>
      <c r="H9" s="4" t="str">
        <f t="array" aca="1" ref="H9" ca="1">IFERROR(INDEX(A$2:A$18,SMALL(IF(ISNUMBER(SEARCH($F$13,$B$2:$B$18)),ROW(INDIRECT("1:"&amp;ROWS(A$2:A$18)))),ROWS($2:9))),"")</f>
        <v/>
      </c>
      <c r="I9" s="4" t="str">
        <f t="array" aca="1" ref="I9" ca="1">IFERROR(INDEX(B$2:B$18,SMALL(IF(ISNUMBER(SEARCH($F$13,$B$2:$B$18)),ROW(INDIRECT("1:"&amp;ROWS(B$2:B$18)))),ROWS($2:9))),"")</f>
        <v/>
      </c>
      <c r="J9" s="4" t="str">
        <f t="array" aca="1" ref="J9" ca="1">IFERROR(INDEX(C$2:C$18,SMALL(IF(ISNUMBER(SEARCH($F$13,$B$2:$B$18)),ROW(INDIRECT("1:"&amp;ROWS(C$2:C$18)))),ROWS($2:9))),"")</f>
        <v/>
      </c>
    </row>
    <row r="10" spans="1:10" x14ac:dyDescent="0.25">
      <c r="A10">
        <v>9</v>
      </c>
      <c r="B10" t="s">
        <v>10</v>
      </c>
      <c r="C10">
        <v>247</v>
      </c>
      <c r="H10" s="4" t="str">
        <f t="array" aca="1" ref="H10" ca="1">IFERROR(INDEX(A$2:A$18,SMALL(IF(ISNUMBER(SEARCH($F$13,$B$2:$B$18)),ROW(INDIRECT("1:"&amp;ROWS(A$2:A$18)))),ROWS($2:10))),"")</f>
        <v/>
      </c>
      <c r="I10" s="4" t="str">
        <f t="array" aca="1" ref="I10" ca="1">IFERROR(INDEX(B$2:B$18,SMALL(IF(ISNUMBER(SEARCH($F$13,$B$2:$B$18)),ROW(INDIRECT("1:"&amp;ROWS(B$2:B$18)))),ROWS($2:10))),"")</f>
        <v/>
      </c>
      <c r="J10" s="4" t="str">
        <f t="array" aca="1" ref="J10" ca="1">IFERROR(INDEX(C$2:C$18,SMALL(IF(ISNUMBER(SEARCH($F$13,$B$2:$B$18)),ROW(INDIRECT("1:"&amp;ROWS(C$2:C$18)))),ROWS($2:10))),"")</f>
        <v/>
      </c>
    </row>
    <row r="11" spans="1:10" x14ac:dyDescent="0.25">
      <c r="A11">
        <v>10</v>
      </c>
      <c r="B11" t="s">
        <v>11</v>
      </c>
      <c r="C11">
        <v>271</v>
      </c>
      <c r="H11" s="4" t="str">
        <f t="array" aca="1" ref="H11" ca="1">IFERROR(INDEX(A$2:A$18,SMALL(IF(ISNUMBER(SEARCH($F$13,$B$2:$B$18)),ROW(INDIRECT("1:"&amp;ROWS(A$2:A$18)))),ROWS($2:11))),"")</f>
        <v/>
      </c>
      <c r="I11" s="4" t="str">
        <f t="array" aca="1" ref="I11" ca="1">IFERROR(INDEX(B$2:B$18,SMALL(IF(ISNUMBER(SEARCH($F$13,$B$2:$B$18)),ROW(INDIRECT("1:"&amp;ROWS(B$2:B$18)))),ROWS($2:11))),"")</f>
        <v/>
      </c>
      <c r="J11" s="4" t="str">
        <f t="array" aca="1" ref="J11" ca="1">IFERROR(INDEX(C$2:C$18,SMALL(IF(ISNUMBER(SEARCH($F$13,$B$2:$B$18)),ROW(INDIRECT("1:"&amp;ROWS(C$2:C$18)))),ROWS($2:11))),"")</f>
        <v/>
      </c>
    </row>
    <row r="12" spans="1:10" x14ac:dyDescent="0.25">
      <c r="A12">
        <v>11</v>
      </c>
      <c r="B12" t="s">
        <v>12</v>
      </c>
      <c r="C12">
        <v>129</v>
      </c>
    </row>
    <row r="13" spans="1:10" x14ac:dyDescent="0.25">
      <c r="A13">
        <v>12</v>
      </c>
      <c r="B13" t="s">
        <v>13</v>
      </c>
      <c r="C13">
        <v>188</v>
      </c>
      <c r="F13" s="7" t="s">
        <v>21</v>
      </c>
      <c r="H13" s="6" t="s">
        <v>20</v>
      </c>
    </row>
    <row r="14" spans="1:10" x14ac:dyDescent="0.25">
      <c r="A14">
        <v>13</v>
      </c>
      <c r="B14" t="s">
        <v>14</v>
      </c>
      <c r="C14">
        <v>85</v>
      </c>
    </row>
    <row r="15" spans="1:10" x14ac:dyDescent="0.25">
      <c r="A15">
        <v>14</v>
      </c>
      <c r="B15" t="s">
        <v>15</v>
      </c>
      <c r="C15">
        <v>60</v>
      </c>
    </row>
    <row r="16" spans="1:10" x14ac:dyDescent="0.25">
      <c r="A16">
        <v>15</v>
      </c>
      <c r="B16" t="s">
        <v>8</v>
      </c>
      <c r="C16">
        <v>261</v>
      </c>
    </row>
    <row r="17" spans="1:7" x14ac:dyDescent="0.25">
      <c r="A17">
        <v>16</v>
      </c>
      <c r="B17" t="s">
        <v>16</v>
      </c>
      <c r="C17">
        <v>54</v>
      </c>
    </row>
    <row r="18" spans="1:7" x14ac:dyDescent="0.25">
      <c r="A18">
        <v>17</v>
      </c>
      <c r="B18" t="s">
        <v>17</v>
      </c>
      <c r="C18">
        <v>260</v>
      </c>
    </row>
    <row r="20" spans="1:7" x14ac:dyDescent="0.25">
      <c r="F20" s="1"/>
      <c r="G20" s="1"/>
    </row>
    <row r="21" spans="1:7" x14ac:dyDescent="0.25">
      <c r="F21" s="2" t="s">
        <v>22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Euchrr</dc:creator>
  <cp:lastModifiedBy>M. Rachid</cp:lastModifiedBy>
  <dcterms:created xsi:type="dcterms:W3CDTF">2021-04-25T21:00:25Z</dcterms:created>
  <dcterms:modified xsi:type="dcterms:W3CDTF">2021-04-26T03:05:02Z</dcterms:modified>
</cp:coreProperties>
</file>