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filterPrivacy="1"/>
  <bookViews>
    <workbookView xWindow="-120" yWindow="-120" windowWidth="15600" windowHeight="111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1" l="1"/>
  <c r="I5" i="1" s="1"/>
  <c r="I6" i="1" s="1"/>
  <c r="I7" i="1" s="1"/>
  <c r="I8" i="1" s="1"/>
  <c r="I9" i="1" s="1"/>
  <c r="I10" i="1" s="1"/>
  <c r="I11" i="1" s="1"/>
  <c r="I12" i="1" s="1"/>
  <c r="J12" i="1" s="1"/>
  <c r="K12" i="1" s="1"/>
  <c r="J3" i="1"/>
  <c r="K3" i="1" s="1"/>
  <c r="J4" i="1" l="1"/>
  <c r="K4" i="1" s="1"/>
  <c r="J10" i="1"/>
  <c r="K10" i="1" s="1"/>
  <c r="J6" i="1"/>
  <c r="K6" i="1" s="1"/>
  <c r="J9" i="1"/>
  <c r="K9" i="1" s="1"/>
  <c r="J5" i="1"/>
  <c r="K5" i="1" s="1"/>
  <c r="J8" i="1"/>
  <c r="K8" i="1" s="1"/>
  <c r="J11" i="1"/>
  <c r="K11" i="1" s="1"/>
  <c r="J7" i="1"/>
  <c r="K7" i="1" s="1"/>
  <c r="G3" i="1"/>
  <c r="G4" i="1"/>
  <c r="G5" i="1"/>
  <c r="G6" i="1"/>
  <c r="G7" i="1"/>
  <c r="G8" i="1"/>
  <c r="G9" i="1"/>
  <c r="G10" i="1"/>
  <c r="G11" i="1"/>
  <c r="G12" i="1"/>
  <c r="G2" i="1"/>
</calcChain>
</file>

<file path=xl/sharedStrings.xml><?xml version="1.0" encoding="utf-8"?>
<sst xmlns="http://schemas.openxmlformats.org/spreadsheetml/2006/main" count="20" uniqueCount="19">
  <si>
    <t>Joueurs</t>
  </si>
  <si>
    <t>Zornaz</t>
  </si>
  <si>
    <t>Thadarzul</t>
  </si>
  <si>
    <t>Agskre</t>
  </si>
  <si>
    <t>Ekskre</t>
  </si>
  <si>
    <t>Toldrerag</t>
  </si>
  <si>
    <t>Nogur</t>
  </si>
  <si>
    <t>Bok</t>
  </si>
  <si>
    <t>Gildron</t>
  </si>
  <si>
    <t>An</t>
  </si>
  <si>
    <t>Ratio</t>
  </si>
  <si>
    <t>Total joueurs</t>
  </si>
  <si>
    <t>Ratio compris entre</t>
  </si>
  <si>
    <t>Nombres de Joueurs</t>
  </si>
  <si>
    <t>Pourcentage de joueurs</t>
  </si>
  <si>
    <t>Nb. Joueurs</t>
  </si>
  <si>
    <t>Pourcentage</t>
  </si>
  <si>
    <t>Taper le ratio de départ par exemple 0,2</t>
  </si>
  <si>
    <t>Les données ajoutées en dessous de ce tableau seront prises dans le calcul.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</si>
</sst>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0" fillId="0" borderId="0" xfId="0" applyNumberFormat="1"/>
    <xf numFmtId="0" fontId="2" fillId="0" borderId="1" xfId="0" applyFont="1" applyBorder="1"/>
    <xf numFmtId="0" fontId="0" fillId="0" borderId="2" xfId="0" applyBorder="1"/>
    <xf numFmtId="9" fontId="0" fillId="0" borderId="0" xfId="1" applyFont="1"/>
    <xf numFmtId="9" fontId="0" fillId="0" borderId="0" xfId="0" applyNumberFormat="1"/>
    <xf numFmtId="0" fontId="2" fillId="0" borderId="0" xfId="0" applyFont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9" fontId="2" fillId="2" borderId="3" xfId="1" applyFont="1" applyFill="1" applyBorder="1" applyAlignment="1">
      <alignment horizontal="center" vertical="center"/>
    </xf>
    <xf numFmtId="9" fontId="0" fillId="0" borderId="3" xfId="1" applyFont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Pourcentage" xfId="1" builtinId="5"/>
  </cellStyles>
  <dxfs count="3">
    <dxf>
      <numFmt numFmtId="2" formatCode="0.00"/>
    </dxf>
    <dxf>
      <font>
        <strike val="0"/>
        <outline val="0"/>
        <shadow val="0"/>
        <u val="none"/>
        <vertAlign val="baseline"/>
        <sz val="14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Feuil1!$E$2:$E$12</c:f>
              <c:numCache>
                <c:formatCode>General</c:formatCode>
                <c:ptCount val="1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</c:numCache>
            </c:numRef>
          </c:cat>
          <c:val>
            <c:numRef>
              <c:f>Feuil1!$G$2:$G$12</c:f>
              <c:numCache>
                <c:formatCode>0%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0.33333333333333331</c:v>
                </c:pt>
                <c:pt idx="3">
                  <c:v>0.22222222222222221</c:v>
                </c:pt>
                <c:pt idx="4">
                  <c:v>0</c:v>
                </c:pt>
                <c:pt idx="5">
                  <c:v>0.1111111111111111</c:v>
                </c:pt>
                <c:pt idx="6">
                  <c:v>0.1111111111111111</c:v>
                </c:pt>
                <c:pt idx="7">
                  <c:v>0</c:v>
                </c:pt>
                <c:pt idx="8">
                  <c:v>0.1111111111111111</c:v>
                </c:pt>
                <c:pt idx="9">
                  <c:v>0</c:v>
                </c:pt>
                <c:pt idx="10">
                  <c:v>0.1111111111111111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29C-419C-BA5B-0030DC09F9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2187496"/>
        <c:axId val="372189464"/>
      </c:barChart>
      <c:catAx>
        <c:axId val="372187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2189464"/>
        <c:crosses val="autoZero"/>
        <c:auto val="1"/>
        <c:lblAlgn val="ctr"/>
        <c:lblOffset val="100"/>
        <c:noMultiLvlLbl val="0"/>
      </c:catAx>
      <c:valAx>
        <c:axId val="372189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21874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Feuil1!$K$2:$K$12</c:f>
              <c:numCache>
                <c:formatCode>0%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0.33333333333333331</c:v>
                </c:pt>
                <c:pt idx="3">
                  <c:v>0.22222222222222221</c:v>
                </c:pt>
                <c:pt idx="4">
                  <c:v>0</c:v>
                </c:pt>
                <c:pt idx="5">
                  <c:v>0.1111111111111111</c:v>
                </c:pt>
                <c:pt idx="6">
                  <c:v>0.1111111111111111</c:v>
                </c:pt>
                <c:pt idx="7">
                  <c:v>0</c:v>
                </c:pt>
                <c:pt idx="8">
                  <c:v>0.1111111111111111</c:v>
                </c:pt>
                <c:pt idx="9">
                  <c:v>0</c:v>
                </c:pt>
                <c:pt idx="10">
                  <c:v>0.1111111111111111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BD1-46B0-9BD6-FB21A179FA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60675112"/>
        <c:axId val="560677408"/>
      </c:barChart>
      <c:catAx>
        <c:axId val="56067511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0677408"/>
        <c:crosses val="autoZero"/>
        <c:auto val="1"/>
        <c:lblAlgn val="ctr"/>
        <c:lblOffset val="100"/>
        <c:noMultiLvlLbl val="0"/>
      </c:catAx>
      <c:valAx>
        <c:axId val="560677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0675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13</xdr:row>
      <xdr:rowOff>4762</xdr:rowOff>
    </xdr:from>
    <xdr:to>
      <xdr:col>7</xdr:col>
      <xdr:colOff>76200</xdr:colOff>
      <xdr:row>27</xdr:row>
      <xdr:rowOff>80962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8E53241-4AAB-479D-A5AF-263A9984311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19050</xdr:colOff>
      <xdr:row>13</xdr:row>
      <xdr:rowOff>19050</xdr:rowOff>
    </xdr:from>
    <xdr:to>
      <xdr:col>12</xdr:col>
      <xdr:colOff>276225</xdr:colOff>
      <xdr:row>27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1038225</xdr:colOff>
      <xdr:row>2</xdr:row>
      <xdr:rowOff>133350</xdr:rowOff>
    </xdr:from>
    <xdr:to>
      <xdr:col>11</xdr:col>
      <xdr:colOff>752475</xdr:colOff>
      <xdr:row>5</xdr:row>
      <xdr:rowOff>95250</xdr:rowOff>
    </xdr:to>
    <xdr:cxnSp macro="">
      <xdr:nvCxnSpPr>
        <xdr:cNvPr id="5" name="Connecteur droit avec flèche 4"/>
        <xdr:cNvCxnSpPr/>
      </xdr:nvCxnSpPr>
      <xdr:spPr>
        <a:xfrm flipH="1" flipV="1">
          <a:off x="10620375" y="561975"/>
          <a:ext cx="3267075" cy="533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1381125</xdr:colOff>
      <xdr:row>10</xdr:row>
      <xdr:rowOff>76201</xdr:rowOff>
    </xdr:from>
    <xdr:to>
      <xdr:col>2</xdr:col>
      <xdr:colOff>914400</xdr:colOff>
      <xdr:row>29</xdr:row>
      <xdr:rowOff>180975</xdr:rowOff>
    </xdr:to>
    <xdr:cxnSp macro="">
      <xdr:nvCxnSpPr>
        <xdr:cNvPr id="10" name="Connecteur droit avec flèche 9"/>
        <xdr:cNvCxnSpPr/>
      </xdr:nvCxnSpPr>
      <xdr:spPr>
        <a:xfrm flipH="1" flipV="1">
          <a:off x="1381125" y="2028826"/>
          <a:ext cx="2238375" cy="37242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B10" totalsRowShown="0" headerRowDxfId="1">
  <autoFilter ref="A1:B10"/>
  <tableColumns count="2">
    <tableColumn id="1" name="Joueurs"/>
    <tableColumn id="2" name="Ratio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1:G12" totalsRowShown="0">
  <autoFilter ref="E1:G12"/>
  <tableColumns count="3">
    <tableColumn id="1" name="Ratio compris entre"/>
    <tableColumn id="2" name="Nombres de Joueurs"/>
    <tableColumn id="3" name="Pourcentage de joueurs" dataDxfId="2" dataCellStyle="Pourcentage">
      <calculatedColumnFormula>F2/$D$7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workbookViewId="0">
      <selection activeCell="I3" sqref="I3"/>
    </sheetView>
  </sheetViews>
  <sheetFormatPr baseColWidth="10" defaultRowHeight="15" x14ac:dyDescent="0.25"/>
  <cols>
    <col min="1" max="1" width="26.42578125" customWidth="1"/>
    <col min="2" max="3" width="14.140625" customWidth="1"/>
    <col min="5" max="5" width="20.7109375" customWidth="1"/>
    <col min="6" max="6" width="21.28515625" customWidth="1"/>
    <col min="7" max="7" width="24.140625" customWidth="1"/>
    <col min="9" max="9" width="18.42578125" bestFit="1" customWidth="1"/>
    <col min="10" max="10" width="15.28515625" customWidth="1"/>
    <col min="11" max="11" width="19.5703125" bestFit="1" customWidth="1"/>
  </cols>
  <sheetData>
    <row r="1" spans="1:13" ht="18.75" x14ac:dyDescent="0.3">
      <c r="A1" s="1" t="s">
        <v>0</v>
      </c>
      <c r="B1" s="2" t="s">
        <v>10</v>
      </c>
      <c r="E1" t="s">
        <v>12</v>
      </c>
      <c r="F1" t="s">
        <v>13</v>
      </c>
      <c r="G1" t="s">
        <v>14</v>
      </c>
      <c r="I1" s="8" t="s">
        <v>12</v>
      </c>
      <c r="J1" s="8" t="s">
        <v>15</v>
      </c>
      <c r="K1" s="8" t="s">
        <v>16</v>
      </c>
    </row>
    <row r="2" spans="1:13" x14ac:dyDescent="0.25">
      <c r="A2" t="s">
        <v>1</v>
      </c>
      <c r="B2" s="3">
        <v>0.59142022259006932</v>
      </c>
      <c r="C2" s="3"/>
      <c r="E2">
        <v>0</v>
      </c>
      <c r="F2">
        <v>0</v>
      </c>
      <c r="G2" s="6">
        <f t="shared" ref="G2:G12" si="0">F2/$D$7</f>
        <v>0</v>
      </c>
      <c r="I2" s="9">
        <v>0</v>
      </c>
      <c r="J2" s="9">
        <v>0</v>
      </c>
      <c r="K2" s="10">
        <v>0</v>
      </c>
    </row>
    <row r="3" spans="1:13" x14ac:dyDescent="0.25">
      <c r="A3" t="s">
        <v>2</v>
      </c>
      <c r="B3" s="3">
        <v>0.3</v>
      </c>
      <c r="C3" s="3"/>
      <c r="E3">
        <v>0.1</v>
      </c>
      <c r="F3">
        <v>0</v>
      </c>
      <c r="G3" s="6">
        <f t="shared" si="0"/>
        <v>0</v>
      </c>
      <c r="I3" s="12">
        <v>0.1</v>
      </c>
      <c r="J3" s="13">
        <f>IF(I3="","",COUNTIFS(Tableau1[Ratio],"&gt;"&amp;I2,Tableau1[Ratio],"&lt;="&amp;I3))</f>
        <v>0</v>
      </c>
      <c r="K3" s="11">
        <f>IF(J3="","",J3/COUNT(Tableau1[Ratio]))</f>
        <v>0</v>
      </c>
    </row>
    <row r="4" spans="1:13" x14ac:dyDescent="0.25">
      <c r="A4" t="s">
        <v>3</v>
      </c>
      <c r="B4" s="3">
        <v>0.75995971809114371</v>
      </c>
      <c r="C4" s="3"/>
      <c r="E4">
        <v>0.2</v>
      </c>
      <c r="F4">
        <v>3</v>
      </c>
      <c r="G4" s="6">
        <f t="shared" si="0"/>
        <v>0.33333333333333331</v>
      </c>
      <c r="I4" s="13">
        <f>IF(OR(I3=0,MAX(I$3:I3)=1),"",I$3*ROWS($1:2))</f>
        <v>0.2</v>
      </c>
      <c r="J4" s="13">
        <f>IF(I4="","",COUNTIFS(Tableau1[Ratio],"&gt;"&amp;I3,Tableau1[Ratio],"&lt;="&amp;I4))</f>
        <v>3</v>
      </c>
      <c r="K4" s="11">
        <f>IF(J4="","",J4/COUNT(Tableau1[Ratio]))</f>
        <v>0.33333333333333331</v>
      </c>
    </row>
    <row r="5" spans="1:13" x14ac:dyDescent="0.25">
      <c r="A5" t="s">
        <v>4</v>
      </c>
      <c r="B5" s="3">
        <v>0.15</v>
      </c>
      <c r="C5" s="3"/>
      <c r="E5">
        <v>0.3</v>
      </c>
      <c r="F5">
        <v>2</v>
      </c>
      <c r="G5" s="6">
        <f t="shared" si="0"/>
        <v>0.22222222222222221</v>
      </c>
      <c r="I5" s="13">
        <f>IF(OR(I4=0,MAX(I$3:I4)=1),"",I$3*ROWS($1:3))</f>
        <v>0.30000000000000004</v>
      </c>
      <c r="J5" s="13">
        <f>IF(I5="","",COUNTIFS(Tableau1[Ratio],"&gt;"&amp;I4,Tableau1[Ratio],"&lt;="&amp;I5))</f>
        <v>2</v>
      </c>
      <c r="K5" s="11">
        <f>IF(J5="","",J5/COUNT(Tableau1[Ratio]))</f>
        <v>0.22222222222222221</v>
      </c>
    </row>
    <row r="6" spans="1:13" x14ac:dyDescent="0.25">
      <c r="A6" t="s">
        <v>5</v>
      </c>
      <c r="B6" s="3">
        <v>0.90833440066485527</v>
      </c>
      <c r="C6" s="3"/>
      <c r="E6">
        <v>0.4</v>
      </c>
      <c r="F6">
        <v>0</v>
      </c>
      <c r="G6" s="6">
        <f t="shared" si="0"/>
        <v>0</v>
      </c>
      <c r="I6" s="13">
        <f>IF(OR(I5=0,MAX(I$3:I5)=1),"",I$3*ROWS($1:4))</f>
        <v>0.4</v>
      </c>
      <c r="J6" s="13">
        <f>IF(I6="","",COUNTIFS(Tableau1[Ratio],"&gt;"&amp;I5,Tableau1[Ratio],"&lt;="&amp;I6))</f>
        <v>0</v>
      </c>
      <c r="K6" s="11">
        <f>IF(J6="","",J6/COUNT(Tableau1[Ratio]))</f>
        <v>0</v>
      </c>
      <c r="M6" t="s">
        <v>17</v>
      </c>
    </row>
    <row r="7" spans="1:13" x14ac:dyDescent="0.25">
      <c r="A7" t="s">
        <v>6</v>
      </c>
      <c r="B7" s="3">
        <v>0.48929888631186197</v>
      </c>
      <c r="C7" s="4" t="s">
        <v>11</v>
      </c>
      <c r="D7" s="5">
        <v>9</v>
      </c>
      <c r="E7">
        <v>0.5</v>
      </c>
      <c r="F7">
        <v>1</v>
      </c>
      <c r="G7" s="6">
        <f t="shared" si="0"/>
        <v>0.1111111111111111</v>
      </c>
      <c r="I7" s="13">
        <f>IF(OR(I6=0,MAX(I$3:I6)=1),"",I$3*ROWS($1:5))</f>
        <v>0.5</v>
      </c>
      <c r="J7" s="13">
        <f>IF(I7="","",COUNTIFS(Tableau1[Ratio],"&gt;"&amp;I6,Tableau1[Ratio],"&lt;="&amp;I7))</f>
        <v>1</v>
      </c>
      <c r="K7" s="11">
        <f>IF(J7="","",J7/COUNT(Tableau1[Ratio]))</f>
        <v>0.1111111111111111</v>
      </c>
    </row>
    <row r="8" spans="1:13" x14ac:dyDescent="0.25">
      <c r="A8" t="s">
        <v>7</v>
      </c>
      <c r="B8" s="3">
        <v>0.18</v>
      </c>
      <c r="C8" s="3"/>
      <c r="E8">
        <v>0.6</v>
      </c>
      <c r="F8">
        <v>1</v>
      </c>
      <c r="G8" s="6">
        <f t="shared" si="0"/>
        <v>0.1111111111111111</v>
      </c>
      <c r="I8" s="13">
        <f>IF(OR(I7=0,MAX(I$3:I7)=1),"",I$3*ROWS($1:6))</f>
        <v>0.60000000000000009</v>
      </c>
      <c r="J8" s="13">
        <f>IF(I8="","",COUNTIFS(Tableau1[Ratio],"&gt;"&amp;I7,Tableau1[Ratio],"&lt;="&amp;I8))</f>
        <v>1</v>
      </c>
      <c r="K8" s="11">
        <f>IF(J8="","",J8/COUNT(Tableau1[Ratio]))</f>
        <v>0.1111111111111111</v>
      </c>
    </row>
    <row r="9" spans="1:13" x14ac:dyDescent="0.25">
      <c r="A9" t="s">
        <v>8</v>
      </c>
      <c r="B9" s="3">
        <v>0.25</v>
      </c>
      <c r="C9" s="3"/>
      <c r="E9">
        <v>0.7</v>
      </c>
      <c r="F9">
        <v>0</v>
      </c>
      <c r="G9" s="6">
        <f t="shared" si="0"/>
        <v>0</v>
      </c>
      <c r="I9" s="13">
        <f>IF(OR(I8=0,MAX(I$3:I8)=1),"",I$3*ROWS($1:7))</f>
        <v>0.70000000000000007</v>
      </c>
      <c r="J9" s="13">
        <f>IF(I9="","",COUNTIFS(Tableau1[Ratio],"&gt;"&amp;I8,Tableau1[Ratio],"&lt;="&amp;I9))</f>
        <v>0</v>
      </c>
      <c r="K9" s="11">
        <f>IF(J9="","",J9/COUNT(Tableau1[Ratio]))</f>
        <v>0</v>
      </c>
    </row>
    <row r="10" spans="1:13" x14ac:dyDescent="0.25">
      <c r="A10" t="s">
        <v>9</v>
      </c>
      <c r="B10" s="3">
        <v>0.12</v>
      </c>
      <c r="C10" s="3"/>
      <c r="E10">
        <v>0.8</v>
      </c>
      <c r="F10">
        <v>1</v>
      </c>
      <c r="G10" s="6">
        <f t="shared" si="0"/>
        <v>0.1111111111111111</v>
      </c>
      <c r="I10" s="13">
        <f>IF(OR(I9=0,MAX(I$3:I9)=1),"",I$3*ROWS($1:8))</f>
        <v>0.8</v>
      </c>
      <c r="J10" s="13">
        <f>IF(I10="","",COUNTIFS(Tableau1[Ratio],"&gt;"&amp;I9,Tableau1[Ratio],"&lt;="&amp;I10))</f>
        <v>1</v>
      </c>
      <c r="K10" s="11">
        <f>IF(J10="","",J10/COUNT(Tableau1[Ratio]))</f>
        <v>0.1111111111111111</v>
      </c>
    </row>
    <row r="11" spans="1:13" x14ac:dyDescent="0.25">
      <c r="E11">
        <v>0.9</v>
      </c>
      <c r="F11">
        <v>0</v>
      </c>
      <c r="G11" s="6">
        <f t="shared" si="0"/>
        <v>0</v>
      </c>
      <c r="I11" s="13">
        <f>IF(OR(I10=0,MAX(I$3:I10)=1),"",I$3*ROWS($1:9))</f>
        <v>0.9</v>
      </c>
      <c r="J11" s="13">
        <f>IF(I11="","",COUNTIFS(Tableau1[Ratio],"&gt;"&amp;I10,Tableau1[Ratio],"&lt;="&amp;I11))</f>
        <v>0</v>
      </c>
      <c r="K11" s="11">
        <f>IF(J11="","",J11/COUNT(Tableau1[Ratio]))</f>
        <v>0</v>
      </c>
    </row>
    <row r="12" spans="1:13" x14ac:dyDescent="0.25">
      <c r="E12">
        <v>1</v>
      </c>
      <c r="F12">
        <v>1</v>
      </c>
      <c r="G12" s="6">
        <f t="shared" si="0"/>
        <v>0.1111111111111111</v>
      </c>
      <c r="I12" s="13">
        <f>IF(OR(I11=0,MAX(I$3:I11)=1),"",I$3*ROWS($1:10))</f>
        <v>1</v>
      </c>
      <c r="J12" s="13">
        <f>IF(I12="","",COUNTIFS(Tableau1[Ratio],"&gt;"&amp;I11,Tableau1[Ratio],"&lt;="&amp;I12))</f>
        <v>1</v>
      </c>
      <c r="K12" s="11">
        <f>IF(J12="","",J12/COUNT(Tableau1[Ratio]))</f>
        <v>0.1111111111111111</v>
      </c>
    </row>
    <row r="15" spans="1:13" x14ac:dyDescent="0.25">
      <c r="G15" s="7"/>
    </row>
    <row r="31" spans="4:4" x14ac:dyDescent="0.25">
      <c r="D31" t="s">
        <v>18</v>
      </c>
    </row>
  </sheetData>
  <phoneticPr fontId="5" type="noConversion"/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2019-11-28T02:31:24Z</dcterms:created>
  <dcterms:modified xsi:type="dcterms:W3CDTF">2019-11-28T03:51:07Z</dcterms:modified>
</cp:coreProperties>
</file>