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05" windowWidth="19320" windowHeight="8940"/>
  </bookViews>
  <sheets>
    <sheet name="Feuil1" sheetId="1" r:id="rId1"/>
    <sheet name="Feuil4" sheetId="4" r:id="rId2"/>
  </sheets>
  <calcPr calcId="145621"/>
</workbook>
</file>

<file path=xl/calcChain.xml><?xml version="1.0" encoding="utf-8"?>
<calcChain xmlns="http://schemas.openxmlformats.org/spreadsheetml/2006/main">
  <c r="G26" i="1" l="1"/>
  <c r="G27" i="1"/>
  <c r="G28" i="1"/>
  <c r="G29" i="1"/>
  <c r="G30" i="1"/>
  <c r="G31" i="1"/>
  <c r="G32" i="1"/>
  <c r="G25" i="1"/>
  <c r="C3" i="1"/>
  <c r="C4" i="1"/>
  <c r="C5" i="1"/>
  <c r="C6" i="1"/>
  <c r="C7" i="1"/>
  <c r="C8" i="1"/>
  <c r="C9" i="1"/>
  <c r="C2" i="1"/>
  <c r="G3" i="1" a="1"/>
  <c r="G6" i="1" a="1"/>
  <c r="G8" i="1" a="1"/>
  <c r="G4" i="1" a="1"/>
  <c r="G5" i="1" a="1"/>
  <c r="G7" i="1" a="1"/>
  <c r="G9" i="1" a="1"/>
  <c r="G2" i="1" a="1"/>
  <c r="G9" i="1" l="1"/>
  <c r="G7" i="1"/>
  <c r="G5" i="1"/>
  <c r="G4" i="1"/>
  <c r="G8" i="1"/>
  <c r="G6" i="1"/>
  <c r="G3" i="1"/>
  <c r="G2" i="1"/>
  <c r="C2" i="4"/>
  <c r="C17" i="4"/>
  <c r="C3" i="4"/>
  <c r="C4" i="4"/>
  <c r="C5" i="4"/>
  <c r="C6" i="4"/>
  <c r="C7" i="4"/>
  <c r="C8" i="4"/>
  <c r="C9" i="4"/>
</calcChain>
</file>

<file path=xl/sharedStrings.xml><?xml version="1.0" encoding="utf-8"?>
<sst xmlns="http://schemas.openxmlformats.org/spreadsheetml/2006/main" count="60" uniqueCount="27">
  <si>
    <t>References Cliente</t>
  </si>
  <si>
    <t>Valeur</t>
  </si>
  <si>
    <t>Resultat</t>
  </si>
  <si>
    <t>Chaussures</t>
  </si>
  <si>
    <t>Vetements</t>
  </si>
  <si>
    <t>Veste</t>
  </si>
  <si>
    <t>Costume</t>
  </si>
  <si>
    <t>Pantalon</t>
  </si>
  <si>
    <t>Basket</t>
  </si>
  <si>
    <t>Espadrilles</t>
  </si>
  <si>
    <t>Tongs</t>
  </si>
  <si>
    <t>Teeshirt</t>
  </si>
  <si>
    <t>Pyjama</t>
  </si>
  <si>
    <t>2 X Basket T42</t>
  </si>
  <si>
    <t>2 Espadrilles</t>
  </si>
  <si>
    <t>Pantalon fois 4</t>
  </si>
  <si>
    <t>Costume Gris</t>
  </si>
  <si>
    <t>Tongs T43</t>
  </si>
  <si>
    <t>Teeshirt Blanc</t>
  </si>
  <si>
    <t>Grand Pyjama</t>
  </si>
  <si>
    <t>3 Tongs T43</t>
  </si>
  <si>
    <t>Resultat obtenu</t>
  </si>
  <si>
    <t>Résultat Attendu</t>
  </si>
  <si>
    <t>si Cell A2 contient une des valeurs de la zone E est trouve mettre valeur X</t>
  </si>
  <si>
    <t>Liste Affaires</t>
  </si>
  <si>
    <t>Si on n'a que quelques catégories</t>
  </si>
  <si>
    <t>Si on a des dizaines voir des centaines de catégories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</si>
</sst>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i/>
      <sz val="11"/>
      <color theme="3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399975585192419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92D05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1" xfId="0" applyFont="1" applyBorder="1" applyAlignment="1">
      <alignment horizontal="center" vertical="center"/>
    </xf>
    <xf numFmtId="0" fontId="0" fillId="0" borderId="1" xfId="0" applyBorder="1"/>
    <xf numFmtId="0" fontId="0" fillId="0" borderId="2" xfId="0" applyBorder="1"/>
    <xf numFmtId="0" fontId="0" fillId="2" borderId="3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3" borderId="3" xfId="0" applyFill="1" applyBorder="1"/>
    <xf numFmtId="0" fontId="0" fillId="3" borderId="4" xfId="0" applyFill="1" applyBorder="1"/>
    <xf numFmtId="0" fontId="0" fillId="3" borderId="5" xfId="0" applyFill="1" applyBorder="1"/>
    <xf numFmtId="0" fontId="0" fillId="4" borderId="0" xfId="0" applyFill="1"/>
    <xf numFmtId="0" fontId="0" fillId="5" borderId="1" xfId="0" applyFill="1" applyBorder="1" applyAlignment="1">
      <alignment vertical="center"/>
    </xf>
    <xf numFmtId="0" fontId="0" fillId="5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704851</xdr:colOff>
      <xdr:row>9</xdr:row>
      <xdr:rowOff>76201</xdr:rowOff>
    </xdr:from>
    <xdr:to>
      <xdr:col>2</xdr:col>
      <xdr:colOff>1009650</xdr:colOff>
      <xdr:row>12</xdr:row>
      <xdr:rowOff>152400</xdr:rowOff>
    </xdr:to>
    <xdr:cxnSp macro="">
      <xdr:nvCxnSpPr>
        <xdr:cNvPr id="3" name="Connecteur droit avec flèche 2"/>
        <xdr:cNvCxnSpPr/>
      </xdr:nvCxnSpPr>
      <xdr:spPr>
        <a:xfrm flipH="1" flipV="1">
          <a:off x="3467101" y="1790701"/>
          <a:ext cx="304799" cy="647699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1000125</xdr:colOff>
      <xdr:row>9</xdr:row>
      <xdr:rowOff>9527</xdr:rowOff>
    </xdr:from>
    <xdr:to>
      <xdr:col>6</xdr:col>
      <xdr:colOff>523876</xdr:colOff>
      <xdr:row>18</xdr:row>
      <xdr:rowOff>76200</xdr:rowOff>
    </xdr:to>
    <xdr:cxnSp macro="">
      <xdr:nvCxnSpPr>
        <xdr:cNvPr id="8" name="Connecteur droit avec flèche 7"/>
        <xdr:cNvCxnSpPr/>
      </xdr:nvCxnSpPr>
      <xdr:spPr>
        <a:xfrm flipV="1">
          <a:off x="6524625" y="1724027"/>
          <a:ext cx="1000126" cy="1781173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7</xdr:col>
      <xdr:colOff>95250</xdr:colOff>
      <xdr:row>7</xdr:row>
      <xdr:rowOff>76200</xdr:rowOff>
    </xdr:from>
    <xdr:to>
      <xdr:col>9</xdr:col>
      <xdr:colOff>685800</xdr:colOff>
      <xdr:row>27</xdr:row>
      <xdr:rowOff>85725</xdr:rowOff>
    </xdr:to>
    <xdr:cxnSp macro="">
      <xdr:nvCxnSpPr>
        <xdr:cNvPr id="13" name="Connecteur droit avec flèche 12"/>
        <xdr:cNvCxnSpPr/>
      </xdr:nvCxnSpPr>
      <xdr:spPr>
        <a:xfrm flipH="1">
          <a:off x="8372475" y="1409700"/>
          <a:ext cx="2114550" cy="3819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733425</xdr:colOff>
      <xdr:row>9</xdr:row>
      <xdr:rowOff>19050</xdr:rowOff>
    </xdr:from>
    <xdr:to>
      <xdr:col>5</xdr:col>
      <xdr:colOff>38100</xdr:colOff>
      <xdr:row>27</xdr:row>
      <xdr:rowOff>66675</xdr:rowOff>
    </xdr:to>
    <xdr:cxnSp macro="">
      <xdr:nvCxnSpPr>
        <xdr:cNvPr id="15" name="Connecteur droit avec flèche 14"/>
        <xdr:cNvCxnSpPr/>
      </xdr:nvCxnSpPr>
      <xdr:spPr>
        <a:xfrm>
          <a:off x="733425" y="1733550"/>
          <a:ext cx="6210300" cy="34766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2"/>
  <sheetViews>
    <sheetView tabSelected="1" workbookViewId="0">
      <selection activeCell="G25" sqref="G25"/>
    </sheetView>
  </sheetViews>
  <sheetFormatPr baseColWidth="10" defaultRowHeight="15" x14ac:dyDescent="0.25"/>
  <cols>
    <col min="1" max="5" width="20.7109375" customWidth="1"/>
    <col min="6" max="6" width="1.42578125" customWidth="1"/>
    <col min="7" max="7" width="19.140625" customWidth="1"/>
  </cols>
  <sheetData>
    <row r="1" spans="1:11" x14ac:dyDescent="0.25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1"/>
    </row>
    <row r="2" spans="1:11" x14ac:dyDescent="0.25">
      <c r="A2" s="9" t="s">
        <v>8</v>
      </c>
      <c r="B2" s="12">
        <v>54</v>
      </c>
      <c r="C2" s="6" t="str">
        <f t="shared" ref="C2:C9" si="0">IF(COUNTIF(D:D,A2)&gt;0,D$1,IF(COUNTIF(E:E,A2)&gt;0,E$1,""))</f>
        <v>Chaussures</v>
      </c>
      <c r="D2" s="5" t="s">
        <v>8</v>
      </c>
      <c r="E2" s="4" t="s">
        <v>5</v>
      </c>
      <c r="G2" s="15" t="str">
        <f t="array" aca="1" ref="G2" ca="1">IFERROR(INDEX(D$1:E$1,SMALL(IF(D$2:E$4=A2,TRANSPOSE(ROW(INDIRECT("1:"&amp;COLUMNS(D$2:E$4))))),1)),"")</f>
        <v>Chaussures</v>
      </c>
      <c r="J2" s="19" t="s">
        <v>8</v>
      </c>
      <c r="K2" s="20" t="s">
        <v>3</v>
      </c>
    </row>
    <row r="3" spans="1:11" x14ac:dyDescent="0.25">
      <c r="A3" s="10" t="s">
        <v>9</v>
      </c>
      <c r="B3" s="13">
        <v>23</v>
      </c>
      <c r="C3" s="7" t="str">
        <f t="shared" si="0"/>
        <v>Chaussures</v>
      </c>
      <c r="D3" s="5" t="s">
        <v>9</v>
      </c>
      <c r="E3" s="4" t="s">
        <v>6</v>
      </c>
      <c r="G3" s="16" t="str">
        <f t="array" aca="1" ref="G3" ca="1">IFERROR(INDEX(D$1:E$1,SMALL(IF(D$2:E$4=A3,TRANSPOSE(ROW(INDIRECT("1:"&amp;COLUMNS(D$2:E$4))))),1)),"")</f>
        <v>Chaussures</v>
      </c>
      <c r="J3" s="19" t="s">
        <v>9</v>
      </c>
      <c r="K3" s="20" t="s">
        <v>3</v>
      </c>
    </row>
    <row r="4" spans="1:11" x14ac:dyDescent="0.25">
      <c r="A4" s="10" t="s">
        <v>7</v>
      </c>
      <c r="B4" s="13">
        <v>32</v>
      </c>
      <c r="C4" s="7" t="str">
        <f t="shared" si="0"/>
        <v>Vetements</v>
      </c>
      <c r="D4" s="5" t="s">
        <v>10</v>
      </c>
      <c r="E4" s="4" t="s">
        <v>7</v>
      </c>
      <c r="G4" s="16" t="str">
        <f t="array" aca="1" ref="G4" ca="1">IFERROR(INDEX(D$1:E$1,SMALL(IF(D$2:E$4=A4,TRANSPOSE(ROW(INDIRECT("1:"&amp;COLUMNS(D$2:E$4))))),1)),"")</f>
        <v>Vetements</v>
      </c>
      <c r="J4" s="19" t="s">
        <v>10</v>
      </c>
      <c r="K4" s="20" t="s">
        <v>3</v>
      </c>
    </row>
    <row r="5" spans="1:11" x14ac:dyDescent="0.25">
      <c r="A5" s="10" t="s">
        <v>6</v>
      </c>
      <c r="B5" s="13">
        <v>10</v>
      </c>
      <c r="C5" s="7" t="str">
        <f t="shared" si="0"/>
        <v>Vetements</v>
      </c>
      <c r="G5" s="16" t="str">
        <f t="array" aca="1" ref="G5" ca="1">IFERROR(INDEX(D$1:E$1,SMALL(IF(D$2:E$4=A5,TRANSPOSE(ROW(INDIRECT("1:"&amp;COLUMNS(D$2:E$4))))),1)),"")</f>
        <v>Vetements</v>
      </c>
      <c r="J5" s="19" t="s">
        <v>5</v>
      </c>
      <c r="K5" s="20" t="s">
        <v>4</v>
      </c>
    </row>
    <row r="6" spans="1:11" x14ac:dyDescent="0.25">
      <c r="A6" s="10" t="s">
        <v>10</v>
      </c>
      <c r="B6" s="13">
        <v>9</v>
      </c>
      <c r="C6" s="7" t="str">
        <f t="shared" si="0"/>
        <v>Chaussures</v>
      </c>
      <c r="G6" s="16" t="str">
        <f t="array" aca="1" ref="G6" ca="1">IFERROR(INDEX(D$1:E$1,SMALL(IF(D$2:E$4=A6,TRANSPOSE(ROW(INDIRECT("1:"&amp;COLUMNS(D$2:E$4))))),1)),"")</f>
        <v>Chaussures</v>
      </c>
      <c r="J6" s="19" t="s">
        <v>6</v>
      </c>
      <c r="K6" s="20" t="s">
        <v>4</v>
      </c>
    </row>
    <row r="7" spans="1:11" x14ac:dyDescent="0.25">
      <c r="A7" s="10" t="s">
        <v>11</v>
      </c>
      <c r="B7" s="13">
        <v>4</v>
      </c>
      <c r="C7" s="7" t="str">
        <f t="shared" si="0"/>
        <v/>
      </c>
      <c r="G7" s="16" t="str">
        <f t="array" aca="1" ref="G7" ca="1">IFERROR(INDEX(D$1:E$1,SMALL(IF(D$2:E$4=A7,TRANSPOSE(ROW(INDIRECT("1:"&amp;COLUMNS(D$2:E$4))))),1)),"")</f>
        <v/>
      </c>
      <c r="J7" s="19" t="s">
        <v>7</v>
      </c>
      <c r="K7" s="20" t="s">
        <v>4</v>
      </c>
    </row>
    <row r="8" spans="1:11" x14ac:dyDescent="0.25">
      <c r="A8" s="10" t="s">
        <v>12</v>
      </c>
      <c r="B8" s="13">
        <v>32</v>
      </c>
      <c r="C8" s="7" t="str">
        <f t="shared" si="0"/>
        <v/>
      </c>
      <c r="G8" s="16" t="str">
        <f t="array" aca="1" ref="G8" ca="1">IFERROR(INDEX(D$1:E$1,SMALL(IF(D$2:E$4=A8,TRANSPOSE(ROW(INDIRECT("1:"&amp;COLUMNS(D$2:E$4))))),1)),"")</f>
        <v/>
      </c>
    </row>
    <row r="9" spans="1:11" x14ac:dyDescent="0.25">
      <c r="A9" s="11" t="s">
        <v>10</v>
      </c>
      <c r="B9" s="14">
        <v>10</v>
      </c>
      <c r="C9" s="8" t="str">
        <f t="shared" si="0"/>
        <v>Chaussures</v>
      </c>
      <c r="G9" s="17" t="str">
        <f t="array" aca="1" ref="G9" ca="1">IFERROR(INDEX(D$1:E$1,SMALL(IF(D$2:E$4=A9,TRANSPOSE(ROW(INDIRECT("1:"&amp;COLUMNS(D$2:E$4))))),1)),"")</f>
        <v>Chaussures</v>
      </c>
    </row>
    <row r="14" spans="1:11" x14ac:dyDescent="0.25">
      <c r="C14" t="s">
        <v>25</v>
      </c>
    </row>
    <row r="20" spans="5:7" x14ac:dyDescent="0.25">
      <c r="E20" t="s">
        <v>26</v>
      </c>
    </row>
    <row r="25" spans="5:7" x14ac:dyDescent="0.25">
      <c r="G25" s="18" t="str">
        <f>IFERROR(VLOOKUP(A2,J:K,2,0),"")</f>
        <v>Chaussures</v>
      </c>
    </row>
    <row r="26" spans="5:7" x14ac:dyDescent="0.25">
      <c r="G26" s="18" t="str">
        <f t="shared" ref="G26:G32" si="1">IFERROR(VLOOKUP(A3,J:K,2,0),"")</f>
        <v>Chaussures</v>
      </c>
    </row>
    <row r="27" spans="5:7" x14ac:dyDescent="0.25">
      <c r="G27" s="18" t="str">
        <f t="shared" si="1"/>
        <v>Vetements</v>
      </c>
    </row>
    <row r="28" spans="5:7" x14ac:dyDescent="0.25">
      <c r="G28" s="18" t="str">
        <f t="shared" si="1"/>
        <v>Vetements</v>
      </c>
    </row>
    <row r="29" spans="5:7" x14ac:dyDescent="0.25">
      <c r="G29" s="18" t="str">
        <f t="shared" si="1"/>
        <v>Chaussures</v>
      </c>
    </row>
    <row r="30" spans="5:7" x14ac:dyDescent="0.25">
      <c r="G30" s="18" t="str">
        <f t="shared" si="1"/>
        <v/>
      </c>
    </row>
    <row r="31" spans="5:7" x14ac:dyDescent="0.25">
      <c r="G31" s="18" t="str">
        <f t="shared" si="1"/>
        <v/>
      </c>
    </row>
    <row r="32" spans="5:7" x14ac:dyDescent="0.25">
      <c r="G32" s="18" t="str">
        <f t="shared" si="1"/>
        <v>Chaussures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7"/>
  <sheetViews>
    <sheetView workbookViewId="0">
      <selection activeCell="C2" sqref="C2"/>
    </sheetView>
  </sheetViews>
  <sheetFormatPr baseColWidth="10" defaultRowHeight="15" x14ac:dyDescent="0.25"/>
  <cols>
    <col min="1" max="1" width="24.85546875" customWidth="1"/>
    <col min="2" max="2" width="19.7109375" customWidth="1"/>
    <col min="3" max="3" width="27.42578125" customWidth="1"/>
    <col min="4" max="4" width="20.140625" customWidth="1"/>
    <col min="5" max="5" width="19.85546875" customWidth="1"/>
    <col min="6" max="6" width="22.7109375" customWidth="1"/>
  </cols>
  <sheetData>
    <row r="1" spans="1:6" x14ac:dyDescent="0.25">
      <c r="A1" s="1" t="s">
        <v>24</v>
      </c>
      <c r="B1" s="1" t="s">
        <v>1</v>
      </c>
      <c r="C1" s="1" t="s">
        <v>21</v>
      </c>
      <c r="D1" s="1" t="s">
        <v>22</v>
      </c>
      <c r="E1" s="1" t="s">
        <v>3</v>
      </c>
      <c r="F1" s="1" t="s">
        <v>4</v>
      </c>
    </row>
    <row r="2" spans="1:6" ht="14.45" x14ac:dyDescent="0.3">
      <c r="A2" t="s">
        <v>13</v>
      </c>
      <c r="B2">
        <v>54</v>
      </c>
      <c r="C2" t="b">
        <f>IF(COUNTIF(E:E,"%"&amp;A2&amp;"%")&gt;0,E1,FALSE)</f>
        <v>0</v>
      </c>
      <c r="D2" s="2" t="s">
        <v>3</v>
      </c>
      <c r="E2" t="s">
        <v>8</v>
      </c>
      <c r="F2" t="s">
        <v>5</v>
      </c>
    </row>
    <row r="3" spans="1:6" ht="14.45" x14ac:dyDescent="0.3">
      <c r="A3" t="s">
        <v>14</v>
      </c>
      <c r="B3">
        <v>23</v>
      </c>
      <c r="C3" t="b">
        <f>IF(COUNTIF(E:E,A3)&gt;0,E1,IF(COUNTIF(F:F,A3)&gt;0,F1))</f>
        <v>0</v>
      </c>
      <c r="D3" s="2" t="s">
        <v>3</v>
      </c>
      <c r="E3" t="s">
        <v>9</v>
      </c>
      <c r="F3" t="s">
        <v>6</v>
      </c>
    </row>
    <row r="4" spans="1:6" ht="14.45" x14ac:dyDescent="0.3">
      <c r="A4" t="s">
        <v>15</v>
      </c>
      <c r="B4">
        <v>32</v>
      </c>
      <c r="C4" t="b">
        <f>IF(COUNTIF(E:E,A4)&gt;0,E1,IF(COUNTIF(F:F,A4)&gt;0,F1))</f>
        <v>0</v>
      </c>
      <c r="D4" s="2" t="s">
        <v>4</v>
      </c>
      <c r="E4" t="s">
        <v>10</v>
      </c>
      <c r="F4" t="s">
        <v>7</v>
      </c>
    </row>
    <row r="5" spans="1:6" ht="14.45" x14ac:dyDescent="0.3">
      <c r="A5" t="s">
        <v>16</v>
      </c>
      <c r="B5">
        <v>10</v>
      </c>
      <c r="C5" t="b">
        <f>IF(COUNTIF(E:E,A5)&gt;0,E1,IF(COUNTIF(F:F,A5)&gt;0,F1))</f>
        <v>0</v>
      </c>
      <c r="D5" s="2" t="s">
        <v>4</v>
      </c>
    </row>
    <row r="6" spans="1:6" ht="14.45" x14ac:dyDescent="0.3">
      <c r="A6" t="s">
        <v>17</v>
      </c>
      <c r="B6">
        <v>9</v>
      </c>
      <c r="C6" t="b">
        <f>IF(COUNTIF(E:E,A6)&gt;0,E1,IF(COUNTIF(F:F,A6)&gt;0,F1))</f>
        <v>0</v>
      </c>
      <c r="D6" s="2" t="s">
        <v>3</v>
      </c>
    </row>
    <row r="7" spans="1:6" ht="14.45" x14ac:dyDescent="0.3">
      <c r="A7" t="s">
        <v>18</v>
      </c>
      <c r="B7">
        <v>4</v>
      </c>
      <c r="C7" t="b">
        <f>IF(COUNTIF(E:E,A7)&gt;0,E1,IF(COUNTIF(F:F,A7)&gt;0,F1))</f>
        <v>0</v>
      </c>
      <c r="D7" s="2" t="b">
        <v>0</v>
      </c>
    </row>
    <row r="8" spans="1:6" ht="14.45" x14ac:dyDescent="0.3">
      <c r="A8" t="s">
        <v>19</v>
      </c>
      <c r="B8">
        <v>32</v>
      </c>
      <c r="C8" t="b">
        <f>IF(COUNTIF(E:E,A8)&gt;0,E1,IF(COUNTIF(F:F,A8)&gt;0,F1))</f>
        <v>0</v>
      </c>
      <c r="D8" s="2" t="b">
        <v>0</v>
      </c>
    </row>
    <row r="9" spans="1:6" ht="14.45" x14ac:dyDescent="0.3">
      <c r="A9" t="s">
        <v>20</v>
      </c>
      <c r="B9">
        <v>10</v>
      </c>
      <c r="C9" t="b">
        <f>IF(COUNTIF(E:E,A9)&gt;0,E1,IF(COUNTIF(F:F,A9)&gt;0,F1))</f>
        <v>0</v>
      </c>
      <c r="D9" s="2" t="s">
        <v>3</v>
      </c>
    </row>
    <row r="12" spans="1:6" ht="14.45" x14ac:dyDescent="0.3">
      <c r="C12" t="s">
        <v>23</v>
      </c>
    </row>
    <row r="17" spans="3:3" ht="14.45" x14ac:dyDescent="0.3">
      <c r="C17" t="b">
        <f>IF(COUNTIF(E:E,"*"&amp;A2&amp;"*")&gt;0,E1,IF(COUNTIF(F:F,"*"&amp;A2&amp;"*")&gt;0,F1))</f>
        <v>0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Feuil4</vt:lpstr>
    </vt:vector>
  </TitlesOfParts>
  <Company>Autodesk, Inc.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Jeremy Pringault</dc:creator>
  <cp:lastModifiedBy>R@chid</cp:lastModifiedBy>
  <dcterms:created xsi:type="dcterms:W3CDTF">2014-11-29T09:05:29Z</dcterms:created>
  <dcterms:modified xsi:type="dcterms:W3CDTF">2014-11-30T21:35:05Z</dcterms:modified>
</cp:coreProperties>
</file>