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920" yWindow="555" windowWidth="14805" windowHeight="8010" activeTab="1"/>
  </bookViews>
  <sheets>
    <sheet name="DATA" sheetId="2" r:id="rId1"/>
    <sheet name="FACTURE" sheetId="5" r:id="rId2"/>
  </sheets>
  <externalReferences>
    <externalReference r:id="rId3"/>
  </externalReferences>
  <definedNames>
    <definedName name="__IntlFixup" hidden="1">TRUE</definedName>
    <definedName name="_xlnm._FilterDatabase" localSheetId="0" hidden="1">DATA!$A$3:$AA$3</definedName>
    <definedName name="_tax1">FACTURE!$I$61</definedName>
    <definedName name="_tax2" localSheetId="1">FACTURE!$K$61</definedName>
    <definedName name="_tax3">FACTURE!$I$62</definedName>
    <definedName name="_tax4" localSheetId="1">FACTURE!$K$62</definedName>
    <definedName name="data1">FACTURE!$L$11</definedName>
    <definedName name="data10">FACTURE!$E$14</definedName>
    <definedName name="data2">FACTURE!$L$12</definedName>
    <definedName name="data3">FACTURE!$L$13</definedName>
    <definedName name="data4">FACTURE!$L$14</definedName>
    <definedName name="data5" localSheetId="1">FACTURE!$E$11</definedName>
    <definedName name="data6">FACTURE!$E$12</definedName>
    <definedName name="data62">FACTURE!$D$61</definedName>
    <definedName name="data63">FACTURE!$D$62</definedName>
    <definedName name="data64">FACTURE!$D$63</definedName>
    <definedName name="data65">[1]Modele!$F$62</definedName>
    <definedName name="data68">FACTURE!$F$66</definedName>
    <definedName name="data69">FACTURE!$J$66</definedName>
    <definedName name="data7">FACTURE!$G$13</definedName>
    <definedName name="data70">FACTURE!$J$67</definedName>
    <definedName name="data8">FACTURE!$I$13</definedName>
    <definedName name="data9">FACTURE!$E$13</definedName>
    <definedName name="GoAssetChart">[0]!GoAssetChart</definedName>
    <definedName name="GoBack">[0]!GoBack</definedName>
    <definedName name="GoBalanceSheet">[0]!GoBalanceSheet</definedName>
    <definedName name="GoCashFlow">[0]!GoCashFlow</definedName>
    <definedName name="GoData">[0]!GoData</definedName>
    <definedName name="GoIncomeChart">[0]!GoIncomeChart</definedName>
    <definedName name="liste_client">[1]client!$B$5:$B$5</definedName>
    <definedName name="NO" localSheetId="1">FACTURE!$L$3</definedName>
    <definedName name="TOT" localSheetId="1">FACTURE!$L$63</definedName>
    <definedName name="_xlnm.Print_Area" localSheetId="1">FACTURE!$C$2:$M$85,FACTURE!$C$88:$M$168,FACTURE!$C$171:$M$249,FACTURE!$C$254:$M$332,FACTURE!$C$335:$M$413,FACTURE!$C$416:$M$494</definedName>
  </definedNames>
  <calcPr calcId="145621"/>
</workbook>
</file>

<file path=xl/calcChain.xml><?xml version="1.0" encoding="utf-8"?>
<calcChain xmlns="http://schemas.openxmlformats.org/spreadsheetml/2006/main">
  <c r="K20" i="5" l="1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19" i="5"/>
  <c r="L106" i="5" l="1"/>
  <c r="L19" i="5"/>
  <c r="L63" i="5" s="1"/>
  <c r="L492" i="5"/>
  <c r="L491" i="5"/>
  <c r="L490" i="5"/>
  <c r="L489" i="5"/>
  <c r="L488" i="5"/>
  <c r="L487" i="5"/>
  <c r="L486" i="5"/>
  <c r="L485" i="5"/>
  <c r="L484" i="5"/>
  <c r="L483" i="5"/>
  <c r="L482" i="5"/>
  <c r="L481" i="5"/>
  <c r="L480" i="5"/>
  <c r="L479" i="5"/>
  <c r="L478" i="5"/>
  <c r="L477" i="5"/>
  <c r="L476" i="5"/>
  <c r="L475" i="5"/>
  <c r="L474" i="5"/>
  <c r="L473" i="5"/>
  <c r="L472" i="5"/>
  <c r="L471" i="5"/>
  <c r="L470" i="5"/>
  <c r="L469" i="5"/>
  <c r="L468" i="5"/>
  <c r="L467" i="5"/>
  <c r="L466" i="5"/>
  <c r="L465" i="5"/>
  <c r="L464" i="5"/>
  <c r="L463" i="5"/>
  <c r="L462" i="5"/>
  <c r="L461" i="5"/>
  <c r="L460" i="5"/>
  <c r="L459" i="5"/>
  <c r="L458" i="5"/>
  <c r="L457" i="5"/>
  <c r="L456" i="5"/>
  <c r="L455" i="5"/>
  <c r="L454" i="5"/>
  <c r="L453" i="5"/>
  <c r="L445" i="5"/>
  <c r="L444" i="5"/>
  <c r="L443" i="5"/>
  <c r="L442" i="5"/>
  <c r="L441" i="5"/>
  <c r="L440" i="5"/>
  <c r="L439" i="5"/>
  <c r="L438" i="5"/>
  <c r="L437" i="5"/>
  <c r="L436" i="5"/>
  <c r="L435" i="5"/>
  <c r="L434" i="5"/>
  <c r="L433" i="5"/>
  <c r="F432" i="5"/>
  <c r="D432" i="5"/>
  <c r="G428" i="5"/>
  <c r="E428" i="5"/>
  <c r="E426" i="5"/>
  <c r="H425" i="5"/>
  <c r="G425" i="5"/>
  <c r="E425" i="5"/>
  <c r="L419" i="5"/>
  <c r="J419" i="5"/>
  <c r="L417" i="5"/>
  <c r="L411" i="5"/>
  <c r="L410" i="5"/>
  <c r="L409" i="5"/>
  <c r="L408" i="5"/>
  <c r="L407" i="5"/>
  <c r="L406" i="5"/>
  <c r="L405" i="5"/>
  <c r="L404" i="5"/>
  <c r="L403" i="5"/>
  <c r="L402" i="5"/>
  <c r="L401" i="5"/>
  <c r="L400" i="5"/>
  <c r="L399" i="5"/>
  <c r="L398" i="5"/>
  <c r="L397" i="5"/>
  <c r="L396" i="5"/>
  <c r="L395" i="5"/>
  <c r="L394" i="5"/>
  <c r="L393" i="5"/>
  <c r="L392" i="5"/>
  <c r="L391" i="5"/>
  <c r="L390" i="5"/>
  <c r="L389" i="5"/>
  <c r="L388" i="5"/>
  <c r="L387" i="5"/>
  <c r="L386" i="5"/>
  <c r="L385" i="5"/>
  <c r="L384" i="5"/>
  <c r="L383" i="5"/>
  <c r="L382" i="5"/>
  <c r="L381" i="5"/>
  <c r="L380" i="5"/>
  <c r="L379" i="5"/>
  <c r="L378" i="5"/>
  <c r="L377" i="5"/>
  <c r="L376" i="5"/>
  <c r="L375" i="5"/>
  <c r="L374" i="5"/>
  <c r="L373" i="5"/>
  <c r="L372" i="5"/>
  <c r="L364" i="5"/>
  <c r="L363" i="5"/>
  <c r="L362" i="5"/>
  <c r="L361" i="5"/>
  <c r="L360" i="5"/>
  <c r="L359" i="5"/>
  <c r="L358" i="5"/>
  <c r="L357" i="5"/>
  <c r="L356" i="5"/>
  <c r="L355" i="5"/>
  <c r="L354" i="5"/>
  <c r="L353" i="5"/>
  <c r="L352" i="5"/>
  <c r="F351" i="5"/>
  <c r="E351" i="5"/>
  <c r="D351" i="5"/>
  <c r="G347" i="5"/>
  <c r="E347" i="5"/>
  <c r="E345" i="5"/>
  <c r="H344" i="5"/>
  <c r="G344" i="5"/>
  <c r="E344" i="5"/>
  <c r="L338" i="5"/>
  <c r="J338" i="5"/>
  <c r="L336" i="5"/>
  <c r="R777" i="2"/>
  <c r="R778" i="2"/>
  <c r="R779" i="2"/>
  <c r="R780" i="2"/>
  <c r="R781" i="2"/>
  <c r="R782" i="2"/>
  <c r="R783" i="2"/>
  <c r="R784" i="2"/>
  <c r="R785" i="2"/>
  <c r="R786" i="2"/>
  <c r="R787" i="2"/>
  <c r="R788" i="2"/>
  <c r="R789" i="2"/>
  <c r="R790" i="2"/>
  <c r="R791" i="2"/>
  <c r="R792" i="2"/>
  <c r="R793" i="2"/>
  <c r="R794" i="2"/>
  <c r="R795" i="2"/>
  <c r="R796" i="2"/>
  <c r="R797" i="2"/>
  <c r="R798" i="2"/>
  <c r="R799" i="2"/>
  <c r="R800" i="2"/>
  <c r="R801" i="2"/>
  <c r="R802" i="2"/>
  <c r="R803" i="2"/>
  <c r="R804" i="2"/>
  <c r="R805" i="2"/>
  <c r="R806" i="2"/>
  <c r="R807" i="2"/>
  <c r="R808" i="2"/>
  <c r="R809" i="2"/>
  <c r="R810" i="2"/>
  <c r="R811" i="2"/>
  <c r="R812" i="2"/>
  <c r="R813" i="2"/>
  <c r="R814" i="2"/>
  <c r="R815" i="2"/>
  <c r="R816" i="2"/>
  <c r="R817" i="2"/>
  <c r="R818" i="2"/>
  <c r="R819" i="2"/>
  <c r="R820" i="2"/>
  <c r="R821" i="2"/>
  <c r="R822" i="2"/>
  <c r="R823" i="2"/>
  <c r="R824" i="2"/>
  <c r="R825" i="2"/>
  <c r="R826" i="2"/>
  <c r="R827" i="2"/>
  <c r="R828" i="2"/>
  <c r="R829" i="2"/>
  <c r="R830" i="2"/>
  <c r="R831" i="2"/>
  <c r="R832" i="2"/>
  <c r="R833" i="2"/>
  <c r="R834" i="2"/>
  <c r="R835" i="2"/>
  <c r="R836" i="2"/>
  <c r="R837" i="2"/>
  <c r="R838" i="2"/>
  <c r="R839" i="2"/>
  <c r="R840" i="2"/>
  <c r="R841" i="2"/>
  <c r="R842" i="2"/>
  <c r="R843" i="2"/>
  <c r="R844" i="2"/>
  <c r="R845" i="2"/>
  <c r="R846" i="2"/>
  <c r="R847" i="2"/>
  <c r="R848" i="2"/>
  <c r="R849" i="2"/>
  <c r="R850" i="2"/>
  <c r="R851" i="2"/>
  <c r="R852" i="2"/>
  <c r="R853" i="2"/>
  <c r="R854" i="2"/>
  <c r="R855" i="2"/>
  <c r="R856" i="2"/>
  <c r="R857" i="2"/>
  <c r="R858" i="2"/>
  <c r="R859" i="2"/>
  <c r="R860" i="2"/>
  <c r="R861" i="2"/>
  <c r="R862" i="2"/>
  <c r="R863" i="2"/>
  <c r="R864" i="2"/>
  <c r="R865" i="2"/>
  <c r="R866" i="2"/>
  <c r="R867" i="2"/>
  <c r="R868" i="2"/>
  <c r="R869" i="2"/>
  <c r="R870" i="2"/>
  <c r="R871" i="2"/>
  <c r="R872" i="2"/>
  <c r="R873" i="2"/>
  <c r="R874" i="2"/>
  <c r="R875" i="2"/>
  <c r="R876" i="2"/>
  <c r="R877" i="2"/>
  <c r="R878" i="2"/>
  <c r="R879" i="2"/>
  <c r="R880" i="2"/>
  <c r="R881" i="2"/>
  <c r="R882" i="2"/>
  <c r="R883" i="2"/>
  <c r="R884" i="2"/>
  <c r="R885" i="2"/>
  <c r="R886" i="2"/>
  <c r="R887" i="2"/>
  <c r="R888" i="2"/>
  <c r="R889" i="2"/>
  <c r="R890" i="2"/>
  <c r="R891" i="2"/>
  <c r="R892" i="2"/>
  <c r="R893" i="2"/>
  <c r="R894" i="2"/>
  <c r="R895" i="2"/>
  <c r="R896" i="2"/>
  <c r="R897" i="2"/>
  <c r="R898" i="2"/>
  <c r="R899" i="2"/>
  <c r="R900" i="2"/>
  <c r="R901" i="2"/>
  <c r="R902" i="2"/>
  <c r="R903" i="2"/>
  <c r="R904" i="2"/>
  <c r="R905" i="2"/>
  <c r="R906" i="2"/>
  <c r="R907" i="2"/>
  <c r="R908" i="2"/>
  <c r="R909" i="2"/>
  <c r="R910" i="2"/>
  <c r="R911" i="2"/>
  <c r="R912" i="2"/>
  <c r="R913" i="2"/>
  <c r="R914" i="2"/>
  <c r="R915" i="2"/>
  <c r="R916" i="2"/>
  <c r="R917" i="2"/>
  <c r="R918" i="2"/>
  <c r="R919" i="2"/>
  <c r="R920" i="2"/>
  <c r="R921" i="2"/>
  <c r="R922" i="2"/>
  <c r="R923" i="2"/>
  <c r="R924" i="2"/>
  <c r="R925" i="2"/>
  <c r="R926" i="2"/>
  <c r="R927" i="2"/>
  <c r="R928" i="2"/>
  <c r="R929" i="2"/>
  <c r="R930" i="2"/>
  <c r="R931" i="2"/>
  <c r="R932" i="2"/>
  <c r="R933" i="2"/>
  <c r="R934" i="2"/>
  <c r="R935" i="2"/>
  <c r="R936" i="2"/>
  <c r="R937" i="2"/>
  <c r="R938" i="2"/>
  <c r="R939" i="2"/>
  <c r="R940" i="2"/>
  <c r="R941" i="2"/>
  <c r="R942" i="2"/>
  <c r="R943" i="2"/>
  <c r="R944" i="2"/>
  <c r="R945" i="2"/>
  <c r="R946" i="2"/>
  <c r="R947" i="2"/>
  <c r="R948" i="2"/>
  <c r="R949" i="2"/>
  <c r="R950" i="2"/>
  <c r="R951" i="2"/>
  <c r="R952" i="2"/>
  <c r="R953" i="2"/>
  <c r="R954" i="2"/>
  <c r="R955" i="2"/>
  <c r="R956" i="2"/>
  <c r="R957" i="2"/>
  <c r="R958" i="2"/>
  <c r="R959" i="2"/>
  <c r="R960" i="2"/>
  <c r="R961" i="2"/>
  <c r="R962" i="2"/>
  <c r="R963" i="2"/>
  <c r="R964" i="2"/>
  <c r="R965" i="2"/>
  <c r="R966" i="2"/>
  <c r="R967" i="2"/>
  <c r="R968" i="2"/>
  <c r="R969" i="2"/>
  <c r="R970" i="2"/>
  <c r="R971" i="2"/>
  <c r="R972" i="2"/>
  <c r="R973" i="2"/>
  <c r="R974" i="2"/>
  <c r="R975" i="2"/>
  <c r="R976" i="2"/>
  <c r="R977" i="2"/>
  <c r="R978" i="2"/>
  <c r="R979" i="2"/>
  <c r="R980" i="2"/>
  <c r="R981" i="2"/>
  <c r="R982" i="2"/>
  <c r="R983" i="2"/>
  <c r="R984" i="2"/>
  <c r="R985" i="2"/>
  <c r="R986" i="2"/>
  <c r="R987" i="2"/>
  <c r="R988" i="2"/>
  <c r="R989" i="2"/>
  <c r="R990" i="2"/>
  <c r="R991" i="2"/>
  <c r="R992" i="2"/>
  <c r="R993" i="2"/>
  <c r="R994" i="2"/>
  <c r="R995" i="2"/>
  <c r="R996" i="2"/>
  <c r="R997" i="2"/>
  <c r="R998" i="2"/>
  <c r="R999" i="2"/>
  <c r="R1000" i="2"/>
  <c r="R1001" i="2"/>
  <c r="R1002" i="2"/>
  <c r="R1003" i="2"/>
  <c r="R1004" i="2"/>
  <c r="R1005" i="2"/>
  <c r="R1006" i="2"/>
  <c r="R1007" i="2"/>
  <c r="R1008" i="2"/>
  <c r="R1009" i="2"/>
  <c r="R1010" i="2"/>
  <c r="R1011" i="2"/>
  <c r="R1012" i="2"/>
  <c r="R1013" i="2"/>
  <c r="R1014" i="2"/>
  <c r="R1015" i="2"/>
  <c r="R1016" i="2"/>
  <c r="R1017" i="2"/>
  <c r="R1018" i="2"/>
  <c r="R1019" i="2"/>
  <c r="R1020" i="2"/>
  <c r="R1021" i="2"/>
  <c r="R1022" i="2"/>
  <c r="R1023" i="2"/>
  <c r="R1024" i="2"/>
  <c r="R1025" i="2"/>
  <c r="R1026" i="2"/>
  <c r="R1027" i="2"/>
  <c r="R1028" i="2"/>
  <c r="R1029" i="2"/>
  <c r="R1030" i="2"/>
  <c r="R1031" i="2"/>
  <c r="R1032" i="2"/>
  <c r="R1033" i="2"/>
  <c r="R1034" i="2"/>
  <c r="R1035" i="2"/>
  <c r="R1036" i="2"/>
  <c r="R1037" i="2"/>
  <c r="R1038" i="2"/>
  <c r="R1039" i="2"/>
  <c r="R1040" i="2"/>
  <c r="R1041" i="2"/>
  <c r="R1042" i="2"/>
  <c r="R1043" i="2"/>
  <c r="R1044" i="2"/>
  <c r="R1045" i="2"/>
  <c r="R1046" i="2"/>
  <c r="R1047" i="2"/>
  <c r="R1048" i="2"/>
  <c r="R1049" i="2"/>
  <c r="R1050" i="2"/>
  <c r="R1051" i="2"/>
  <c r="R1052" i="2"/>
  <c r="R1053" i="2"/>
  <c r="R1054" i="2"/>
  <c r="R1055" i="2"/>
  <c r="R1056" i="2"/>
  <c r="R1057" i="2"/>
  <c r="R1058" i="2"/>
  <c r="R1059" i="2"/>
  <c r="R1060" i="2"/>
  <c r="R1061" i="2"/>
  <c r="R1062" i="2"/>
  <c r="R1063" i="2"/>
  <c r="R1064" i="2"/>
  <c r="R1065" i="2"/>
  <c r="R1066" i="2"/>
  <c r="R1067" i="2"/>
  <c r="R1068" i="2"/>
  <c r="R1069" i="2"/>
  <c r="R1070" i="2"/>
  <c r="R1071" i="2"/>
  <c r="R1072" i="2"/>
  <c r="R1073" i="2"/>
  <c r="R1074" i="2"/>
  <c r="R1075" i="2"/>
  <c r="R1076" i="2"/>
  <c r="R1077" i="2"/>
  <c r="R1078" i="2"/>
  <c r="R1079" i="2"/>
  <c r="R1080" i="2"/>
  <c r="R1081" i="2"/>
  <c r="R1082" i="2"/>
  <c r="R1083" i="2"/>
  <c r="R1084" i="2"/>
  <c r="R1085" i="2"/>
  <c r="R1086" i="2"/>
  <c r="R1087" i="2"/>
  <c r="R1088" i="2"/>
  <c r="R1089" i="2"/>
  <c r="R1090" i="2"/>
  <c r="R1091" i="2"/>
  <c r="R1092" i="2"/>
  <c r="R1093" i="2"/>
  <c r="R1094" i="2"/>
  <c r="R1095" i="2"/>
  <c r="R1096" i="2"/>
  <c r="R1097" i="2"/>
  <c r="R1098" i="2"/>
  <c r="R1099" i="2"/>
  <c r="R1100" i="2"/>
  <c r="R1101" i="2"/>
  <c r="R1102" i="2"/>
  <c r="R1103" i="2"/>
  <c r="R1104" i="2"/>
  <c r="R1105" i="2"/>
  <c r="R1106" i="2"/>
  <c r="R1107" i="2"/>
  <c r="R1108" i="2"/>
  <c r="R1109" i="2"/>
  <c r="R1110" i="2"/>
  <c r="R1111" i="2"/>
  <c r="R1112" i="2"/>
  <c r="R1113" i="2"/>
  <c r="R1114" i="2"/>
  <c r="R1115" i="2"/>
  <c r="R1116" i="2"/>
  <c r="R1117" i="2"/>
  <c r="R1118" i="2"/>
  <c r="R1119" i="2"/>
  <c r="R1120" i="2"/>
  <c r="R1121" i="2"/>
  <c r="R1122" i="2"/>
  <c r="R1123" i="2"/>
  <c r="R1124" i="2"/>
  <c r="R1125" i="2"/>
  <c r="R1126" i="2"/>
  <c r="R1127" i="2"/>
  <c r="R1128" i="2"/>
  <c r="R1129" i="2"/>
  <c r="R1130" i="2"/>
  <c r="R1131" i="2"/>
  <c r="R1132" i="2"/>
  <c r="R1133" i="2"/>
  <c r="R1134" i="2"/>
  <c r="R1135" i="2"/>
  <c r="R1136" i="2"/>
  <c r="R1137" i="2"/>
  <c r="R1138" i="2"/>
  <c r="R1139" i="2"/>
  <c r="R1140" i="2"/>
  <c r="R1141" i="2"/>
  <c r="R1142" i="2"/>
  <c r="R1143" i="2"/>
  <c r="R1144" i="2"/>
  <c r="R1145" i="2"/>
  <c r="R1146" i="2"/>
  <c r="R1147" i="2"/>
  <c r="R1148" i="2"/>
  <c r="R1149" i="2"/>
  <c r="R1150" i="2"/>
  <c r="R1151" i="2"/>
  <c r="R1152" i="2"/>
  <c r="R1153" i="2"/>
  <c r="R1154" i="2"/>
  <c r="R1155" i="2"/>
  <c r="R1156" i="2"/>
  <c r="R1157" i="2"/>
  <c r="R1158" i="2"/>
  <c r="R1159" i="2"/>
  <c r="R1160" i="2"/>
  <c r="R1161" i="2"/>
  <c r="R1162" i="2"/>
  <c r="R1163" i="2"/>
  <c r="R1164" i="2"/>
  <c r="R1165" i="2"/>
  <c r="R1166" i="2"/>
  <c r="R1167" i="2"/>
  <c r="R1168" i="2"/>
  <c r="R1169" i="2"/>
  <c r="R1170" i="2"/>
  <c r="R1171" i="2"/>
  <c r="R1172" i="2"/>
  <c r="R1173" i="2"/>
  <c r="R1174" i="2"/>
  <c r="R1175" i="2"/>
  <c r="R1176" i="2"/>
  <c r="R1177" i="2"/>
  <c r="R1178" i="2"/>
  <c r="R1179" i="2"/>
  <c r="R1180" i="2"/>
  <c r="R1181" i="2"/>
  <c r="R1182" i="2"/>
  <c r="R1183" i="2"/>
  <c r="R1184" i="2"/>
  <c r="R1185" i="2"/>
  <c r="R1186" i="2"/>
  <c r="R1187" i="2"/>
  <c r="R1188" i="2"/>
  <c r="R1189" i="2"/>
  <c r="R1190" i="2"/>
  <c r="R1191" i="2"/>
  <c r="R1192" i="2"/>
  <c r="R1193" i="2"/>
  <c r="R1194" i="2"/>
  <c r="R1195" i="2"/>
  <c r="R1196" i="2"/>
  <c r="R1197" i="2"/>
  <c r="R1198" i="2"/>
  <c r="R1199" i="2"/>
  <c r="R1200" i="2"/>
  <c r="R1201" i="2"/>
  <c r="R1202" i="2"/>
  <c r="R1203" i="2"/>
  <c r="R1204" i="2"/>
  <c r="R1205" i="2"/>
  <c r="R1206" i="2"/>
  <c r="R1207" i="2"/>
  <c r="R1208" i="2"/>
  <c r="R1209" i="2"/>
  <c r="R1210" i="2"/>
  <c r="R1211" i="2"/>
  <c r="R1212" i="2"/>
  <c r="R1213" i="2"/>
  <c r="R1214" i="2"/>
  <c r="R1215" i="2"/>
  <c r="R1216" i="2"/>
  <c r="R1217" i="2"/>
  <c r="R1218" i="2"/>
  <c r="R1219" i="2"/>
  <c r="R1220" i="2"/>
  <c r="R1221" i="2"/>
  <c r="R1222" i="2"/>
  <c r="R1223" i="2"/>
  <c r="R1224" i="2"/>
  <c r="R1225" i="2"/>
  <c r="R1226" i="2"/>
  <c r="R1227" i="2"/>
  <c r="R1228" i="2"/>
  <c r="R1229" i="2"/>
  <c r="R1230" i="2"/>
  <c r="R1231" i="2"/>
  <c r="R1232" i="2"/>
  <c r="R1233" i="2"/>
  <c r="R1234" i="2"/>
  <c r="R1235" i="2"/>
  <c r="R1236" i="2"/>
  <c r="R1237" i="2"/>
  <c r="R1238" i="2"/>
  <c r="R1239" i="2"/>
  <c r="R1240" i="2"/>
  <c r="R1241" i="2"/>
  <c r="R1242" i="2"/>
  <c r="R1243" i="2"/>
  <c r="R1244" i="2"/>
  <c r="R1245" i="2"/>
  <c r="R1246" i="2"/>
  <c r="R1247" i="2"/>
  <c r="R1248" i="2"/>
  <c r="R1249" i="2"/>
  <c r="R1250" i="2"/>
  <c r="R1251" i="2"/>
  <c r="R1252" i="2"/>
  <c r="R1253" i="2"/>
  <c r="R1254" i="2"/>
  <c r="R1255" i="2"/>
  <c r="R1256" i="2"/>
  <c r="R1257" i="2"/>
  <c r="R1258" i="2"/>
  <c r="R1259" i="2"/>
  <c r="R1260" i="2"/>
  <c r="R1261" i="2"/>
  <c r="R1262" i="2"/>
  <c r="R1263" i="2"/>
  <c r="R1264" i="2"/>
  <c r="R1265" i="2"/>
  <c r="R1266" i="2"/>
  <c r="R1267" i="2"/>
  <c r="R1268" i="2"/>
  <c r="R1269" i="2"/>
  <c r="R1270" i="2"/>
  <c r="R1271" i="2"/>
  <c r="R1272" i="2"/>
  <c r="R1273" i="2"/>
  <c r="R1274" i="2"/>
  <c r="R1275" i="2"/>
  <c r="R1276" i="2"/>
  <c r="R1277" i="2"/>
  <c r="R1278" i="2"/>
  <c r="R1279" i="2"/>
  <c r="R1280" i="2"/>
  <c r="R1281" i="2"/>
  <c r="R1282" i="2"/>
  <c r="R1283" i="2"/>
  <c r="R1284" i="2"/>
  <c r="R1285" i="2"/>
  <c r="R1286" i="2"/>
  <c r="R1287" i="2"/>
  <c r="R1288" i="2"/>
  <c r="R1289" i="2"/>
  <c r="R1290" i="2"/>
  <c r="R1291" i="2"/>
  <c r="R1292" i="2"/>
  <c r="R1293" i="2"/>
  <c r="R1294" i="2"/>
  <c r="R1295" i="2"/>
  <c r="R1296" i="2"/>
  <c r="R1297" i="2"/>
  <c r="R1298" i="2"/>
  <c r="R1299" i="2"/>
  <c r="R1300" i="2"/>
  <c r="R1301" i="2"/>
  <c r="R1302" i="2"/>
  <c r="R1303" i="2"/>
  <c r="R1304" i="2"/>
  <c r="R1305" i="2"/>
  <c r="R1306" i="2"/>
  <c r="R1307" i="2"/>
  <c r="R1308" i="2"/>
  <c r="R1309" i="2"/>
  <c r="R1310" i="2"/>
  <c r="R1311" i="2"/>
  <c r="R1312" i="2"/>
  <c r="R1313" i="2"/>
  <c r="R1314" i="2"/>
  <c r="R1315" i="2"/>
  <c r="R1316" i="2"/>
  <c r="R1317" i="2"/>
  <c r="R1318" i="2"/>
  <c r="R1319" i="2"/>
  <c r="R1320" i="2"/>
  <c r="R1321" i="2"/>
  <c r="R1322" i="2"/>
  <c r="R1323" i="2"/>
  <c r="R1324" i="2"/>
  <c r="R1325" i="2"/>
  <c r="R1326" i="2"/>
  <c r="R1327" i="2"/>
  <c r="R1328" i="2"/>
  <c r="R1329" i="2"/>
  <c r="R1330" i="2"/>
  <c r="R1331" i="2"/>
  <c r="R1332" i="2"/>
  <c r="R1333" i="2"/>
  <c r="R1334" i="2"/>
  <c r="R1335" i="2"/>
  <c r="R1336" i="2"/>
  <c r="R1337" i="2"/>
  <c r="R1338" i="2"/>
  <c r="R1339" i="2"/>
  <c r="R1340" i="2"/>
  <c r="R1341" i="2"/>
  <c r="R1342" i="2"/>
  <c r="R1343" i="2"/>
  <c r="R1344" i="2"/>
  <c r="R1345" i="2"/>
  <c r="R1346" i="2"/>
  <c r="R1347" i="2"/>
  <c r="R1348" i="2"/>
  <c r="R1349" i="2"/>
  <c r="R1350" i="2"/>
  <c r="R1351" i="2"/>
  <c r="R1352" i="2"/>
  <c r="R1353" i="2"/>
  <c r="R1354" i="2"/>
  <c r="R1355" i="2"/>
  <c r="R1356" i="2"/>
  <c r="R1357" i="2"/>
  <c r="R1358" i="2"/>
  <c r="R1359" i="2"/>
  <c r="R1360" i="2"/>
  <c r="R1361" i="2"/>
  <c r="R1362" i="2"/>
  <c r="R1363" i="2"/>
  <c r="R1364" i="2"/>
  <c r="R1365" i="2"/>
  <c r="R1366" i="2"/>
  <c r="R1367" i="2"/>
  <c r="R1368" i="2"/>
  <c r="R1369" i="2"/>
  <c r="R1370" i="2"/>
  <c r="R1371" i="2"/>
  <c r="R1372" i="2"/>
  <c r="R1373" i="2"/>
  <c r="R1374" i="2"/>
  <c r="R1375" i="2"/>
  <c r="R1376" i="2"/>
  <c r="R1377" i="2"/>
  <c r="R1378" i="2"/>
  <c r="R1379" i="2"/>
  <c r="R1380" i="2"/>
  <c r="R1381" i="2"/>
  <c r="R1382" i="2"/>
  <c r="R1383" i="2"/>
  <c r="R1384" i="2"/>
  <c r="R1385" i="2"/>
  <c r="R1386" i="2"/>
  <c r="R1387" i="2"/>
  <c r="R1388" i="2"/>
  <c r="R1389" i="2"/>
  <c r="R1390" i="2"/>
  <c r="R1391" i="2"/>
  <c r="R1392" i="2"/>
  <c r="R1393" i="2"/>
  <c r="R1394" i="2"/>
  <c r="R1395" i="2"/>
  <c r="R1396" i="2"/>
  <c r="R1397" i="2"/>
  <c r="R1398" i="2"/>
  <c r="R1399" i="2"/>
  <c r="R1400" i="2"/>
  <c r="R1401" i="2"/>
  <c r="R1402" i="2"/>
  <c r="R1403" i="2"/>
  <c r="R1404" i="2"/>
  <c r="R1405" i="2"/>
  <c r="R1406" i="2"/>
  <c r="R1407" i="2"/>
  <c r="R1408" i="2"/>
  <c r="R1409" i="2"/>
  <c r="R1410" i="2"/>
  <c r="R1411" i="2"/>
  <c r="R1412" i="2"/>
  <c r="R1413" i="2"/>
  <c r="R1414" i="2"/>
  <c r="R1415" i="2"/>
  <c r="R1416" i="2"/>
  <c r="R1417" i="2"/>
  <c r="R1418" i="2"/>
  <c r="R1419" i="2"/>
  <c r="R1420" i="2"/>
  <c r="R1421" i="2"/>
  <c r="R1422" i="2"/>
  <c r="R1423" i="2"/>
  <c r="R1424" i="2"/>
  <c r="R1425" i="2"/>
  <c r="R1426" i="2"/>
  <c r="R1427" i="2"/>
  <c r="R1428" i="2"/>
  <c r="R1429" i="2"/>
  <c r="R1430" i="2"/>
  <c r="R1431" i="2"/>
  <c r="R1432" i="2"/>
  <c r="R1433" i="2"/>
  <c r="R1434" i="2"/>
  <c r="R1435" i="2"/>
  <c r="R1436" i="2"/>
  <c r="R1437" i="2"/>
  <c r="R1438" i="2"/>
  <c r="R1439" i="2"/>
  <c r="R1440" i="2"/>
  <c r="R1441" i="2"/>
  <c r="R1442" i="2"/>
  <c r="R1443" i="2"/>
  <c r="R1444" i="2"/>
  <c r="R1445" i="2"/>
  <c r="R1446" i="2"/>
  <c r="R1447" i="2"/>
  <c r="R1448" i="2"/>
  <c r="R1449" i="2"/>
  <c r="R1450" i="2"/>
  <c r="R1451" i="2"/>
  <c r="R1452" i="2"/>
  <c r="R1453" i="2"/>
  <c r="R1454" i="2"/>
  <c r="R1455" i="2"/>
  <c r="R1456" i="2"/>
  <c r="R1457" i="2"/>
  <c r="R1458" i="2"/>
  <c r="R1459" i="2"/>
  <c r="R1460" i="2"/>
  <c r="R1461" i="2"/>
  <c r="R1462" i="2"/>
  <c r="R1463" i="2"/>
  <c r="R1464" i="2"/>
  <c r="R1465" i="2"/>
  <c r="R1466" i="2"/>
  <c r="R1467" i="2"/>
  <c r="R1468" i="2"/>
  <c r="R1469" i="2"/>
  <c r="R1470" i="2"/>
  <c r="R1471" i="2"/>
  <c r="R1472" i="2"/>
  <c r="R1473" i="2"/>
  <c r="R1474" i="2"/>
  <c r="R1475" i="2"/>
  <c r="R1476" i="2"/>
  <c r="R1477" i="2"/>
  <c r="R1478" i="2"/>
  <c r="R1479" i="2"/>
  <c r="R1480" i="2"/>
  <c r="R1481" i="2"/>
  <c r="R1482" i="2"/>
  <c r="R1483" i="2"/>
  <c r="R1484" i="2"/>
  <c r="R1485" i="2"/>
  <c r="R1486" i="2"/>
  <c r="R1487" i="2"/>
  <c r="R1488" i="2"/>
  <c r="R1489" i="2"/>
  <c r="R1490" i="2"/>
  <c r="R1491" i="2"/>
  <c r="R1492" i="2"/>
  <c r="R1493" i="2"/>
  <c r="R1494" i="2"/>
  <c r="R1495" i="2"/>
  <c r="R1496" i="2"/>
  <c r="R1497" i="2"/>
  <c r="R1498" i="2"/>
  <c r="R1499" i="2"/>
  <c r="R1500" i="2"/>
  <c r="R1501" i="2"/>
  <c r="R1502" i="2"/>
  <c r="R1503" i="2"/>
  <c r="R1504" i="2"/>
  <c r="R1505" i="2"/>
  <c r="R1506" i="2"/>
  <c r="R1507" i="2"/>
  <c r="R1508" i="2"/>
  <c r="R1509" i="2"/>
  <c r="R1510" i="2"/>
  <c r="R1511" i="2"/>
  <c r="R1512" i="2"/>
  <c r="R1513" i="2"/>
  <c r="R1514" i="2"/>
  <c r="R1515" i="2"/>
  <c r="R1516" i="2"/>
  <c r="R1517" i="2"/>
  <c r="R1518" i="2"/>
  <c r="R1519" i="2"/>
  <c r="R1520" i="2"/>
  <c r="R1521" i="2"/>
  <c r="R1522" i="2"/>
  <c r="R1523" i="2"/>
  <c r="R1524" i="2"/>
  <c r="R1525" i="2"/>
  <c r="R1526" i="2"/>
  <c r="R1527" i="2"/>
  <c r="R1528" i="2"/>
  <c r="R1529" i="2"/>
  <c r="R1530" i="2"/>
  <c r="R1531" i="2"/>
  <c r="R1532" i="2"/>
  <c r="R1533" i="2"/>
  <c r="R1534" i="2"/>
  <c r="R1535" i="2"/>
  <c r="R1536" i="2"/>
  <c r="R1537" i="2"/>
  <c r="R1538" i="2"/>
  <c r="R1539" i="2"/>
  <c r="R1540" i="2"/>
  <c r="R1541" i="2"/>
  <c r="R1542" i="2"/>
  <c r="R1543" i="2"/>
  <c r="R1544" i="2"/>
  <c r="R1545" i="2"/>
  <c r="R1546" i="2"/>
  <c r="R1547" i="2"/>
  <c r="R1548" i="2"/>
  <c r="R1549" i="2"/>
  <c r="R1550" i="2"/>
  <c r="R1551" i="2"/>
  <c r="R1552" i="2"/>
  <c r="R1553" i="2"/>
  <c r="R1554" i="2"/>
  <c r="R1555" i="2"/>
  <c r="R1556" i="2"/>
  <c r="R1557" i="2"/>
  <c r="R1558" i="2"/>
  <c r="R1559" i="2"/>
  <c r="R1560" i="2"/>
  <c r="R1561" i="2"/>
  <c r="R1562" i="2"/>
  <c r="R1563" i="2"/>
  <c r="R1564" i="2"/>
  <c r="R1565" i="2"/>
  <c r="R1566" i="2"/>
  <c r="R1567" i="2"/>
  <c r="R1568" i="2"/>
  <c r="R1569" i="2"/>
  <c r="R1570" i="2"/>
  <c r="R1571" i="2"/>
  <c r="R1572" i="2"/>
  <c r="R1573" i="2"/>
  <c r="R1574" i="2"/>
  <c r="R1575" i="2"/>
  <c r="R1576" i="2"/>
  <c r="R1577" i="2"/>
  <c r="R1578" i="2"/>
  <c r="R1579" i="2"/>
  <c r="R1580" i="2"/>
  <c r="R1581" i="2"/>
  <c r="R1582" i="2"/>
  <c r="R1583" i="2"/>
  <c r="R1584" i="2"/>
  <c r="R1585" i="2"/>
  <c r="R1586" i="2"/>
  <c r="R1587" i="2"/>
  <c r="R1588" i="2"/>
  <c r="R1589" i="2"/>
  <c r="R1590" i="2"/>
  <c r="R1591" i="2"/>
  <c r="R1592" i="2"/>
  <c r="R1593" i="2"/>
  <c r="R1594" i="2"/>
  <c r="R1595" i="2"/>
  <c r="R1596" i="2"/>
  <c r="R1597" i="2"/>
  <c r="R1598" i="2"/>
  <c r="R1599" i="2"/>
  <c r="R1600" i="2"/>
  <c r="R1601" i="2"/>
  <c r="R1602" i="2"/>
  <c r="R1603" i="2"/>
  <c r="R1604" i="2"/>
  <c r="R1605" i="2"/>
  <c r="R1606" i="2"/>
  <c r="R1607" i="2"/>
  <c r="R1608" i="2"/>
  <c r="R1609" i="2"/>
  <c r="R1610" i="2"/>
  <c r="R1611" i="2"/>
  <c r="R1612" i="2"/>
  <c r="R1613" i="2"/>
  <c r="R1614" i="2"/>
  <c r="R1615" i="2"/>
  <c r="R1616" i="2"/>
  <c r="R1617" i="2"/>
  <c r="R1618" i="2"/>
  <c r="R1619" i="2"/>
  <c r="R1620" i="2"/>
  <c r="R1621" i="2"/>
  <c r="R1622" i="2"/>
  <c r="R1623" i="2"/>
  <c r="R1624" i="2"/>
  <c r="R1625" i="2"/>
  <c r="R1626" i="2"/>
  <c r="R1627" i="2"/>
  <c r="R1628" i="2"/>
  <c r="R1629" i="2"/>
  <c r="R1630" i="2"/>
  <c r="R1631" i="2"/>
  <c r="R1632" i="2"/>
  <c r="R1633" i="2"/>
  <c r="R1634" i="2"/>
  <c r="R1635" i="2"/>
  <c r="R1636" i="2"/>
  <c r="R1637" i="2"/>
  <c r="R1638" i="2"/>
  <c r="R1639" i="2"/>
  <c r="R1640" i="2"/>
  <c r="R1641" i="2"/>
  <c r="R1642" i="2"/>
  <c r="R1643" i="2"/>
  <c r="R1644" i="2"/>
  <c r="R1645" i="2"/>
  <c r="R1646" i="2"/>
  <c r="R1647" i="2"/>
  <c r="R1648" i="2"/>
  <c r="R1649" i="2"/>
  <c r="R1650" i="2"/>
  <c r="R1651" i="2"/>
  <c r="R1652" i="2"/>
  <c r="R1653" i="2"/>
  <c r="R1654" i="2"/>
  <c r="R1655" i="2"/>
  <c r="R1656" i="2"/>
  <c r="R1657" i="2"/>
  <c r="R1658" i="2"/>
  <c r="R1659" i="2"/>
  <c r="R1660" i="2"/>
  <c r="R1661" i="2"/>
  <c r="R1662" i="2"/>
  <c r="R1663" i="2"/>
  <c r="R1664" i="2"/>
  <c r="R1665" i="2"/>
  <c r="R1666" i="2"/>
  <c r="R1667" i="2"/>
  <c r="R1668" i="2"/>
  <c r="R1669" i="2"/>
  <c r="R1670" i="2"/>
  <c r="R1671" i="2"/>
  <c r="R1672" i="2"/>
  <c r="R1673" i="2"/>
  <c r="R1674" i="2"/>
  <c r="R1675" i="2"/>
  <c r="R1676" i="2"/>
  <c r="R1677" i="2"/>
  <c r="R1678" i="2"/>
  <c r="R1679" i="2"/>
  <c r="R1680" i="2"/>
  <c r="R1681" i="2"/>
  <c r="R1682" i="2"/>
  <c r="R1683" i="2"/>
  <c r="R1684" i="2"/>
  <c r="R1685" i="2"/>
  <c r="R1686" i="2"/>
  <c r="R1687" i="2"/>
  <c r="R1688" i="2"/>
  <c r="R1689" i="2"/>
  <c r="R1690" i="2"/>
  <c r="R1691" i="2"/>
  <c r="R1692" i="2"/>
  <c r="R1693" i="2"/>
  <c r="R1694" i="2"/>
  <c r="R1695" i="2"/>
  <c r="R1696" i="2"/>
  <c r="R1697" i="2"/>
  <c r="R1698" i="2"/>
  <c r="R1699" i="2"/>
  <c r="R1700" i="2"/>
  <c r="R1701" i="2"/>
  <c r="R1702" i="2"/>
  <c r="R1703" i="2"/>
  <c r="R1704" i="2"/>
  <c r="R1705" i="2"/>
  <c r="R1706" i="2"/>
  <c r="R1707" i="2"/>
  <c r="R1708" i="2"/>
  <c r="R1709" i="2"/>
  <c r="R1710" i="2"/>
  <c r="R1711" i="2"/>
  <c r="R1712" i="2"/>
  <c r="R1713" i="2"/>
  <c r="R1714" i="2"/>
  <c r="R1715" i="2"/>
  <c r="R1716" i="2"/>
  <c r="R1717" i="2"/>
  <c r="R1718" i="2"/>
  <c r="R1719" i="2"/>
  <c r="R1720" i="2"/>
  <c r="R1721" i="2"/>
  <c r="R1722" i="2"/>
  <c r="R1723" i="2"/>
  <c r="R1724" i="2"/>
  <c r="R1725" i="2"/>
  <c r="R1726" i="2"/>
  <c r="R1727" i="2"/>
  <c r="R1728" i="2"/>
  <c r="R1729" i="2"/>
  <c r="R1730" i="2"/>
  <c r="R1731" i="2"/>
  <c r="R1732" i="2"/>
  <c r="R1733" i="2"/>
  <c r="R1734" i="2"/>
  <c r="R1735" i="2"/>
  <c r="R1736" i="2"/>
  <c r="R1737" i="2"/>
  <c r="R1738" i="2"/>
  <c r="R1739" i="2"/>
  <c r="R1740" i="2"/>
  <c r="R1741" i="2"/>
  <c r="R1742" i="2"/>
  <c r="R1743" i="2"/>
  <c r="R1744" i="2"/>
  <c r="R1745" i="2"/>
  <c r="R1746" i="2"/>
  <c r="R1747" i="2"/>
  <c r="R1748" i="2"/>
  <c r="R1749" i="2"/>
  <c r="R1750" i="2"/>
  <c r="R1751" i="2"/>
  <c r="R1752" i="2"/>
  <c r="R1753" i="2"/>
  <c r="F270" i="5" l="1"/>
  <c r="E270" i="5"/>
  <c r="D270" i="5"/>
  <c r="L242" i="5"/>
  <c r="L243" i="5"/>
  <c r="L244" i="5"/>
  <c r="L245" i="5"/>
  <c r="L246" i="5"/>
  <c r="L247" i="5"/>
  <c r="H263" i="5"/>
  <c r="G266" i="5"/>
  <c r="E266" i="5"/>
  <c r="E264" i="5"/>
  <c r="E263" i="5"/>
  <c r="G263" i="5"/>
  <c r="L321" i="5"/>
  <c r="L322" i="5"/>
  <c r="L323" i="5"/>
  <c r="L324" i="5"/>
  <c r="L325" i="5"/>
  <c r="L326" i="5"/>
  <c r="L327" i="5"/>
  <c r="L328" i="5"/>
  <c r="L329" i="5"/>
  <c r="L330" i="5"/>
  <c r="L239" i="5"/>
  <c r="L240" i="5"/>
  <c r="L241" i="5"/>
  <c r="L255" i="5"/>
  <c r="L257" i="5"/>
  <c r="L320" i="5"/>
  <c r="L319" i="5"/>
  <c r="L318" i="5"/>
  <c r="L317" i="5"/>
  <c r="L316" i="5"/>
  <c r="L315" i="5"/>
  <c r="L314" i="5"/>
  <c r="L313" i="5"/>
  <c r="L312" i="5"/>
  <c r="L311" i="5"/>
  <c r="L310" i="5"/>
  <c r="L309" i="5"/>
  <c r="L308" i="5"/>
  <c r="L307" i="5"/>
  <c r="L306" i="5"/>
  <c r="L305" i="5"/>
  <c r="L304" i="5"/>
  <c r="L303" i="5"/>
  <c r="L302" i="5"/>
  <c r="L301" i="5"/>
  <c r="L300" i="5"/>
  <c r="L299" i="5"/>
  <c r="L298" i="5"/>
  <c r="L297" i="5"/>
  <c r="L296" i="5"/>
  <c r="L295" i="5"/>
  <c r="L294" i="5"/>
  <c r="L293" i="5"/>
  <c r="L292" i="5"/>
  <c r="L291" i="5"/>
  <c r="L283" i="5"/>
  <c r="L282" i="5"/>
  <c r="L281" i="5"/>
  <c r="L280" i="5"/>
  <c r="L279" i="5"/>
  <c r="L278" i="5"/>
  <c r="L277" i="5"/>
  <c r="L276" i="5"/>
  <c r="L275" i="5"/>
  <c r="L274" i="5"/>
  <c r="L273" i="5"/>
  <c r="L272" i="5"/>
  <c r="L271" i="5"/>
  <c r="J257" i="5"/>
  <c r="H180" i="5"/>
  <c r="G183" i="5"/>
  <c r="E183" i="5"/>
  <c r="E181" i="5"/>
  <c r="E180" i="5"/>
  <c r="E432" i="5" s="1"/>
  <c r="G100" i="5"/>
  <c r="E100" i="5"/>
  <c r="E98" i="5"/>
  <c r="H97" i="5"/>
  <c r="E97" i="5"/>
  <c r="G11" i="5"/>
  <c r="G97" i="5"/>
  <c r="L172" i="5"/>
  <c r="L174" i="5"/>
  <c r="L89" i="5"/>
  <c r="L91" i="5"/>
  <c r="F187" i="5"/>
  <c r="E187" i="5"/>
  <c r="D187" i="5"/>
  <c r="F104" i="5"/>
  <c r="E104" i="5"/>
  <c r="D104" i="5"/>
  <c r="L11" i="5" l="1"/>
  <c r="L425" i="5" s="1"/>
  <c r="L263" i="5" l="1"/>
  <c r="L344" i="5"/>
  <c r="L97" i="5"/>
  <c r="L180" i="5"/>
  <c r="L238" i="5"/>
  <c r="L237" i="5"/>
  <c r="L236" i="5"/>
  <c r="L235" i="5"/>
  <c r="L234" i="5"/>
  <c r="L233" i="5"/>
  <c r="L232" i="5"/>
  <c r="L231" i="5"/>
  <c r="L230" i="5"/>
  <c r="L229" i="5"/>
  <c r="L228" i="5"/>
  <c r="L227" i="5"/>
  <c r="L226" i="5"/>
  <c r="L225" i="5"/>
  <c r="L224" i="5"/>
  <c r="L223" i="5"/>
  <c r="L222" i="5"/>
  <c r="L221" i="5"/>
  <c r="L220" i="5"/>
  <c r="L219" i="5"/>
  <c r="L218" i="5"/>
  <c r="L217" i="5"/>
  <c r="L216" i="5"/>
  <c r="L215" i="5"/>
  <c r="L214" i="5"/>
  <c r="L213" i="5"/>
  <c r="L212" i="5"/>
  <c r="L211" i="5"/>
  <c r="L210" i="5"/>
  <c r="L209" i="5"/>
  <c r="L208" i="5"/>
  <c r="L200" i="5"/>
  <c r="L199" i="5"/>
  <c r="L198" i="5"/>
  <c r="L197" i="5"/>
  <c r="L196" i="5"/>
  <c r="L195" i="5"/>
  <c r="L194" i="5"/>
  <c r="L193" i="5"/>
  <c r="L192" i="5"/>
  <c r="L191" i="5"/>
  <c r="L190" i="5"/>
  <c r="L189" i="5"/>
  <c r="L188" i="5"/>
  <c r="G180" i="5"/>
  <c r="J174" i="5"/>
  <c r="L156" i="5"/>
  <c r="L155" i="5"/>
  <c r="L154" i="5"/>
  <c r="L153" i="5"/>
  <c r="L152" i="5"/>
  <c r="L151" i="5"/>
  <c r="L150" i="5"/>
  <c r="L149" i="5"/>
  <c r="L148" i="5"/>
  <c r="L147" i="5"/>
  <c r="L146" i="5"/>
  <c r="L145" i="5"/>
  <c r="L144" i="5"/>
  <c r="L143" i="5"/>
  <c r="L142" i="5"/>
  <c r="L141" i="5"/>
  <c r="L140" i="5"/>
  <c r="L133" i="5"/>
  <c r="L132" i="5"/>
  <c r="L131" i="5"/>
  <c r="L130" i="5"/>
  <c r="L129" i="5"/>
  <c r="L128" i="5"/>
  <c r="L127" i="5"/>
  <c r="L126" i="5"/>
  <c r="L125" i="5"/>
  <c r="L124" i="5"/>
  <c r="L123" i="5"/>
  <c r="L122" i="5"/>
  <c r="L121" i="5"/>
  <c r="L120" i="5"/>
  <c r="L119" i="5"/>
  <c r="L118" i="5"/>
  <c r="L117" i="5"/>
  <c r="L116" i="5"/>
  <c r="L115" i="5"/>
  <c r="L114" i="5"/>
  <c r="L113" i="5"/>
  <c r="L112" i="5"/>
  <c r="L111" i="5"/>
  <c r="L110" i="5"/>
  <c r="L109" i="5"/>
  <c r="L108" i="5"/>
  <c r="L107" i="5"/>
  <c r="L105" i="5"/>
  <c r="J91" i="5"/>
  <c r="J5" i="5" l="1"/>
  <c r="X4" i="5"/>
  <c r="X3" i="5"/>
  <c r="W3" i="5"/>
  <c r="R1754" i="2" l="1"/>
  <c r="Q1754" i="2" l="1"/>
</calcChain>
</file>

<file path=xl/sharedStrings.xml><?xml version="1.0" encoding="utf-8"?>
<sst xmlns="http://schemas.openxmlformats.org/spreadsheetml/2006/main" count="2876" uniqueCount="86">
  <si>
    <t>USA</t>
  </si>
  <si>
    <t>Callee</t>
  </si>
  <si>
    <t>Source Trunk</t>
  </si>
  <si>
    <t>Destination Trunk</t>
  </si>
  <si>
    <t>Duration</t>
  </si>
  <si>
    <t>Billing Duration</t>
  </si>
  <si>
    <t>Disposition</t>
  </si>
  <si>
    <t>Communication Type</t>
  </si>
  <si>
    <t>E1Trunk1</t>
  </si>
  <si>
    <t>Inbound</t>
  </si>
  <si>
    <t>Internal</t>
  </si>
  <si>
    <t>Outbound</t>
  </si>
  <si>
    <t>Transfer</t>
  </si>
  <si>
    <t/>
  </si>
  <si>
    <t>LOCALE</t>
  </si>
  <si>
    <t>EUROPE</t>
  </si>
  <si>
    <t>MOBILE</t>
  </si>
  <si>
    <t>REGIONALE</t>
  </si>
  <si>
    <t>NATIONALE</t>
  </si>
  <si>
    <t>082*</t>
  </si>
  <si>
    <t>081*</t>
  </si>
  <si>
    <t>089*</t>
  </si>
  <si>
    <t>Facture n°:</t>
  </si>
  <si>
    <t>Date facture :</t>
  </si>
  <si>
    <t>Adresse</t>
  </si>
  <si>
    <t>Code client</t>
  </si>
  <si>
    <t>Correspondant :</t>
  </si>
  <si>
    <t>Pays</t>
  </si>
  <si>
    <t>France</t>
  </si>
  <si>
    <t>Service :</t>
  </si>
  <si>
    <t>Tva</t>
  </si>
  <si>
    <t>Prix Unitaire</t>
  </si>
  <si>
    <t>Montant</t>
  </si>
  <si>
    <t>Total H.T. 1</t>
  </si>
  <si>
    <t>Total H.T. 2</t>
  </si>
  <si>
    <t xml:space="preserve">Acompte versé </t>
  </si>
  <si>
    <t>Règlement à réception.</t>
  </si>
  <si>
    <t xml:space="preserve">Acceptant le règlement des sommes par chèque libellé à </t>
  </si>
  <si>
    <t>TVA 1</t>
  </si>
  <si>
    <t xml:space="preserve">mon nom en ma qualité de membre d'un centre de gestion </t>
  </si>
  <si>
    <t>TVA 2</t>
  </si>
  <si>
    <t>agréé par l'administration fiscale.</t>
  </si>
  <si>
    <t xml:space="preserve"> </t>
  </si>
  <si>
    <t>Total T.T.C. Euro</t>
  </si>
  <si>
    <t>(Décret n° 79 638 du 27/7/1979)</t>
  </si>
  <si>
    <t>Total T.T.C. Francs</t>
  </si>
  <si>
    <r>
      <t>TVA INTRA : FR 91981592492   00096
SIRET 499 592 596 00925 - CODE NAF : 029 D</t>
    </r>
    <r>
      <rPr>
        <sz val="10"/>
        <color indexed="12"/>
        <rFont val="Lucida Calligraphy"/>
        <family val="4"/>
      </rPr>
      <t xml:space="preserve">
</t>
    </r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</si>
  <si>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</si>
  <si>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</si>
  <si>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</si>
  <si>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</si>
  <si>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</si>
  <si>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</si>
  <si>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</si>
  <si>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</si>
  <si>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</si>
  <si>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</si>
  <si>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</si>
  <si>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</si>
  <si>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</t>
  </si>
  <si>
    <t>Chambre</t>
  </si>
  <si>
    <t>DATE</t>
  </si>
  <si>
    <t>HELIUM-TECHNOLOGIES</t>
  </si>
  <si>
    <t>Page 1</t>
  </si>
  <si>
    <t>Page 2</t>
  </si>
  <si>
    <t>Page 3</t>
  </si>
  <si>
    <t>Code Postal</t>
  </si>
  <si>
    <t>Nom :</t>
  </si>
  <si>
    <t>Ville :</t>
  </si>
  <si>
    <t>Numéro appelé</t>
  </si>
  <si>
    <t>ANSWERED</t>
  </si>
  <si>
    <t>NO ANSWER</t>
  </si>
  <si>
    <t>FAILED</t>
  </si>
  <si>
    <t>TEMPS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</si>
  <si>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</si>
  <si>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</si>
  <si>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</si>
  <si>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</si>
  <si>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</si>
  <si>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</si>
  <si>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</si>
  <si>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</si>
  <si>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</si>
  <si>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</si>
  <si>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0690, 0590, 0594, 0596 et les 0800</t>
  </si>
  <si>
    <t>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</si>
</sst>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64" formatCode="0#&quot; &quot;##&quot; &quot;##&quot; &quot;##&quot; &quot;##"/>
    <numFmt numFmtId="165" formatCode="#,##0.00\ &quot;€&quot;"/>
    <numFmt numFmtId="166" formatCode="0.000"/>
    <numFmt numFmtId="167" formatCode="000"/>
    <numFmt numFmtId="168" formatCode="mmmm"/>
    <numFmt numFmtId="169" formatCode="00"/>
    <numFmt numFmtId="170" formatCode="0.0%"/>
    <numFmt numFmtId="171" formatCode="0.00&quot; €&quot;"/>
    <numFmt numFmtId="172" formatCode=";;;"/>
    <numFmt numFmtId="173" formatCode="mm\-yy"/>
    <numFmt numFmtId="174" formatCode="yyyy"/>
    <numFmt numFmtId="175" formatCode="[$€]#,##0.00_);[Red]\([$€]#,##0.00\)"/>
    <numFmt numFmtId="176" formatCode="00&quot; &quot;00&quot; &quot;00&quot; &quot;00"/>
    <numFmt numFmtId="177" formatCode="_(&quot;$&quot;* #,##0_);_(&quot;$&quot;* \(#,##0\);_(&quot;$&quot;* &quot;-&quot;_);_(@_)"/>
    <numFmt numFmtId="178" formatCode="_(&quot;$&quot;* #,##0.00_);_(&quot;$&quot;* \(#,##0.00\);_(&quot;$&quot;* &quot;-&quot;??_);_(@_)"/>
    <numFmt numFmtId="179" formatCode="d/m/yy\ h:mm"/>
    <numFmt numFmtId="180" formatCode="#,##0.000\ &quot;€&quot;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12"/>
      <name val="Arial"/>
      <family val="2"/>
    </font>
    <font>
      <b/>
      <sz val="10"/>
      <color indexed="10"/>
      <name val="System"/>
      <family val="2"/>
    </font>
    <font>
      <sz val="9"/>
      <color indexed="9"/>
      <name val="Comic Sans MS"/>
      <family val="4"/>
    </font>
    <font>
      <sz val="10"/>
      <color indexed="9"/>
      <name val="Arial"/>
      <family val="2"/>
    </font>
    <font>
      <b/>
      <i/>
      <sz val="14"/>
      <name val="Arial"/>
      <family val="2"/>
    </font>
    <font>
      <sz val="9"/>
      <color indexed="12"/>
      <name val="Arial"/>
      <family val="2"/>
    </font>
    <font>
      <sz val="10"/>
      <color indexed="12"/>
      <name val="Arial"/>
      <family val="2"/>
    </font>
    <font>
      <sz val="8"/>
      <color indexed="12"/>
      <name val="Arial"/>
      <family val="2"/>
    </font>
    <font>
      <b/>
      <sz val="10"/>
      <color indexed="12"/>
      <name val="Arial"/>
      <family val="2"/>
    </font>
    <font>
      <i/>
      <sz val="10"/>
      <name val="Arial"/>
      <family val="2"/>
    </font>
    <font>
      <sz val="10"/>
      <color indexed="12"/>
      <name val="Lucida Calligraphy"/>
      <family val="4"/>
    </font>
    <font>
      <sz val="10"/>
      <name val="MS Sans Serif"/>
      <family val="2"/>
    </font>
    <font>
      <b/>
      <sz val="12"/>
      <color indexed="57"/>
      <name val="Arial"/>
      <family val="2"/>
    </font>
    <font>
      <b/>
      <sz val="10"/>
      <name val="Times New Roman"/>
      <family val="1"/>
    </font>
    <font>
      <b/>
      <sz val="12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b/>
      <sz val="8"/>
      <name val="Arial"/>
      <family val="2"/>
    </font>
    <font>
      <sz val="9"/>
      <color theme="1"/>
      <name val="Arial"/>
      <family val="2"/>
    </font>
    <font>
      <sz val="9"/>
      <color theme="1"/>
      <name val="MS Sans Serif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sz val="10"/>
      <color rgb="FF000000"/>
      <name val="MS Sans Serif"/>
      <family val="2"/>
      <charset val="178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6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/>
      <right/>
      <top style="thick">
        <color indexed="17"/>
      </top>
      <bottom/>
      <diagonal/>
    </border>
    <border>
      <left/>
      <right/>
      <top/>
      <bottom style="dashed">
        <color indexed="64"/>
      </bottom>
      <diagonal/>
    </border>
    <border>
      <left/>
      <right/>
      <top/>
      <bottom style="hair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22"/>
      </left>
      <right/>
      <top style="thick">
        <color indexed="22"/>
      </top>
      <bottom/>
      <diagonal/>
    </border>
    <border>
      <left/>
      <right style="thick">
        <color indexed="22"/>
      </right>
      <top style="thick">
        <color indexed="22"/>
      </top>
      <bottom/>
      <diagonal/>
    </border>
    <border>
      <left style="thick">
        <color indexed="22"/>
      </left>
      <right/>
      <top/>
      <bottom/>
      <diagonal/>
    </border>
    <border>
      <left/>
      <right style="thick">
        <color indexed="22"/>
      </right>
      <top/>
      <bottom/>
      <diagonal/>
    </border>
    <border>
      <left style="thick">
        <color indexed="22"/>
      </left>
      <right/>
      <top/>
      <bottom style="thick">
        <color indexed="22"/>
      </bottom>
      <diagonal/>
    </border>
    <border>
      <left/>
      <right style="thick">
        <color indexed="22"/>
      </right>
      <top/>
      <bottom style="thick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rgb="FF92D050"/>
      </left>
      <right/>
      <top style="thick">
        <color rgb="FF92D050"/>
      </top>
      <bottom/>
      <diagonal/>
    </border>
    <border>
      <left/>
      <right/>
      <top style="thick">
        <color rgb="FF92D050"/>
      </top>
      <bottom/>
      <diagonal/>
    </border>
    <border>
      <left/>
      <right style="thick">
        <color rgb="FF92D050"/>
      </right>
      <top style="thick">
        <color rgb="FF92D050"/>
      </top>
      <bottom/>
      <diagonal/>
    </border>
    <border>
      <left style="thick">
        <color rgb="FF92D050"/>
      </left>
      <right/>
      <top style="thick">
        <color indexed="17"/>
      </top>
      <bottom/>
      <diagonal/>
    </border>
    <border>
      <left/>
      <right style="thick">
        <color rgb="FF92D050"/>
      </right>
      <top style="thick">
        <color indexed="17"/>
      </top>
      <bottom/>
      <diagonal/>
    </border>
    <border>
      <left style="thick">
        <color rgb="FF92D050"/>
      </left>
      <right/>
      <top/>
      <bottom/>
      <diagonal/>
    </border>
    <border>
      <left/>
      <right style="thick">
        <color rgb="FF92D050"/>
      </right>
      <top/>
      <bottom/>
      <diagonal/>
    </border>
    <border>
      <left style="thick">
        <color rgb="FF92D050"/>
      </left>
      <right/>
      <top/>
      <bottom style="double">
        <color indexed="64"/>
      </bottom>
      <diagonal/>
    </border>
    <border>
      <left/>
      <right style="thick">
        <color rgb="FF92D050"/>
      </right>
      <top/>
      <bottom style="double">
        <color indexed="64"/>
      </bottom>
      <diagonal/>
    </border>
    <border>
      <left style="thick">
        <color rgb="FF92D050"/>
      </left>
      <right/>
      <top/>
      <bottom style="thick">
        <color rgb="FF92D050"/>
      </bottom>
      <diagonal/>
    </border>
    <border>
      <left/>
      <right/>
      <top/>
      <bottom style="thick">
        <color rgb="FF92D050"/>
      </bottom>
      <diagonal/>
    </border>
    <border>
      <left/>
      <right style="thick">
        <color rgb="FF92D050"/>
      </right>
      <top/>
      <bottom style="thick">
        <color rgb="FF92D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double">
        <color indexed="64"/>
      </bottom>
      <diagonal/>
    </border>
    <border>
      <left/>
      <right style="medium">
        <color rgb="FF92D050"/>
      </right>
      <top/>
      <bottom style="double">
        <color indexed="64"/>
      </bottom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34" borderId="0"/>
    <xf numFmtId="0" fontId="18" fillId="0" borderId="0"/>
    <xf numFmtId="0" fontId="31" fillId="0" borderId="0"/>
    <xf numFmtId="0" fontId="18" fillId="0" borderId="0">
      <alignment vertical="center"/>
      <protection locked="0"/>
    </xf>
    <xf numFmtId="0" fontId="33" fillId="37" borderId="0">
      <alignment horizontal="center" vertical="center"/>
    </xf>
    <xf numFmtId="175" fontId="31" fillId="0" borderId="0" applyFont="0" applyFill="0" applyBorder="0" applyAlignment="0" applyProtection="0"/>
    <xf numFmtId="0" fontId="34" fillId="38" borderId="0">
      <alignment horizontal="center" vertical="center" wrapText="1"/>
    </xf>
    <xf numFmtId="0" fontId="35" fillId="0" borderId="0" applyNumberFormat="0" applyFill="0" applyBorder="0" applyAlignment="0" applyProtection="0">
      <alignment vertical="top"/>
      <protection locked="0"/>
    </xf>
    <xf numFmtId="176" fontId="36" fillId="0" borderId="0">
      <alignment horizontal="center"/>
    </xf>
    <xf numFmtId="0" fontId="18" fillId="34" borderId="0"/>
    <xf numFmtId="177" fontId="18" fillId="0" borderId="0" applyFont="0" applyFill="0" applyBorder="0" applyAlignment="0" applyProtection="0"/>
    <xf numFmtId="178" fontId="18" fillId="0" borderId="0" applyFont="0" applyFill="0" applyBorder="0" applyAlignment="0" applyProtection="0"/>
  </cellStyleXfs>
  <cellXfs count="251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33" borderId="0" xfId="0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9" fontId="16" fillId="0" borderId="0" xfId="0" applyNumberFormat="1" applyFont="1" applyAlignment="1">
      <alignment horizontal="center" vertical="center"/>
    </xf>
    <xf numFmtId="49" fontId="16" fillId="0" borderId="10" xfId="0" applyNumberFormat="1" applyFon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0" borderId="10" xfId="0" applyNumberFormat="1" applyBorder="1" applyAlignment="1">
      <alignment horizontal="center" vertical="center"/>
    </xf>
    <xf numFmtId="0" fontId="18" fillId="35" borderId="0" xfId="42" applyFill="1" applyBorder="1"/>
    <xf numFmtId="0" fontId="19" fillId="35" borderId="0" xfId="42" applyFont="1" applyFill="1" applyBorder="1"/>
    <xf numFmtId="0" fontId="19" fillId="35" borderId="0" xfId="42" applyFont="1" applyFill="1" applyBorder="1" applyAlignment="1">
      <alignment horizontal="right"/>
    </xf>
    <xf numFmtId="167" fontId="20" fillId="0" borderId="12" xfId="43" applyNumberFormat="1" applyFont="1" applyBorder="1" applyAlignment="1">
      <alignment horizontal="center"/>
    </xf>
    <xf numFmtId="167" fontId="23" fillId="35" borderId="0" xfId="42" applyNumberFormat="1" applyFont="1" applyFill="1" applyBorder="1"/>
    <xf numFmtId="0" fontId="24" fillId="35" borderId="0" xfId="42" applyFont="1" applyFill="1" applyBorder="1"/>
    <xf numFmtId="0" fontId="18" fillId="35" borderId="0" xfId="42" applyFont="1" applyFill="1" applyBorder="1"/>
    <xf numFmtId="0" fontId="18" fillId="35" borderId="0" xfId="42" quotePrefix="1" applyNumberFormat="1" applyFont="1" applyFill="1" applyBorder="1" applyAlignment="1">
      <alignment horizontal="left"/>
    </xf>
    <xf numFmtId="0" fontId="25" fillId="0" borderId="0" xfId="43" quotePrefix="1" applyFont="1" applyBorder="1"/>
    <xf numFmtId="49" fontId="18" fillId="35" borderId="0" xfId="42" applyNumberFormat="1" applyFill="1" applyBorder="1" applyAlignment="1">
      <alignment horizontal="left"/>
    </xf>
    <xf numFmtId="14" fontId="26" fillId="35" borderId="13" xfId="42" applyNumberFormat="1" applyFont="1" applyFill="1" applyBorder="1" applyAlignment="1">
      <alignment horizontal="left"/>
    </xf>
    <xf numFmtId="0" fontId="26" fillId="35" borderId="0" xfId="42" applyNumberFormat="1" applyFont="1" applyFill="1" applyBorder="1" applyAlignment="1">
      <alignment horizontal="left"/>
    </xf>
    <xf numFmtId="49" fontId="26" fillId="35" borderId="13" xfId="42" applyNumberFormat="1" applyFont="1" applyFill="1" applyBorder="1" applyAlignment="1">
      <alignment horizontal="left"/>
    </xf>
    <xf numFmtId="0" fontId="25" fillId="0" borderId="0" xfId="43" quotePrefix="1" applyFont="1" applyBorder="1" applyAlignment="1">
      <alignment horizontal="left"/>
    </xf>
    <xf numFmtId="0" fontId="25" fillId="0" borderId="0" xfId="43" applyFont="1" applyBorder="1"/>
    <xf numFmtId="168" fontId="26" fillId="35" borderId="13" xfId="42" applyNumberFormat="1" applyFont="1" applyFill="1" applyBorder="1" applyAlignment="1">
      <alignment horizontal="left"/>
    </xf>
    <xf numFmtId="49" fontId="18" fillId="35" borderId="0" xfId="42" applyNumberFormat="1" applyFont="1" applyFill="1" applyBorder="1" applyAlignment="1">
      <alignment horizontal="left"/>
    </xf>
    <xf numFmtId="169" fontId="26" fillId="35" borderId="13" xfId="42" applyNumberFormat="1" applyFont="1" applyFill="1" applyBorder="1" applyAlignment="1">
      <alignment horizontal="left"/>
    </xf>
    <xf numFmtId="0" fontId="25" fillId="0" borderId="0" xfId="43" quotePrefix="1" applyFont="1" applyBorder="1" applyAlignment="1">
      <alignment horizontal="center"/>
    </xf>
    <xf numFmtId="0" fontId="26" fillId="35" borderId="0" xfId="42" applyNumberFormat="1" applyFont="1" applyFill="1" applyBorder="1" applyAlignment="1">
      <alignment horizontal="center"/>
    </xf>
    <xf numFmtId="0" fontId="18" fillId="0" borderId="0" xfId="42" applyFill="1" applyBorder="1"/>
    <xf numFmtId="0" fontId="18" fillId="34" borderId="0" xfId="42"/>
    <xf numFmtId="0" fontId="18" fillId="35" borderId="23" xfId="42" applyFill="1" applyBorder="1"/>
    <xf numFmtId="0" fontId="18" fillId="35" borderId="24" xfId="42" applyFill="1" applyBorder="1"/>
    <xf numFmtId="0" fontId="18" fillId="35" borderId="25" xfId="42" applyFill="1" applyBorder="1"/>
    <xf numFmtId="0" fontId="18" fillId="35" borderId="26" xfId="42" applyFill="1" applyBorder="1"/>
    <xf numFmtId="173" fontId="18" fillId="34" borderId="0" xfId="42" applyNumberFormat="1"/>
    <xf numFmtId="169" fontId="18" fillId="34" borderId="0" xfId="42" applyNumberFormat="1"/>
    <xf numFmtId="174" fontId="18" fillId="34" borderId="0" xfId="42" applyNumberFormat="1"/>
    <xf numFmtId="49" fontId="22" fillId="35" borderId="0" xfId="44" applyNumberFormat="1" applyFont="1" applyFill="1" applyBorder="1" applyAlignment="1" applyProtection="1">
      <alignment horizontal="right"/>
    </xf>
    <xf numFmtId="0" fontId="18" fillId="34" borderId="0" xfId="42" applyFont="1"/>
    <xf numFmtId="2" fontId="18" fillId="34" borderId="0" xfId="42" applyNumberFormat="1"/>
    <xf numFmtId="0" fontId="18" fillId="34" borderId="0" xfId="42" applyBorder="1"/>
    <xf numFmtId="0" fontId="18" fillId="35" borderId="27" xfId="42" applyFill="1" applyBorder="1"/>
    <xf numFmtId="0" fontId="18" fillId="35" borderId="28" xfId="42" applyFill="1" applyBorder="1"/>
    <xf numFmtId="0" fontId="18" fillId="0" borderId="0" xfId="42" applyFill="1" applyBorder="1" applyAlignment="1">
      <alignment horizontal="left"/>
    </xf>
    <xf numFmtId="0" fontId="0" fillId="39" borderId="0" xfId="0" applyFill="1" applyAlignment="1">
      <alignment horizontal="center" vertical="center"/>
    </xf>
    <xf numFmtId="0" fontId="26" fillId="35" borderId="0" xfId="42" applyFont="1" applyFill="1" applyBorder="1" applyAlignment="1">
      <alignment horizontal="left"/>
    </xf>
    <xf numFmtId="49" fontId="0" fillId="40" borderId="0" xfId="0" applyNumberFormat="1" applyFill="1" applyAlignment="1">
      <alignment horizontal="center" vertical="center"/>
    </xf>
    <xf numFmtId="0" fontId="18" fillId="0" borderId="31" xfId="42" applyFill="1" applyBorder="1" applyAlignment="1">
      <alignment horizontal="left"/>
    </xf>
    <xf numFmtId="0" fontId="18" fillId="0" borderId="31" xfId="42" applyFill="1" applyBorder="1"/>
    <xf numFmtId="0" fontId="18" fillId="35" borderId="32" xfId="42" applyFill="1" applyBorder="1"/>
    <xf numFmtId="0" fontId="18" fillId="35" borderId="33" xfId="42" applyFill="1" applyBorder="1"/>
    <xf numFmtId="0" fontId="18" fillId="35" borderId="34" xfId="42" applyFill="1" applyBorder="1"/>
    <xf numFmtId="0" fontId="18" fillId="35" borderId="37" xfId="42" applyFill="1" applyBorder="1"/>
    <xf numFmtId="1" fontId="21" fillId="35" borderId="38" xfId="42" applyNumberFormat="1" applyFont="1" applyFill="1" applyBorder="1"/>
    <xf numFmtId="0" fontId="18" fillId="35" borderId="38" xfId="42" applyFill="1" applyBorder="1"/>
    <xf numFmtId="0" fontId="24" fillId="35" borderId="38" xfId="42" applyFont="1" applyFill="1" applyBorder="1"/>
    <xf numFmtId="14" fontId="18" fillId="35" borderId="38" xfId="42" quotePrefix="1" applyNumberFormat="1" applyFill="1" applyBorder="1" applyAlignment="1">
      <alignment horizontal="left"/>
    </xf>
    <xf numFmtId="49" fontId="18" fillId="35" borderId="38" xfId="42" applyNumberFormat="1" applyFill="1" applyBorder="1"/>
    <xf numFmtId="0" fontId="18" fillId="35" borderId="38" xfId="42" applyNumberFormat="1" applyFont="1" applyFill="1" applyBorder="1" applyAlignment="1"/>
    <xf numFmtId="0" fontId="18" fillId="0" borderId="37" xfId="42" applyFill="1" applyBorder="1"/>
    <xf numFmtId="0" fontId="18" fillId="35" borderId="40" xfId="42" applyNumberFormat="1" applyFont="1" applyFill="1" applyBorder="1" applyAlignment="1"/>
    <xf numFmtId="0" fontId="18" fillId="0" borderId="38" xfId="42" applyFill="1" applyBorder="1"/>
    <xf numFmtId="0" fontId="18" fillId="0" borderId="37" xfId="42" applyFill="1" applyBorder="1" applyAlignment="1">
      <alignment horizontal="left"/>
    </xf>
    <xf numFmtId="0" fontId="18" fillId="0" borderId="42" xfId="42" applyFill="1" applyBorder="1"/>
    <xf numFmtId="0" fontId="18" fillId="0" borderId="43" xfId="42" applyFill="1" applyBorder="1"/>
    <xf numFmtId="0" fontId="18" fillId="35" borderId="44" xfId="42" applyFill="1" applyBorder="1"/>
    <xf numFmtId="0" fontId="18" fillId="35" borderId="45" xfId="42" applyFill="1" applyBorder="1"/>
    <xf numFmtId="0" fontId="18" fillId="35" borderId="46" xfId="42" applyFill="1" applyBorder="1"/>
    <xf numFmtId="0" fontId="18" fillId="35" borderId="47" xfId="42" applyFill="1" applyBorder="1"/>
    <xf numFmtId="1" fontId="21" fillId="35" borderId="48" xfId="42" applyNumberFormat="1" applyFont="1" applyFill="1" applyBorder="1"/>
    <xf numFmtId="0" fontId="18" fillId="35" borderId="48" xfId="42" applyFill="1" applyBorder="1"/>
    <xf numFmtId="0" fontId="24" fillId="35" borderId="48" xfId="42" applyFont="1" applyFill="1" applyBorder="1"/>
    <xf numFmtId="14" fontId="18" fillId="35" borderId="48" xfId="42" quotePrefix="1" applyNumberFormat="1" applyFill="1" applyBorder="1" applyAlignment="1">
      <alignment horizontal="left"/>
    </xf>
    <xf numFmtId="49" fontId="18" fillId="35" borderId="48" xfId="42" applyNumberFormat="1" applyFill="1" applyBorder="1"/>
    <xf numFmtId="0" fontId="18" fillId="35" borderId="48" xfId="42" applyNumberFormat="1" applyFont="1" applyFill="1" applyBorder="1" applyAlignment="1"/>
    <xf numFmtId="0" fontId="18" fillId="0" borderId="47" xfId="42" applyFill="1" applyBorder="1"/>
    <xf numFmtId="0" fontId="18" fillId="0" borderId="48" xfId="42" applyFill="1" applyBorder="1"/>
    <xf numFmtId="0" fontId="18" fillId="0" borderId="47" xfId="42" applyFill="1" applyBorder="1" applyAlignment="1">
      <alignment horizontal="left"/>
    </xf>
    <xf numFmtId="0" fontId="18" fillId="0" borderId="49" xfId="42" applyFill="1" applyBorder="1" applyAlignment="1">
      <alignment horizontal="left"/>
    </xf>
    <xf numFmtId="0" fontId="18" fillId="0" borderId="50" xfId="42" applyFill="1" applyBorder="1"/>
    <xf numFmtId="0" fontId="18" fillId="0" borderId="52" xfId="42" applyFill="1" applyBorder="1"/>
    <xf numFmtId="0" fontId="18" fillId="0" borderId="53" xfId="42" applyFill="1" applyBorder="1"/>
    <xf numFmtId="0" fontId="18" fillId="0" borderId="39" xfId="42" applyFill="1" applyBorder="1"/>
    <xf numFmtId="0" fontId="18" fillId="0" borderId="40" xfId="42" applyFill="1" applyBorder="1"/>
    <xf numFmtId="0" fontId="18" fillId="35" borderId="22" xfId="42" applyFill="1" applyBorder="1" applyAlignment="1">
      <alignment horizontal="center"/>
    </xf>
    <xf numFmtId="0" fontId="0" fillId="0" borderId="0" xfId="0" applyAlignment="1">
      <alignment horizontal="center"/>
    </xf>
    <xf numFmtId="0" fontId="19" fillId="42" borderId="14" xfId="42" applyFont="1" applyFill="1" applyBorder="1" applyAlignment="1">
      <alignment horizontal="center"/>
    </xf>
    <xf numFmtId="0" fontId="19" fillId="42" borderId="15" xfId="42" applyFont="1" applyFill="1" applyBorder="1" applyAlignment="1"/>
    <xf numFmtId="0" fontId="19" fillId="42" borderId="16" xfId="42" applyFont="1" applyFill="1" applyBorder="1" applyAlignment="1">
      <alignment horizontal="center"/>
    </xf>
    <xf numFmtId="49" fontId="38" fillId="0" borderId="18" xfId="43" applyNumberFormat="1" applyFont="1" applyBorder="1" applyAlignment="1">
      <alignment horizontal="left"/>
    </xf>
    <xf numFmtId="170" fontId="38" fillId="0" borderId="18" xfId="43" applyNumberFormat="1" applyFont="1" applyBorder="1"/>
    <xf numFmtId="2" fontId="38" fillId="0" borderId="17" xfId="43" applyNumberFormat="1" applyFont="1" applyBorder="1" applyAlignment="1">
      <alignment horizontal="right"/>
    </xf>
    <xf numFmtId="171" fontId="39" fillId="35" borderId="17" xfId="44" applyNumberFormat="1" applyFont="1" applyFill="1" applyBorder="1"/>
    <xf numFmtId="49" fontId="38" fillId="0" borderId="17" xfId="43" applyNumberFormat="1" applyFont="1" applyBorder="1" applyAlignment="1">
      <alignment horizontal="left"/>
    </xf>
    <xf numFmtId="170" fontId="38" fillId="0" borderId="17" xfId="43" applyNumberFormat="1" applyFont="1" applyBorder="1"/>
    <xf numFmtId="0" fontId="0" fillId="0" borderId="0" xfId="0" applyAlignment="1">
      <alignment horizontal="left"/>
    </xf>
    <xf numFmtId="0" fontId="0" fillId="0" borderId="0" xfId="0" applyFill="1"/>
    <xf numFmtId="0" fontId="40" fillId="35" borderId="37" xfId="42" applyFont="1" applyFill="1" applyBorder="1"/>
    <xf numFmtId="0" fontId="40" fillId="35" borderId="38" xfId="42" applyNumberFormat="1" applyFont="1" applyFill="1" applyBorder="1" applyAlignment="1"/>
    <xf numFmtId="0" fontId="40" fillId="0" borderId="37" xfId="42" applyFont="1" applyFill="1" applyBorder="1"/>
    <xf numFmtId="49" fontId="38" fillId="0" borderId="0" xfId="43" applyNumberFormat="1" applyFont="1" applyFill="1" applyBorder="1" applyAlignment="1">
      <alignment horizontal="left"/>
    </xf>
    <xf numFmtId="0" fontId="40" fillId="0" borderId="38" xfId="42" applyNumberFormat="1" applyFont="1" applyFill="1" applyBorder="1" applyAlignment="1"/>
    <xf numFmtId="0" fontId="40" fillId="0" borderId="38" xfId="42" applyFont="1" applyFill="1" applyBorder="1"/>
    <xf numFmtId="179" fontId="38" fillId="35" borderId="17" xfId="43" applyNumberFormat="1" applyFont="1" applyFill="1" applyBorder="1" applyAlignment="1">
      <alignment horizontal="left"/>
    </xf>
    <xf numFmtId="179" fontId="40" fillId="35" borderId="17" xfId="42" applyNumberFormat="1" applyFont="1" applyFill="1" applyBorder="1" applyAlignment="1">
      <alignment horizontal="left"/>
    </xf>
    <xf numFmtId="0" fontId="19" fillId="42" borderId="14" xfId="42" applyFont="1" applyFill="1" applyBorder="1" applyAlignment="1">
      <alignment horizontal="center" vertical="center"/>
    </xf>
    <xf numFmtId="0" fontId="38" fillId="0" borderId="17" xfId="43" applyFont="1" applyBorder="1" applyAlignment="1">
      <alignment horizontal="left"/>
    </xf>
    <xf numFmtId="0" fontId="1" fillId="0" borderId="0" xfId="0" applyFont="1" applyAlignment="1">
      <alignment horizontal="left"/>
    </xf>
    <xf numFmtId="0" fontId="41" fillId="0" borderId="37" xfId="42" applyFont="1" applyFill="1" applyBorder="1" applyAlignment="1"/>
    <xf numFmtId="49" fontId="38" fillId="0" borderId="56" xfId="43" applyNumberFormat="1" applyFont="1" applyFill="1" applyBorder="1" applyAlignment="1">
      <alignment horizontal="left"/>
    </xf>
    <xf numFmtId="170" fontId="38" fillId="0" borderId="60" xfId="43" applyNumberFormat="1" applyFont="1" applyBorder="1"/>
    <xf numFmtId="2" fontId="38" fillId="0" borderId="60" xfId="43" applyNumberFormat="1" applyFont="1" applyBorder="1" applyAlignment="1">
      <alignment horizontal="right"/>
    </xf>
    <xf numFmtId="171" fontId="39" fillId="35" borderId="60" xfId="44" applyNumberFormat="1" applyFont="1" applyFill="1" applyBorder="1"/>
    <xf numFmtId="179" fontId="40" fillId="35" borderId="60" xfId="42" applyNumberFormat="1" applyFont="1" applyFill="1" applyBorder="1" applyAlignment="1">
      <alignment horizontal="left"/>
    </xf>
    <xf numFmtId="0" fontId="1" fillId="0" borderId="56" xfId="0" applyFont="1" applyBorder="1" applyAlignment="1">
      <alignment horizontal="left"/>
    </xf>
    <xf numFmtId="49" fontId="38" fillId="0" borderId="60" xfId="43" applyNumberFormat="1" applyFont="1" applyBorder="1" applyAlignment="1">
      <alignment horizontal="left"/>
    </xf>
    <xf numFmtId="0" fontId="19" fillId="41" borderId="22" xfId="42" applyFont="1" applyFill="1" applyBorder="1" applyAlignment="1">
      <alignment horizontal="center"/>
    </xf>
    <xf numFmtId="0" fontId="19" fillId="42" borderId="14" xfId="42" applyFont="1" applyFill="1" applyBorder="1" applyAlignment="1">
      <alignment horizontal="center"/>
    </xf>
    <xf numFmtId="0" fontId="26" fillId="35" borderId="0" xfId="42" applyFont="1" applyFill="1" applyBorder="1" applyAlignment="1">
      <alignment horizontal="left"/>
    </xf>
    <xf numFmtId="0" fontId="19" fillId="42" borderId="14" xfId="42" applyFont="1" applyFill="1" applyBorder="1" applyAlignment="1">
      <alignment horizontal="center" vertical="center"/>
    </xf>
    <xf numFmtId="22" fontId="0" fillId="0" borderId="0" xfId="0" applyNumberFormat="1"/>
    <xf numFmtId="164" fontId="16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39" borderId="0" xfId="0" applyNumberFormat="1" applyFill="1" applyAlignment="1">
      <alignment horizontal="center" vertical="center"/>
    </xf>
    <xf numFmtId="164" fontId="0" fillId="0" borderId="0" xfId="0" applyNumberFormat="1"/>
    <xf numFmtId="2" fontId="0" fillId="0" borderId="0" xfId="0" applyNumberFormat="1" applyAlignment="1">
      <alignment horizontal="center" vertical="center"/>
    </xf>
    <xf numFmtId="164" fontId="18" fillId="35" borderId="33" xfId="42" applyNumberFormat="1" applyFill="1" applyBorder="1" applyAlignment="1">
      <alignment horizontal="left"/>
    </xf>
    <xf numFmtId="164" fontId="18" fillId="35" borderId="0" xfId="42" applyNumberFormat="1" applyFill="1" applyBorder="1" applyAlignment="1">
      <alignment horizontal="left"/>
    </xf>
    <xf numFmtId="164" fontId="18" fillId="35" borderId="0" xfId="42" applyNumberFormat="1" applyFont="1" applyFill="1" applyBorder="1" applyAlignment="1">
      <alignment horizontal="center"/>
    </xf>
    <xf numFmtId="164" fontId="18" fillId="0" borderId="0" xfId="42" applyNumberFormat="1" applyFill="1" applyBorder="1" applyAlignment="1">
      <alignment horizontal="left"/>
    </xf>
    <xf numFmtId="164" fontId="18" fillId="0" borderId="0" xfId="42" applyNumberFormat="1" applyFill="1" applyBorder="1"/>
    <xf numFmtId="164" fontId="18" fillId="0" borderId="31" xfId="42" applyNumberFormat="1" applyFill="1" applyBorder="1" applyAlignment="1">
      <alignment horizontal="left"/>
    </xf>
    <xf numFmtId="164" fontId="18" fillId="0" borderId="42" xfId="42" applyNumberFormat="1" applyFill="1" applyBorder="1" applyAlignment="1">
      <alignment horizontal="left"/>
    </xf>
    <xf numFmtId="164" fontId="18" fillId="34" borderId="0" xfId="42" applyNumberFormat="1" applyAlignment="1">
      <alignment horizontal="left"/>
    </xf>
    <xf numFmtId="164" fontId="18" fillId="35" borderId="45" xfId="42" applyNumberFormat="1" applyFill="1" applyBorder="1" applyAlignment="1">
      <alignment horizontal="left"/>
    </xf>
    <xf numFmtId="164" fontId="0" fillId="0" borderId="0" xfId="0" applyNumberFormat="1" applyFill="1"/>
    <xf numFmtId="164" fontId="18" fillId="35" borderId="0" xfId="42" applyNumberFormat="1" applyFill="1" applyBorder="1" applyAlignment="1">
      <alignment horizontal="right"/>
    </xf>
    <xf numFmtId="164" fontId="18" fillId="0" borderId="52" xfId="42" applyNumberFormat="1" applyFill="1" applyBorder="1" applyAlignment="1">
      <alignment horizontal="left"/>
    </xf>
    <xf numFmtId="0" fontId="18" fillId="35" borderId="35" xfId="42" applyFill="1" applyBorder="1" applyProtection="1"/>
    <xf numFmtId="0" fontId="18" fillId="35" borderId="11" xfId="42" applyFill="1" applyBorder="1" applyProtection="1"/>
    <xf numFmtId="164" fontId="18" fillId="35" borderId="11" xfId="42" applyNumberFormat="1" applyFill="1" applyBorder="1" applyAlignment="1" applyProtection="1">
      <alignment horizontal="left"/>
    </xf>
    <xf numFmtId="0" fontId="18" fillId="35" borderId="36" xfId="42" applyFill="1" applyBorder="1" applyProtection="1"/>
    <xf numFmtId="0" fontId="18" fillId="35" borderId="37" xfId="42" applyFill="1" applyBorder="1" applyProtection="1"/>
    <xf numFmtId="0" fontId="18" fillId="35" borderId="0" xfId="42" applyFill="1" applyBorder="1" applyProtection="1"/>
    <xf numFmtId="164" fontId="18" fillId="35" borderId="0" xfId="42" applyNumberFormat="1" applyFill="1" applyBorder="1" applyAlignment="1" applyProtection="1">
      <alignment horizontal="left"/>
    </xf>
    <xf numFmtId="0" fontId="19" fillId="35" borderId="0" xfId="42" applyFont="1" applyFill="1" applyBorder="1" applyProtection="1"/>
    <xf numFmtId="0" fontId="19" fillId="35" borderId="0" xfId="42" applyFont="1" applyFill="1" applyBorder="1" applyAlignment="1" applyProtection="1">
      <alignment horizontal="right"/>
    </xf>
    <xf numFmtId="167" fontId="20" fillId="0" borderId="12" xfId="43" applyNumberFormat="1" applyFont="1" applyBorder="1" applyAlignment="1" applyProtection="1">
      <alignment horizontal="center"/>
    </xf>
    <xf numFmtId="1" fontId="21" fillId="35" borderId="38" xfId="42" applyNumberFormat="1" applyFont="1" applyFill="1" applyBorder="1" applyProtection="1"/>
    <xf numFmtId="0" fontId="18" fillId="35" borderId="38" xfId="42" applyFill="1" applyBorder="1" applyProtection="1"/>
    <xf numFmtId="167" fontId="23" fillId="35" borderId="0" xfId="42" applyNumberFormat="1" applyFont="1" applyFill="1" applyBorder="1" applyProtection="1"/>
    <xf numFmtId="0" fontId="18" fillId="35" borderId="29" xfId="42" applyFill="1" applyBorder="1" applyAlignment="1" applyProtection="1">
      <alignment horizontal="center"/>
    </xf>
    <xf numFmtId="0" fontId="19" fillId="41" borderId="30" xfId="42" applyFont="1" applyFill="1" applyBorder="1" applyAlignment="1" applyProtection="1">
      <alignment horizontal="center"/>
    </xf>
    <xf numFmtId="0" fontId="24" fillId="35" borderId="0" xfId="42" applyFont="1" applyFill="1" applyBorder="1" applyProtection="1"/>
    <xf numFmtId="0" fontId="24" fillId="35" borderId="38" xfId="42" applyFont="1" applyFill="1" applyBorder="1" applyProtection="1"/>
    <xf numFmtId="0" fontId="0" fillId="0" borderId="0" xfId="0" applyProtection="1"/>
    <xf numFmtId="0" fontId="18" fillId="35" borderId="0" xfId="42" quotePrefix="1" applyNumberFormat="1" applyFont="1" applyFill="1" applyBorder="1" applyAlignment="1" applyProtection="1">
      <alignment horizontal="center"/>
    </xf>
    <xf numFmtId="0" fontId="18" fillId="35" borderId="0" xfId="42" applyFont="1" applyFill="1" applyBorder="1" applyProtection="1"/>
    <xf numFmtId="14" fontId="26" fillId="35" borderId="13" xfId="42" applyNumberFormat="1" applyFont="1" applyFill="1" applyBorder="1" applyAlignment="1" applyProtection="1">
      <alignment horizontal="left"/>
    </xf>
    <xf numFmtId="14" fontId="18" fillId="35" borderId="38" xfId="42" quotePrefix="1" applyNumberFormat="1" applyFill="1" applyBorder="1" applyAlignment="1" applyProtection="1">
      <alignment horizontal="left"/>
    </xf>
    <xf numFmtId="49" fontId="18" fillId="35" borderId="0" xfId="42" applyNumberFormat="1" applyFont="1" applyFill="1" applyBorder="1" applyAlignment="1" applyProtection="1">
      <alignment horizontal="center"/>
    </xf>
    <xf numFmtId="0" fontId="0" fillId="0" borderId="0" xfId="0" applyFill="1" applyProtection="1"/>
    <xf numFmtId="49" fontId="26" fillId="35" borderId="13" xfId="42" applyNumberFormat="1" applyFont="1" applyFill="1" applyBorder="1" applyAlignment="1" applyProtection="1">
      <alignment horizontal="left"/>
    </xf>
    <xf numFmtId="49" fontId="18" fillId="35" borderId="38" xfId="42" applyNumberFormat="1" applyFill="1" applyBorder="1" applyProtection="1"/>
    <xf numFmtId="0" fontId="25" fillId="0" borderId="0" xfId="43" quotePrefix="1" applyFont="1" applyBorder="1" applyAlignment="1" applyProtection="1">
      <alignment horizontal="left"/>
    </xf>
    <xf numFmtId="164" fontId="18" fillId="35" borderId="0" xfId="42" applyNumberFormat="1" applyFont="1" applyFill="1" applyBorder="1" applyAlignment="1" applyProtection="1">
      <alignment horizontal="center"/>
    </xf>
    <xf numFmtId="0" fontId="25" fillId="0" borderId="0" xfId="43" quotePrefix="1" applyFont="1" applyBorder="1" applyProtection="1"/>
    <xf numFmtId="49" fontId="18" fillId="35" borderId="0" xfId="42" applyNumberFormat="1" applyFill="1" applyBorder="1" applyAlignment="1" applyProtection="1">
      <alignment horizontal="left"/>
    </xf>
    <xf numFmtId="0" fontId="38" fillId="0" borderId="0" xfId="43" applyFont="1" applyBorder="1" applyProtection="1"/>
    <xf numFmtId="168" fontId="26" fillId="35" borderId="13" xfId="42" applyNumberFormat="1" applyFont="1" applyFill="1" applyBorder="1" applyAlignment="1" applyProtection="1">
      <alignment horizontal="left"/>
    </xf>
    <xf numFmtId="0" fontId="0" fillId="0" borderId="0" xfId="0" applyFill="1" applyAlignment="1" applyProtection="1">
      <alignment horizontal="center"/>
    </xf>
    <xf numFmtId="164" fontId="18" fillId="0" borderId="0" xfId="42" applyNumberFormat="1" applyFill="1" applyBorder="1" applyAlignment="1" applyProtection="1">
      <alignment horizontal="right"/>
    </xf>
    <xf numFmtId="0" fontId="18" fillId="0" borderId="0" xfId="42" applyFont="1" applyFill="1" applyBorder="1" applyProtection="1"/>
    <xf numFmtId="169" fontId="26" fillId="35" borderId="13" xfId="42" applyNumberFormat="1" applyFont="1" applyFill="1" applyBorder="1" applyAlignment="1" applyProtection="1">
      <alignment horizontal="left"/>
    </xf>
    <xf numFmtId="0" fontId="25" fillId="0" borderId="0" xfId="43" quotePrefix="1" applyFont="1" applyBorder="1" applyAlignment="1" applyProtection="1">
      <alignment horizontal="center"/>
    </xf>
    <xf numFmtId="49" fontId="18" fillId="35" borderId="0" xfId="42" applyNumberFormat="1" applyFont="1" applyFill="1" applyBorder="1" applyAlignment="1" applyProtection="1">
      <alignment horizontal="left"/>
    </xf>
    <xf numFmtId="0" fontId="26" fillId="35" borderId="0" xfId="42" applyNumberFormat="1" applyFont="1" applyFill="1" applyBorder="1" applyAlignment="1" applyProtection="1">
      <alignment horizontal="center"/>
    </xf>
    <xf numFmtId="0" fontId="26" fillId="35" borderId="0" xfId="42" applyFont="1" applyFill="1" applyBorder="1" applyAlignment="1" applyProtection="1">
      <alignment horizontal="left"/>
    </xf>
    <xf numFmtId="0" fontId="19" fillId="42" borderId="14" xfId="42" applyFont="1" applyFill="1" applyBorder="1" applyAlignment="1" applyProtection="1">
      <alignment horizontal="center" vertical="center"/>
    </xf>
    <xf numFmtId="0" fontId="19" fillId="42" borderId="14" xfId="42" applyFont="1" applyFill="1" applyBorder="1" applyAlignment="1" applyProtection="1">
      <alignment horizontal="center"/>
    </xf>
    <xf numFmtId="0" fontId="18" fillId="35" borderId="38" xfId="42" applyNumberFormat="1" applyFont="1" applyFill="1" applyBorder="1" applyAlignment="1" applyProtection="1"/>
    <xf numFmtId="0" fontId="26" fillId="35" borderId="0" xfId="42" applyFont="1" applyFill="1" applyBorder="1" applyAlignment="1" applyProtection="1">
      <alignment horizontal="center"/>
    </xf>
    <xf numFmtId="49" fontId="25" fillId="0" borderId="0" xfId="43" applyNumberFormat="1" applyFont="1" applyBorder="1" applyAlignment="1" applyProtection="1">
      <alignment horizontal="left"/>
    </xf>
    <xf numFmtId="164" fontId="25" fillId="0" borderId="0" xfId="43" applyNumberFormat="1" applyFont="1" applyBorder="1" applyAlignment="1" applyProtection="1">
      <alignment horizontal="left"/>
    </xf>
    <xf numFmtId="0" fontId="25" fillId="0" borderId="0" xfId="43" applyFont="1" applyBorder="1" applyAlignment="1" applyProtection="1">
      <alignment horizontal="center"/>
    </xf>
    <xf numFmtId="0" fontId="25" fillId="0" borderId="0" xfId="43" quotePrefix="1" applyFont="1" applyBorder="1" applyAlignment="1" applyProtection="1">
      <alignment horizontal="right"/>
    </xf>
    <xf numFmtId="2" fontId="25" fillId="0" borderId="0" xfId="43" applyNumberFormat="1" applyFont="1" applyBorder="1" applyProtection="1"/>
    <xf numFmtId="0" fontId="18" fillId="35" borderId="0" xfId="42" quotePrefix="1" applyFont="1" applyFill="1" applyBorder="1" applyAlignment="1" applyProtection="1">
      <alignment horizontal="right"/>
    </xf>
    <xf numFmtId="0" fontId="18" fillId="35" borderId="0" xfId="42" applyFont="1" applyFill="1" applyBorder="1" applyAlignment="1" applyProtection="1">
      <alignment horizontal="right"/>
    </xf>
    <xf numFmtId="172" fontId="18" fillId="35" borderId="0" xfId="42" quotePrefix="1" applyNumberFormat="1" applyFill="1" applyBorder="1" applyProtection="1"/>
    <xf numFmtId="9" fontId="19" fillId="35" borderId="0" xfId="42" applyNumberFormat="1" applyFont="1" applyFill="1" applyBorder="1" applyProtection="1"/>
    <xf numFmtId="10" fontId="18" fillId="36" borderId="21" xfId="42" quotePrefix="1" applyNumberFormat="1" applyFont="1" applyFill="1" applyBorder="1" applyAlignment="1" applyProtection="1">
      <alignment horizontal="center"/>
    </xf>
    <xf numFmtId="172" fontId="18" fillId="35" borderId="0" xfId="42" applyNumberFormat="1" applyFill="1" applyBorder="1" applyProtection="1"/>
    <xf numFmtId="0" fontId="18" fillId="35" borderId="0" xfId="42" applyNumberFormat="1" applyFont="1" applyFill="1" applyBorder="1" applyProtection="1"/>
    <xf numFmtId="0" fontId="18" fillId="35" borderId="0" xfId="42" quotePrefix="1" applyFill="1" applyBorder="1" applyProtection="1"/>
    <xf numFmtId="0" fontId="18" fillId="0" borderId="0" xfId="42" applyFill="1" applyBorder="1" applyProtection="1"/>
    <xf numFmtId="0" fontId="18" fillId="35" borderId="0" xfId="42" quotePrefix="1" applyFill="1" applyBorder="1" applyAlignment="1" applyProtection="1">
      <alignment horizontal="right"/>
    </xf>
    <xf numFmtId="0" fontId="29" fillId="35" borderId="0" xfId="42" applyFont="1" applyFill="1" applyBorder="1" applyProtection="1"/>
    <xf numFmtId="14" fontId="18" fillId="35" borderId="0" xfId="42" applyNumberFormat="1" applyFill="1" applyBorder="1" applyProtection="1"/>
    <xf numFmtId="180" fontId="38" fillId="0" borderId="62" xfId="43" applyNumberFormat="1" applyFont="1" applyBorder="1" applyAlignment="1">
      <alignment horizontal="right"/>
    </xf>
    <xf numFmtId="0" fontId="19" fillId="42" borderId="18" xfId="42" applyFont="1" applyFill="1" applyBorder="1" applyAlignment="1" applyProtection="1">
      <alignment horizontal="center"/>
    </xf>
    <xf numFmtId="180" fontId="0" fillId="0" borderId="17" xfId="0" applyNumberFormat="1" applyBorder="1"/>
    <xf numFmtId="0" fontId="0" fillId="0" borderId="17" xfId="0" applyBorder="1"/>
    <xf numFmtId="0" fontId="0" fillId="0" borderId="16" xfId="0" applyBorder="1"/>
    <xf numFmtId="180" fontId="0" fillId="33" borderId="16" xfId="0" applyNumberFormat="1" applyFill="1" applyBorder="1"/>
    <xf numFmtId="0" fontId="38" fillId="0" borderId="60" xfId="43" applyFont="1" applyBorder="1" applyAlignment="1">
      <alignment horizontal="left"/>
    </xf>
    <xf numFmtId="164" fontId="38" fillId="0" borderId="19" xfId="43" applyNumberFormat="1" applyFont="1" applyBorder="1" applyAlignment="1">
      <alignment horizontal="center"/>
    </xf>
    <xf numFmtId="164" fontId="38" fillId="0" borderId="20" xfId="43" applyNumberFormat="1" applyFont="1" applyBorder="1" applyAlignment="1">
      <alignment horizontal="center"/>
    </xf>
    <xf numFmtId="164" fontId="38" fillId="0" borderId="54" xfId="43" applyNumberFormat="1" applyFont="1" applyBorder="1" applyAlignment="1">
      <alignment horizontal="center"/>
    </xf>
    <xf numFmtId="0" fontId="18" fillId="0" borderId="41" xfId="42" applyFill="1" applyBorder="1" applyAlignment="1">
      <alignment horizontal="left"/>
    </xf>
    <xf numFmtId="0" fontId="18" fillId="0" borderId="42" xfId="42" applyFill="1" applyBorder="1" applyAlignment="1">
      <alignment horizontal="left"/>
    </xf>
    <xf numFmtId="164" fontId="38" fillId="0" borderId="57" xfId="43" applyNumberFormat="1" applyFont="1" applyBorder="1" applyAlignment="1">
      <alignment horizontal="center"/>
    </xf>
    <xf numFmtId="164" fontId="38" fillId="0" borderId="58" xfId="43" applyNumberFormat="1" applyFont="1" applyBorder="1" applyAlignment="1">
      <alignment horizontal="center"/>
    </xf>
    <xf numFmtId="164" fontId="38" fillId="0" borderId="59" xfId="43" applyNumberFormat="1" applyFont="1" applyBorder="1" applyAlignment="1">
      <alignment horizontal="center"/>
    </xf>
    <xf numFmtId="0" fontId="19" fillId="42" borderId="14" xfId="42" applyFont="1" applyFill="1" applyBorder="1" applyAlignment="1" applyProtection="1">
      <alignment horizontal="center" vertical="center"/>
    </xf>
    <xf numFmtId="0" fontId="19" fillId="42" borderId="15" xfId="42" applyFont="1" applyFill="1" applyBorder="1" applyAlignment="1" applyProtection="1">
      <alignment horizontal="center" vertical="center"/>
    </xf>
    <xf numFmtId="0" fontId="19" fillId="42" borderId="55" xfId="42" applyFont="1" applyFill="1" applyBorder="1" applyAlignment="1" applyProtection="1">
      <alignment horizontal="center" vertical="center"/>
    </xf>
    <xf numFmtId="0" fontId="19" fillId="42" borderId="14" xfId="42" applyFont="1" applyFill="1" applyBorder="1" applyAlignment="1">
      <alignment horizontal="center" vertical="center"/>
    </xf>
    <xf numFmtId="0" fontId="19" fillId="42" borderId="15" xfId="42" applyFont="1" applyFill="1" applyBorder="1" applyAlignment="1">
      <alignment horizontal="center" vertical="center"/>
    </xf>
    <xf numFmtId="0" fontId="19" fillId="42" borderId="55" xfId="42" applyFont="1" applyFill="1" applyBorder="1" applyAlignment="1">
      <alignment horizontal="center" vertical="center"/>
    </xf>
    <xf numFmtId="0" fontId="30" fillId="0" borderId="0" xfId="42" applyFont="1" applyFill="1" applyBorder="1" applyAlignment="1">
      <alignment horizontal="center" wrapText="1"/>
    </xf>
    <xf numFmtId="0" fontId="37" fillId="0" borderId="47" xfId="42" applyFont="1" applyFill="1" applyBorder="1" applyAlignment="1">
      <alignment horizontal="left"/>
    </xf>
    <xf numFmtId="0" fontId="37" fillId="0" borderId="0" xfId="42" applyFont="1" applyFill="1" applyBorder="1" applyAlignment="1">
      <alignment horizontal="left"/>
    </xf>
    <xf numFmtId="0" fontId="18" fillId="0" borderId="51" xfId="42" applyFill="1" applyBorder="1" applyAlignment="1">
      <alignment horizontal="left"/>
    </xf>
    <xf numFmtId="0" fontId="18" fillId="0" borderId="52" xfId="42" applyFill="1" applyBorder="1" applyAlignment="1">
      <alignment horizontal="left"/>
    </xf>
    <xf numFmtId="0" fontId="19" fillId="42" borderId="14" xfId="42" applyFont="1" applyFill="1" applyBorder="1" applyAlignment="1">
      <alignment horizontal="center"/>
    </xf>
    <xf numFmtId="0" fontId="19" fillId="42" borderId="15" xfId="42" applyFont="1" applyFill="1" applyBorder="1" applyAlignment="1">
      <alignment horizontal="center"/>
    </xf>
    <xf numFmtId="0" fontId="0" fillId="0" borderId="0" xfId="0" applyFill="1" applyAlignment="1" applyProtection="1">
      <alignment horizontal="left" wrapText="1"/>
    </xf>
    <xf numFmtId="164" fontId="27" fillId="35" borderId="0" xfId="42" quotePrefix="1" applyNumberFormat="1" applyFont="1" applyFill="1" applyBorder="1" applyAlignment="1" applyProtection="1">
      <alignment horizontal="left"/>
    </xf>
    <xf numFmtId="164" fontId="27" fillId="35" borderId="0" xfId="42" applyNumberFormat="1" applyFont="1" applyFill="1" applyBorder="1" applyAlignment="1" applyProtection="1">
      <alignment horizontal="left"/>
    </xf>
    <xf numFmtId="0" fontId="18" fillId="35" borderId="0" xfId="42" applyFont="1" applyFill="1" applyBorder="1" applyAlignment="1" applyProtection="1">
      <alignment horizontal="left"/>
    </xf>
    <xf numFmtId="0" fontId="26" fillId="35" borderId="0" xfId="42" applyFont="1" applyFill="1" applyBorder="1" applyAlignment="1" applyProtection="1">
      <alignment horizontal="left"/>
    </xf>
    <xf numFmtId="0" fontId="18" fillId="0" borderId="0" xfId="42" applyFont="1" applyFill="1" applyBorder="1" applyAlignment="1">
      <alignment horizontal="left" vertical="center" wrapText="1"/>
    </xf>
    <xf numFmtId="0" fontId="18" fillId="0" borderId="0" xfId="42" applyFill="1" applyBorder="1" applyAlignment="1">
      <alignment horizontal="left" vertical="center"/>
    </xf>
    <xf numFmtId="0" fontId="28" fillId="0" borderId="0" xfId="42" applyFont="1" applyFill="1" applyBorder="1" applyAlignment="1">
      <alignment horizontal="center" wrapText="1"/>
    </xf>
    <xf numFmtId="0" fontId="37" fillId="0" borderId="39" xfId="42" applyFont="1" applyFill="1" applyBorder="1" applyAlignment="1">
      <alignment horizontal="left"/>
    </xf>
    <xf numFmtId="0" fontId="37" fillId="0" borderId="31" xfId="42" applyFont="1" applyFill="1" applyBorder="1" applyAlignment="1">
      <alignment horizontal="left"/>
    </xf>
    <xf numFmtId="0" fontId="38" fillId="0" borderId="0" xfId="43" quotePrefix="1" applyFont="1" applyFill="1" applyBorder="1" applyAlignment="1" applyProtection="1">
      <alignment horizontal="center" wrapText="1"/>
    </xf>
    <xf numFmtId="0" fontId="0" fillId="0" borderId="0" xfId="0" applyFill="1" applyAlignment="1" applyProtection="1">
      <alignment horizontal="center"/>
    </xf>
    <xf numFmtId="0" fontId="18" fillId="43" borderId="0" xfId="42" applyFill="1" applyBorder="1"/>
    <xf numFmtId="0" fontId="18" fillId="43" borderId="0" xfId="42" applyFill="1"/>
    <xf numFmtId="167" fontId="32" fillId="43" borderId="0" xfId="43" applyNumberFormat="1" applyFont="1" applyFill="1" applyBorder="1" applyAlignment="1">
      <alignment horizontal="center"/>
    </xf>
    <xf numFmtId="180" fontId="38" fillId="44" borderId="61" xfId="43" applyNumberFormat="1" applyFont="1" applyFill="1" applyBorder="1" applyAlignment="1">
      <alignment horizontal="right"/>
    </xf>
    <xf numFmtId="0" fontId="18" fillId="43" borderId="64" xfId="42" applyFill="1" applyBorder="1" applyAlignment="1">
      <alignment horizontal="centerContinuous"/>
    </xf>
    <xf numFmtId="0" fontId="18" fillId="43" borderId="10" xfId="42" applyFill="1" applyBorder="1"/>
    <xf numFmtId="0" fontId="18" fillId="43" borderId="65" xfId="42" applyFill="1" applyBorder="1"/>
    <xf numFmtId="0" fontId="18" fillId="43" borderId="66" xfId="42" applyFill="1" applyBorder="1"/>
    <xf numFmtId="0" fontId="18" fillId="43" borderId="67" xfId="42" applyFill="1" applyBorder="1"/>
    <xf numFmtId="0" fontId="19" fillId="43" borderId="63" xfId="42" applyFont="1" applyFill="1" applyBorder="1" applyAlignment="1">
      <alignment horizontal="centerContinuous"/>
    </xf>
  </cellXfs>
  <cellStyles count="5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rial" xfId="45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ête" xfId="46"/>
    <cellStyle name="Entrée" xfId="9" builtinId="20" customBuiltin="1"/>
    <cellStyle name="Euro" xfId="47"/>
    <cellStyle name="Insatisfaisant" xfId="7" builtinId="27" customBuiltin="1"/>
    <cellStyle name="joli" xfId="48"/>
    <cellStyle name="Lien hypertexte_coupledeserrage" xfId="49"/>
    <cellStyle name="N° téléphone" xfId="50"/>
    <cellStyle name="Neutre" xfId="8" builtinId="28" customBuiltin="1"/>
    <cellStyle name="Normal" xfId="0" builtinId="0"/>
    <cellStyle name="Normal 2" xfId="44"/>
    <cellStyle name="Normal_clipro" xfId="43"/>
    <cellStyle name="Normal_Facture" xfId="42"/>
    <cellStyle name="Satisfaisant" xfId="6" builtinId="26" customBuiltin="1"/>
    <cellStyle name="Sortie" xfId="10" builtinId="21" customBuiltin="1"/>
    <cellStyle name="Standard_Anpassen der Amortisation" xfId="5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  <cellStyle name="Währung [0]_Budget" xfId="52"/>
    <cellStyle name="Währung_Budget" xfId="53"/>
  </cellStyles>
  <dxfs count="21"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Range="CC" noThreeD="1" sel="0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Style="combo" dx="16" fmlaRange="CC" noThreeD="1" sel="0" val="0"/>
</file>

<file path=xl/ctrlProps/ctrlProp4.xml><?xml version="1.0" encoding="utf-8"?>
<formControlPr xmlns="http://schemas.microsoft.com/office/spreadsheetml/2009/9/main" objectType="Drop" dropStyle="combo" dx="16" fmlaRange="CC" noThreeD="1" sel="0" val="0"/>
</file>

<file path=xl/ctrlProps/ctrlProp5.xml><?xml version="1.0" encoding="utf-8"?>
<formControlPr xmlns="http://schemas.microsoft.com/office/spreadsheetml/2009/9/main" objectType="Drop" dropStyle="combo" dx="16" fmlaRange="CC" noThreeD="1" sel="0" val="0"/>
</file>

<file path=xl/ctrlProps/ctrlProp6.xml><?xml version="1.0" encoding="utf-8"?>
<formControlPr xmlns="http://schemas.microsoft.com/office/spreadsheetml/2009/9/main" objectType="Drop" dropStyle="combo" dx="16" fmlaRange="CC" noThreeD="1" sel="0" val="0"/>
</file>

<file path=xl/ctrlProps/ctrlProp7.xml><?xml version="1.0" encoding="utf-8"?>
<formControlPr xmlns="http://schemas.microsoft.com/office/spreadsheetml/2009/9/main" objectType="Drop" dropStyle="combo" dx="16" fmlaRange="CC" noThreeD="1" sel="0" val="0"/>
</file>

<file path=xl/ctrlProps/ctrlProp8.xml><?xml version="1.0" encoding="utf-8"?>
<formControlPr xmlns="http://schemas.microsoft.com/office/spreadsheetml/2009/9/main" objectType="Drop" dropStyle="combo" dx="16" fmlaRange="CC" noThreeD="1" sel="0" val="0"/>
</file>

<file path=xl/ctrlProps/ctrlProp9.xml><?xml version="1.0" encoding="utf-8"?>
<formControlPr xmlns="http://schemas.microsoft.com/office/spreadsheetml/2009/9/main" objectType="Drop" dropStyle="combo" dx="16" fmlaRange="CC" noThreeD="1" sel="0" val="0"/>
</file>

<file path=xl/ctrlProps/ctrlProp10.xml><?xml version="1.0" encoding="utf-8"?>
<formControlPr xmlns="http://schemas.microsoft.com/office/spreadsheetml/2009/9/main" objectType="Drop" dropStyle="combo" dx="16" fmlaRange="CC" noThreeD="1" sel="0" val="0"/>
</file>

<file path=xl/ctrlProps/ctrlProp11.xml><?xml version="1.0" encoding="utf-8"?>
<formControlPr xmlns="http://schemas.microsoft.com/office/spreadsheetml/2009/9/main" objectType="Drop" dropStyle="combo" dx="16" fmlaRange="CC" noThreeD="1" sel="0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61</xdr:row>
          <xdr:rowOff>152400</xdr:rowOff>
        </xdr:from>
        <xdr:to>
          <xdr:col>6</xdr:col>
          <xdr:colOff>990600</xdr:colOff>
          <xdr:row>62</xdr:row>
          <xdr:rowOff>152400</xdr:rowOff>
        </xdr:to>
        <xdr:sp macro="" textlink="">
          <xdr:nvSpPr>
            <xdr:cNvPr id="2049" name="CCL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10</xdr:col>
      <xdr:colOff>285750</xdr:colOff>
      <xdr:row>6</xdr:row>
      <xdr:rowOff>57150</xdr:rowOff>
    </xdr:from>
    <xdr:to>
      <xdr:col>11</xdr:col>
      <xdr:colOff>885825</xdr:colOff>
      <xdr:row>7</xdr:row>
      <xdr:rowOff>266700</xdr:rowOff>
    </xdr:to>
    <xdr:sp macro="" textlink="">
      <xdr:nvSpPr>
        <xdr:cNvPr id="4" name="LBL"/>
        <xdr:cNvSpPr txBox="1">
          <a:spLocks noChangeArrowheads="1"/>
        </xdr:cNvSpPr>
      </xdr:nvSpPr>
      <xdr:spPr bwMode="auto">
        <a:xfrm>
          <a:off x="5629275" y="942975"/>
          <a:ext cx="1581150" cy="457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1800" b="1" i="1" u="none" strike="noStrike" baseline="0">
              <a:solidFill>
                <a:srgbClr val="000000"/>
              </a:solidFill>
              <a:latin typeface="Arial Black"/>
            </a:rPr>
            <a:t>FACTURE</a:t>
          </a:r>
        </a:p>
      </xdr:txBody>
    </xdr:sp>
    <xdr:clientData/>
  </xdr:twoCellAnchor>
  <xdr:twoCellAnchor>
    <xdr:from>
      <xdr:col>9</xdr:col>
      <xdr:colOff>180975</xdr:colOff>
      <xdr:row>9</xdr:row>
      <xdr:rowOff>66675</xdr:rowOff>
    </xdr:from>
    <xdr:to>
      <xdr:col>12</xdr:col>
      <xdr:colOff>114300</xdr:colOff>
      <xdr:row>14</xdr:row>
      <xdr:rowOff>123825</xdr:rowOff>
    </xdr:to>
    <xdr:sp macro="" textlink="">
      <xdr:nvSpPr>
        <xdr:cNvPr id="5" name="INVB2"/>
        <xdr:cNvSpPr>
          <a:spLocks noChangeArrowheads="1"/>
        </xdr:cNvSpPr>
      </xdr:nvSpPr>
      <xdr:spPr bwMode="auto">
        <a:xfrm>
          <a:off x="5143500" y="1647825"/>
          <a:ext cx="2343150" cy="8667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</xdr:col>
      <xdr:colOff>695325</xdr:colOff>
      <xdr:row>58</xdr:row>
      <xdr:rowOff>28575</xdr:rowOff>
    </xdr:from>
    <xdr:to>
      <xdr:col>8</xdr:col>
      <xdr:colOff>0</xdr:colOff>
      <xdr:row>64</xdr:row>
      <xdr:rowOff>133350</xdr:rowOff>
    </xdr:to>
    <xdr:sp macro="" textlink="">
      <xdr:nvSpPr>
        <xdr:cNvPr id="6" name="INVB3"/>
        <xdr:cNvSpPr>
          <a:spLocks noChangeArrowheads="1"/>
        </xdr:cNvSpPr>
      </xdr:nvSpPr>
      <xdr:spPr bwMode="auto">
        <a:xfrm>
          <a:off x="1057275" y="8134350"/>
          <a:ext cx="3419475" cy="107632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4</xdr:col>
      <xdr:colOff>161925</xdr:colOff>
      <xdr:row>57</xdr:row>
      <xdr:rowOff>104775</xdr:rowOff>
    </xdr:from>
    <xdr:to>
      <xdr:col>5</xdr:col>
      <xdr:colOff>600075</xdr:colOff>
      <xdr:row>58</xdr:row>
      <xdr:rowOff>133350</xdr:rowOff>
    </xdr:to>
    <xdr:sp macro="" textlink="">
      <xdr:nvSpPr>
        <xdr:cNvPr id="7" name="INV2"/>
        <xdr:cNvSpPr txBox="1">
          <a:spLocks noChangeArrowheads="1"/>
        </xdr:cNvSpPr>
      </xdr:nvSpPr>
      <xdr:spPr bwMode="auto">
        <a:xfrm>
          <a:off x="1304925" y="8048625"/>
          <a:ext cx="12287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Détails Paiement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57150</xdr:colOff>
          <xdr:row>3</xdr:row>
          <xdr:rowOff>57150</xdr:rowOff>
        </xdr:from>
        <xdr:to>
          <xdr:col>16</xdr:col>
          <xdr:colOff>57150</xdr:colOff>
          <xdr:row>5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4</xdr:col>
      <xdr:colOff>123825</xdr:colOff>
      <xdr:row>2</xdr:row>
      <xdr:rowOff>19050</xdr:rowOff>
    </xdr:from>
    <xdr:to>
      <xdr:col>9</xdr:col>
      <xdr:colOff>152400</xdr:colOff>
      <xdr:row>7</xdr:row>
      <xdr:rowOff>180975</xdr:rowOff>
    </xdr:to>
    <xdr:sp macro="" textlink="">
      <xdr:nvSpPr>
        <xdr:cNvPr id="18" name="Text Box 102"/>
        <xdr:cNvSpPr txBox="1">
          <a:spLocks noChangeArrowheads="1"/>
        </xdr:cNvSpPr>
      </xdr:nvSpPr>
      <xdr:spPr bwMode="auto">
        <a:xfrm>
          <a:off x="1504950" y="200025"/>
          <a:ext cx="3648075" cy="1114425"/>
        </a:xfrm>
        <a:prstGeom prst="rect">
          <a:avLst/>
        </a:prstGeom>
        <a:ln>
          <a:headEnd/>
          <a:tailEnd/>
        </a:ln>
        <a:effectLst>
          <a:outerShdw blurRad="40000" dist="20000" dir="5400000" rotWithShape="0">
            <a:srgbClr val="000000">
              <a:alpha val="38000"/>
            </a:srgbClr>
          </a:outerShdw>
          <a:softEdge rad="63500"/>
        </a:effectLst>
        <a:extLst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lIns="36195" tIns="0" rIns="36195" bIns="0" anchor="t"/>
        <a:lstStyle/>
        <a:p>
          <a:pPr algn="l" rtl="0">
            <a:defRPr sz="1000"/>
          </a:pPr>
          <a:endParaRPr lang="fr-FR" sz="700" b="0" i="0" u="none" strike="noStrike" baseline="0">
            <a:solidFill>
              <a:srgbClr val="000000"/>
            </a:solidFill>
            <a:latin typeface="Gill Sans MT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Gill Sans MT"/>
            </a:rPr>
            <a:t> </a:t>
          </a:r>
          <a:r>
            <a:rPr lang="fr-FR" sz="1400">
              <a:latin typeface="Bradley Hand ITC" panose="03070402050302030203" pitchFamily="66" charset="0"/>
            </a:rPr>
            <a:t>Les Jardins de Belost                            </a:t>
          </a:r>
          <a:r>
            <a:rPr lang="fr-FR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EHPAD</a:t>
          </a:r>
          <a:endParaRPr lang="fr-FR" sz="14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l" rtl="0">
            <a:defRPr sz="1000"/>
          </a:pPr>
          <a:endParaRPr lang="fr-FR" sz="1400">
            <a:latin typeface="Bradley Hand ITC" panose="03070402050302030203" pitchFamily="66" charset="0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Lucida Calligraphy"/>
            </a:rPr>
            <a:t> </a:t>
          </a:r>
          <a:r>
            <a:rPr lang="fr-FR" sz="800" b="0" i="0" u="none" strike="noStrike" baseline="0">
              <a:solidFill>
                <a:srgbClr val="000000"/>
              </a:solidFill>
              <a:latin typeface="Lucida Sans"/>
            </a:rPr>
            <a:t>  Votre adresse                        </a:t>
          </a:r>
          <a:r>
            <a:rPr lang="fr-FR" sz="1000" b="0" i="0" baseline="0">
              <a:effectLst/>
              <a:latin typeface="+mn-lt"/>
              <a:ea typeface="+mn-ea"/>
              <a:cs typeface="+mn-cs"/>
            </a:rPr>
            <a:t>Code postal                 Ville</a:t>
          </a:r>
          <a:endParaRPr lang="fr-FR" sz="800">
            <a:effectLst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Lucida Sans"/>
            </a:rPr>
            <a:t>               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Lucida Sans"/>
            </a:rPr>
            <a:t>  0590 86 94 96                                      www.jardinsdebelost.com</a:t>
          </a:r>
        </a:p>
      </xdr:txBody>
    </xdr:sp>
    <xdr:clientData/>
  </xdr:twoCellAnchor>
  <xdr:twoCellAnchor>
    <xdr:from>
      <xdr:col>9</xdr:col>
      <xdr:colOff>361950</xdr:colOff>
      <xdr:row>8</xdr:row>
      <xdr:rowOff>142875</xdr:rowOff>
    </xdr:from>
    <xdr:to>
      <xdr:col>11</xdr:col>
      <xdr:colOff>257175</xdr:colOff>
      <xdr:row>9</xdr:row>
      <xdr:rowOff>133350</xdr:rowOff>
    </xdr:to>
    <xdr:sp macro="" textlink="">
      <xdr:nvSpPr>
        <xdr:cNvPr id="19" name="INV1"/>
        <xdr:cNvSpPr txBox="1">
          <a:spLocks noChangeArrowheads="1"/>
        </xdr:cNvSpPr>
      </xdr:nvSpPr>
      <xdr:spPr bwMode="auto">
        <a:xfrm>
          <a:off x="5324475" y="1552575"/>
          <a:ext cx="125730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Date/correspondantd</a:t>
          </a:r>
        </a:p>
      </xdr:txBody>
    </xdr:sp>
    <xdr:clientData/>
  </xdr:twoCellAnchor>
  <xdr:twoCellAnchor>
    <xdr:from>
      <xdr:col>9</xdr:col>
      <xdr:colOff>314325</xdr:colOff>
      <xdr:row>11</xdr:row>
      <xdr:rowOff>95250</xdr:rowOff>
    </xdr:from>
    <xdr:to>
      <xdr:col>10</xdr:col>
      <xdr:colOff>361950</xdr:colOff>
      <xdr:row>13</xdr:row>
      <xdr:rowOff>123825</xdr:rowOff>
    </xdr:to>
    <xdr:sp macro="" textlink="">
      <xdr:nvSpPr>
        <xdr:cNvPr id="22" name="zTELB"/>
        <xdr:cNvSpPr txBox="1">
          <a:spLocks noChangeArrowheads="1"/>
        </xdr:cNvSpPr>
      </xdr:nvSpPr>
      <xdr:spPr bwMode="auto">
        <a:xfrm>
          <a:off x="5276850" y="2000250"/>
          <a:ext cx="4286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Wingdings"/>
            </a:rPr>
            <a:t>(</a:t>
          </a:r>
        </a:p>
      </xdr:txBody>
    </xdr:sp>
    <xdr:clientData/>
  </xdr:twoCellAnchor>
  <xdr:twoCellAnchor editAs="oneCell">
    <xdr:from>
      <xdr:col>2</xdr:col>
      <xdr:colOff>95250</xdr:colOff>
      <xdr:row>2</xdr:row>
      <xdr:rowOff>47625</xdr:rowOff>
    </xdr:from>
    <xdr:to>
      <xdr:col>4</xdr:col>
      <xdr:colOff>66675</xdr:colOff>
      <xdr:row>6</xdr:row>
      <xdr:rowOff>215900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228600"/>
          <a:ext cx="1238250" cy="8731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153</xdr:row>
          <xdr:rowOff>152400</xdr:rowOff>
        </xdr:from>
        <xdr:to>
          <xdr:col>6</xdr:col>
          <xdr:colOff>990600</xdr:colOff>
          <xdr:row>155</xdr:row>
          <xdr:rowOff>19050</xdr:rowOff>
        </xdr:to>
        <xdr:sp macro="" textlink="">
          <xdr:nvSpPr>
            <xdr:cNvPr id="2061" name="CCL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2</xdr:col>
      <xdr:colOff>171450</xdr:colOff>
      <xdr:row>95</xdr:row>
      <xdr:rowOff>47625</xdr:rowOff>
    </xdr:from>
    <xdr:to>
      <xdr:col>9</xdr:col>
      <xdr:colOff>85725</xdr:colOff>
      <xdr:row>100</xdr:row>
      <xdr:rowOff>104775</xdr:rowOff>
    </xdr:to>
    <xdr:sp macro="" textlink="">
      <xdr:nvSpPr>
        <xdr:cNvPr id="29" name="INVB1"/>
        <xdr:cNvSpPr>
          <a:spLocks noChangeArrowheads="1"/>
        </xdr:cNvSpPr>
      </xdr:nvSpPr>
      <xdr:spPr bwMode="auto">
        <a:xfrm>
          <a:off x="285750" y="14859000"/>
          <a:ext cx="480060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285750</xdr:colOff>
      <xdr:row>92</xdr:row>
      <xdr:rowOff>57150</xdr:rowOff>
    </xdr:from>
    <xdr:to>
      <xdr:col>11</xdr:col>
      <xdr:colOff>885825</xdr:colOff>
      <xdr:row>93</xdr:row>
      <xdr:rowOff>266700</xdr:rowOff>
    </xdr:to>
    <xdr:sp macro="" textlink="">
      <xdr:nvSpPr>
        <xdr:cNvPr id="30" name="LBL"/>
        <xdr:cNvSpPr txBox="1">
          <a:spLocks noChangeArrowheads="1"/>
        </xdr:cNvSpPr>
      </xdr:nvSpPr>
      <xdr:spPr bwMode="auto">
        <a:xfrm>
          <a:off x="5629275" y="942975"/>
          <a:ext cx="1581150" cy="457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1800" b="1" i="1" u="none" strike="noStrike" baseline="0">
              <a:solidFill>
                <a:srgbClr val="000000"/>
              </a:solidFill>
              <a:latin typeface="Arial Black"/>
            </a:rPr>
            <a:t>FACTURE</a:t>
          </a:r>
        </a:p>
      </xdr:txBody>
    </xdr:sp>
    <xdr:clientData/>
  </xdr:twoCellAnchor>
  <xdr:twoCellAnchor>
    <xdr:from>
      <xdr:col>9</xdr:col>
      <xdr:colOff>180975</xdr:colOff>
      <xdr:row>95</xdr:row>
      <xdr:rowOff>66675</xdr:rowOff>
    </xdr:from>
    <xdr:to>
      <xdr:col>12</xdr:col>
      <xdr:colOff>114300</xdr:colOff>
      <xdr:row>100</xdr:row>
      <xdr:rowOff>123825</xdr:rowOff>
    </xdr:to>
    <xdr:sp macro="" textlink="">
      <xdr:nvSpPr>
        <xdr:cNvPr id="31" name="INVB2"/>
        <xdr:cNvSpPr>
          <a:spLocks noChangeArrowheads="1"/>
        </xdr:cNvSpPr>
      </xdr:nvSpPr>
      <xdr:spPr bwMode="auto">
        <a:xfrm>
          <a:off x="5143500" y="1647825"/>
          <a:ext cx="2343150" cy="8667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94</xdr:row>
      <xdr:rowOff>152400</xdr:rowOff>
    </xdr:from>
    <xdr:to>
      <xdr:col>4</xdr:col>
      <xdr:colOff>180975</xdr:colOff>
      <xdr:row>95</xdr:row>
      <xdr:rowOff>142875</xdr:rowOff>
    </xdr:to>
    <xdr:sp macro="" textlink="">
      <xdr:nvSpPr>
        <xdr:cNvPr id="34" name="INV1"/>
        <xdr:cNvSpPr txBox="1">
          <a:spLocks noChangeArrowheads="1"/>
        </xdr:cNvSpPr>
      </xdr:nvSpPr>
      <xdr:spPr bwMode="auto">
        <a:xfrm>
          <a:off x="447675" y="1562100"/>
          <a:ext cx="87630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Adressé à</a:t>
          </a:r>
        </a:p>
      </xdr:txBody>
    </xdr:sp>
    <xdr:clientData/>
  </xdr:twoCellAnchor>
  <xdr:twoCellAnchor>
    <xdr:from>
      <xdr:col>9</xdr:col>
      <xdr:colOff>361950</xdr:colOff>
      <xdr:row>94</xdr:row>
      <xdr:rowOff>142875</xdr:rowOff>
    </xdr:from>
    <xdr:to>
      <xdr:col>11</xdr:col>
      <xdr:colOff>257175</xdr:colOff>
      <xdr:row>95</xdr:row>
      <xdr:rowOff>133350</xdr:rowOff>
    </xdr:to>
    <xdr:sp macro="" textlink="">
      <xdr:nvSpPr>
        <xdr:cNvPr id="35" name="INV1"/>
        <xdr:cNvSpPr txBox="1">
          <a:spLocks noChangeArrowheads="1"/>
        </xdr:cNvSpPr>
      </xdr:nvSpPr>
      <xdr:spPr bwMode="auto">
        <a:xfrm>
          <a:off x="5324475" y="1552575"/>
          <a:ext cx="125730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Date/correspondantd</a:t>
          </a:r>
        </a:p>
      </xdr:txBody>
    </xdr:sp>
    <xdr:clientData/>
  </xdr:twoCellAnchor>
  <xdr:twoCellAnchor>
    <xdr:from>
      <xdr:col>9</xdr:col>
      <xdr:colOff>314325</xdr:colOff>
      <xdr:row>97</xdr:row>
      <xdr:rowOff>95250</xdr:rowOff>
    </xdr:from>
    <xdr:to>
      <xdr:col>10</xdr:col>
      <xdr:colOff>361950</xdr:colOff>
      <xdr:row>99</xdr:row>
      <xdr:rowOff>123825</xdr:rowOff>
    </xdr:to>
    <xdr:sp macro="" textlink="">
      <xdr:nvSpPr>
        <xdr:cNvPr id="36" name="zTELB"/>
        <xdr:cNvSpPr txBox="1">
          <a:spLocks noChangeArrowheads="1"/>
        </xdr:cNvSpPr>
      </xdr:nvSpPr>
      <xdr:spPr bwMode="auto">
        <a:xfrm>
          <a:off x="5276850" y="2000250"/>
          <a:ext cx="4286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Wingdings"/>
            </a:rPr>
            <a:t>(</a:t>
          </a:r>
        </a:p>
      </xdr:txBody>
    </xdr:sp>
    <xdr:clientData/>
  </xdr:twoCellAnchor>
  <xdr:oneCellAnchor>
    <xdr:from>
      <xdr:col>2</xdr:col>
      <xdr:colOff>95250</xdr:colOff>
      <xdr:row>88</xdr:row>
      <xdr:rowOff>47625</xdr:rowOff>
    </xdr:from>
    <xdr:ext cx="1238250" cy="873125"/>
    <xdr:pic>
      <xdr:nvPicPr>
        <xdr:cNvPr id="38" name="Image 3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228600"/>
          <a:ext cx="1238250" cy="87312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237</xdr:row>
          <xdr:rowOff>152400</xdr:rowOff>
        </xdr:from>
        <xdr:to>
          <xdr:col>6</xdr:col>
          <xdr:colOff>990600</xdr:colOff>
          <xdr:row>239</xdr:row>
          <xdr:rowOff>19050</xdr:rowOff>
        </xdr:to>
        <xdr:sp macro="" textlink="">
          <xdr:nvSpPr>
            <xdr:cNvPr id="2062" name="CCL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10</xdr:col>
      <xdr:colOff>285750</xdr:colOff>
      <xdr:row>175</xdr:row>
      <xdr:rowOff>57150</xdr:rowOff>
    </xdr:from>
    <xdr:to>
      <xdr:col>11</xdr:col>
      <xdr:colOff>885825</xdr:colOff>
      <xdr:row>176</xdr:row>
      <xdr:rowOff>266700</xdr:rowOff>
    </xdr:to>
    <xdr:sp macro="" textlink="">
      <xdr:nvSpPr>
        <xdr:cNvPr id="41" name="LBL"/>
        <xdr:cNvSpPr txBox="1">
          <a:spLocks noChangeArrowheads="1"/>
        </xdr:cNvSpPr>
      </xdr:nvSpPr>
      <xdr:spPr bwMode="auto">
        <a:xfrm>
          <a:off x="5629275" y="942975"/>
          <a:ext cx="1581150" cy="457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1800" b="1" i="1" u="none" strike="noStrike" baseline="0">
              <a:solidFill>
                <a:srgbClr val="000000"/>
              </a:solidFill>
              <a:latin typeface="Arial Black"/>
            </a:rPr>
            <a:t>FACTURE</a:t>
          </a:r>
        </a:p>
      </xdr:txBody>
    </xdr:sp>
    <xdr:clientData/>
  </xdr:twoCellAnchor>
  <xdr:twoCellAnchor>
    <xdr:from>
      <xdr:col>9</xdr:col>
      <xdr:colOff>180975</xdr:colOff>
      <xdr:row>178</xdr:row>
      <xdr:rowOff>66675</xdr:rowOff>
    </xdr:from>
    <xdr:to>
      <xdr:col>12</xdr:col>
      <xdr:colOff>114300</xdr:colOff>
      <xdr:row>183</xdr:row>
      <xdr:rowOff>123825</xdr:rowOff>
    </xdr:to>
    <xdr:sp macro="" textlink="">
      <xdr:nvSpPr>
        <xdr:cNvPr id="42" name="INVB2"/>
        <xdr:cNvSpPr>
          <a:spLocks noChangeArrowheads="1"/>
        </xdr:cNvSpPr>
      </xdr:nvSpPr>
      <xdr:spPr bwMode="auto">
        <a:xfrm>
          <a:off x="5143500" y="1647825"/>
          <a:ext cx="2343150" cy="8667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177</xdr:row>
      <xdr:rowOff>152400</xdr:rowOff>
    </xdr:from>
    <xdr:to>
      <xdr:col>4</xdr:col>
      <xdr:colOff>180975</xdr:colOff>
      <xdr:row>178</xdr:row>
      <xdr:rowOff>142875</xdr:rowOff>
    </xdr:to>
    <xdr:sp macro="" textlink="">
      <xdr:nvSpPr>
        <xdr:cNvPr id="45" name="INV1"/>
        <xdr:cNvSpPr txBox="1">
          <a:spLocks noChangeArrowheads="1"/>
        </xdr:cNvSpPr>
      </xdr:nvSpPr>
      <xdr:spPr bwMode="auto">
        <a:xfrm>
          <a:off x="447675" y="1562100"/>
          <a:ext cx="87630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Adressé à</a:t>
          </a:r>
        </a:p>
      </xdr:txBody>
    </xdr:sp>
    <xdr:clientData/>
  </xdr:twoCellAnchor>
  <xdr:twoCellAnchor>
    <xdr:from>
      <xdr:col>9</xdr:col>
      <xdr:colOff>361950</xdr:colOff>
      <xdr:row>177</xdr:row>
      <xdr:rowOff>142875</xdr:rowOff>
    </xdr:from>
    <xdr:to>
      <xdr:col>11</xdr:col>
      <xdr:colOff>257175</xdr:colOff>
      <xdr:row>178</xdr:row>
      <xdr:rowOff>133350</xdr:rowOff>
    </xdr:to>
    <xdr:sp macro="" textlink="">
      <xdr:nvSpPr>
        <xdr:cNvPr id="46" name="INV1"/>
        <xdr:cNvSpPr txBox="1">
          <a:spLocks noChangeArrowheads="1"/>
        </xdr:cNvSpPr>
      </xdr:nvSpPr>
      <xdr:spPr bwMode="auto">
        <a:xfrm>
          <a:off x="5324475" y="1552575"/>
          <a:ext cx="125730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Date/correspondantd</a:t>
          </a:r>
        </a:p>
      </xdr:txBody>
    </xdr:sp>
    <xdr:clientData/>
  </xdr:twoCellAnchor>
  <xdr:twoCellAnchor>
    <xdr:from>
      <xdr:col>9</xdr:col>
      <xdr:colOff>314325</xdr:colOff>
      <xdr:row>180</xdr:row>
      <xdr:rowOff>95250</xdr:rowOff>
    </xdr:from>
    <xdr:to>
      <xdr:col>10</xdr:col>
      <xdr:colOff>361950</xdr:colOff>
      <xdr:row>182</xdr:row>
      <xdr:rowOff>123825</xdr:rowOff>
    </xdr:to>
    <xdr:sp macro="" textlink="">
      <xdr:nvSpPr>
        <xdr:cNvPr id="47" name="zTELB"/>
        <xdr:cNvSpPr txBox="1">
          <a:spLocks noChangeArrowheads="1"/>
        </xdr:cNvSpPr>
      </xdr:nvSpPr>
      <xdr:spPr bwMode="auto">
        <a:xfrm>
          <a:off x="5276850" y="2000250"/>
          <a:ext cx="4286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Wingdings"/>
            </a:rPr>
            <a:t>(</a:t>
          </a:r>
        </a:p>
      </xdr:txBody>
    </xdr:sp>
    <xdr:clientData/>
  </xdr:twoCellAnchor>
  <xdr:twoCellAnchor>
    <xdr:from>
      <xdr:col>3</xdr:col>
      <xdr:colOff>419100</xdr:colOff>
      <xdr:row>181</xdr:row>
      <xdr:rowOff>76200</xdr:rowOff>
    </xdr:from>
    <xdr:to>
      <xdr:col>4</xdr:col>
      <xdr:colOff>66675</xdr:colOff>
      <xdr:row>183</xdr:row>
      <xdr:rowOff>104775</xdr:rowOff>
    </xdr:to>
    <xdr:sp macro="" textlink="">
      <xdr:nvSpPr>
        <xdr:cNvPr id="48" name="zTELB"/>
        <xdr:cNvSpPr txBox="1">
          <a:spLocks noChangeArrowheads="1"/>
        </xdr:cNvSpPr>
      </xdr:nvSpPr>
      <xdr:spPr bwMode="auto">
        <a:xfrm>
          <a:off x="781050" y="2143125"/>
          <a:ext cx="4286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  <xdr:oneCellAnchor>
    <xdr:from>
      <xdr:col>2</xdr:col>
      <xdr:colOff>95250</xdr:colOff>
      <xdr:row>171</xdr:row>
      <xdr:rowOff>47625</xdr:rowOff>
    </xdr:from>
    <xdr:ext cx="1238250" cy="873125"/>
    <xdr:pic>
      <xdr:nvPicPr>
        <xdr:cNvPr id="49" name="Image 4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228600"/>
          <a:ext cx="1238250" cy="87312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237</xdr:row>
          <xdr:rowOff>152400</xdr:rowOff>
        </xdr:from>
        <xdr:to>
          <xdr:col>6</xdr:col>
          <xdr:colOff>990600</xdr:colOff>
          <xdr:row>239</xdr:row>
          <xdr:rowOff>19050</xdr:rowOff>
        </xdr:to>
        <xdr:sp macro="" textlink="">
          <xdr:nvSpPr>
            <xdr:cNvPr id="2063" name="CCL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2</xdr:col>
      <xdr:colOff>180975</xdr:colOff>
      <xdr:row>178</xdr:row>
      <xdr:rowOff>57150</xdr:rowOff>
    </xdr:from>
    <xdr:to>
      <xdr:col>9</xdr:col>
      <xdr:colOff>95250</xdr:colOff>
      <xdr:row>183</xdr:row>
      <xdr:rowOff>114300</xdr:rowOff>
    </xdr:to>
    <xdr:sp macro="" textlink="">
      <xdr:nvSpPr>
        <xdr:cNvPr id="51" name="INVB1"/>
        <xdr:cNvSpPr>
          <a:spLocks noChangeArrowheads="1"/>
        </xdr:cNvSpPr>
      </xdr:nvSpPr>
      <xdr:spPr bwMode="auto">
        <a:xfrm>
          <a:off x="295275" y="28060650"/>
          <a:ext cx="480060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285750</xdr:colOff>
      <xdr:row>175</xdr:row>
      <xdr:rowOff>57150</xdr:rowOff>
    </xdr:from>
    <xdr:to>
      <xdr:col>11</xdr:col>
      <xdr:colOff>885825</xdr:colOff>
      <xdr:row>176</xdr:row>
      <xdr:rowOff>266700</xdr:rowOff>
    </xdr:to>
    <xdr:sp macro="" textlink="">
      <xdr:nvSpPr>
        <xdr:cNvPr id="52" name="LBL"/>
        <xdr:cNvSpPr txBox="1">
          <a:spLocks noChangeArrowheads="1"/>
        </xdr:cNvSpPr>
      </xdr:nvSpPr>
      <xdr:spPr bwMode="auto">
        <a:xfrm>
          <a:off x="5629275" y="11887200"/>
          <a:ext cx="158115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1800" b="1" i="1" u="none" strike="noStrike" baseline="0">
              <a:solidFill>
                <a:srgbClr val="000000"/>
              </a:solidFill>
              <a:latin typeface="Arial Black"/>
            </a:rPr>
            <a:t>FACTURE</a:t>
          </a:r>
        </a:p>
      </xdr:txBody>
    </xdr:sp>
    <xdr:clientData/>
  </xdr:twoCellAnchor>
  <xdr:twoCellAnchor>
    <xdr:from>
      <xdr:col>9</xdr:col>
      <xdr:colOff>180975</xdr:colOff>
      <xdr:row>178</xdr:row>
      <xdr:rowOff>66675</xdr:rowOff>
    </xdr:from>
    <xdr:to>
      <xdr:col>12</xdr:col>
      <xdr:colOff>114300</xdr:colOff>
      <xdr:row>183</xdr:row>
      <xdr:rowOff>123825</xdr:rowOff>
    </xdr:to>
    <xdr:sp macro="" textlink="">
      <xdr:nvSpPr>
        <xdr:cNvPr id="53" name="INVB2"/>
        <xdr:cNvSpPr>
          <a:spLocks noChangeArrowheads="1"/>
        </xdr:cNvSpPr>
      </xdr:nvSpPr>
      <xdr:spPr bwMode="auto">
        <a:xfrm>
          <a:off x="5143500" y="12458700"/>
          <a:ext cx="2343150" cy="8667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177</xdr:row>
      <xdr:rowOff>152400</xdr:rowOff>
    </xdr:from>
    <xdr:to>
      <xdr:col>4</xdr:col>
      <xdr:colOff>180975</xdr:colOff>
      <xdr:row>178</xdr:row>
      <xdr:rowOff>142875</xdr:rowOff>
    </xdr:to>
    <xdr:sp macro="" textlink="">
      <xdr:nvSpPr>
        <xdr:cNvPr id="54" name="INV1"/>
        <xdr:cNvSpPr txBox="1">
          <a:spLocks noChangeArrowheads="1"/>
        </xdr:cNvSpPr>
      </xdr:nvSpPr>
      <xdr:spPr bwMode="auto">
        <a:xfrm>
          <a:off x="447675" y="12382500"/>
          <a:ext cx="8763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Adressé à</a:t>
          </a:r>
        </a:p>
      </xdr:txBody>
    </xdr:sp>
    <xdr:clientData/>
  </xdr:twoCellAnchor>
  <xdr:twoCellAnchor>
    <xdr:from>
      <xdr:col>9</xdr:col>
      <xdr:colOff>361950</xdr:colOff>
      <xdr:row>177</xdr:row>
      <xdr:rowOff>142875</xdr:rowOff>
    </xdr:from>
    <xdr:to>
      <xdr:col>11</xdr:col>
      <xdr:colOff>257175</xdr:colOff>
      <xdr:row>178</xdr:row>
      <xdr:rowOff>133350</xdr:rowOff>
    </xdr:to>
    <xdr:sp macro="" textlink="">
      <xdr:nvSpPr>
        <xdr:cNvPr id="55" name="INV1"/>
        <xdr:cNvSpPr txBox="1">
          <a:spLocks noChangeArrowheads="1"/>
        </xdr:cNvSpPr>
      </xdr:nvSpPr>
      <xdr:spPr bwMode="auto">
        <a:xfrm>
          <a:off x="5324475" y="12372975"/>
          <a:ext cx="12573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Date/correspondantd</a:t>
          </a:r>
        </a:p>
      </xdr:txBody>
    </xdr:sp>
    <xdr:clientData/>
  </xdr:twoCellAnchor>
  <xdr:twoCellAnchor>
    <xdr:from>
      <xdr:col>9</xdr:col>
      <xdr:colOff>314325</xdr:colOff>
      <xdr:row>180</xdr:row>
      <xdr:rowOff>95250</xdr:rowOff>
    </xdr:from>
    <xdr:to>
      <xdr:col>10</xdr:col>
      <xdr:colOff>361950</xdr:colOff>
      <xdr:row>182</xdr:row>
      <xdr:rowOff>123825</xdr:rowOff>
    </xdr:to>
    <xdr:sp macro="" textlink="">
      <xdr:nvSpPr>
        <xdr:cNvPr id="56" name="zTELB"/>
        <xdr:cNvSpPr txBox="1">
          <a:spLocks noChangeArrowheads="1"/>
        </xdr:cNvSpPr>
      </xdr:nvSpPr>
      <xdr:spPr bwMode="auto">
        <a:xfrm>
          <a:off x="5276850" y="12811125"/>
          <a:ext cx="4286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Wingdings"/>
            </a:rPr>
            <a:t>(</a:t>
          </a:r>
        </a:p>
      </xdr:txBody>
    </xdr:sp>
    <xdr:clientData/>
  </xdr:twoCellAnchor>
  <xdr:twoCellAnchor>
    <xdr:from>
      <xdr:col>3</xdr:col>
      <xdr:colOff>419100</xdr:colOff>
      <xdr:row>181</xdr:row>
      <xdr:rowOff>76200</xdr:rowOff>
    </xdr:from>
    <xdr:to>
      <xdr:col>4</xdr:col>
      <xdr:colOff>66675</xdr:colOff>
      <xdr:row>183</xdr:row>
      <xdr:rowOff>104775</xdr:rowOff>
    </xdr:to>
    <xdr:sp macro="" textlink="">
      <xdr:nvSpPr>
        <xdr:cNvPr id="57" name="zTELB"/>
        <xdr:cNvSpPr txBox="1">
          <a:spLocks noChangeArrowheads="1"/>
        </xdr:cNvSpPr>
      </xdr:nvSpPr>
      <xdr:spPr bwMode="auto">
        <a:xfrm>
          <a:off x="781050" y="12954000"/>
          <a:ext cx="4286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  <xdr:oneCellAnchor>
    <xdr:from>
      <xdr:col>2</xdr:col>
      <xdr:colOff>95250</xdr:colOff>
      <xdr:row>171</xdr:row>
      <xdr:rowOff>47625</xdr:rowOff>
    </xdr:from>
    <xdr:ext cx="1238250" cy="873125"/>
    <xdr:pic>
      <xdr:nvPicPr>
        <xdr:cNvPr id="58" name="Image 5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1172825"/>
          <a:ext cx="1238250" cy="87312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320</xdr:row>
          <xdr:rowOff>152400</xdr:rowOff>
        </xdr:from>
        <xdr:to>
          <xdr:col>6</xdr:col>
          <xdr:colOff>990600</xdr:colOff>
          <xdr:row>322</xdr:row>
          <xdr:rowOff>19050</xdr:rowOff>
        </xdr:to>
        <xdr:sp macro="" textlink="">
          <xdr:nvSpPr>
            <xdr:cNvPr id="2066" name="Drop Dow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2</xdr:col>
      <xdr:colOff>161925</xdr:colOff>
      <xdr:row>261</xdr:row>
      <xdr:rowOff>66675</xdr:rowOff>
    </xdr:from>
    <xdr:to>
      <xdr:col>9</xdr:col>
      <xdr:colOff>76200</xdr:colOff>
      <xdr:row>266</xdr:row>
      <xdr:rowOff>123825</xdr:rowOff>
    </xdr:to>
    <xdr:sp macro="" textlink="">
      <xdr:nvSpPr>
        <xdr:cNvPr id="70" name="INVB1"/>
        <xdr:cNvSpPr>
          <a:spLocks noChangeArrowheads="1"/>
        </xdr:cNvSpPr>
      </xdr:nvSpPr>
      <xdr:spPr bwMode="auto">
        <a:xfrm>
          <a:off x="276225" y="28070175"/>
          <a:ext cx="480060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285750</xdr:colOff>
      <xdr:row>258</xdr:row>
      <xdr:rowOff>57150</xdr:rowOff>
    </xdr:from>
    <xdr:to>
      <xdr:col>11</xdr:col>
      <xdr:colOff>885825</xdr:colOff>
      <xdr:row>259</xdr:row>
      <xdr:rowOff>266700</xdr:rowOff>
    </xdr:to>
    <xdr:sp macro="" textlink="">
      <xdr:nvSpPr>
        <xdr:cNvPr id="71" name="LBL"/>
        <xdr:cNvSpPr txBox="1">
          <a:spLocks noChangeArrowheads="1"/>
        </xdr:cNvSpPr>
      </xdr:nvSpPr>
      <xdr:spPr bwMode="auto">
        <a:xfrm>
          <a:off x="5667375" y="27498675"/>
          <a:ext cx="158115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1800" b="1" i="1" u="none" strike="noStrike" baseline="0">
              <a:solidFill>
                <a:srgbClr val="000000"/>
              </a:solidFill>
              <a:latin typeface="Arial Black"/>
            </a:rPr>
            <a:t>FACTURE</a:t>
          </a:r>
        </a:p>
      </xdr:txBody>
    </xdr:sp>
    <xdr:clientData/>
  </xdr:twoCellAnchor>
  <xdr:twoCellAnchor>
    <xdr:from>
      <xdr:col>9</xdr:col>
      <xdr:colOff>180975</xdr:colOff>
      <xdr:row>261</xdr:row>
      <xdr:rowOff>66675</xdr:rowOff>
    </xdr:from>
    <xdr:to>
      <xdr:col>12</xdr:col>
      <xdr:colOff>114300</xdr:colOff>
      <xdr:row>266</xdr:row>
      <xdr:rowOff>123825</xdr:rowOff>
    </xdr:to>
    <xdr:sp macro="" textlink="">
      <xdr:nvSpPr>
        <xdr:cNvPr id="72" name="INVB2"/>
        <xdr:cNvSpPr>
          <a:spLocks noChangeArrowheads="1"/>
        </xdr:cNvSpPr>
      </xdr:nvSpPr>
      <xdr:spPr bwMode="auto">
        <a:xfrm>
          <a:off x="5181600" y="28070175"/>
          <a:ext cx="234315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260</xdr:row>
      <xdr:rowOff>152400</xdr:rowOff>
    </xdr:from>
    <xdr:to>
      <xdr:col>4</xdr:col>
      <xdr:colOff>180975</xdr:colOff>
      <xdr:row>261</xdr:row>
      <xdr:rowOff>142875</xdr:rowOff>
    </xdr:to>
    <xdr:sp macro="" textlink="">
      <xdr:nvSpPr>
        <xdr:cNvPr id="73" name="INV1"/>
        <xdr:cNvSpPr txBox="1">
          <a:spLocks noChangeArrowheads="1"/>
        </xdr:cNvSpPr>
      </xdr:nvSpPr>
      <xdr:spPr bwMode="auto">
        <a:xfrm>
          <a:off x="447675" y="27993975"/>
          <a:ext cx="11144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Adressé à</a:t>
          </a:r>
        </a:p>
      </xdr:txBody>
    </xdr:sp>
    <xdr:clientData/>
  </xdr:twoCellAnchor>
  <xdr:twoCellAnchor>
    <xdr:from>
      <xdr:col>9</xdr:col>
      <xdr:colOff>361950</xdr:colOff>
      <xdr:row>260</xdr:row>
      <xdr:rowOff>142875</xdr:rowOff>
    </xdr:from>
    <xdr:to>
      <xdr:col>11</xdr:col>
      <xdr:colOff>257175</xdr:colOff>
      <xdr:row>261</xdr:row>
      <xdr:rowOff>133350</xdr:rowOff>
    </xdr:to>
    <xdr:sp macro="" textlink="">
      <xdr:nvSpPr>
        <xdr:cNvPr id="74" name="INV1"/>
        <xdr:cNvSpPr txBox="1">
          <a:spLocks noChangeArrowheads="1"/>
        </xdr:cNvSpPr>
      </xdr:nvSpPr>
      <xdr:spPr bwMode="auto">
        <a:xfrm>
          <a:off x="5362575" y="27984450"/>
          <a:ext cx="12573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Date/correspondantd</a:t>
          </a:r>
        </a:p>
      </xdr:txBody>
    </xdr:sp>
    <xdr:clientData/>
  </xdr:twoCellAnchor>
  <xdr:twoCellAnchor>
    <xdr:from>
      <xdr:col>9</xdr:col>
      <xdr:colOff>314325</xdr:colOff>
      <xdr:row>263</xdr:row>
      <xdr:rowOff>95250</xdr:rowOff>
    </xdr:from>
    <xdr:to>
      <xdr:col>10</xdr:col>
      <xdr:colOff>361950</xdr:colOff>
      <xdr:row>265</xdr:row>
      <xdr:rowOff>123825</xdr:rowOff>
    </xdr:to>
    <xdr:sp macro="" textlink="">
      <xdr:nvSpPr>
        <xdr:cNvPr id="75" name="zTELB"/>
        <xdr:cNvSpPr txBox="1">
          <a:spLocks noChangeArrowheads="1"/>
        </xdr:cNvSpPr>
      </xdr:nvSpPr>
      <xdr:spPr bwMode="auto">
        <a:xfrm>
          <a:off x="5314950" y="28451175"/>
          <a:ext cx="4286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Wingdings"/>
            </a:rPr>
            <a:t>(</a:t>
          </a:r>
        </a:p>
      </xdr:txBody>
    </xdr:sp>
    <xdr:clientData/>
  </xdr:twoCellAnchor>
  <xdr:twoCellAnchor>
    <xdr:from>
      <xdr:col>3</xdr:col>
      <xdr:colOff>419100</xdr:colOff>
      <xdr:row>264</xdr:row>
      <xdr:rowOff>76200</xdr:rowOff>
    </xdr:from>
    <xdr:to>
      <xdr:col>4</xdr:col>
      <xdr:colOff>66675</xdr:colOff>
      <xdr:row>266</xdr:row>
      <xdr:rowOff>104775</xdr:rowOff>
    </xdr:to>
    <xdr:sp macro="" textlink="">
      <xdr:nvSpPr>
        <xdr:cNvPr id="76" name="zTELB"/>
        <xdr:cNvSpPr txBox="1">
          <a:spLocks noChangeArrowheads="1"/>
        </xdr:cNvSpPr>
      </xdr:nvSpPr>
      <xdr:spPr bwMode="auto">
        <a:xfrm>
          <a:off x="781050" y="28622625"/>
          <a:ext cx="6667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  <xdr:oneCellAnchor>
    <xdr:from>
      <xdr:col>2</xdr:col>
      <xdr:colOff>95250</xdr:colOff>
      <xdr:row>254</xdr:row>
      <xdr:rowOff>47625</xdr:rowOff>
    </xdr:from>
    <xdr:ext cx="1238250" cy="873125"/>
    <xdr:pic>
      <xdr:nvPicPr>
        <xdr:cNvPr id="77" name="Image 7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26784300"/>
          <a:ext cx="1238250" cy="87312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320</xdr:row>
          <xdr:rowOff>152400</xdr:rowOff>
        </xdr:from>
        <xdr:to>
          <xdr:col>6</xdr:col>
          <xdr:colOff>990600</xdr:colOff>
          <xdr:row>322</xdr:row>
          <xdr:rowOff>19050</xdr:rowOff>
        </xdr:to>
        <xdr:sp macro="" textlink="">
          <xdr:nvSpPr>
            <xdr:cNvPr id="2067" name="Drop Down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2</xdr:col>
      <xdr:colOff>161925</xdr:colOff>
      <xdr:row>261</xdr:row>
      <xdr:rowOff>66675</xdr:rowOff>
    </xdr:from>
    <xdr:to>
      <xdr:col>9</xdr:col>
      <xdr:colOff>76200</xdr:colOff>
      <xdr:row>266</xdr:row>
      <xdr:rowOff>123825</xdr:rowOff>
    </xdr:to>
    <xdr:sp macro="" textlink="">
      <xdr:nvSpPr>
        <xdr:cNvPr id="78" name="INVB1"/>
        <xdr:cNvSpPr>
          <a:spLocks noChangeArrowheads="1"/>
        </xdr:cNvSpPr>
      </xdr:nvSpPr>
      <xdr:spPr bwMode="auto">
        <a:xfrm>
          <a:off x="276225" y="28070175"/>
          <a:ext cx="480060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285750</xdr:colOff>
      <xdr:row>258</xdr:row>
      <xdr:rowOff>57150</xdr:rowOff>
    </xdr:from>
    <xdr:to>
      <xdr:col>11</xdr:col>
      <xdr:colOff>885825</xdr:colOff>
      <xdr:row>259</xdr:row>
      <xdr:rowOff>266700</xdr:rowOff>
    </xdr:to>
    <xdr:sp macro="" textlink="">
      <xdr:nvSpPr>
        <xdr:cNvPr id="79" name="LBL"/>
        <xdr:cNvSpPr txBox="1">
          <a:spLocks noChangeArrowheads="1"/>
        </xdr:cNvSpPr>
      </xdr:nvSpPr>
      <xdr:spPr bwMode="auto">
        <a:xfrm>
          <a:off x="5667375" y="27498675"/>
          <a:ext cx="158115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1800" b="1" i="1" u="none" strike="noStrike" baseline="0">
              <a:solidFill>
                <a:srgbClr val="000000"/>
              </a:solidFill>
              <a:latin typeface="Arial Black"/>
            </a:rPr>
            <a:t>FACTURE</a:t>
          </a:r>
        </a:p>
      </xdr:txBody>
    </xdr:sp>
    <xdr:clientData/>
  </xdr:twoCellAnchor>
  <xdr:twoCellAnchor>
    <xdr:from>
      <xdr:col>9</xdr:col>
      <xdr:colOff>180975</xdr:colOff>
      <xdr:row>261</xdr:row>
      <xdr:rowOff>66675</xdr:rowOff>
    </xdr:from>
    <xdr:to>
      <xdr:col>12</xdr:col>
      <xdr:colOff>114300</xdr:colOff>
      <xdr:row>266</xdr:row>
      <xdr:rowOff>123825</xdr:rowOff>
    </xdr:to>
    <xdr:sp macro="" textlink="">
      <xdr:nvSpPr>
        <xdr:cNvPr id="80" name="INVB2"/>
        <xdr:cNvSpPr>
          <a:spLocks noChangeArrowheads="1"/>
        </xdr:cNvSpPr>
      </xdr:nvSpPr>
      <xdr:spPr bwMode="auto">
        <a:xfrm>
          <a:off x="5181600" y="28070175"/>
          <a:ext cx="234315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260</xdr:row>
      <xdr:rowOff>152400</xdr:rowOff>
    </xdr:from>
    <xdr:to>
      <xdr:col>4</xdr:col>
      <xdr:colOff>180975</xdr:colOff>
      <xdr:row>261</xdr:row>
      <xdr:rowOff>142875</xdr:rowOff>
    </xdr:to>
    <xdr:sp macro="" textlink="">
      <xdr:nvSpPr>
        <xdr:cNvPr id="81" name="INV1"/>
        <xdr:cNvSpPr txBox="1">
          <a:spLocks noChangeArrowheads="1"/>
        </xdr:cNvSpPr>
      </xdr:nvSpPr>
      <xdr:spPr bwMode="auto">
        <a:xfrm>
          <a:off x="447675" y="27993975"/>
          <a:ext cx="11144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Adressé à</a:t>
          </a:r>
        </a:p>
      </xdr:txBody>
    </xdr:sp>
    <xdr:clientData/>
  </xdr:twoCellAnchor>
  <xdr:twoCellAnchor>
    <xdr:from>
      <xdr:col>9</xdr:col>
      <xdr:colOff>361950</xdr:colOff>
      <xdr:row>260</xdr:row>
      <xdr:rowOff>142875</xdr:rowOff>
    </xdr:from>
    <xdr:to>
      <xdr:col>11</xdr:col>
      <xdr:colOff>257175</xdr:colOff>
      <xdr:row>261</xdr:row>
      <xdr:rowOff>133350</xdr:rowOff>
    </xdr:to>
    <xdr:sp macro="" textlink="">
      <xdr:nvSpPr>
        <xdr:cNvPr id="82" name="INV1"/>
        <xdr:cNvSpPr txBox="1">
          <a:spLocks noChangeArrowheads="1"/>
        </xdr:cNvSpPr>
      </xdr:nvSpPr>
      <xdr:spPr bwMode="auto">
        <a:xfrm>
          <a:off x="5362575" y="27984450"/>
          <a:ext cx="12573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Date/correspondantd</a:t>
          </a:r>
        </a:p>
      </xdr:txBody>
    </xdr:sp>
    <xdr:clientData/>
  </xdr:twoCellAnchor>
  <xdr:twoCellAnchor>
    <xdr:from>
      <xdr:col>9</xdr:col>
      <xdr:colOff>314325</xdr:colOff>
      <xdr:row>263</xdr:row>
      <xdr:rowOff>95250</xdr:rowOff>
    </xdr:from>
    <xdr:to>
      <xdr:col>10</xdr:col>
      <xdr:colOff>361950</xdr:colOff>
      <xdr:row>265</xdr:row>
      <xdr:rowOff>123825</xdr:rowOff>
    </xdr:to>
    <xdr:sp macro="" textlink="">
      <xdr:nvSpPr>
        <xdr:cNvPr id="83" name="zTELB"/>
        <xdr:cNvSpPr txBox="1">
          <a:spLocks noChangeArrowheads="1"/>
        </xdr:cNvSpPr>
      </xdr:nvSpPr>
      <xdr:spPr bwMode="auto">
        <a:xfrm>
          <a:off x="5314950" y="28451175"/>
          <a:ext cx="4286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Wingdings"/>
            </a:rPr>
            <a:t>(</a:t>
          </a:r>
        </a:p>
      </xdr:txBody>
    </xdr:sp>
    <xdr:clientData/>
  </xdr:twoCellAnchor>
  <xdr:twoCellAnchor>
    <xdr:from>
      <xdr:col>3</xdr:col>
      <xdr:colOff>419100</xdr:colOff>
      <xdr:row>264</xdr:row>
      <xdr:rowOff>76200</xdr:rowOff>
    </xdr:from>
    <xdr:to>
      <xdr:col>4</xdr:col>
      <xdr:colOff>66675</xdr:colOff>
      <xdr:row>266</xdr:row>
      <xdr:rowOff>104775</xdr:rowOff>
    </xdr:to>
    <xdr:sp macro="" textlink="">
      <xdr:nvSpPr>
        <xdr:cNvPr id="84" name="zTELB"/>
        <xdr:cNvSpPr txBox="1">
          <a:spLocks noChangeArrowheads="1"/>
        </xdr:cNvSpPr>
      </xdr:nvSpPr>
      <xdr:spPr bwMode="auto">
        <a:xfrm>
          <a:off x="781050" y="28622625"/>
          <a:ext cx="6667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  <xdr:oneCellAnchor>
    <xdr:from>
      <xdr:col>2</xdr:col>
      <xdr:colOff>95250</xdr:colOff>
      <xdr:row>254</xdr:row>
      <xdr:rowOff>47625</xdr:rowOff>
    </xdr:from>
    <xdr:ext cx="1238250" cy="873125"/>
    <xdr:pic>
      <xdr:nvPicPr>
        <xdr:cNvPr id="85" name="Image 8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26784300"/>
          <a:ext cx="1238250" cy="873125"/>
        </a:xfrm>
        <a:prstGeom prst="rect">
          <a:avLst/>
        </a:prstGeom>
      </xdr:spPr>
    </xdr:pic>
    <xdr:clientData/>
  </xdr:oneCellAnchor>
  <xdr:twoCellAnchor>
    <xdr:from>
      <xdr:col>3</xdr:col>
      <xdr:colOff>419100</xdr:colOff>
      <xdr:row>264</xdr:row>
      <xdr:rowOff>76200</xdr:rowOff>
    </xdr:from>
    <xdr:to>
      <xdr:col>4</xdr:col>
      <xdr:colOff>66675</xdr:colOff>
      <xdr:row>266</xdr:row>
      <xdr:rowOff>104775</xdr:rowOff>
    </xdr:to>
    <xdr:sp macro="" textlink="">
      <xdr:nvSpPr>
        <xdr:cNvPr id="87" name="zTELB"/>
        <xdr:cNvSpPr txBox="1">
          <a:spLocks noChangeArrowheads="1"/>
        </xdr:cNvSpPr>
      </xdr:nvSpPr>
      <xdr:spPr bwMode="auto">
        <a:xfrm>
          <a:off x="781050" y="28622625"/>
          <a:ext cx="6667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  <xdr:twoCellAnchor>
    <xdr:from>
      <xdr:col>3</xdr:col>
      <xdr:colOff>419100</xdr:colOff>
      <xdr:row>264</xdr:row>
      <xdr:rowOff>76200</xdr:rowOff>
    </xdr:from>
    <xdr:to>
      <xdr:col>4</xdr:col>
      <xdr:colOff>66675</xdr:colOff>
      <xdr:row>266</xdr:row>
      <xdr:rowOff>104775</xdr:rowOff>
    </xdr:to>
    <xdr:sp macro="" textlink="">
      <xdr:nvSpPr>
        <xdr:cNvPr id="89" name="zTELB"/>
        <xdr:cNvSpPr txBox="1">
          <a:spLocks noChangeArrowheads="1"/>
        </xdr:cNvSpPr>
      </xdr:nvSpPr>
      <xdr:spPr bwMode="auto">
        <a:xfrm>
          <a:off x="781050" y="28622625"/>
          <a:ext cx="6667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  <xdr:twoCellAnchor>
    <xdr:from>
      <xdr:col>2</xdr:col>
      <xdr:colOff>161925</xdr:colOff>
      <xdr:row>9</xdr:row>
      <xdr:rowOff>57150</xdr:rowOff>
    </xdr:from>
    <xdr:to>
      <xdr:col>9</xdr:col>
      <xdr:colOff>76200</xdr:colOff>
      <xdr:row>14</xdr:row>
      <xdr:rowOff>142875</xdr:rowOff>
    </xdr:to>
    <xdr:sp macro="" textlink="">
      <xdr:nvSpPr>
        <xdr:cNvPr id="90" name="INVB1"/>
        <xdr:cNvSpPr>
          <a:spLocks noChangeArrowheads="1"/>
        </xdr:cNvSpPr>
      </xdr:nvSpPr>
      <xdr:spPr bwMode="auto">
        <a:xfrm>
          <a:off x="276225" y="1638300"/>
          <a:ext cx="480060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</xdr:row>
      <xdr:rowOff>133350</xdr:rowOff>
    </xdr:from>
    <xdr:to>
      <xdr:col>4</xdr:col>
      <xdr:colOff>123825</xdr:colOff>
      <xdr:row>9</xdr:row>
      <xdr:rowOff>123825</xdr:rowOff>
    </xdr:to>
    <xdr:sp macro="" textlink="">
      <xdr:nvSpPr>
        <xdr:cNvPr id="8" name="INV1"/>
        <xdr:cNvSpPr txBox="1">
          <a:spLocks noChangeArrowheads="1"/>
        </xdr:cNvSpPr>
      </xdr:nvSpPr>
      <xdr:spPr bwMode="auto">
        <a:xfrm>
          <a:off x="390525" y="1543050"/>
          <a:ext cx="111442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Adressé à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401</xdr:row>
          <xdr:rowOff>152400</xdr:rowOff>
        </xdr:from>
        <xdr:to>
          <xdr:col>6</xdr:col>
          <xdr:colOff>990600</xdr:colOff>
          <xdr:row>403</xdr:row>
          <xdr:rowOff>19050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2</xdr:col>
      <xdr:colOff>161925</xdr:colOff>
      <xdr:row>342</xdr:row>
      <xdr:rowOff>66675</xdr:rowOff>
    </xdr:from>
    <xdr:to>
      <xdr:col>9</xdr:col>
      <xdr:colOff>76200</xdr:colOff>
      <xdr:row>347</xdr:row>
      <xdr:rowOff>123825</xdr:rowOff>
    </xdr:to>
    <xdr:sp macro="" textlink="">
      <xdr:nvSpPr>
        <xdr:cNvPr id="60" name="INVB1"/>
        <xdr:cNvSpPr>
          <a:spLocks noChangeArrowheads="1"/>
        </xdr:cNvSpPr>
      </xdr:nvSpPr>
      <xdr:spPr bwMode="auto">
        <a:xfrm>
          <a:off x="276225" y="41843325"/>
          <a:ext cx="480060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285750</xdr:colOff>
      <xdr:row>339</xdr:row>
      <xdr:rowOff>57150</xdr:rowOff>
    </xdr:from>
    <xdr:to>
      <xdr:col>11</xdr:col>
      <xdr:colOff>885825</xdr:colOff>
      <xdr:row>340</xdr:row>
      <xdr:rowOff>266700</xdr:rowOff>
    </xdr:to>
    <xdr:sp macro="" textlink="">
      <xdr:nvSpPr>
        <xdr:cNvPr id="61" name="LBL"/>
        <xdr:cNvSpPr txBox="1">
          <a:spLocks noChangeArrowheads="1"/>
        </xdr:cNvSpPr>
      </xdr:nvSpPr>
      <xdr:spPr bwMode="auto">
        <a:xfrm>
          <a:off x="5667375" y="41271825"/>
          <a:ext cx="158115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1800" b="1" i="1" u="none" strike="noStrike" baseline="0">
              <a:solidFill>
                <a:srgbClr val="000000"/>
              </a:solidFill>
              <a:latin typeface="Arial Black"/>
            </a:rPr>
            <a:t>FACTURE</a:t>
          </a:r>
        </a:p>
      </xdr:txBody>
    </xdr:sp>
    <xdr:clientData/>
  </xdr:twoCellAnchor>
  <xdr:twoCellAnchor>
    <xdr:from>
      <xdr:col>9</xdr:col>
      <xdr:colOff>180975</xdr:colOff>
      <xdr:row>342</xdr:row>
      <xdr:rowOff>66675</xdr:rowOff>
    </xdr:from>
    <xdr:to>
      <xdr:col>12</xdr:col>
      <xdr:colOff>114300</xdr:colOff>
      <xdr:row>347</xdr:row>
      <xdr:rowOff>123825</xdr:rowOff>
    </xdr:to>
    <xdr:sp macro="" textlink="">
      <xdr:nvSpPr>
        <xdr:cNvPr id="62" name="INVB2"/>
        <xdr:cNvSpPr>
          <a:spLocks noChangeArrowheads="1"/>
        </xdr:cNvSpPr>
      </xdr:nvSpPr>
      <xdr:spPr bwMode="auto">
        <a:xfrm>
          <a:off x="5181600" y="41843325"/>
          <a:ext cx="234315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341</xdr:row>
      <xdr:rowOff>152400</xdr:rowOff>
    </xdr:from>
    <xdr:to>
      <xdr:col>4</xdr:col>
      <xdr:colOff>180975</xdr:colOff>
      <xdr:row>342</xdr:row>
      <xdr:rowOff>142875</xdr:rowOff>
    </xdr:to>
    <xdr:sp macro="" textlink="">
      <xdr:nvSpPr>
        <xdr:cNvPr id="63" name="INV1"/>
        <xdr:cNvSpPr txBox="1">
          <a:spLocks noChangeArrowheads="1"/>
        </xdr:cNvSpPr>
      </xdr:nvSpPr>
      <xdr:spPr bwMode="auto">
        <a:xfrm>
          <a:off x="447675" y="41767125"/>
          <a:ext cx="11144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Adressé à</a:t>
          </a:r>
        </a:p>
      </xdr:txBody>
    </xdr:sp>
    <xdr:clientData/>
  </xdr:twoCellAnchor>
  <xdr:twoCellAnchor>
    <xdr:from>
      <xdr:col>9</xdr:col>
      <xdr:colOff>361950</xdr:colOff>
      <xdr:row>341</xdr:row>
      <xdr:rowOff>142875</xdr:rowOff>
    </xdr:from>
    <xdr:to>
      <xdr:col>11</xdr:col>
      <xdr:colOff>257175</xdr:colOff>
      <xdr:row>342</xdr:row>
      <xdr:rowOff>133350</xdr:rowOff>
    </xdr:to>
    <xdr:sp macro="" textlink="">
      <xdr:nvSpPr>
        <xdr:cNvPr id="64" name="INV1"/>
        <xdr:cNvSpPr txBox="1">
          <a:spLocks noChangeArrowheads="1"/>
        </xdr:cNvSpPr>
      </xdr:nvSpPr>
      <xdr:spPr bwMode="auto">
        <a:xfrm>
          <a:off x="5362575" y="41757600"/>
          <a:ext cx="12573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Date/correspondantd</a:t>
          </a:r>
        </a:p>
      </xdr:txBody>
    </xdr:sp>
    <xdr:clientData/>
  </xdr:twoCellAnchor>
  <xdr:twoCellAnchor>
    <xdr:from>
      <xdr:col>9</xdr:col>
      <xdr:colOff>314325</xdr:colOff>
      <xdr:row>344</xdr:row>
      <xdr:rowOff>95250</xdr:rowOff>
    </xdr:from>
    <xdr:to>
      <xdr:col>10</xdr:col>
      <xdr:colOff>361950</xdr:colOff>
      <xdr:row>346</xdr:row>
      <xdr:rowOff>123825</xdr:rowOff>
    </xdr:to>
    <xdr:sp macro="" textlink="">
      <xdr:nvSpPr>
        <xdr:cNvPr id="65" name="zTELB"/>
        <xdr:cNvSpPr txBox="1">
          <a:spLocks noChangeArrowheads="1"/>
        </xdr:cNvSpPr>
      </xdr:nvSpPr>
      <xdr:spPr bwMode="auto">
        <a:xfrm>
          <a:off x="5314950" y="42224325"/>
          <a:ext cx="4286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Wingdings"/>
            </a:rPr>
            <a:t>(</a:t>
          </a:r>
        </a:p>
      </xdr:txBody>
    </xdr:sp>
    <xdr:clientData/>
  </xdr:twoCellAnchor>
  <xdr:twoCellAnchor>
    <xdr:from>
      <xdr:col>3</xdr:col>
      <xdr:colOff>419100</xdr:colOff>
      <xdr:row>345</xdr:row>
      <xdr:rowOff>76200</xdr:rowOff>
    </xdr:from>
    <xdr:to>
      <xdr:col>4</xdr:col>
      <xdr:colOff>66675</xdr:colOff>
      <xdr:row>347</xdr:row>
      <xdr:rowOff>104775</xdr:rowOff>
    </xdr:to>
    <xdr:sp macro="" textlink="">
      <xdr:nvSpPr>
        <xdr:cNvPr id="66" name="zTELB"/>
        <xdr:cNvSpPr txBox="1">
          <a:spLocks noChangeArrowheads="1"/>
        </xdr:cNvSpPr>
      </xdr:nvSpPr>
      <xdr:spPr bwMode="auto">
        <a:xfrm>
          <a:off x="781050" y="42395775"/>
          <a:ext cx="6667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  <xdr:oneCellAnchor>
    <xdr:from>
      <xdr:col>2</xdr:col>
      <xdr:colOff>95250</xdr:colOff>
      <xdr:row>335</xdr:row>
      <xdr:rowOff>47625</xdr:rowOff>
    </xdr:from>
    <xdr:ext cx="1238250" cy="873125"/>
    <xdr:pic>
      <xdr:nvPicPr>
        <xdr:cNvPr id="67" name="Image 6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40557450"/>
          <a:ext cx="1238250" cy="87312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401</xdr:row>
          <xdr:rowOff>152400</xdr:rowOff>
        </xdr:from>
        <xdr:to>
          <xdr:col>6</xdr:col>
          <xdr:colOff>990600</xdr:colOff>
          <xdr:row>403</xdr:row>
          <xdr:rowOff>19050</xdr:rowOff>
        </xdr:to>
        <xdr:sp macro="" textlink="">
          <xdr:nvSpPr>
            <xdr:cNvPr id="2070" name="Drop Down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2</xdr:col>
      <xdr:colOff>161925</xdr:colOff>
      <xdr:row>342</xdr:row>
      <xdr:rowOff>66675</xdr:rowOff>
    </xdr:from>
    <xdr:to>
      <xdr:col>9</xdr:col>
      <xdr:colOff>76200</xdr:colOff>
      <xdr:row>347</xdr:row>
      <xdr:rowOff>123825</xdr:rowOff>
    </xdr:to>
    <xdr:sp macro="" textlink="">
      <xdr:nvSpPr>
        <xdr:cNvPr id="69" name="INVB1"/>
        <xdr:cNvSpPr>
          <a:spLocks noChangeArrowheads="1"/>
        </xdr:cNvSpPr>
      </xdr:nvSpPr>
      <xdr:spPr bwMode="auto">
        <a:xfrm>
          <a:off x="276225" y="41843325"/>
          <a:ext cx="480060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285750</xdr:colOff>
      <xdr:row>339</xdr:row>
      <xdr:rowOff>57150</xdr:rowOff>
    </xdr:from>
    <xdr:to>
      <xdr:col>11</xdr:col>
      <xdr:colOff>885825</xdr:colOff>
      <xdr:row>340</xdr:row>
      <xdr:rowOff>266700</xdr:rowOff>
    </xdr:to>
    <xdr:sp macro="" textlink="">
      <xdr:nvSpPr>
        <xdr:cNvPr id="86" name="LBL"/>
        <xdr:cNvSpPr txBox="1">
          <a:spLocks noChangeArrowheads="1"/>
        </xdr:cNvSpPr>
      </xdr:nvSpPr>
      <xdr:spPr bwMode="auto">
        <a:xfrm>
          <a:off x="5667375" y="41271825"/>
          <a:ext cx="158115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1800" b="1" i="1" u="none" strike="noStrike" baseline="0">
              <a:solidFill>
                <a:srgbClr val="000000"/>
              </a:solidFill>
              <a:latin typeface="Arial Black"/>
            </a:rPr>
            <a:t>FACTURE</a:t>
          </a:r>
        </a:p>
      </xdr:txBody>
    </xdr:sp>
    <xdr:clientData/>
  </xdr:twoCellAnchor>
  <xdr:twoCellAnchor>
    <xdr:from>
      <xdr:col>9</xdr:col>
      <xdr:colOff>180975</xdr:colOff>
      <xdr:row>342</xdr:row>
      <xdr:rowOff>66675</xdr:rowOff>
    </xdr:from>
    <xdr:to>
      <xdr:col>12</xdr:col>
      <xdr:colOff>114300</xdr:colOff>
      <xdr:row>347</xdr:row>
      <xdr:rowOff>123825</xdr:rowOff>
    </xdr:to>
    <xdr:sp macro="" textlink="">
      <xdr:nvSpPr>
        <xdr:cNvPr id="88" name="INVB2"/>
        <xdr:cNvSpPr>
          <a:spLocks noChangeArrowheads="1"/>
        </xdr:cNvSpPr>
      </xdr:nvSpPr>
      <xdr:spPr bwMode="auto">
        <a:xfrm>
          <a:off x="5181600" y="41843325"/>
          <a:ext cx="234315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341</xdr:row>
      <xdr:rowOff>152400</xdr:rowOff>
    </xdr:from>
    <xdr:to>
      <xdr:col>4</xdr:col>
      <xdr:colOff>180975</xdr:colOff>
      <xdr:row>342</xdr:row>
      <xdr:rowOff>142875</xdr:rowOff>
    </xdr:to>
    <xdr:sp macro="" textlink="">
      <xdr:nvSpPr>
        <xdr:cNvPr id="91" name="INV1"/>
        <xdr:cNvSpPr txBox="1">
          <a:spLocks noChangeArrowheads="1"/>
        </xdr:cNvSpPr>
      </xdr:nvSpPr>
      <xdr:spPr bwMode="auto">
        <a:xfrm>
          <a:off x="447675" y="41767125"/>
          <a:ext cx="11144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Adressé à</a:t>
          </a:r>
        </a:p>
      </xdr:txBody>
    </xdr:sp>
    <xdr:clientData/>
  </xdr:twoCellAnchor>
  <xdr:twoCellAnchor>
    <xdr:from>
      <xdr:col>9</xdr:col>
      <xdr:colOff>361950</xdr:colOff>
      <xdr:row>341</xdr:row>
      <xdr:rowOff>142875</xdr:rowOff>
    </xdr:from>
    <xdr:to>
      <xdr:col>11</xdr:col>
      <xdr:colOff>257175</xdr:colOff>
      <xdr:row>342</xdr:row>
      <xdr:rowOff>133350</xdr:rowOff>
    </xdr:to>
    <xdr:sp macro="" textlink="">
      <xdr:nvSpPr>
        <xdr:cNvPr id="92" name="INV1"/>
        <xdr:cNvSpPr txBox="1">
          <a:spLocks noChangeArrowheads="1"/>
        </xdr:cNvSpPr>
      </xdr:nvSpPr>
      <xdr:spPr bwMode="auto">
        <a:xfrm>
          <a:off x="5362575" y="41757600"/>
          <a:ext cx="12573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Date/correspondantd</a:t>
          </a:r>
        </a:p>
      </xdr:txBody>
    </xdr:sp>
    <xdr:clientData/>
  </xdr:twoCellAnchor>
  <xdr:twoCellAnchor>
    <xdr:from>
      <xdr:col>9</xdr:col>
      <xdr:colOff>314325</xdr:colOff>
      <xdr:row>344</xdr:row>
      <xdr:rowOff>95250</xdr:rowOff>
    </xdr:from>
    <xdr:to>
      <xdr:col>10</xdr:col>
      <xdr:colOff>361950</xdr:colOff>
      <xdr:row>346</xdr:row>
      <xdr:rowOff>123825</xdr:rowOff>
    </xdr:to>
    <xdr:sp macro="" textlink="">
      <xdr:nvSpPr>
        <xdr:cNvPr id="93" name="zTELB"/>
        <xdr:cNvSpPr txBox="1">
          <a:spLocks noChangeArrowheads="1"/>
        </xdr:cNvSpPr>
      </xdr:nvSpPr>
      <xdr:spPr bwMode="auto">
        <a:xfrm>
          <a:off x="5314950" y="42224325"/>
          <a:ext cx="4286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Wingdings"/>
            </a:rPr>
            <a:t>(</a:t>
          </a:r>
        </a:p>
      </xdr:txBody>
    </xdr:sp>
    <xdr:clientData/>
  </xdr:twoCellAnchor>
  <xdr:twoCellAnchor>
    <xdr:from>
      <xdr:col>3</xdr:col>
      <xdr:colOff>419100</xdr:colOff>
      <xdr:row>345</xdr:row>
      <xdr:rowOff>76200</xdr:rowOff>
    </xdr:from>
    <xdr:to>
      <xdr:col>4</xdr:col>
      <xdr:colOff>66675</xdr:colOff>
      <xdr:row>347</xdr:row>
      <xdr:rowOff>104775</xdr:rowOff>
    </xdr:to>
    <xdr:sp macro="" textlink="">
      <xdr:nvSpPr>
        <xdr:cNvPr id="94" name="zTELB"/>
        <xdr:cNvSpPr txBox="1">
          <a:spLocks noChangeArrowheads="1"/>
        </xdr:cNvSpPr>
      </xdr:nvSpPr>
      <xdr:spPr bwMode="auto">
        <a:xfrm>
          <a:off x="781050" y="42395775"/>
          <a:ext cx="6667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  <xdr:oneCellAnchor>
    <xdr:from>
      <xdr:col>2</xdr:col>
      <xdr:colOff>95250</xdr:colOff>
      <xdr:row>335</xdr:row>
      <xdr:rowOff>47625</xdr:rowOff>
    </xdr:from>
    <xdr:ext cx="1238250" cy="873125"/>
    <xdr:pic>
      <xdr:nvPicPr>
        <xdr:cNvPr id="95" name="Image 9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40557450"/>
          <a:ext cx="1238250" cy="873125"/>
        </a:xfrm>
        <a:prstGeom prst="rect">
          <a:avLst/>
        </a:prstGeom>
      </xdr:spPr>
    </xdr:pic>
    <xdr:clientData/>
  </xdr:oneCellAnchor>
  <xdr:twoCellAnchor>
    <xdr:from>
      <xdr:col>3</xdr:col>
      <xdr:colOff>419100</xdr:colOff>
      <xdr:row>345</xdr:row>
      <xdr:rowOff>76200</xdr:rowOff>
    </xdr:from>
    <xdr:to>
      <xdr:col>4</xdr:col>
      <xdr:colOff>66675</xdr:colOff>
      <xdr:row>347</xdr:row>
      <xdr:rowOff>104775</xdr:rowOff>
    </xdr:to>
    <xdr:sp macro="" textlink="">
      <xdr:nvSpPr>
        <xdr:cNvPr id="96" name="zTELB"/>
        <xdr:cNvSpPr txBox="1">
          <a:spLocks noChangeArrowheads="1"/>
        </xdr:cNvSpPr>
      </xdr:nvSpPr>
      <xdr:spPr bwMode="auto">
        <a:xfrm>
          <a:off x="781050" y="42395775"/>
          <a:ext cx="6667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  <xdr:twoCellAnchor>
    <xdr:from>
      <xdr:col>3</xdr:col>
      <xdr:colOff>419100</xdr:colOff>
      <xdr:row>345</xdr:row>
      <xdr:rowOff>76200</xdr:rowOff>
    </xdr:from>
    <xdr:to>
      <xdr:col>4</xdr:col>
      <xdr:colOff>66675</xdr:colOff>
      <xdr:row>347</xdr:row>
      <xdr:rowOff>104775</xdr:rowOff>
    </xdr:to>
    <xdr:sp macro="" textlink="">
      <xdr:nvSpPr>
        <xdr:cNvPr id="97" name="zTELB"/>
        <xdr:cNvSpPr txBox="1">
          <a:spLocks noChangeArrowheads="1"/>
        </xdr:cNvSpPr>
      </xdr:nvSpPr>
      <xdr:spPr bwMode="auto">
        <a:xfrm>
          <a:off x="781050" y="42395775"/>
          <a:ext cx="6667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482</xdr:row>
          <xdr:rowOff>152400</xdr:rowOff>
        </xdr:from>
        <xdr:to>
          <xdr:col>6</xdr:col>
          <xdr:colOff>990600</xdr:colOff>
          <xdr:row>484</xdr:row>
          <xdr:rowOff>19050</xdr:rowOff>
        </xdr:to>
        <xdr:sp macro="" textlink="">
          <xdr:nvSpPr>
            <xdr:cNvPr id="2071" name="Drop Down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2</xdr:col>
      <xdr:colOff>161925</xdr:colOff>
      <xdr:row>423</xdr:row>
      <xdr:rowOff>66675</xdr:rowOff>
    </xdr:from>
    <xdr:to>
      <xdr:col>9</xdr:col>
      <xdr:colOff>76200</xdr:colOff>
      <xdr:row>428</xdr:row>
      <xdr:rowOff>123825</xdr:rowOff>
    </xdr:to>
    <xdr:sp macro="" textlink="">
      <xdr:nvSpPr>
        <xdr:cNvPr id="98" name="INVB1"/>
        <xdr:cNvSpPr>
          <a:spLocks noChangeArrowheads="1"/>
        </xdr:cNvSpPr>
      </xdr:nvSpPr>
      <xdr:spPr bwMode="auto">
        <a:xfrm>
          <a:off x="276225" y="55492650"/>
          <a:ext cx="480060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285750</xdr:colOff>
      <xdr:row>420</xdr:row>
      <xdr:rowOff>57150</xdr:rowOff>
    </xdr:from>
    <xdr:to>
      <xdr:col>11</xdr:col>
      <xdr:colOff>885825</xdr:colOff>
      <xdr:row>421</xdr:row>
      <xdr:rowOff>266700</xdr:rowOff>
    </xdr:to>
    <xdr:sp macro="" textlink="">
      <xdr:nvSpPr>
        <xdr:cNvPr id="99" name="LBL"/>
        <xdr:cNvSpPr txBox="1">
          <a:spLocks noChangeArrowheads="1"/>
        </xdr:cNvSpPr>
      </xdr:nvSpPr>
      <xdr:spPr bwMode="auto">
        <a:xfrm>
          <a:off x="5667375" y="54921150"/>
          <a:ext cx="158115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1800" b="1" i="1" u="none" strike="noStrike" baseline="0">
              <a:solidFill>
                <a:srgbClr val="000000"/>
              </a:solidFill>
              <a:latin typeface="Arial Black"/>
            </a:rPr>
            <a:t>FACTURE</a:t>
          </a:r>
        </a:p>
      </xdr:txBody>
    </xdr:sp>
    <xdr:clientData/>
  </xdr:twoCellAnchor>
  <xdr:twoCellAnchor>
    <xdr:from>
      <xdr:col>9</xdr:col>
      <xdr:colOff>180975</xdr:colOff>
      <xdr:row>423</xdr:row>
      <xdr:rowOff>66675</xdr:rowOff>
    </xdr:from>
    <xdr:to>
      <xdr:col>12</xdr:col>
      <xdr:colOff>114300</xdr:colOff>
      <xdr:row>428</xdr:row>
      <xdr:rowOff>123825</xdr:rowOff>
    </xdr:to>
    <xdr:sp macro="" textlink="">
      <xdr:nvSpPr>
        <xdr:cNvPr id="100" name="INVB2"/>
        <xdr:cNvSpPr>
          <a:spLocks noChangeArrowheads="1"/>
        </xdr:cNvSpPr>
      </xdr:nvSpPr>
      <xdr:spPr bwMode="auto">
        <a:xfrm>
          <a:off x="5181600" y="55492650"/>
          <a:ext cx="234315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422</xdr:row>
      <xdr:rowOff>152400</xdr:rowOff>
    </xdr:from>
    <xdr:to>
      <xdr:col>4</xdr:col>
      <xdr:colOff>180975</xdr:colOff>
      <xdr:row>423</xdr:row>
      <xdr:rowOff>142875</xdr:rowOff>
    </xdr:to>
    <xdr:sp macro="" textlink="">
      <xdr:nvSpPr>
        <xdr:cNvPr id="101" name="INV1"/>
        <xdr:cNvSpPr txBox="1">
          <a:spLocks noChangeArrowheads="1"/>
        </xdr:cNvSpPr>
      </xdr:nvSpPr>
      <xdr:spPr bwMode="auto">
        <a:xfrm>
          <a:off x="447675" y="55416450"/>
          <a:ext cx="11144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Adressé à</a:t>
          </a:r>
        </a:p>
      </xdr:txBody>
    </xdr:sp>
    <xdr:clientData/>
  </xdr:twoCellAnchor>
  <xdr:twoCellAnchor>
    <xdr:from>
      <xdr:col>9</xdr:col>
      <xdr:colOff>361950</xdr:colOff>
      <xdr:row>422</xdr:row>
      <xdr:rowOff>142875</xdr:rowOff>
    </xdr:from>
    <xdr:to>
      <xdr:col>11</xdr:col>
      <xdr:colOff>257175</xdr:colOff>
      <xdr:row>423</xdr:row>
      <xdr:rowOff>133350</xdr:rowOff>
    </xdr:to>
    <xdr:sp macro="" textlink="">
      <xdr:nvSpPr>
        <xdr:cNvPr id="102" name="INV1"/>
        <xdr:cNvSpPr txBox="1">
          <a:spLocks noChangeArrowheads="1"/>
        </xdr:cNvSpPr>
      </xdr:nvSpPr>
      <xdr:spPr bwMode="auto">
        <a:xfrm>
          <a:off x="5362575" y="55406925"/>
          <a:ext cx="12573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Date/correspondantd</a:t>
          </a:r>
        </a:p>
      </xdr:txBody>
    </xdr:sp>
    <xdr:clientData/>
  </xdr:twoCellAnchor>
  <xdr:twoCellAnchor>
    <xdr:from>
      <xdr:col>9</xdr:col>
      <xdr:colOff>314325</xdr:colOff>
      <xdr:row>425</xdr:row>
      <xdr:rowOff>95250</xdr:rowOff>
    </xdr:from>
    <xdr:to>
      <xdr:col>10</xdr:col>
      <xdr:colOff>361950</xdr:colOff>
      <xdr:row>427</xdr:row>
      <xdr:rowOff>123825</xdr:rowOff>
    </xdr:to>
    <xdr:sp macro="" textlink="">
      <xdr:nvSpPr>
        <xdr:cNvPr id="103" name="zTELB"/>
        <xdr:cNvSpPr txBox="1">
          <a:spLocks noChangeArrowheads="1"/>
        </xdr:cNvSpPr>
      </xdr:nvSpPr>
      <xdr:spPr bwMode="auto">
        <a:xfrm>
          <a:off x="5314950" y="55873650"/>
          <a:ext cx="4286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Wingdings"/>
            </a:rPr>
            <a:t>(</a:t>
          </a:r>
        </a:p>
      </xdr:txBody>
    </xdr:sp>
    <xdr:clientData/>
  </xdr:twoCellAnchor>
  <xdr:twoCellAnchor>
    <xdr:from>
      <xdr:col>3</xdr:col>
      <xdr:colOff>419100</xdr:colOff>
      <xdr:row>426</xdr:row>
      <xdr:rowOff>76200</xdr:rowOff>
    </xdr:from>
    <xdr:to>
      <xdr:col>4</xdr:col>
      <xdr:colOff>66675</xdr:colOff>
      <xdr:row>428</xdr:row>
      <xdr:rowOff>104775</xdr:rowOff>
    </xdr:to>
    <xdr:sp macro="" textlink="">
      <xdr:nvSpPr>
        <xdr:cNvPr id="104" name="zTELB"/>
        <xdr:cNvSpPr txBox="1">
          <a:spLocks noChangeArrowheads="1"/>
        </xdr:cNvSpPr>
      </xdr:nvSpPr>
      <xdr:spPr bwMode="auto">
        <a:xfrm>
          <a:off x="781050" y="56045100"/>
          <a:ext cx="6667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  <xdr:oneCellAnchor>
    <xdr:from>
      <xdr:col>2</xdr:col>
      <xdr:colOff>95250</xdr:colOff>
      <xdr:row>416</xdr:row>
      <xdr:rowOff>47625</xdr:rowOff>
    </xdr:from>
    <xdr:ext cx="1238250" cy="873125"/>
    <xdr:pic>
      <xdr:nvPicPr>
        <xdr:cNvPr id="105" name="Image 10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54206775"/>
          <a:ext cx="1238250" cy="87312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482</xdr:row>
          <xdr:rowOff>152400</xdr:rowOff>
        </xdr:from>
        <xdr:to>
          <xdr:col>6</xdr:col>
          <xdr:colOff>990600</xdr:colOff>
          <xdr:row>484</xdr:row>
          <xdr:rowOff>19050</xdr:rowOff>
        </xdr:to>
        <xdr:sp macro="" textlink="">
          <xdr:nvSpPr>
            <xdr:cNvPr id="2072" name="Drop Down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2</xdr:col>
      <xdr:colOff>161925</xdr:colOff>
      <xdr:row>423</xdr:row>
      <xdr:rowOff>66675</xdr:rowOff>
    </xdr:from>
    <xdr:to>
      <xdr:col>9</xdr:col>
      <xdr:colOff>76200</xdr:colOff>
      <xdr:row>428</xdr:row>
      <xdr:rowOff>123825</xdr:rowOff>
    </xdr:to>
    <xdr:sp macro="" textlink="">
      <xdr:nvSpPr>
        <xdr:cNvPr id="106" name="INVB1"/>
        <xdr:cNvSpPr>
          <a:spLocks noChangeArrowheads="1"/>
        </xdr:cNvSpPr>
      </xdr:nvSpPr>
      <xdr:spPr bwMode="auto">
        <a:xfrm>
          <a:off x="276225" y="55492650"/>
          <a:ext cx="480060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285750</xdr:colOff>
      <xdr:row>420</xdr:row>
      <xdr:rowOff>57150</xdr:rowOff>
    </xdr:from>
    <xdr:to>
      <xdr:col>11</xdr:col>
      <xdr:colOff>885825</xdr:colOff>
      <xdr:row>421</xdr:row>
      <xdr:rowOff>266700</xdr:rowOff>
    </xdr:to>
    <xdr:sp macro="" textlink="">
      <xdr:nvSpPr>
        <xdr:cNvPr id="107" name="LBL"/>
        <xdr:cNvSpPr txBox="1">
          <a:spLocks noChangeArrowheads="1"/>
        </xdr:cNvSpPr>
      </xdr:nvSpPr>
      <xdr:spPr bwMode="auto">
        <a:xfrm>
          <a:off x="5667375" y="54921150"/>
          <a:ext cx="158115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1800" b="1" i="1" u="none" strike="noStrike" baseline="0">
              <a:solidFill>
                <a:srgbClr val="000000"/>
              </a:solidFill>
              <a:latin typeface="Arial Black"/>
            </a:rPr>
            <a:t>FACTURE</a:t>
          </a:r>
        </a:p>
      </xdr:txBody>
    </xdr:sp>
    <xdr:clientData/>
  </xdr:twoCellAnchor>
  <xdr:twoCellAnchor>
    <xdr:from>
      <xdr:col>9</xdr:col>
      <xdr:colOff>180975</xdr:colOff>
      <xdr:row>423</xdr:row>
      <xdr:rowOff>66675</xdr:rowOff>
    </xdr:from>
    <xdr:to>
      <xdr:col>12</xdr:col>
      <xdr:colOff>114300</xdr:colOff>
      <xdr:row>428</xdr:row>
      <xdr:rowOff>123825</xdr:rowOff>
    </xdr:to>
    <xdr:sp macro="" textlink="">
      <xdr:nvSpPr>
        <xdr:cNvPr id="108" name="INVB2"/>
        <xdr:cNvSpPr>
          <a:spLocks noChangeArrowheads="1"/>
        </xdr:cNvSpPr>
      </xdr:nvSpPr>
      <xdr:spPr bwMode="auto">
        <a:xfrm>
          <a:off x="5181600" y="55492650"/>
          <a:ext cx="234315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422</xdr:row>
      <xdr:rowOff>152400</xdr:rowOff>
    </xdr:from>
    <xdr:to>
      <xdr:col>4</xdr:col>
      <xdr:colOff>180975</xdr:colOff>
      <xdr:row>423</xdr:row>
      <xdr:rowOff>142875</xdr:rowOff>
    </xdr:to>
    <xdr:sp macro="" textlink="">
      <xdr:nvSpPr>
        <xdr:cNvPr id="109" name="INV1"/>
        <xdr:cNvSpPr txBox="1">
          <a:spLocks noChangeArrowheads="1"/>
        </xdr:cNvSpPr>
      </xdr:nvSpPr>
      <xdr:spPr bwMode="auto">
        <a:xfrm>
          <a:off x="447675" y="55416450"/>
          <a:ext cx="11144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Adressé à</a:t>
          </a:r>
        </a:p>
      </xdr:txBody>
    </xdr:sp>
    <xdr:clientData/>
  </xdr:twoCellAnchor>
  <xdr:twoCellAnchor>
    <xdr:from>
      <xdr:col>9</xdr:col>
      <xdr:colOff>361950</xdr:colOff>
      <xdr:row>422</xdr:row>
      <xdr:rowOff>142875</xdr:rowOff>
    </xdr:from>
    <xdr:to>
      <xdr:col>11</xdr:col>
      <xdr:colOff>257175</xdr:colOff>
      <xdr:row>423</xdr:row>
      <xdr:rowOff>133350</xdr:rowOff>
    </xdr:to>
    <xdr:sp macro="" textlink="">
      <xdr:nvSpPr>
        <xdr:cNvPr id="110" name="INV1"/>
        <xdr:cNvSpPr txBox="1">
          <a:spLocks noChangeArrowheads="1"/>
        </xdr:cNvSpPr>
      </xdr:nvSpPr>
      <xdr:spPr bwMode="auto">
        <a:xfrm>
          <a:off x="5362575" y="55406925"/>
          <a:ext cx="12573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Date/correspondantd</a:t>
          </a:r>
        </a:p>
      </xdr:txBody>
    </xdr:sp>
    <xdr:clientData/>
  </xdr:twoCellAnchor>
  <xdr:twoCellAnchor>
    <xdr:from>
      <xdr:col>9</xdr:col>
      <xdr:colOff>314325</xdr:colOff>
      <xdr:row>425</xdr:row>
      <xdr:rowOff>95250</xdr:rowOff>
    </xdr:from>
    <xdr:to>
      <xdr:col>10</xdr:col>
      <xdr:colOff>361950</xdr:colOff>
      <xdr:row>427</xdr:row>
      <xdr:rowOff>123825</xdr:rowOff>
    </xdr:to>
    <xdr:sp macro="" textlink="">
      <xdr:nvSpPr>
        <xdr:cNvPr id="111" name="zTELB"/>
        <xdr:cNvSpPr txBox="1">
          <a:spLocks noChangeArrowheads="1"/>
        </xdr:cNvSpPr>
      </xdr:nvSpPr>
      <xdr:spPr bwMode="auto">
        <a:xfrm>
          <a:off x="5314950" y="55873650"/>
          <a:ext cx="4286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Wingdings"/>
            </a:rPr>
            <a:t>(</a:t>
          </a:r>
        </a:p>
      </xdr:txBody>
    </xdr:sp>
    <xdr:clientData/>
  </xdr:twoCellAnchor>
  <xdr:twoCellAnchor>
    <xdr:from>
      <xdr:col>3</xdr:col>
      <xdr:colOff>419100</xdr:colOff>
      <xdr:row>426</xdr:row>
      <xdr:rowOff>76200</xdr:rowOff>
    </xdr:from>
    <xdr:to>
      <xdr:col>4</xdr:col>
      <xdr:colOff>66675</xdr:colOff>
      <xdr:row>428</xdr:row>
      <xdr:rowOff>104775</xdr:rowOff>
    </xdr:to>
    <xdr:sp macro="" textlink="">
      <xdr:nvSpPr>
        <xdr:cNvPr id="112" name="zTELB"/>
        <xdr:cNvSpPr txBox="1">
          <a:spLocks noChangeArrowheads="1"/>
        </xdr:cNvSpPr>
      </xdr:nvSpPr>
      <xdr:spPr bwMode="auto">
        <a:xfrm>
          <a:off x="781050" y="56045100"/>
          <a:ext cx="6667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  <xdr:oneCellAnchor>
    <xdr:from>
      <xdr:col>2</xdr:col>
      <xdr:colOff>95250</xdr:colOff>
      <xdr:row>416</xdr:row>
      <xdr:rowOff>47625</xdr:rowOff>
    </xdr:from>
    <xdr:ext cx="1238250" cy="873125"/>
    <xdr:pic>
      <xdr:nvPicPr>
        <xdr:cNvPr id="113" name="Image 11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54206775"/>
          <a:ext cx="1238250" cy="873125"/>
        </a:xfrm>
        <a:prstGeom prst="rect">
          <a:avLst/>
        </a:prstGeom>
      </xdr:spPr>
    </xdr:pic>
    <xdr:clientData/>
  </xdr:oneCellAnchor>
  <xdr:twoCellAnchor>
    <xdr:from>
      <xdr:col>3</xdr:col>
      <xdr:colOff>419100</xdr:colOff>
      <xdr:row>426</xdr:row>
      <xdr:rowOff>76200</xdr:rowOff>
    </xdr:from>
    <xdr:to>
      <xdr:col>4</xdr:col>
      <xdr:colOff>66675</xdr:colOff>
      <xdr:row>428</xdr:row>
      <xdr:rowOff>104775</xdr:rowOff>
    </xdr:to>
    <xdr:sp macro="" textlink="">
      <xdr:nvSpPr>
        <xdr:cNvPr id="114" name="zTELB"/>
        <xdr:cNvSpPr txBox="1">
          <a:spLocks noChangeArrowheads="1"/>
        </xdr:cNvSpPr>
      </xdr:nvSpPr>
      <xdr:spPr bwMode="auto">
        <a:xfrm>
          <a:off x="781050" y="56045100"/>
          <a:ext cx="6667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  <xdr:twoCellAnchor>
    <xdr:from>
      <xdr:col>3</xdr:col>
      <xdr:colOff>419100</xdr:colOff>
      <xdr:row>426</xdr:row>
      <xdr:rowOff>76200</xdr:rowOff>
    </xdr:from>
    <xdr:to>
      <xdr:col>4</xdr:col>
      <xdr:colOff>66675</xdr:colOff>
      <xdr:row>428</xdr:row>
      <xdr:rowOff>104775</xdr:rowOff>
    </xdr:to>
    <xdr:sp macro="" textlink="">
      <xdr:nvSpPr>
        <xdr:cNvPr id="115" name="zTELB"/>
        <xdr:cNvSpPr txBox="1">
          <a:spLocks noChangeArrowheads="1"/>
        </xdr:cNvSpPr>
      </xdr:nvSpPr>
      <xdr:spPr bwMode="auto">
        <a:xfrm>
          <a:off x="781050" y="56045100"/>
          <a:ext cx="6667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SIXT/facture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DESIGNATION"/>
      <sheetName val="Modele"/>
      <sheetName val="client"/>
      <sheetName val="archive"/>
      <sheetName val="donnees"/>
      <sheetName val="copie"/>
      <sheetName val="facturev4"/>
    </sheetNames>
    <sheetDataSet>
      <sheetData sheetId="0" refreshError="1"/>
      <sheetData sheetId="1" refreshError="1"/>
      <sheetData sheetId="2" refreshError="1">
        <row r="62">
          <cell r="F62">
            <v>0</v>
          </cell>
        </row>
      </sheetData>
      <sheetData sheetId="3" refreshError="1">
        <row r="5">
          <cell r="B5" t="str">
            <v>Nom ou Société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id="2" name="Tableau2" displayName="Tableau2" ref="A3:S1753" totalsRowShown="0" headerRowDxfId="20" dataDxfId="19">
  <tableColumns count="19">
    <tableColumn id="1" name="DATE" dataDxfId="18"/>
    <tableColumn id="2" name="Chambre" dataDxfId="17"/>
    <tableColumn id="3" name="Callee" dataDxfId="16"/>
    <tableColumn id="4" name="Source Trunk" dataDxfId="15"/>
    <tableColumn id="5" name="Destination Trunk" dataDxfId="14"/>
    <tableColumn id="6" name="Duration" dataDxfId="13"/>
    <tableColumn id="7" name="Billing Duration" dataDxfId="12"/>
    <tableColumn id="8" name="Disposition" dataDxfId="11"/>
    <tableColumn id="9" name="Communication Type" dataDxfId="10"/>
    <tableColumn id="12" name="Colonne1" dataDxfId="9">
      <calculatedColumnFormula>IFERROR(((#REF!*G4)/60)*0.017,"")</calculatedColumnFormula>
    </tableColumn>
    <tableColumn id="13" name="Colonne2" dataDxfId="8"/>
    <tableColumn id="14" name="Colonne3" dataDxfId="7"/>
    <tableColumn id="15" name="Colonne4" dataDxfId="6">
      <calculatedColumnFormula>IF(ISERROR(SEARCH("06",C4,1)),"",0.115)</calculatedColumnFormula>
    </tableColumn>
    <tableColumn id="16" name="Colonne5" dataDxfId="5"/>
    <tableColumn id="17" name="Colonne6" dataDxfId="4"/>
    <tableColumn id="18" name="Colonne7" dataDxfId="3"/>
    <tableColumn id="19" name="Colonne8" dataDxfId="2"/>
    <tableColumn id="21" name="Colonne9" dataDxfId="1">
      <calculatedColumnFormula>IF(ISERROR(SEARCH("0811",C4,1)),"",5)</calculatedColumnFormula>
    </tableColumn>
    <tableColumn id="20" name="Colonne10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image" Target="../media/image1.png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3639"/>
  <sheetViews>
    <sheetView showGridLines="0" showZeros="0" workbookViewId="0">
      <pane ySplit="3" topLeftCell="A709" activePane="bottomLeft" state="frozen"/>
      <selection pane="bottomLeft" activeCell="G709" sqref="G709"/>
    </sheetView>
  </sheetViews>
  <sheetFormatPr baseColWidth="10" defaultColWidth="9.140625" defaultRowHeight="15"/>
  <cols>
    <col min="1" max="1" width="15.7109375" style="1" customWidth="1"/>
    <col min="2" max="2" width="15.28515625" style="2" customWidth="1"/>
    <col min="3" max="3" width="15.7109375" style="124" bestFit="1" customWidth="1"/>
    <col min="4" max="4" width="17" style="1" bestFit="1" customWidth="1"/>
    <col min="5" max="5" width="21.42578125" style="1" bestFit="1" customWidth="1"/>
    <col min="6" max="6" width="13.28515625" style="1" bestFit="1" customWidth="1"/>
    <col min="7" max="7" width="16.85546875" style="1" customWidth="1"/>
    <col min="8" max="8" width="13.140625" style="1" hidden="1" customWidth="1"/>
    <col min="9" max="9" width="22.140625" style="1" bestFit="1" customWidth="1"/>
    <col min="10" max="10" width="14.5703125" style="1" customWidth="1"/>
    <col min="11" max="11" width="11.85546875" style="1" customWidth="1"/>
    <col min="12" max="12" width="16.85546875" style="1" customWidth="1"/>
    <col min="13" max="13" width="10" style="2" customWidth="1"/>
    <col min="14" max="14" width="15.5703125" style="1" customWidth="1"/>
    <col min="15" max="15" width="9.28515625" style="1" bestFit="1" customWidth="1"/>
    <col min="16" max="16" width="11.85546875" style="1" customWidth="1"/>
    <col min="17" max="18" width="13.28515625" style="1" hidden="1" customWidth="1"/>
    <col min="19" max="19" width="16.28515625" style="1" customWidth="1"/>
    <col min="20" max="20" width="9.140625" style="1"/>
    <col min="21" max="22" width="10.7109375" style="1" bestFit="1" customWidth="1"/>
    <col min="23" max="23" width="11.5703125" style="1" customWidth="1"/>
    <col min="24" max="24" width="11.28515625" style="1" bestFit="1" customWidth="1"/>
    <col min="25" max="16384" width="9.140625" style="1"/>
  </cols>
  <sheetData>
    <row r="1" spans="1:23" ht="25.5" customHeight="1">
      <c r="A1" s="6" t="s">
        <v>16</v>
      </c>
      <c r="B1" s="6" t="s">
        <v>14</v>
      </c>
      <c r="C1" s="123" t="s">
        <v>17</v>
      </c>
      <c r="D1" s="6" t="s">
        <v>18</v>
      </c>
      <c r="E1" s="6" t="s">
        <v>0</v>
      </c>
      <c r="F1" s="6" t="s">
        <v>15</v>
      </c>
      <c r="G1" s="7" t="s">
        <v>19</v>
      </c>
      <c r="H1" s="6" t="s">
        <v>20</v>
      </c>
      <c r="I1" s="6" t="s">
        <v>21</v>
      </c>
      <c r="M1" s="1"/>
    </row>
    <row r="2" spans="1:23" s="8" customFormat="1" ht="18" customHeight="1">
      <c r="A2" s="8">
        <v>0.115</v>
      </c>
      <c r="B2" s="2">
        <v>1.7000000000000001E-2</v>
      </c>
      <c r="C2" s="127">
        <v>0.03</v>
      </c>
      <c r="D2" s="8">
        <v>0.05</v>
      </c>
      <c r="E2" s="8">
        <v>0.15</v>
      </c>
      <c r="F2" s="8">
        <v>0.12</v>
      </c>
      <c r="G2" s="9">
        <v>0.2</v>
      </c>
      <c r="H2" s="8">
        <v>0.06</v>
      </c>
      <c r="I2" s="8">
        <v>0.8</v>
      </c>
    </row>
    <row r="3" spans="1:23" ht="15" customHeight="1">
      <c r="A3" s="46" t="s">
        <v>61</v>
      </c>
      <c r="B3" s="48" t="s">
        <v>60</v>
      </c>
      <c r="C3" s="125" t="s">
        <v>1</v>
      </c>
      <c r="D3" s="1" t="s">
        <v>2</v>
      </c>
      <c r="E3" s="1" t="s">
        <v>3</v>
      </c>
      <c r="F3" s="1" t="s">
        <v>4</v>
      </c>
      <c r="G3" s="46" t="s">
        <v>5</v>
      </c>
      <c r="H3" s="1" t="s">
        <v>6</v>
      </c>
      <c r="I3" s="1" t="s">
        <v>7</v>
      </c>
      <c r="J3" s="1" t="s">
        <v>74</v>
      </c>
      <c r="K3" s="1" t="s">
        <v>75</v>
      </c>
      <c r="L3" s="1" t="s">
        <v>76</v>
      </c>
      <c r="M3" s="2" t="s">
        <v>77</v>
      </c>
      <c r="N3" s="1" t="s">
        <v>78</v>
      </c>
      <c r="O3" s="1" t="s">
        <v>79</v>
      </c>
      <c r="P3" s="1" t="s">
        <v>80</v>
      </c>
      <c r="Q3" s="1" t="s">
        <v>81</v>
      </c>
      <c r="R3" s="1" t="s">
        <v>82</v>
      </c>
      <c r="S3" s="1" t="s">
        <v>83</v>
      </c>
      <c r="U3" s="4"/>
      <c r="W3" s="4"/>
    </row>
    <row r="4" spans="1:23">
      <c r="A4" s="122">
        <v>42318.441006944442</v>
      </c>
      <c r="B4">
        <v>100</v>
      </c>
      <c r="C4" s="126">
        <v>590956951</v>
      </c>
      <c r="D4"/>
      <c r="E4" t="s">
        <v>8</v>
      </c>
      <c r="F4">
        <v>135</v>
      </c>
      <c r="G4">
        <v>129</v>
      </c>
      <c r="H4" t="s">
        <v>70</v>
      </c>
      <c r="I4" t="s">
        <v>11</v>
      </c>
      <c r="M4" s="5"/>
    </row>
    <row r="5" spans="1:23">
      <c r="A5" s="122">
        <v>42318.440428240741</v>
      </c>
      <c r="B5">
        <v>100</v>
      </c>
      <c r="C5" s="126">
        <v>690074831</v>
      </c>
      <c r="D5"/>
      <c r="E5" t="s">
        <v>8</v>
      </c>
      <c r="F5">
        <v>18</v>
      </c>
      <c r="G5">
        <v>3</v>
      </c>
      <c r="H5" t="s">
        <v>70</v>
      </c>
      <c r="I5" t="s">
        <v>11</v>
      </c>
      <c r="M5" s="5"/>
    </row>
    <row r="6" spans="1:23">
      <c r="A6" s="122">
        <v>42318.439710648148</v>
      </c>
      <c r="B6">
        <v>100</v>
      </c>
      <c r="C6" s="126">
        <v>590956951</v>
      </c>
      <c r="D6"/>
      <c r="E6" t="s">
        <v>8</v>
      </c>
      <c r="F6">
        <v>53</v>
      </c>
      <c r="G6">
        <v>0</v>
      </c>
      <c r="H6" t="s">
        <v>71</v>
      </c>
      <c r="I6" t="s">
        <v>11</v>
      </c>
      <c r="M6" s="5"/>
    </row>
    <row r="7" spans="1:23">
      <c r="A7" s="122">
        <v>42318.439120370371</v>
      </c>
      <c r="B7">
        <v>100</v>
      </c>
      <c r="C7" s="126">
        <v>590997777</v>
      </c>
      <c r="D7"/>
      <c r="E7" t="s">
        <v>8</v>
      </c>
      <c r="F7">
        <v>41</v>
      </c>
      <c r="G7">
        <v>0</v>
      </c>
      <c r="H7" t="s">
        <v>71</v>
      </c>
      <c r="I7" t="s">
        <v>11</v>
      </c>
      <c r="M7" s="5"/>
    </row>
    <row r="8" spans="1:23">
      <c r="A8" s="122">
        <v>42318.437615740739</v>
      </c>
      <c r="B8">
        <v>100</v>
      </c>
      <c r="C8" s="126">
        <v>590997777</v>
      </c>
      <c r="D8"/>
      <c r="E8" t="s">
        <v>8</v>
      </c>
      <c r="F8">
        <v>126</v>
      </c>
      <c r="G8">
        <v>4</v>
      </c>
      <c r="H8" t="s">
        <v>70</v>
      </c>
      <c r="I8" t="s">
        <v>11</v>
      </c>
      <c r="M8" s="5"/>
    </row>
    <row r="9" spans="1:23">
      <c r="A9" s="122"/>
      <c r="B9"/>
      <c r="C9" s="126"/>
      <c r="D9"/>
      <c r="E9"/>
      <c r="F9"/>
      <c r="G9"/>
      <c r="H9" t="s">
        <v>70</v>
      </c>
      <c r="I9"/>
      <c r="M9" s="5"/>
    </row>
    <row r="10" spans="1:23">
      <c r="A10" s="122">
        <v>42318.434571759259</v>
      </c>
      <c r="B10">
        <v>100</v>
      </c>
      <c r="C10" s="126">
        <v>590994141</v>
      </c>
      <c r="D10"/>
      <c r="E10" t="s">
        <v>8</v>
      </c>
      <c r="F10">
        <v>222</v>
      </c>
      <c r="G10">
        <v>217</v>
      </c>
      <c r="H10" t="s">
        <v>70</v>
      </c>
      <c r="I10" t="s">
        <v>11</v>
      </c>
      <c r="M10" s="5"/>
    </row>
    <row r="11" spans="1:23">
      <c r="A11" s="122"/>
      <c r="B11"/>
      <c r="C11" s="126"/>
      <c r="D11"/>
      <c r="E11"/>
      <c r="F11"/>
      <c r="G11"/>
      <c r="H11" t="s">
        <v>70</v>
      </c>
      <c r="I11"/>
      <c r="M11" s="5"/>
    </row>
    <row r="12" spans="1:23">
      <c r="A12" s="122"/>
      <c r="B12"/>
      <c r="C12" s="126"/>
      <c r="D12"/>
      <c r="E12"/>
      <c r="F12"/>
      <c r="G12"/>
      <c r="H12" t="s">
        <v>70</v>
      </c>
      <c r="I12"/>
      <c r="M12" s="5"/>
    </row>
    <row r="13" spans="1:23">
      <c r="A13" s="122">
        <v>42318.429918981485</v>
      </c>
      <c r="B13">
        <v>100</v>
      </c>
      <c r="C13" s="126">
        <v>590860155</v>
      </c>
      <c r="D13"/>
      <c r="E13" t="s">
        <v>8</v>
      </c>
      <c r="F13">
        <v>161</v>
      </c>
      <c r="G13">
        <v>158</v>
      </c>
      <c r="H13" t="s">
        <v>70</v>
      </c>
      <c r="I13" t="s">
        <v>11</v>
      </c>
      <c r="M13" s="5"/>
    </row>
    <row r="14" spans="1:23">
      <c r="A14" s="122">
        <v>42318.429571759261</v>
      </c>
      <c r="B14">
        <v>100</v>
      </c>
      <c r="C14" s="126">
        <v>590800155</v>
      </c>
      <c r="D14"/>
      <c r="E14" t="s">
        <v>8</v>
      </c>
      <c r="F14">
        <v>3</v>
      </c>
      <c r="G14">
        <v>0</v>
      </c>
      <c r="H14" t="s">
        <v>71</v>
      </c>
      <c r="I14" t="s">
        <v>11</v>
      </c>
      <c r="M14" s="5"/>
    </row>
    <row r="15" spans="1:23">
      <c r="A15" s="122"/>
      <c r="B15"/>
      <c r="C15" s="126"/>
      <c r="D15"/>
      <c r="E15"/>
      <c r="F15"/>
      <c r="G15"/>
      <c r="H15" t="s">
        <v>70</v>
      </c>
      <c r="I15"/>
      <c r="M15" s="5"/>
    </row>
    <row r="16" spans="1:23">
      <c r="A16" s="122"/>
      <c r="B16"/>
      <c r="C16" s="126"/>
      <c r="D16"/>
      <c r="E16"/>
      <c r="F16"/>
      <c r="G16"/>
      <c r="H16" t="s">
        <v>70</v>
      </c>
      <c r="I16"/>
      <c r="M16" s="5"/>
    </row>
    <row r="17" spans="1:13">
      <c r="A17" s="122">
        <v>42318.42800925926</v>
      </c>
      <c r="B17">
        <v>100</v>
      </c>
      <c r="C17" s="126">
        <v>590997777</v>
      </c>
      <c r="D17"/>
      <c r="E17" t="s">
        <v>8</v>
      </c>
      <c r="F17">
        <v>109</v>
      </c>
      <c r="G17">
        <v>66</v>
      </c>
      <c r="H17" t="s">
        <v>70</v>
      </c>
      <c r="I17" t="s">
        <v>11</v>
      </c>
      <c r="M17" s="5"/>
    </row>
    <row r="18" spans="1:13">
      <c r="A18" s="122"/>
      <c r="B18"/>
      <c r="C18" s="126"/>
      <c r="D18"/>
      <c r="E18"/>
      <c r="F18"/>
      <c r="G18"/>
      <c r="H18" t="s">
        <v>71</v>
      </c>
      <c r="I18"/>
      <c r="M18" s="5"/>
    </row>
    <row r="19" spans="1:13">
      <c r="A19" s="122">
        <v>42318.427812499998</v>
      </c>
      <c r="B19">
        <v>166</v>
      </c>
      <c r="C19" s="126">
        <v>783800038</v>
      </c>
      <c r="D19"/>
      <c r="E19" t="s">
        <v>8</v>
      </c>
      <c r="F19">
        <v>88</v>
      </c>
      <c r="G19">
        <v>71</v>
      </c>
      <c r="H19" t="s">
        <v>70</v>
      </c>
      <c r="I19" t="s">
        <v>11</v>
      </c>
      <c r="M19" s="5"/>
    </row>
    <row r="20" spans="1:13">
      <c r="A20" s="122">
        <v>42318.420370370368</v>
      </c>
      <c r="B20">
        <v>100</v>
      </c>
      <c r="C20" s="126">
        <v>590327823</v>
      </c>
      <c r="D20"/>
      <c r="E20" t="s">
        <v>8</v>
      </c>
      <c r="F20">
        <v>54</v>
      </c>
      <c r="G20">
        <v>47</v>
      </c>
      <c r="H20" t="s">
        <v>70</v>
      </c>
      <c r="I20" t="s">
        <v>11</v>
      </c>
      <c r="M20" s="5"/>
    </row>
    <row r="21" spans="1:13">
      <c r="A21" s="122">
        <v>42318.417824074073</v>
      </c>
      <c r="B21">
        <v>100</v>
      </c>
      <c r="C21" s="126">
        <v>590327823</v>
      </c>
      <c r="D21"/>
      <c r="E21" t="s">
        <v>8</v>
      </c>
      <c r="F21">
        <v>83</v>
      </c>
      <c r="G21">
        <v>80</v>
      </c>
      <c r="H21" t="s">
        <v>70</v>
      </c>
      <c r="I21" t="s">
        <v>11</v>
      </c>
      <c r="M21" s="5"/>
    </row>
    <row r="22" spans="1:13">
      <c r="A22" s="122">
        <v>42318.417268518519</v>
      </c>
      <c r="B22">
        <v>100</v>
      </c>
      <c r="C22" s="126">
        <v>590327823</v>
      </c>
      <c r="D22"/>
      <c r="E22" t="s">
        <v>8</v>
      </c>
      <c r="F22">
        <v>42</v>
      </c>
      <c r="G22">
        <v>0</v>
      </c>
      <c r="H22" t="s">
        <v>71</v>
      </c>
      <c r="I22" t="s">
        <v>11</v>
      </c>
      <c r="M22" s="5"/>
    </row>
    <row r="23" spans="1:13">
      <c r="A23" s="122"/>
      <c r="B23"/>
      <c r="C23" s="126"/>
      <c r="D23"/>
      <c r="E23"/>
      <c r="F23"/>
      <c r="G23"/>
      <c r="H23" t="s">
        <v>71</v>
      </c>
      <c r="I23"/>
      <c r="M23" s="5"/>
    </row>
    <row r="24" spans="1:13">
      <c r="A24" s="122"/>
      <c r="B24"/>
      <c r="C24" s="126"/>
      <c r="D24"/>
      <c r="E24"/>
      <c r="F24"/>
      <c r="G24"/>
      <c r="H24" t="s">
        <v>70</v>
      </c>
      <c r="I24"/>
      <c r="M24" s="5"/>
    </row>
    <row r="25" spans="1:13">
      <c r="A25" s="122"/>
      <c r="B25"/>
      <c r="C25" s="126"/>
      <c r="D25"/>
      <c r="E25"/>
      <c r="F25"/>
      <c r="G25"/>
      <c r="H25" t="s">
        <v>71</v>
      </c>
      <c r="I25"/>
      <c r="M25" s="5"/>
    </row>
    <row r="26" spans="1:13">
      <c r="A26" s="122"/>
      <c r="B26"/>
      <c r="C26" s="126"/>
      <c r="D26"/>
      <c r="E26"/>
      <c r="F26"/>
      <c r="G26"/>
      <c r="H26" t="s">
        <v>70</v>
      </c>
      <c r="I26"/>
      <c r="M26" s="5"/>
    </row>
    <row r="27" spans="1:13">
      <c r="A27" s="122"/>
      <c r="B27"/>
      <c r="C27" s="126"/>
      <c r="D27"/>
      <c r="E27"/>
      <c r="F27"/>
      <c r="G27"/>
      <c r="H27" t="s">
        <v>70</v>
      </c>
      <c r="I27"/>
      <c r="M27" s="5"/>
    </row>
    <row r="28" spans="1:13">
      <c r="A28" s="122"/>
      <c r="B28"/>
      <c r="C28" s="126"/>
      <c r="D28"/>
      <c r="E28"/>
      <c r="F28"/>
      <c r="G28"/>
      <c r="H28" t="s">
        <v>70</v>
      </c>
      <c r="I28"/>
      <c r="M28" s="5"/>
    </row>
    <row r="29" spans="1:13">
      <c r="A29" s="122"/>
      <c r="B29"/>
      <c r="C29" s="126"/>
      <c r="D29"/>
      <c r="E29"/>
      <c r="F29"/>
      <c r="G29"/>
      <c r="H29" t="s">
        <v>71</v>
      </c>
      <c r="I29"/>
      <c r="M29" s="5"/>
    </row>
    <row r="30" spans="1:13">
      <c r="A30" s="122"/>
      <c r="B30"/>
      <c r="C30" s="126"/>
      <c r="D30"/>
      <c r="E30"/>
      <c r="F30"/>
      <c r="G30"/>
      <c r="H30" t="s">
        <v>70</v>
      </c>
      <c r="I30"/>
      <c r="M30" s="5"/>
    </row>
    <row r="31" spans="1:13">
      <c r="A31" s="122"/>
      <c r="B31"/>
      <c r="C31" s="126"/>
      <c r="D31"/>
      <c r="E31"/>
      <c r="F31"/>
      <c r="G31"/>
      <c r="H31" t="s">
        <v>70</v>
      </c>
      <c r="I31"/>
      <c r="M31" s="5"/>
    </row>
    <row r="32" spans="1:13">
      <c r="A32" s="122">
        <v>42318.396736111114</v>
      </c>
      <c r="B32">
        <v>100</v>
      </c>
      <c r="C32" s="126">
        <v>590923557</v>
      </c>
      <c r="D32"/>
      <c r="E32" t="s">
        <v>8</v>
      </c>
      <c r="F32">
        <v>216</v>
      </c>
      <c r="G32">
        <v>211</v>
      </c>
      <c r="H32" t="s">
        <v>70</v>
      </c>
      <c r="I32" t="s">
        <v>11</v>
      </c>
      <c r="M32" s="5"/>
    </row>
    <row r="33" spans="1:13">
      <c r="A33" s="122"/>
      <c r="B33"/>
      <c r="C33" s="126"/>
      <c r="D33"/>
      <c r="E33"/>
      <c r="F33"/>
      <c r="G33"/>
      <c r="H33" t="s">
        <v>70</v>
      </c>
      <c r="I33"/>
      <c r="M33" s="5"/>
    </row>
    <row r="34" spans="1:13">
      <c r="A34" s="122"/>
      <c r="B34"/>
      <c r="C34" s="126"/>
      <c r="D34"/>
      <c r="E34"/>
      <c r="F34"/>
      <c r="G34"/>
      <c r="H34" t="s">
        <v>70</v>
      </c>
      <c r="I34"/>
      <c r="M34" s="5"/>
    </row>
    <row r="35" spans="1:13">
      <c r="A35" s="122">
        <v>42318.395196759258</v>
      </c>
      <c r="B35">
        <v>166</v>
      </c>
      <c r="C35" s="126">
        <v>590921092</v>
      </c>
      <c r="D35"/>
      <c r="E35" t="s">
        <v>8</v>
      </c>
      <c r="F35">
        <v>77</v>
      </c>
      <c r="G35">
        <v>69</v>
      </c>
      <c r="H35" t="s">
        <v>70</v>
      </c>
      <c r="I35" t="s">
        <v>11</v>
      </c>
      <c r="M35" s="5"/>
    </row>
    <row r="36" spans="1:13">
      <c r="A36" s="122"/>
      <c r="B36"/>
      <c r="C36" s="126"/>
      <c r="D36"/>
      <c r="E36"/>
      <c r="F36"/>
      <c r="G36"/>
      <c r="H36" t="s">
        <v>70</v>
      </c>
      <c r="I36"/>
      <c r="M36" s="5"/>
    </row>
    <row r="37" spans="1:13">
      <c r="A37" s="122"/>
      <c r="B37"/>
      <c r="C37" s="126"/>
      <c r="D37"/>
      <c r="E37"/>
      <c r="F37"/>
      <c r="G37"/>
      <c r="H37" t="s">
        <v>70</v>
      </c>
      <c r="I37"/>
      <c r="M37" s="5"/>
    </row>
    <row r="38" spans="1:13">
      <c r="A38" s="122"/>
      <c r="B38"/>
      <c r="C38" s="126"/>
      <c r="D38"/>
      <c r="E38"/>
      <c r="F38"/>
      <c r="G38"/>
      <c r="H38" t="s">
        <v>70</v>
      </c>
      <c r="I38"/>
      <c r="M38" s="5"/>
    </row>
    <row r="39" spans="1:13">
      <c r="A39" s="122">
        <v>42318.388958333337</v>
      </c>
      <c r="B39">
        <v>100</v>
      </c>
      <c r="C39" s="126">
        <v>690074831</v>
      </c>
      <c r="D39"/>
      <c r="E39" t="s">
        <v>8</v>
      </c>
      <c r="F39">
        <v>20</v>
      </c>
      <c r="G39">
        <v>5</v>
      </c>
      <c r="H39" t="s">
        <v>70</v>
      </c>
      <c r="I39" t="s">
        <v>11</v>
      </c>
      <c r="M39" s="5"/>
    </row>
    <row r="40" spans="1:13">
      <c r="A40" s="122"/>
      <c r="B40"/>
      <c r="C40" s="126"/>
      <c r="D40"/>
      <c r="E40"/>
      <c r="F40"/>
      <c r="G40"/>
      <c r="H40" t="s">
        <v>70</v>
      </c>
      <c r="I40"/>
      <c r="M40" s="5"/>
    </row>
    <row r="41" spans="1:13">
      <c r="A41" s="122">
        <v>42318.384027777778</v>
      </c>
      <c r="B41">
        <v>100</v>
      </c>
      <c r="C41" s="126">
        <v>590327894</v>
      </c>
      <c r="D41"/>
      <c r="E41" t="s">
        <v>8</v>
      </c>
      <c r="F41">
        <v>23</v>
      </c>
      <c r="G41">
        <v>8</v>
      </c>
      <c r="H41" t="s">
        <v>70</v>
      </c>
      <c r="I41" t="s">
        <v>11</v>
      </c>
      <c r="M41" s="5"/>
    </row>
    <row r="42" spans="1:13">
      <c r="A42" s="122"/>
      <c r="B42"/>
      <c r="C42" s="126"/>
      <c r="D42"/>
      <c r="E42"/>
      <c r="F42"/>
      <c r="G42"/>
      <c r="H42" t="s">
        <v>70</v>
      </c>
      <c r="I42"/>
      <c r="M42" s="5"/>
    </row>
    <row r="43" spans="1:13">
      <c r="A43" s="122">
        <v>42318.383333333331</v>
      </c>
      <c r="B43">
        <v>100</v>
      </c>
      <c r="C43" s="126">
        <v>590327823</v>
      </c>
      <c r="D43"/>
      <c r="E43" t="s">
        <v>8</v>
      </c>
      <c r="F43">
        <v>7</v>
      </c>
      <c r="G43">
        <v>5</v>
      </c>
      <c r="H43" t="s">
        <v>70</v>
      </c>
      <c r="I43" t="s">
        <v>11</v>
      </c>
      <c r="M43" s="5"/>
    </row>
    <row r="44" spans="1:13">
      <c r="A44" s="122">
        <v>42318.383113425924</v>
      </c>
      <c r="B44">
        <v>100</v>
      </c>
      <c r="C44" s="126">
        <v>690611537</v>
      </c>
      <c r="D44"/>
      <c r="E44" t="s">
        <v>8</v>
      </c>
      <c r="F44">
        <v>6</v>
      </c>
      <c r="G44">
        <v>4</v>
      </c>
      <c r="H44" t="s">
        <v>70</v>
      </c>
      <c r="I44" t="s">
        <v>11</v>
      </c>
      <c r="M44" s="5"/>
    </row>
    <row r="45" spans="1:13">
      <c r="A45" s="122"/>
      <c r="B45"/>
      <c r="C45" s="126"/>
      <c r="D45"/>
      <c r="E45"/>
      <c r="F45"/>
      <c r="G45"/>
      <c r="H45" t="s">
        <v>70</v>
      </c>
      <c r="I45"/>
      <c r="M45" s="5"/>
    </row>
    <row r="46" spans="1:13">
      <c r="A46" s="122"/>
      <c r="B46"/>
      <c r="C46" s="126"/>
      <c r="D46"/>
      <c r="E46"/>
      <c r="F46"/>
      <c r="G46"/>
      <c r="H46" t="s">
        <v>70</v>
      </c>
      <c r="I46"/>
      <c r="M46" s="5"/>
    </row>
    <row r="47" spans="1:13">
      <c r="A47" s="122">
        <v>42318.381145833337</v>
      </c>
      <c r="B47">
        <v>100</v>
      </c>
      <c r="C47" s="126">
        <v>590860155</v>
      </c>
      <c r="D47"/>
      <c r="E47" t="s">
        <v>8</v>
      </c>
      <c r="F47">
        <v>119</v>
      </c>
      <c r="G47">
        <v>116</v>
      </c>
      <c r="H47" t="s">
        <v>70</v>
      </c>
      <c r="I47" t="s">
        <v>11</v>
      </c>
      <c r="M47" s="5"/>
    </row>
    <row r="48" spans="1:13">
      <c r="A48" s="122">
        <v>42318.380694444444</v>
      </c>
      <c r="B48">
        <v>100</v>
      </c>
      <c r="C48" s="126">
        <v>690611537</v>
      </c>
      <c r="D48"/>
      <c r="E48" t="s">
        <v>8</v>
      </c>
      <c r="F48">
        <v>8</v>
      </c>
      <c r="G48">
        <v>4</v>
      </c>
      <c r="H48" t="s">
        <v>70</v>
      </c>
      <c r="I48" t="s">
        <v>11</v>
      </c>
      <c r="M48" s="5"/>
    </row>
    <row r="49" spans="1:13">
      <c r="A49" s="122"/>
      <c r="B49"/>
      <c r="C49" s="126"/>
      <c r="D49"/>
      <c r="E49"/>
      <c r="F49"/>
      <c r="G49"/>
      <c r="H49" t="s">
        <v>70</v>
      </c>
      <c r="I49"/>
      <c r="M49" s="5"/>
    </row>
    <row r="50" spans="1:13">
      <c r="A50" s="122">
        <v>42318.380046296297</v>
      </c>
      <c r="B50">
        <v>166</v>
      </c>
      <c r="C50" s="126">
        <v>690611537</v>
      </c>
      <c r="D50"/>
      <c r="E50" t="s">
        <v>8</v>
      </c>
      <c r="F50">
        <v>218</v>
      </c>
      <c r="G50">
        <v>208</v>
      </c>
      <c r="H50" t="s">
        <v>70</v>
      </c>
      <c r="I50" t="s">
        <v>11</v>
      </c>
      <c r="M50" s="5"/>
    </row>
    <row r="51" spans="1:13">
      <c r="A51" s="122"/>
      <c r="B51"/>
      <c r="C51" s="126"/>
      <c r="D51"/>
      <c r="E51"/>
      <c r="F51"/>
      <c r="G51"/>
      <c r="H51" t="s">
        <v>71</v>
      </c>
      <c r="I51"/>
      <c r="M51" s="5"/>
    </row>
    <row r="52" spans="1:13">
      <c r="A52" s="122"/>
      <c r="B52"/>
      <c r="C52" s="126"/>
      <c r="D52"/>
      <c r="E52"/>
      <c r="F52"/>
      <c r="G52"/>
      <c r="H52" t="s">
        <v>70</v>
      </c>
      <c r="I52"/>
      <c r="M52" s="5"/>
    </row>
    <row r="53" spans="1:13">
      <c r="A53" s="122">
        <v>42318.371620370373</v>
      </c>
      <c r="B53">
        <v>100</v>
      </c>
      <c r="C53" s="126">
        <v>690611537</v>
      </c>
      <c r="D53"/>
      <c r="E53" t="s">
        <v>8</v>
      </c>
      <c r="F53">
        <v>8</v>
      </c>
      <c r="G53">
        <v>4</v>
      </c>
      <c r="H53" t="s">
        <v>70</v>
      </c>
      <c r="I53" t="s">
        <v>11</v>
      </c>
      <c r="M53" s="5"/>
    </row>
    <row r="54" spans="1:13">
      <c r="A54" s="122">
        <v>42318.371481481481</v>
      </c>
      <c r="B54">
        <v>166</v>
      </c>
      <c r="C54" s="126">
        <v>690413971</v>
      </c>
      <c r="D54"/>
      <c r="E54" t="s">
        <v>8</v>
      </c>
      <c r="F54">
        <v>79</v>
      </c>
      <c r="G54">
        <v>64</v>
      </c>
      <c r="H54" t="s">
        <v>70</v>
      </c>
      <c r="I54" t="s">
        <v>11</v>
      </c>
      <c r="M54" s="5"/>
    </row>
    <row r="55" spans="1:13">
      <c r="A55" s="122">
        <v>42318.371446759258</v>
      </c>
      <c r="B55">
        <v>100</v>
      </c>
      <c r="C55" s="126">
        <v>690611537</v>
      </c>
      <c r="D55"/>
      <c r="E55" t="s">
        <v>8</v>
      </c>
      <c r="F55">
        <v>8</v>
      </c>
      <c r="G55">
        <v>4</v>
      </c>
      <c r="H55" t="s">
        <v>70</v>
      </c>
      <c r="I55" t="s">
        <v>11</v>
      </c>
      <c r="M55" s="5"/>
    </row>
    <row r="56" spans="1:13">
      <c r="A56" s="122">
        <v>42318.371296296296</v>
      </c>
      <c r="B56">
        <v>100</v>
      </c>
      <c r="C56" s="126">
        <v>590327823</v>
      </c>
      <c r="D56"/>
      <c r="E56" t="s">
        <v>8</v>
      </c>
      <c r="F56">
        <v>6</v>
      </c>
      <c r="G56">
        <v>3</v>
      </c>
      <c r="H56" t="s">
        <v>70</v>
      </c>
      <c r="I56" t="s">
        <v>11</v>
      </c>
      <c r="M56" s="5"/>
    </row>
    <row r="57" spans="1:13">
      <c r="A57" s="122">
        <v>42318.371157407404</v>
      </c>
      <c r="B57">
        <v>100</v>
      </c>
      <c r="C57" s="126">
        <v>590327823</v>
      </c>
      <c r="D57"/>
      <c r="E57" t="s">
        <v>8</v>
      </c>
      <c r="F57">
        <v>6</v>
      </c>
      <c r="G57">
        <v>4</v>
      </c>
      <c r="H57" t="s">
        <v>70</v>
      </c>
      <c r="I57" t="s">
        <v>11</v>
      </c>
      <c r="M57" s="5"/>
    </row>
    <row r="58" spans="1:13">
      <c r="A58" s="122">
        <v>42318.370763888888</v>
      </c>
      <c r="B58">
        <v>100</v>
      </c>
      <c r="C58" s="126">
        <v>590327823</v>
      </c>
      <c r="D58"/>
      <c r="E58" t="s">
        <v>8</v>
      </c>
      <c r="F58">
        <v>21</v>
      </c>
      <c r="G58">
        <v>3</v>
      </c>
      <c r="H58" t="s">
        <v>70</v>
      </c>
      <c r="I58" t="s">
        <v>11</v>
      </c>
      <c r="M58" s="5"/>
    </row>
    <row r="59" spans="1:13">
      <c r="A59" s="122"/>
      <c r="B59"/>
      <c r="C59" s="126"/>
      <c r="D59"/>
      <c r="E59"/>
      <c r="F59"/>
      <c r="G59"/>
      <c r="H59" t="s">
        <v>71</v>
      </c>
      <c r="I59"/>
      <c r="M59" s="5"/>
    </row>
    <row r="60" spans="1:13">
      <c r="A60" s="122">
        <v>42318.369629629633</v>
      </c>
      <c r="B60">
        <v>100</v>
      </c>
      <c r="C60" s="126">
        <v>690611537</v>
      </c>
      <c r="D60"/>
      <c r="E60" t="s">
        <v>8</v>
      </c>
      <c r="F60">
        <v>9</v>
      </c>
      <c r="G60">
        <v>5</v>
      </c>
      <c r="H60" t="s">
        <v>70</v>
      </c>
      <c r="I60" t="s">
        <v>11</v>
      </c>
      <c r="M60" s="5"/>
    </row>
    <row r="61" spans="1:13">
      <c r="A61" s="122"/>
      <c r="B61"/>
      <c r="C61" s="126"/>
      <c r="D61"/>
      <c r="E61"/>
      <c r="F61"/>
      <c r="G61"/>
      <c r="H61" t="s">
        <v>70</v>
      </c>
      <c r="I61"/>
      <c r="M61" s="5"/>
    </row>
    <row r="62" spans="1:13">
      <c r="A62" s="122"/>
      <c r="B62"/>
      <c r="C62" s="126"/>
      <c r="D62"/>
      <c r="E62"/>
      <c r="F62"/>
      <c r="G62"/>
      <c r="H62" t="s">
        <v>70</v>
      </c>
      <c r="I62"/>
      <c r="M62" s="5"/>
    </row>
    <row r="63" spans="1:13">
      <c r="A63" s="122">
        <v>42318.346631944441</v>
      </c>
      <c r="B63">
        <v>100</v>
      </c>
      <c r="C63" s="126">
        <v>590860155</v>
      </c>
      <c r="D63"/>
      <c r="E63" t="s">
        <v>8</v>
      </c>
      <c r="F63">
        <v>88</v>
      </c>
      <c r="G63">
        <v>85</v>
      </c>
      <c r="H63" t="s">
        <v>70</v>
      </c>
      <c r="I63" t="s">
        <v>11</v>
      </c>
      <c r="M63" s="5"/>
    </row>
    <row r="64" spans="1:13">
      <c r="A64" s="122">
        <v>42318.336539351854</v>
      </c>
      <c r="B64">
        <v>143</v>
      </c>
      <c r="C64" s="126">
        <v>590800041</v>
      </c>
      <c r="D64"/>
      <c r="E64" t="s">
        <v>8</v>
      </c>
      <c r="F64">
        <v>32</v>
      </c>
      <c r="G64">
        <v>0</v>
      </c>
      <c r="H64" t="s">
        <v>71</v>
      </c>
      <c r="I64" t="s">
        <v>11</v>
      </c>
      <c r="M64" s="5"/>
    </row>
    <row r="65" spans="1:13">
      <c r="A65" s="122">
        <v>42318.325972222221</v>
      </c>
      <c r="B65">
        <v>143</v>
      </c>
      <c r="C65" s="126">
        <v>590800041</v>
      </c>
      <c r="D65"/>
      <c r="E65" t="s">
        <v>8</v>
      </c>
      <c r="F65">
        <v>32</v>
      </c>
      <c r="G65">
        <v>0</v>
      </c>
      <c r="H65" t="s">
        <v>71</v>
      </c>
      <c r="I65" t="s">
        <v>11</v>
      </c>
      <c r="M65" s="5"/>
    </row>
    <row r="66" spans="1:13">
      <c r="A66" s="122">
        <v>42318.325416666667</v>
      </c>
      <c r="B66">
        <v>143</v>
      </c>
      <c r="C66" s="126">
        <v>590800041</v>
      </c>
      <c r="D66"/>
      <c r="E66" t="s">
        <v>8</v>
      </c>
      <c r="F66">
        <v>31</v>
      </c>
      <c r="G66">
        <v>0</v>
      </c>
      <c r="H66" t="s">
        <v>71</v>
      </c>
      <c r="I66" t="s">
        <v>11</v>
      </c>
      <c r="M66" s="5"/>
    </row>
    <row r="67" spans="1:13">
      <c r="A67" s="122">
        <v>42318.324861111112</v>
      </c>
      <c r="B67">
        <v>143</v>
      </c>
      <c r="C67" s="126">
        <v>590800041</v>
      </c>
      <c r="D67"/>
      <c r="E67" t="s">
        <v>8</v>
      </c>
      <c r="F67">
        <v>31</v>
      </c>
      <c r="G67">
        <v>0</v>
      </c>
      <c r="H67" t="s">
        <v>71</v>
      </c>
      <c r="I67" t="s">
        <v>11</v>
      </c>
      <c r="M67" s="5"/>
    </row>
    <row r="68" spans="1:13">
      <c r="A68" s="122">
        <v>42318.269618055558</v>
      </c>
      <c r="B68">
        <v>143</v>
      </c>
      <c r="C68" s="126">
        <v>590810425</v>
      </c>
      <c r="D68"/>
      <c r="E68" t="s">
        <v>8</v>
      </c>
      <c r="F68">
        <v>50</v>
      </c>
      <c r="G68">
        <v>33</v>
      </c>
      <c r="H68" t="s">
        <v>70</v>
      </c>
      <c r="I68" t="s">
        <v>11</v>
      </c>
      <c r="M68" s="5"/>
    </row>
    <row r="69" spans="1:13">
      <c r="A69" s="122"/>
      <c r="B69"/>
      <c r="C69" s="126"/>
      <c r="D69"/>
      <c r="E69"/>
      <c r="F69"/>
      <c r="G69"/>
      <c r="H69" t="s">
        <v>70</v>
      </c>
      <c r="I69"/>
      <c r="M69" s="5"/>
    </row>
    <row r="70" spans="1:13">
      <c r="A70" s="122"/>
      <c r="B70"/>
      <c r="C70" s="126"/>
      <c r="D70"/>
      <c r="E70"/>
      <c r="F70"/>
      <c r="G70"/>
      <c r="H70" t="s">
        <v>70</v>
      </c>
      <c r="I70"/>
      <c r="M70" s="5"/>
    </row>
    <row r="71" spans="1:13">
      <c r="A71" s="122"/>
      <c r="B71"/>
      <c r="C71" s="126"/>
      <c r="D71"/>
      <c r="E71"/>
      <c r="F71"/>
      <c r="G71"/>
      <c r="H71" t="s">
        <v>70</v>
      </c>
      <c r="I71"/>
      <c r="M71" s="5"/>
    </row>
    <row r="72" spans="1:13">
      <c r="A72" s="122"/>
      <c r="B72"/>
      <c r="C72" s="126"/>
      <c r="D72"/>
      <c r="E72"/>
      <c r="F72"/>
      <c r="G72"/>
      <c r="H72" t="s">
        <v>70</v>
      </c>
      <c r="I72"/>
      <c r="M72" s="5"/>
    </row>
    <row r="73" spans="1:13">
      <c r="A73" s="122"/>
      <c r="B73"/>
      <c r="C73" s="126"/>
      <c r="D73"/>
      <c r="E73"/>
      <c r="F73"/>
      <c r="G73"/>
      <c r="H73" t="s">
        <v>70</v>
      </c>
      <c r="I73"/>
      <c r="M73" s="5"/>
    </row>
    <row r="74" spans="1:13">
      <c r="A74" s="122"/>
      <c r="B74"/>
      <c r="C74" s="126"/>
      <c r="D74"/>
      <c r="E74"/>
      <c r="F74"/>
      <c r="G74"/>
      <c r="H74" t="s">
        <v>70</v>
      </c>
      <c r="I74"/>
      <c r="M74" s="5"/>
    </row>
    <row r="75" spans="1:13">
      <c r="A75" s="122"/>
      <c r="B75"/>
      <c r="C75" s="126"/>
      <c r="D75"/>
      <c r="E75"/>
      <c r="F75"/>
      <c r="G75"/>
      <c r="H75" t="s">
        <v>70</v>
      </c>
      <c r="I75"/>
      <c r="M75" s="5"/>
    </row>
    <row r="76" spans="1:13">
      <c r="A76" s="122"/>
      <c r="B76"/>
      <c r="C76" s="126"/>
      <c r="D76"/>
      <c r="E76"/>
      <c r="F76"/>
      <c r="G76"/>
      <c r="H76" t="s">
        <v>71</v>
      </c>
      <c r="I76"/>
      <c r="M76" s="5"/>
    </row>
    <row r="77" spans="1:13">
      <c r="A77" s="122"/>
      <c r="B77"/>
      <c r="C77" s="126"/>
      <c r="D77"/>
      <c r="E77"/>
      <c r="F77"/>
      <c r="G77"/>
      <c r="H77" t="s">
        <v>70</v>
      </c>
      <c r="I77"/>
      <c r="M77" s="5"/>
    </row>
    <row r="78" spans="1:13">
      <c r="A78" s="122"/>
      <c r="B78"/>
      <c r="C78" s="126"/>
      <c r="D78"/>
      <c r="E78"/>
      <c r="F78"/>
      <c r="G78"/>
      <c r="H78" t="s">
        <v>70</v>
      </c>
      <c r="I78"/>
      <c r="M78" s="5"/>
    </row>
    <row r="79" spans="1:13">
      <c r="A79" s="122"/>
      <c r="B79"/>
      <c r="C79" s="126"/>
      <c r="D79"/>
      <c r="E79"/>
      <c r="F79"/>
      <c r="G79"/>
      <c r="H79" t="s">
        <v>70</v>
      </c>
      <c r="I79"/>
      <c r="M79" s="5"/>
    </row>
    <row r="80" spans="1:13">
      <c r="A80" s="122"/>
      <c r="B80"/>
      <c r="C80" s="126"/>
      <c r="D80"/>
      <c r="E80"/>
      <c r="F80"/>
      <c r="G80"/>
      <c r="H80" t="s">
        <v>70</v>
      </c>
      <c r="I80"/>
      <c r="M80" s="5"/>
    </row>
    <row r="81" spans="1:18">
      <c r="A81" s="122"/>
      <c r="B81"/>
      <c r="C81" s="126"/>
      <c r="D81"/>
      <c r="E81"/>
      <c r="F81"/>
      <c r="G81"/>
      <c r="H81" t="s">
        <v>70</v>
      </c>
      <c r="I81"/>
      <c r="M81" s="5"/>
    </row>
    <row r="82" spans="1:18">
      <c r="A82" s="122"/>
      <c r="B82"/>
      <c r="C82" s="126"/>
      <c r="D82"/>
      <c r="E82"/>
      <c r="F82"/>
      <c r="G82"/>
      <c r="H82" t="s">
        <v>70</v>
      </c>
      <c r="I82"/>
      <c r="M82" s="5"/>
    </row>
    <row r="83" spans="1:18">
      <c r="A83" s="122">
        <v>42317.694444444445</v>
      </c>
      <c r="B83">
        <v>169</v>
      </c>
      <c r="C83" s="126">
        <v>590810824</v>
      </c>
      <c r="D83"/>
      <c r="E83" t="s">
        <v>8</v>
      </c>
      <c r="F83">
        <v>113</v>
      </c>
      <c r="G83">
        <v>111</v>
      </c>
      <c r="H83" t="s">
        <v>70</v>
      </c>
      <c r="I83" t="s">
        <v>11</v>
      </c>
      <c r="M83" s="5"/>
    </row>
    <row r="84" spans="1:18">
      <c r="A84" s="122">
        <v>42317.690405092595</v>
      </c>
      <c r="B84">
        <v>165</v>
      </c>
      <c r="C84" s="126">
        <v>590609450</v>
      </c>
      <c r="D84"/>
      <c r="E84" t="s">
        <v>8</v>
      </c>
      <c r="F84">
        <v>149</v>
      </c>
      <c r="G84">
        <v>142</v>
      </c>
      <c r="H84" t="s">
        <v>70</v>
      </c>
      <c r="I84" t="s">
        <v>11</v>
      </c>
      <c r="M84" s="5"/>
    </row>
    <row r="85" spans="1:18">
      <c r="A85" s="122">
        <v>42317.688842592594</v>
      </c>
      <c r="B85">
        <v>100</v>
      </c>
      <c r="C85" s="126">
        <v>590814660</v>
      </c>
      <c r="D85"/>
      <c r="E85" t="s">
        <v>8</v>
      </c>
      <c r="F85">
        <v>345</v>
      </c>
      <c r="G85">
        <v>253</v>
      </c>
      <c r="H85" t="s">
        <v>70</v>
      </c>
      <c r="I85" t="s">
        <v>11</v>
      </c>
      <c r="M85" s="5"/>
    </row>
    <row r="86" spans="1:18">
      <c r="A86" s="122">
        <v>42317.687696759262</v>
      </c>
      <c r="B86">
        <v>100</v>
      </c>
      <c r="C86" s="126">
        <v>590814660</v>
      </c>
      <c r="D86"/>
      <c r="E86" t="s">
        <v>8</v>
      </c>
      <c r="F86">
        <v>47</v>
      </c>
      <c r="G86">
        <v>0</v>
      </c>
      <c r="H86" t="s">
        <v>71</v>
      </c>
      <c r="I86" t="s">
        <v>11</v>
      </c>
      <c r="M86" s="5"/>
    </row>
    <row r="87" spans="1:18">
      <c r="A87" s="122"/>
      <c r="B87"/>
      <c r="C87" s="126"/>
      <c r="D87"/>
      <c r="E87"/>
      <c r="F87"/>
      <c r="G87"/>
      <c r="H87" t="s">
        <v>70</v>
      </c>
      <c r="I87"/>
      <c r="M87" s="5"/>
    </row>
    <row r="88" spans="1:18">
      <c r="A88" s="122">
        <v>42317.682268518518</v>
      </c>
      <c r="B88">
        <v>100</v>
      </c>
      <c r="C88" s="126">
        <v>690074831</v>
      </c>
      <c r="D88"/>
      <c r="E88" t="s">
        <v>8</v>
      </c>
      <c r="F88">
        <v>171</v>
      </c>
      <c r="G88">
        <v>157</v>
      </c>
      <c r="H88" t="s">
        <v>70</v>
      </c>
      <c r="I88" t="s">
        <v>11</v>
      </c>
      <c r="M88" s="5"/>
    </row>
    <row r="89" spans="1:18">
      <c r="A89" s="122">
        <v>42317.677361111113</v>
      </c>
      <c r="B89">
        <v>168</v>
      </c>
      <c r="C89" s="126">
        <v>690321867</v>
      </c>
      <c r="D89"/>
      <c r="E89" t="s">
        <v>8</v>
      </c>
      <c r="F89">
        <v>42</v>
      </c>
      <c r="G89">
        <v>31</v>
      </c>
      <c r="H89" t="s">
        <v>70</v>
      </c>
      <c r="I89" t="s">
        <v>11</v>
      </c>
      <c r="M89" s="5"/>
    </row>
    <row r="90" spans="1:18">
      <c r="A90" s="122">
        <v>42317.67728009259</v>
      </c>
      <c r="B90">
        <v>165</v>
      </c>
      <c r="C90" s="126">
        <v>690572892</v>
      </c>
      <c r="D90"/>
      <c r="E90" t="s">
        <v>8</v>
      </c>
      <c r="F90">
        <v>50</v>
      </c>
      <c r="G90">
        <v>48</v>
      </c>
      <c r="H90" t="s">
        <v>70</v>
      </c>
      <c r="I90" t="s">
        <v>11</v>
      </c>
      <c r="R90" s="5"/>
    </row>
    <row r="91" spans="1:18">
      <c r="A91" s="122"/>
      <c r="B91"/>
      <c r="C91" s="126"/>
      <c r="D91"/>
      <c r="E91"/>
      <c r="F91"/>
      <c r="G91"/>
      <c r="H91" t="s">
        <v>71</v>
      </c>
      <c r="I91"/>
      <c r="R91" s="5"/>
    </row>
    <row r="92" spans="1:18">
      <c r="A92" s="122"/>
      <c r="B92"/>
      <c r="C92" s="126"/>
      <c r="D92"/>
      <c r="E92"/>
      <c r="F92"/>
      <c r="G92"/>
      <c r="H92" t="s">
        <v>71</v>
      </c>
      <c r="I92" t="s">
        <v>11</v>
      </c>
      <c r="R92" s="5"/>
    </row>
    <row r="93" spans="1:18">
      <c r="A93" s="122"/>
      <c r="B93"/>
      <c r="C93" s="126"/>
      <c r="D93"/>
      <c r="E93"/>
      <c r="F93"/>
      <c r="G93"/>
      <c r="H93" t="s">
        <v>70</v>
      </c>
      <c r="I93"/>
      <c r="R93" s="5"/>
    </row>
    <row r="94" spans="1:18">
      <c r="A94" s="122">
        <v>42317.675254629627</v>
      </c>
      <c r="B94">
        <v>100</v>
      </c>
      <c r="C94" s="126">
        <v>690713091</v>
      </c>
      <c r="D94"/>
      <c r="E94" t="s">
        <v>8</v>
      </c>
      <c r="F94">
        <v>173</v>
      </c>
      <c r="G94">
        <v>156</v>
      </c>
      <c r="H94" t="s">
        <v>70</v>
      </c>
      <c r="I94" t="s">
        <v>11</v>
      </c>
      <c r="R94" s="5"/>
    </row>
    <row r="95" spans="1:18">
      <c r="A95" s="122">
        <v>42317.675208333334</v>
      </c>
      <c r="B95">
        <v>169</v>
      </c>
      <c r="C95" s="126">
        <v>590801282</v>
      </c>
      <c r="D95"/>
      <c r="E95" t="s">
        <v>8</v>
      </c>
      <c r="F95">
        <v>117</v>
      </c>
      <c r="G95">
        <v>110</v>
      </c>
      <c r="H95" t="s">
        <v>70</v>
      </c>
      <c r="I95" t="s">
        <v>11</v>
      </c>
      <c r="R95" s="5"/>
    </row>
    <row r="96" spans="1:18">
      <c r="A96" s="122"/>
      <c r="B96"/>
      <c r="C96" s="126"/>
      <c r="D96"/>
      <c r="E96"/>
      <c r="F96"/>
      <c r="G96"/>
      <c r="H96" t="s">
        <v>70</v>
      </c>
      <c r="I96"/>
      <c r="R96" s="5"/>
    </row>
    <row r="97" spans="1:18">
      <c r="A97" s="122">
        <v>42317.666851851849</v>
      </c>
      <c r="B97">
        <v>168</v>
      </c>
      <c r="C97" s="126">
        <v>590481534</v>
      </c>
      <c r="D97"/>
      <c r="E97" t="s">
        <v>8</v>
      </c>
      <c r="F97">
        <v>219</v>
      </c>
      <c r="G97">
        <v>216</v>
      </c>
      <c r="H97" t="s">
        <v>70</v>
      </c>
      <c r="I97" t="s">
        <v>11</v>
      </c>
      <c r="R97" s="5"/>
    </row>
    <row r="98" spans="1:18">
      <c r="A98" s="122">
        <v>42317.658564814818</v>
      </c>
      <c r="B98">
        <v>168</v>
      </c>
      <c r="C98" s="126">
        <v>590997851</v>
      </c>
      <c r="D98"/>
      <c r="E98" t="s">
        <v>8</v>
      </c>
      <c r="F98">
        <v>351</v>
      </c>
      <c r="G98">
        <v>343</v>
      </c>
      <c r="H98" t="s">
        <v>70</v>
      </c>
      <c r="I98" t="s">
        <v>11</v>
      </c>
      <c r="R98" s="5"/>
    </row>
    <row r="99" spans="1:18">
      <c r="A99" s="122"/>
      <c r="B99"/>
      <c r="C99" s="126"/>
      <c r="D99"/>
      <c r="E99"/>
      <c r="F99"/>
      <c r="G99"/>
      <c r="H99" t="s">
        <v>70</v>
      </c>
      <c r="I99"/>
      <c r="R99" s="5"/>
    </row>
    <row r="100" spans="1:18">
      <c r="A100" s="122">
        <v>42317.640347222223</v>
      </c>
      <c r="B100">
        <v>168</v>
      </c>
      <c r="C100" s="126">
        <v>590997777</v>
      </c>
      <c r="D100"/>
      <c r="E100" t="s">
        <v>8</v>
      </c>
      <c r="F100">
        <v>951</v>
      </c>
      <c r="G100">
        <v>945</v>
      </c>
      <c r="H100" t="s">
        <v>70</v>
      </c>
      <c r="I100" t="s">
        <v>11</v>
      </c>
      <c r="R100" s="5"/>
    </row>
    <row r="101" spans="1:18">
      <c r="A101" s="122"/>
      <c r="B101"/>
      <c r="C101" s="126"/>
      <c r="D101"/>
      <c r="E101"/>
      <c r="F101"/>
      <c r="G101"/>
      <c r="H101" t="s">
        <v>70</v>
      </c>
      <c r="I101"/>
      <c r="R101" s="5"/>
    </row>
    <row r="102" spans="1:18">
      <c r="A102" s="122">
        <v>42317.627546296295</v>
      </c>
      <c r="B102">
        <v>168</v>
      </c>
      <c r="C102" s="126">
        <v>590997777</v>
      </c>
      <c r="D102"/>
      <c r="E102" t="s">
        <v>8</v>
      </c>
      <c r="F102">
        <v>1086</v>
      </c>
      <c r="G102">
        <v>998</v>
      </c>
      <c r="H102" t="s">
        <v>70</v>
      </c>
      <c r="I102" t="s">
        <v>11</v>
      </c>
      <c r="R102" s="5"/>
    </row>
    <row r="103" spans="1:18">
      <c r="A103" s="122">
        <v>42317.625543981485</v>
      </c>
      <c r="B103">
        <v>168</v>
      </c>
      <c r="C103" s="126">
        <v>590997777</v>
      </c>
      <c r="D103"/>
      <c r="E103" t="s">
        <v>8</v>
      </c>
      <c r="F103">
        <v>41</v>
      </c>
      <c r="G103">
        <v>1</v>
      </c>
      <c r="H103" t="s">
        <v>70</v>
      </c>
      <c r="I103" t="s">
        <v>11</v>
      </c>
      <c r="R103" s="5"/>
    </row>
    <row r="104" spans="1:18">
      <c r="A104" s="122"/>
      <c r="B104"/>
      <c r="C104" s="126"/>
      <c r="D104"/>
      <c r="E104"/>
      <c r="F104"/>
      <c r="G104"/>
      <c r="H104" t="s">
        <v>70</v>
      </c>
      <c r="I104"/>
      <c r="R104" s="5"/>
    </row>
    <row r="105" spans="1:18">
      <c r="A105" s="122">
        <v>42317.617685185185</v>
      </c>
      <c r="B105">
        <v>168</v>
      </c>
      <c r="C105" s="126">
        <v>590997777</v>
      </c>
      <c r="D105"/>
      <c r="E105" t="s">
        <v>8</v>
      </c>
      <c r="F105">
        <v>396</v>
      </c>
      <c r="G105">
        <v>384</v>
      </c>
      <c r="H105" t="s">
        <v>70</v>
      </c>
      <c r="I105" t="s">
        <v>11</v>
      </c>
      <c r="R105" s="5"/>
    </row>
    <row r="106" spans="1:18">
      <c r="A106" s="122">
        <v>42317.615081018521</v>
      </c>
      <c r="B106">
        <v>100</v>
      </c>
      <c r="C106" s="126">
        <v>690713091</v>
      </c>
      <c r="D106"/>
      <c r="E106" t="s">
        <v>8</v>
      </c>
      <c r="F106">
        <v>119</v>
      </c>
      <c r="G106">
        <v>108</v>
      </c>
      <c r="H106" t="s">
        <v>70</v>
      </c>
      <c r="I106" t="s">
        <v>11</v>
      </c>
      <c r="R106" s="5"/>
    </row>
    <row r="107" spans="1:18">
      <c r="A107" s="122">
        <v>42317.614710648151</v>
      </c>
      <c r="B107">
        <v>168</v>
      </c>
      <c r="C107" s="126">
        <v>590997777</v>
      </c>
      <c r="D107"/>
      <c r="E107" t="s">
        <v>8</v>
      </c>
      <c r="F107">
        <v>87</v>
      </c>
      <c r="G107">
        <v>0</v>
      </c>
      <c r="H107" t="s">
        <v>71</v>
      </c>
      <c r="I107" t="s">
        <v>11</v>
      </c>
      <c r="R107" s="5"/>
    </row>
    <row r="108" spans="1:18">
      <c r="A108" s="122"/>
      <c r="B108"/>
      <c r="C108" s="126"/>
      <c r="D108"/>
      <c r="E108"/>
      <c r="F108"/>
      <c r="G108"/>
      <c r="H108" t="s">
        <v>70</v>
      </c>
      <c r="I108"/>
      <c r="R108" s="5"/>
    </row>
    <row r="109" spans="1:18">
      <c r="A109" s="122"/>
      <c r="B109"/>
      <c r="C109" s="126"/>
      <c r="D109"/>
      <c r="E109"/>
      <c r="F109"/>
      <c r="G109"/>
      <c r="H109" t="s">
        <v>70</v>
      </c>
      <c r="I109"/>
      <c r="R109" s="5"/>
    </row>
    <row r="110" spans="1:18">
      <c r="A110" s="122"/>
      <c r="B110"/>
      <c r="C110" s="126"/>
      <c r="D110"/>
      <c r="E110"/>
      <c r="F110"/>
      <c r="G110"/>
      <c r="H110" t="s">
        <v>70</v>
      </c>
      <c r="I110"/>
      <c r="R110" s="5"/>
    </row>
    <row r="111" spans="1:18">
      <c r="A111" s="122"/>
      <c r="B111"/>
      <c r="C111" s="126"/>
      <c r="D111"/>
      <c r="E111"/>
      <c r="F111"/>
      <c r="G111"/>
      <c r="H111" t="s">
        <v>70</v>
      </c>
      <c r="I111"/>
      <c r="R111" s="5"/>
    </row>
    <row r="112" spans="1:18">
      <c r="A112" s="122"/>
      <c r="B112"/>
      <c r="C112" s="126"/>
      <c r="D112"/>
      <c r="E112"/>
      <c r="F112"/>
      <c r="G112"/>
      <c r="H112" t="s">
        <v>70</v>
      </c>
      <c r="I112"/>
      <c r="R112" s="5"/>
    </row>
    <row r="113" spans="1:18">
      <c r="A113" s="122"/>
      <c r="B113"/>
      <c r="C113" s="126"/>
      <c r="D113"/>
      <c r="E113"/>
      <c r="F113"/>
      <c r="G113"/>
      <c r="H113" t="s">
        <v>70</v>
      </c>
      <c r="I113"/>
      <c r="R113" s="5"/>
    </row>
    <row r="114" spans="1:18">
      <c r="A114" s="122">
        <v>42317.593298611115</v>
      </c>
      <c r="B114">
        <v>168</v>
      </c>
      <c r="C114" s="126">
        <v>590808405</v>
      </c>
      <c r="D114"/>
      <c r="E114" t="s">
        <v>8</v>
      </c>
      <c r="F114">
        <v>116</v>
      </c>
      <c r="G114">
        <v>108</v>
      </c>
      <c r="H114" t="s">
        <v>70</v>
      </c>
      <c r="I114" t="s">
        <v>11</v>
      </c>
      <c r="R114" s="5"/>
    </row>
    <row r="115" spans="1:18">
      <c r="A115" s="122"/>
      <c r="B115"/>
      <c r="C115" s="126"/>
      <c r="D115"/>
      <c r="E115"/>
      <c r="F115"/>
      <c r="G115"/>
      <c r="H115" t="s">
        <v>70</v>
      </c>
      <c r="I115"/>
      <c r="R115" s="5"/>
    </row>
    <row r="116" spans="1:18">
      <c r="A116" s="122"/>
      <c r="B116"/>
      <c r="C116" s="126"/>
      <c r="D116"/>
      <c r="E116"/>
      <c r="F116"/>
      <c r="G116"/>
      <c r="H116" t="s">
        <v>70</v>
      </c>
      <c r="I116"/>
      <c r="R116" s="5"/>
    </row>
    <row r="117" spans="1:18">
      <c r="A117" s="122">
        <v>42317.583124999997</v>
      </c>
      <c r="B117">
        <v>100</v>
      </c>
      <c r="C117" s="126">
        <v>690074831</v>
      </c>
      <c r="D117"/>
      <c r="E117" t="s">
        <v>8</v>
      </c>
      <c r="F117">
        <v>17</v>
      </c>
      <c r="G117">
        <v>3</v>
      </c>
      <c r="H117" t="s">
        <v>70</v>
      </c>
      <c r="I117" t="s">
        <v>11</v>
      </c>
      <c r="R117" s="5"/>
    </row>
    <row r="118" spans="1:18">
      <c r="A118" s="122"/>
      <c r="B118"/>
      <c r="C118" s="126"/>
      <c r="D118"/>
      <c r="E118"/>
      <c r="F118"/>
      <c r="G118"/>
      <c r="H118" t="s">
        <v>70</v>
      </c>
      <c r="I118"/>
      <c r="R118" s="5"/>
    </row>
    <row r="119" spans="1:18">
      <c r="A119" s="122">
        <v>42317.578425925924</v>
      </c>
      <c r="B119">
        <v>100</v>
      </c>
      <c r="C119" s="126">
        <v>690074831</v>
      </c>
      <c r="D119"/>
      <c r="E119" t="s">
        <v>8</v>
      </c>
      <c r="F119">
        <v>18</v>
      </c>
      <c r="G119">
        <v>3</v>
      </c>
      <c r="H119" t="s">
        <v>70</v>
      </c>
      <c r="I119" t="s">
        <v>11</v>
      </c>
      <c r="R119" s="5"/>
    </row>
    <row r="120" spans="1:18">
      <c r="A120" s="122">
        <v>42317.578159722223</v>
      </c>
      <c r="B120">
        <v>100</v>
      </c>
      <c r="C120" s="126">
        <v>690074831</v>
      </c>
      <c r="D120"/>
      <c r="E120" t="s">
        <v>8</v>
      </c>
      <c r="F120">
        <v>17</v>
      </c>
      <c r="G120">
        <v>3</v>
      </c>
      <c r="H120" t="s">
        <v>70</v>
      </c>
      <c r="I120" t="s">
        <v>11</v>
      </c>
      <c r="R120" s="5"/>
    </row>
    <row r="121" spans="1:18">
      <c r="A121" s="122">
        <v>42317.577893518515</v>
      </c>
      <c r="B121">
        <v>100</v>
      </c>
      <c r="C121" s="126">
        <v>690074831</v>
      </c>
      <c r="D121"/>
      <c r="E121" t="s">
        <v>8</v>
      </c>
      <c r="F121">
        <v>17</v>
      </c>
      <c r="G121">
        <v>3</v>
      </c>
      <c r="H121" t="s">
        <v>70</v>
      </c>
      <c r="I121" t="s">
        <v>11</v>
      </c>
      <c r="R121" s="5"/>
    </row>
    <row r="122" spans="1:18">
      <c r="A122" s="122">
        <v>42317.576493055552</v>
      </c>
      <c r="B122">
        <v>100</v>
      </c>
      <c r="C122" s="126">
        <v>690074831</v>
      </c>
      <c r="D122"/>
      <c r="E122" t="s">
        <v>8</v>
      </c>
      <c r="F122">
        <v>46</v>
      </c>
      <c r="G122">
        <v>28</v>
      </c>
      <c r="H122" t="s">
        <v>70</v>
      </c>
      <c r="I122" t="s">
        <v>11</v>
      </c>
      <c r="R122" s="5"/>
    </row>
    <row r="123" spans="1:18">
      <c r="A123" s="122"/>
      <c r="B123"/>
      <c r="C123" s="126"/>
      <c r="D123"/>
      <c r="E123"/>
      <c r="F123"/>
      <c r="G123"/>
      <c r="H123" t="s">
        <v>71</v>
      </c>
      <c r="I123"/>
      <c r="R123" s="5"/>
    </row>
    <row r="124" spans="1:18">
      <c r="A124" s="122"/>
      <c r="B124"/>
      <c r="C124" s="126"/>
      <c r="D124"/>
      <c r="E124"/>
      <c r="F124"/>
      <c r="G124"/>
      <c r="H124" t="s">
        <v>70</v>
      </c>
      <c r="I124"/>
      <c r="R124" s="5"/>
    </row>
    <row r="125" spans="1:18">
      <c r="A125" s="122"/>
      <c r="B125"/>
      <c r="C125" s="126"/>
      <c r="D125"/>
      <c r="E125"/>
      <c r="F125"/>
      <c r="G125"/>
      <c r="H125" t="s">
        <v>70</v>
      </c>
      <c r="I125"/>
      <c r="R125" s="5"/>
    </row>
    <row r="126" spans="1:18">
      <c r="A126" s="122"/>
      <c r="B126"/>
      <c r="C126" s="126"/>
      <c r="D126"/>
      <c r="E126"/>
      <c r="F126"/>
      <c r="G126"/>
      <c r="H126" t="s">
        <v>70</v>
      </c>
      <c r="I126"/>
      <c r="R126" s="5"/>
    </row>
    <row r="127" spans="1:18">
      <c r="A127" s="122">
        <v>42317.557916666665</v>
      </c>
      <c r="B127">
        <v>140</v>
      </c>
      <c r="C127" s="126">
        <v>690581334</v>
      </c>
      <c r="D127"/>
      <c r="E127" t="s">
        <v>8</v>
      </c>
      <c r="F127">
        <v>18</v>
      </c>
      <c r="G127">
        <v>0</v>
      </c>
      <c r="H127" t="s">
        <v>71</v>
      </c>
      <c r="I127" t="s">
        <v>11</v>
      </c>
      <c r="R127" s="5"/>
    </row>
    <row r="128" spans="1:18">
      <c r="A128" s="122">
        <v>42317.557708333334</v>
      </c>
      <c r="B128">
        <v>140</v>
      </c>
      <c r="C128" s="126">
        <v>690581334</v>
      </c>
      <c r="D128"/>
      <c r="E128" t="s">
        <v>8</v>
      </c>
      <c r="F128">
        <v>11</v>
      </c>
      <c r="G128">
        <v>0</v>
      </c>
      <c r="H128" t="s">
        <v>71</v>
      </c>
      <c r="I128" t="s">
        <v>11</v>
      </c>
      <c r="R128" s="5"/>
    </row>
    <row r="129" spans="1:18">
      <c r="A129" s="122">
        <v>42317.536064814813</v>
      </c>
      <c r="B129">
        <v>170</v>
      </c>
      <c r="C129" s="126">
        <v>590802493</v>
      </c>
      <c r="D129"/>
      <c r="E129" t="s">
        <v>8</v>
      </c>
      <c r="F129">
        <v>29</v>
      </c>
      <c r="G129">
        <v>15</v>
      </c>
      <c r="H129" t="s">
        <v>70</v>
      </c>
      <c r="I129" t="s">
        <v>11</v>
      </c>
      <c r="R129" s="5"/>
    </row>
    <row r="130" spans="1:18">
      <c r="A130" s="122">
        <v>42317.525347222225</v>
      </c>
      <c r="B130">
        <v>168</v>
      </c>
      <c r="C130" s="126">
        <v>690310661</v>
      </c>
      <c r="D130"/>
      <c r="E130" t="s">
        <v>8</v>
      </c>
      <c r="F130">
        <v>34</v>
      </c>
      <c r="G130">
        <v>6</v>
      </c>
      <c r="H130" t="s">
        <v>70</v>
      </c>
      <c r="I130" t="s">
        <v>11</v>
      </c>
      <c r="R130" s="5"/>
    </row>
    <row r="131" spans="1:18">
      <c r="A131" s="122">
        <v>42317.523333333331</v>
      </c>
      <c r="B131">
        <v>168</v>
      </c>
      <c r="C131" s="126">
        <v>590815353</v>
      </c>
      <c r="D131"/>
      <c r="E131" t="s">
        <v>8</v>
      </c>
      <c r="F131">
        <v>168</v>
      </c>
      <c r="G131">
        <v>152</v>
      </c>
      <c r="H131" t="s">
        <v>70</v>
      </c>
      <c r="I131" t="s">
        <v>11</v>
      </c>
      <c r="R131" s="5"/>
    </row>
    <row r="132" spans="1:18">
      <c r="A132" s="122">
        <v>42317.522870370369</v>
      </c>
      <c r="B132">
        <v>168</v>
      </c>
      <c r="C132" s="126">
        <v>590811975</v>
      </c>
      <c r="D132"/>
      <c r="E132" t="s">
        <v>8</v>
      </c>
      <c r="F132">
        <v>32</v>
      </c>
      <c r="G132">
        <v>4</v>
      </c>
      <c r="H132" t="s">
        <v>70</v>
      </c>
      <c r="I132" t="s">
        <v>11</v>
      </c>
      <c r="R132" s="5"/>
    </row>
    <row r="133" spans="1:18">
      <c r="A133" s="122"/>
      <c r="B133"/>
      <c r="C133" s="126"/>
      <c r="D133"/>
      <c r="E133"/>
      <c r="F133"/>
      <c r="G133"/>
      <c r="H133" t="s">
        <v>71</v>
      </c>
      <c r="I133"/>
      <c r="R133" s="5"/>
    </row>
    <row r="134" spans="1:18">
      <c r="A134" s="122">
        <v>42317.516608796293</v>
      </c>
      <c r="B134">
        <v>168</v>
      </c>
      <c r="C134" s="126">
        <v>690535318</v>
      </c>
      <c r="D134"/>
      <c r="E134" t="s">
        <v>8</v>
      </c>
      <c r="F134">
        <v>4</v>
      </c>
      <c r="G134">
        <v>3</v>
      </c>
      <c r="H134" t="s">
        <v>70</v>
      </c>
      <c r="I134" t="s">
        <v>11</v>
      </c>
      <c r="R134" s="5"/>
    </row>
    <row r="135" spans="1:18">
      <c r="A135" s="122">
        <v>42317.514328703706</v>
      </c>
      <c r="B135">
        <v>165</v>
      </c>
      <c r="C135" s="126">
        <v>690317404</v>
      </c>
      <c r="D135"/>
      <c r="E135" t="s">
        <v>8</v>
      </c>
      <c r="F135">
        <v>64</v>
      </c>
      <c r="G135">
        <v>55</v>
      </c>
      <c r="H135" t="s">
        <v>70</v>
      </c>
      <c r="I135" t="s">
        <v>11</v>
      </c>
      <c r="R135" s="5"/>
    </row>
    <row r="136" spans="1:18">
      <c r="A136" s="122">
        <v>42317.511296296296</v>
      </c>
      <c r="B136">
        <v>168</v>
      </c>
      <c r="C136" s="126">
        <v>690535318</v>
      </c>
      <c r="D136"/>
      <c r="E136" t="s">
        <v>8</v>
      </c>
      <c r="F136">
        <v>5</v>
      </c>
      <c r="G136">
        <v>3</v>
      </c>
      <c r="H136" t="s">
        <v>70</v>
      </c>
      <c r="I136" t="s">
        <v>11</v>
      </c>
      <c r="R136" s="5"/>
    </row>
    <row r="137" spans="1:18">
      <c r="A137" s="122">
        <v>42317.511145833334</v>
      </c>
      <c r="B137">
        <v>168</v>
      </c>
      <c r="C137" s="126">
        <v>690535318</v>
      </c>
      <c r="D137"/>
      <c r="E137" t="s">
        <v>8</v>
      </c>
      <c r="F137">
        <v>5</v>
      </c>
      <c r="G137">
        <v>3</v>
      </c>
      <c r="H137" t="s">
        <v>70</v>
      </c>
      <c r="I137" t="s">
        <v>11</v>
      </c>
      <c r="R137" s="5"/>
    </row>
    <row r="138" spans="1:18">
      <c r="A138" s="122">
        <v>42317.507210648146</v>
      </c>
      <c r="B138">
        <v>168</v>
      </c>
      <c r="C138" s="126">
        <v>690736835</v>
      </c>
      <c r="D138"/>
      <c r="E138" t="s">
        <v>8</v>
      </c>
      <c r="F138">
        <v>29</v>
      </c>
      <c r="G138">
        <v>7</v>
      </c>
      <c r="H138" t="s">
        <v>70</v>
      </c>
      <c r="I138" t="s">
        <v>11</v>
      </c>
      <c r="R138" s="5"/>
    </row>
    <row r="139" spans="1:18">
      <c r="A139" s="122">
        <v>42317.506793981483</v>
      </c>
      <c r="B139">
        <v>168</v>
      </c>
      <c r="C139" s="126">
        <v>590811975</v>
      </c>
      <c r="D139"/>
      <c r="E139" t="s">
        <v>8</v>
      </c>
      <c r="F139">
        <v>31</v>
      </c>
      <c r="G139">
        <v>3</v>
      </c>
      <c r="H139" t="s">
        <v>70</v>
      </c>
      <c r="I139" t="s">
        <v>11</v>
      </c>
      <c r="R139" s="5"/>
    </row>
    <row r="140" spans="1:18">
      <c r="A140" s="122">
        <v>42317.504293981481</v>
      </c>
      <c r="B140">
        <v>168</v>
      </c>
      <c r="C140" s="126">
        <v>590811975</v>
      </c>
      <c r="D140"/>
      <c r="E140" t="s">
        <v>8</v>
      </c>
      <c r="F140">
        <v>31</v>
      </c>
      <c r="G140">
        <v>3</v>
      </c>
      <c r="H140" t="s">
        <v>70</v>
      </c>
      <c r="I140" t="s">
        <v>11</v>
      </c>
      <c r="R140" s="5"/>
    </row>
    <row r="141" spans="1:18">
      <c r="A141" s="122"/>
      <c r="B141"/>
      <c r="C141" s="126"/>
      <c r="D141"/>
      <c r="E141"/>
      <c r="F141"/>
      <c r="G141"/>
      <c r="H141" t="s">
        <v>70</v>
      </c>
      <c r="I141"/>
      <c r="R141" s="5"/>
    </row>
    <row r="142" spans="1:18">
      <c r="A142" s="122"/>
      <c r="B142"/>
      <c r="C142" s="126"/>
      <c r="D142"/>
      <c r="E142"/>
      <c r="F142"/>
      <c r="G142"/>
      <c r="H142" t="s">
        <v>70</v>
      </c>
      <c r="I142"/>
      <c r="R142" s="5"/>
    </row>
    <row r="143" spans="1:18">
      <c r="A143" s="122">
        <v>42317.484189814815</v>
      </c>
      <c r="B143">
        <v>100</v>
      </c>
      <c r="C143" s="126">
        <v>590997777</v>
      </c>
      <c r="D143"/>
      <c r="E143" t="s">
        <v>8</v>
      </c>
      <c r="F143">
        <v>204</v>
      </c>
      <c r="G143">
        <v>200</v>
      </c>
      <c r="H143" t="s">
        <v>70</v>
      </c>
      <c r="I143" t="s">
        <v>11</v>
      </c>
      <c r="R143" s="5"/>
    </row>
    <row r="144" spans="1:18">
      <c r="A144" s="122"/>
      <c r="B144"/>
      <c r="C144" s="126"/>
      <c r="D144"/>
      <c r="E144"/>
      <c r="F144"/>
      <c r="G144"/>
      <c r="H144" t="s">
        <v>70</v>
      </c>
      <c r="I144"/>
      <c r="R144" s="5"/>
    </row>
    <row r="145" spans="1:18">
      <c r="A145" s="122">
        <v>42317.482766203706</v>
      </c>
      <c r="B145">
        <v>100</v>
      </c>
      <c r="C145" s="126">
        <v>690074831</v>
      </c>
      <c r="D145"/>
      <c r="E145" t="s">
        <v>8</v>
      </c>
      <c r="F145">
        <v>15</v>
      </c>
      <c r="G145">
        <v>3</v>
      </c>
      <c r="H145" t="s">
        <v>70</v>
      </c>
      <c r="I145" t="s">
        <v>11</v>
      </c>
      <c r="R145" s="5"/>
    </row>
    <row r="146" spans="1:18">
      <c r="A146" s="122">
        <v>42317.480879629627</v>
      </c>
      <c r="B146">
        <v>168</v>
      </c>
      <c r="C146" s="126">
        <v>590609450</v>
      </c>
      <c r="D146"/>
      <c r="E146" t="s">
        <v>8</v>
      </c>
      <c r="F146">
        <v>372</v>
      </c>
      <c r="G146">
        <v>364</v>
      </c>
      <c r="H146" t="s">
        <v>70</v>
      </c>
      <c r="I146" t="s">
        <v>11</v>
      </c>
      <c r="R146" s="5"/>
    </row>
    <row r="147" spans="1:18">
      <c r="A147" s="122">
        <v>42317.47011574074</v>
      </c>
      <c r="B147">
        <v>168</v>
      </c>
      <c r="C147" s="126">
        <v>590987004</v>
      </c>
      <c r="D147"/>
      <c r="E147" t="s">
        <v>8</v>
      </c>
      <c r="F147">
        <v>222</v>
      </c>
      <c r="G147">
        <v>214</v>
      </c>
      <c r="H147" t="s">
        <v>70</v>
      </c>
      <c r="I147" t="s">
        <v>11</v>
      </c>
      <c r="R147" s="5"/>
    </row>
    <row r="148" spans="1:18">
      <c r="A148" s="122">
        <v>42317.469560185185</v>
      </c>
      <c r="B148">
        <v>168</v>
      </c>
      <c r="C148" s="126">
        <v>590987004</v>
      </c>
      <c r="D148"/>
      <c r="E148" t="s">
        <v>8</v>
      </c>
      <c r="F148">
        <v>43</v>
      </c>
      <c r="G148">
        <v>36</v>
      </c>
      <c r="H148" t="s">
        <v>70</v>
      </c>
      <c r="I148" t="s">
        <v>11</v>
      </c>
      <c r="R148" s="5"/>
    </row>
    <row r="149" spans="1:18">
      <c r="A149" s="122"/>
      <c r="B149"/>
      <c r="C149" s="126"/>
      <c r="D149"/>
      <c r="E149"/>
      <c r="F149"/>
      <c r="G149"/>
      <c r="H149" t="s">
        <v>70</v>
      </c>
      <c r="I149"/>
      <c r="R149" s="5"/>
    </row>
    <row r="150" spans="1:18">
      <c r="A150" s="122">
        <v>42317.466736111113</v>
      </c>
      <c r="B150">
        <v>168</v>
      </c>
      <c r="C150" s="126">
        <v>590987004</v>
      </c>
      <c r="D150"/>
      <c r="E150" t="s">
        <v>8</v>
      </c>
      <c r="F150">
        <v>237</v>
      </c>
      <c r="G150">
        <v>229</v>
      </c>
      <c r="H150" t="s">
        <v>70</v>
      </c>
      <c r="I150" t="s">
        <v>11</v>
      </c>
      <c r="R150" s="5"/>
    </row>
    <row r="151" spans="1:18">
      <c r="A151" s="122"/>
      <c r="B151"/>
      <c r="C151" s="126"/>
      <c r="D151"/>
      <c r="E151"/>
      <c r="F151"/>
      <c r="G151"/>
      <c r="H151" t="s">
        <v>70</v>
      </c>
      <c r="I151"/>
      <c r="R151" s="5"/>
    </row>
    <row r="152" spans="1:18">
      <c r="A152" s="122">
        <v>42317.463310185187</v>
      </c>
      <c r="B152">
        <v>168</v>
      </c>
      <c r="C152" s="126">
        <v>590907004</v>
      </c>
      <c r="D152"/>
      <c r="E152" t="s">
        <v>8</v>
      </c>
      <c r="F152">
        <v>125</v>
      </c>
      <c r="G152">
        <v>3</v>
      </c>
      <c r="H152" t="s">
        <v>70</v>
      </c>
      <c r="I152" t="s">
        <v>11</v>
      </c>
      <c r="R152" s="5"/>
    </row>
    <row r="153" spans="1:18">
      <c r="A153" s="122"/>
      <c r="B153"/>
      <c r="C153" s="126"/>
      <c r="D153"/>
      <c r="E153"/>
      <c r="F153"/>
      <c r="G153"/>
      <c r="H153" t="s">
        <v>70</v>
      </c>
      <c r="I153"/>
      <c r="R153" s="5"/>
    </row>
    <row r="154" spans="1:18">
      <c r="A154" s="122"/>
      <c r="B154"/>
      <c r="C154" s="126"/>
      <c r="D154"/>
      <c r="E154"/>
      <c r="F154"/>
      <c r="G154"/>
      <c r="H154" t="s">
        <v>70</v>
      </c>
      <c r="I154"/>
      <c r="R154" s="5"/>
    </row>
    <row r="155" spans="1:18">
      <c r="A155" s="122">
        <v>42317.453645833331</v>
      </c>
      <c r="B155">
        <v>100</v>
      </c>
      <c r="C155" s="126">
        <v>590997777</v>
      </c>
      <c r="D155"/>
      <c r="E155" t="s">
        <v>8</v>
      </c>
      <c r="F155">
        <v>126</v>
      </c>
      <c r="G155">
        <v>4</v>
      </c>
      <c r="H155" t="s">
        <v>70</v>
      </c>
      <c r="I155" t="s">
        <v>11</v>
      </c>
      <c r="R155" s="5"/>
    </row>
    <row r="156" spans="1:18">
      <c r="A156" s="122">
        <v>42317.446018518516</v>
      </c>
      <c r="B156">
        <v>100</v>
      </c>
      <c r="C156" s="126">
        <v>590997777</v>
      </c>
      <c r="D156"/>
      <c r="E156" t="s">
        <v>8</v>
      </c>
      <c r="F156">
        <v>127</v>
      </c>
      <c r="G156">
        <v>4</v>
      </c>
      <c r="H156" t="s">
        <v>70</v>
      </c>
      <c r="I156" t="s">
        <v>11</v>
      </c>
      <c r="R156" s="5"/>
    </row>
    <row r="157" spans="1:18">
      <c r="A157" s="122">
        <v>42317.445555555554</v>
      </c>
      <c r="B157">
        <v>100</v>
      </c>
      <c r="C157" s="126">
        <v>590908704</v>
      </c>
      <c r="D157"/>
      <c r="E157" t="s">
        <v>8</v>
      </c>
      <c r="F157">
        <v>35</v>
      </c>
      <c r="G157">
        <v>27</v>
      </c>
      <c r="H157" t="s">
        <v>70</v>
      </c>
      <c r="I157" t="s">
        <v>11</v>
      </c>
      <c r="R157" s="5"/>
    </row>
    <row r="158" spans="1:18">
      <c r="A158" s="122"/>
      <c r="B158"/>
      <c r="C158" s="126"/>
      <c r="D158"/>
      <c r="E158"/>
      <c r="F158"/>
      <c r="G158"/>
      <c r="H158" t="s">
        <v>70</v>
      </c>
      <c r="I158"/>
      <c r="R158" s="5"/>
    </row>
    <row r="159" spans="1:18">
      <c r="A159" s="122"/>
      <c r="B159"/>
      <c r="C159" s="126"/>
      <c r="D159"/>
      <c r="E159"/>
      <c r="F159"/>
      <c r="G159"/>
      <c r="H159" t="s">
        <v>70</v>
      </c>
      <c r="I159"/>
      <c r="R159" s="5"/>
    </row>
    <row r="160" spans="1:18">
      <c r="A160" s="122"/>
      <c r="B160"/>
      <c r="C160" s="126"/>
      <c r="D160"/>
      <c r="E160"/>
      <c r="F160"/>
      <c r="G160"/>
      <c r="H160" t="s">
        <v>70</v>
      </c>
      <c r="I160"/>
      <c r="R160" s="5"/>
    </row>
    <row r="161" spans="1:18">
      <c r="A161" s="122">
        <v>42317.436064814814</v>
      </c>
      <c r="B161">
        <v>100</v>
      </c>
      <c r="C161" s="126">
        <v>590927118</v>
      </c>
      <c r="D161"/>
      <c r="E161" t="s">
        <v>8</v>
      </c>
      <c r="F161">
        <v>46</v>
      </c>
      <c r="G161">
        <v>27</v>
      </c>
      <c r="H161" t="s">
        <v>70</v>
      </c>
      <c r="I161" t="s">
        <v>11</v>
      </c>
      <c r="R161" s="5"/>
    </row>
    <row r="162" spans="1:18">
      <c r="A162" s="122">
        <v>42317.434861111113</v>
      </c>
      <c r="B162">
        <v>122</v>
      </c>
      <c r="C162" s="126">
        <v>590927118</v>
      </c>
      <c r="D162"/>
      <c r="E162"/>
      <c r="F162">
        <v>5</v>
      </c>
      <c r="G162">
        <v>5</v>
      </c>
      <c r="H162" t="s">
        <v>70</v>
      </c>
      <c r="I162" t="s">
        <v>10</v>
      </c>
      <c r="R162" s="5"/>
    </row>
    <row r="163" spans="1:18">
      <c r="A163" s="122"/>
      <c r="B163"/>
      <c r="C163" s="126"/>
      <c r="D163"/>
      <c r="E163"/>
      <c r="F163"/>
      <c r="G163"/>
      <c r="H163" t="s">
        <v>70</v>
      </c>
      <c r="I163"/>
      <c r="R163" s="5"/>
    </row>
    <row r="164" spans="1:18">
      <c r="A164" s="122">
        <v>42317.432314814818</v>
      </c>
      <c r="B164">
        <v>122</v>
      </c>
      <c r="C164" s="126">
        <v>590927118</v>
      </c>
      <c r="D164"/>
      <c r="E164"/>
      <c r="F164">
        <v>5</v>
      </c>
      <c r="G164">
        <v>5</v>
      </c>
      <c r="H164" t="s">
        <v>70</v>
      </c>
      <c r="I164" t="s">
        <v>10</v>
      </c>
      <c r="R164" s="5"/>
    </row>
    <row r="165" spans="1:18">
      <c r="A165" s="122">
        <v>42317.431504629632</v>
      </c>
      <c r="B165">
        <v>122</v>
      </c>
      <c r="C165" s="126">
        <v>590927118</v>
      </c>
      <c r="D165"/>
      <c r="E165"/>
      <c r="F165">
        <v>5</v>
      </c>
      <c r="G165">
        <v>5</v>
      </c>
      <c r="H165" t="s">
        <v>70</v>
      </c>
      <c r="I165" t="s">
        <v>10</v>
      </c>
      <c r="R165" s="5"/>
    </row>
    <row r="166" spans="1:18">
      <c r="A166" s="122"/>
      <c r="B166"/>
      <c r="C166" s="126"/>
      <c r="D166"/>
      <c r="E166"/>
      <c r="F166"/>
      <c r="G166"/>
      <c r="H166" t="s">
        <v>70</v>
      </c>
      <c r="I166"/>
      <c r="R166" s="5"/>
    </row>
    <row r="167" spans="1:18">
      <c r="A167" s="122">
        <v>42317.424432870372</v>
      </c>
      <c r="B167">
        <v>100</v>
      </c>
      <c r="C167" s="126">
        <v>590860155</v>
      </c>
      <c r="D167"/>
      <c r="E167" t="s">
        <v>8</v>
      </c>
      <c r="F167">
        <v>11</v>
      </c>
      <c r="G167">
        <v>7</v>
      </c>
      <c r="H167" t="s">
        <v>70</v>
      </c>
      <c r="I167" t="s">
        <v>11</v>
      </c>
      <c r="R167" s="5"/>
    </row>
    <row r="168" spans="1:18">
      <c r="A168" s="122">
        <v>42317.423726851855</v>
      </c>
      <c r="B168">
        <v>168</v>
      </c>
      <c r="C168" s="126">
        <v>690310481</v>
      </c>
      <c r="D168"/>
      <c r="E168" t="s">
        <v>8</v>
      </c>
      <c r="F168">
        <v>6</v>
      </c>
      <c r="G168">
        <v>3</v>
      </c>
      <c r="H168" t="s">
        <v>70</v>
      </c>
      <c r="I168" t="s">
        <v>11</v>
      </c>
      <c r="R168" s="5"/>
    </row>
    <row r="169" spans="1:18">
      <c r="A169" s="122">
        <v>42317.423333333332</v>
      </c>
      <c r="B169">
        <v>168</v>
      </c>
      <c r="C169" s="126">
        <v>690736835</v>
      </c>
      <c r="D169"/>
      <c r="E169" t="s">
        <v>8</v>
      </c>
      <c r="F169">
        <v>29</v>
      </c>
      <c r="G169">
        <v>3</v>
      </c>
      <c r="H169" t="s">
        <v>70</v>
      </c>
      <c r="I169" t="s">
        <v>11</v>
      </c>
      <c r="R169" s="5"/>
    </row>
    <row r="170" spans="1:18">
      <c r="A170" s="122"/>
      <c r="B170"/>
      <c r="C170" s="126"/>
      <c r="D170"/>
      <c r="E170"/>
      <c r="F170"/>
      <c r="G170"/>
      <c r="H170" t="s">
        <v>71</v>
      </c>
      <c r="I170"/>
      <c r="R170" s="5"/>
    </row>
    <row r="171" spans="1:18">
      <c r="A171" s="122">
        <v>42317.420115740744</v>
      </c>
      <c r="B171">
        <v>100</v>
      </c>
      <c r="C171" s="126">
        <v>590860155</v>
      </c>
      <c r="D171"/>
      <c r="E171" t="s">
        <v>8</v>
      </c>
      <c r="F171">
        <v>7</v>
      </c>
      <c r="G171">
        <v>3</v>
      </c>
      <c r="H171" t="s">
        <v>70</v>
      </c>
      <c r="I171" t="s">
        <v>11</v>
      </c>
      <c r="R171" s="5"/>
    </row>
    <row r="172" spans="1:18">
      <c r="A172" s="122">
        <v>42317.419803240744</v>
      </c>
      <c r="B172">
        <v>100</v>
      </c>
      <c r="C172" s="126">
        <v>590860155</v>
      </c>
      <c r="D172"/>
      <c r="E172" t="s">
        <v>8</v>
      </c>
      <c r="F172">
        <v>16</v>
      </c>
      <c r="G172">
        <v>12</v>
      </c>
      <c r="H172" t="s">
        <v>70</v>
      </c>
      <c r="I172" t="s">
        <v>11</v>
      </c>
      <c r="R172" s="5"/>
    </row>
    <row r="173" spans="1:18">
      <c r="A173" s="122"/>
      <c r="B173"/>
      <c r="C173" s="126"/>
      <c r="D173"/>
      <c r="E173"/>
      <c r="F173"/>
      <c r="G173"/>
      <c r="H173" t="s">
        <v>70</v>
      </c>
      <c r="I173"/>
      <c r="R173" s="5"/>
    </row>
    <row r="174" spans="1:18">
      <c r="A174" s="122">
        <v>42317.418437499997</v>
      </c>
      <c r="B174">
        <v>100</v>
      </c>
      <c r="C174" s="126">
        <v>590860155</v>
      </c>
      <c r="D174"/>
      <c r="E174" t="s">
        <v>8</v>
      </c>
      <c r="F174">
        <v>63</v>
      </c>
      <c r="G174">
        <v>61</v>
      </c>
      <c r="H174" t="s">
        <v>70</v>
      </c>
      <c r="I174" t="s">
        <v>11</v>
      </c>
      <c r="R174" s="5"/>
    </row>
    <row r="175" spans="1:18">
      <c r="A175" s="122"/>
      <c r="B175"/>
      <c r="C175" s="126"/>
      <c r="D175"/>
      <c r="E175"/>
      <c r="F175"/>
      <c r="G175"/>
      <c r="H175" t="s">
        <v>70</v>
      </c>
      <c r="I175"/>
      <c r="R175" s="5"/>
    </row>
    <row r="176" spans="1:18">
      <c r="A176" s="122"/>
      <c r="B176"/>
      <c r="C176" s="126"/>
      <c r="D176"/>
      <c r="E176"/>
      <c r="F176"/>
      <c r="G176"/>
      <c r="H176" t="s">
        <v>70</v>
      </c>
      <c r="I176"/>
      <c r="R176" s="5"/>
    </row>
    <row r="177" spans="1:18">
      <c r="A177" s="122"/>
      <c r="B177"/>
      <c r="C177" s="126"/>
      <c r="D177"/>
      <c r="E177"/>
      <c r="F177"/>
      <c r="G177"/>
      <c r="H177" t="s">
        <v>70</v>
      </c>
      <c r="I177"/>
      <c r="R177" s="5"/>
    </row>
    <row r="178" spans="1:18">
      <c r="A178" s="122"/>
      <c r="B178"/>
      <c r="C178" s="126"/>
      <c r="D178"/>
      <c r="E178"/>
      <c r="F178"/>
      <c r="G178"/>
      <c r="H178" t="s">
        <v>70</v>
      </c>
      <c r="I178"/>
      <c r="R178" s="5"/>
    </row>
    <row r="179" spans="1:18">
      <c r="A179" s="122"/>
      <c r="B179"/>
      <c r="C179" s="126"/>
      <c r="D179"/>
      <c r="E179"/>
      <c r="F179"/>
      <c r="G179"/>
      <c r="H179" t="s">
        <v>70</v>
      </c>
      <c r="I179"/>
      <c r="R179" s="5"/>
    </row>
    <row r="180" spans="1:18">
      <c r="A180" s="122"/>
      <c r="B180"/>
      <c r="C180" s="126"/>
      <c r="D180"/>
      <c r="E180"/>
      <c r="F180"/>
      <c r="G180"/>
      <c r="H180" t="s">
        <v>70</v>
      </c>
      <c r="I180"/>
      <c r="R180" s="5"/>
    </row>
    <row r="181" spans="1:18">
      <c r="A181" s="122"/>
      <c r="B181"/>
      <c r="C181" s="126"/>
      <c r="D181"/>
      <c r="E181"/>
      <c r="F181"/>
      <c r="G181"/>
      <c r="H181" t="s">
        <v>70</v>
      </c>
      <c r="I181"/>
      <c r="R181" s="5"/>
    </row>
    <row r="182" spans="1:18">
      <c r="A182" s="122">
        <v>42317.412638888891</v>
      </c>
      <c r="B182">
        <v>122</v>
      </c>
      <c r="C182" s="126">
        <v>590869496</v>
      </c>
      <c r="D182"/>
      <c r="E182"/>
      <c r="F182">
        <v>5</v>
      </c>
      <c r="G182">
        <v>5</v>
      </c>
      <c r="H182" t="s">
        <v>70</v>
      </c>
      <c r="I182" t="s">
        <v>10</v>
      </c>
      <c r="R182" s="5"/>
    </row>
    <row r="183" spans="1:18">
      <c r="A183" s="122"/>
      <c r="B183"/>
      <c r="C183" s="126"/>
      <c r="D183"/>
      <c r="E183"/>
      <c r="F183"/>
      <c r="G183"/>
      <c r="H183" t="s">
        <v>70</v>
      </c>
      <c r="I183"/>
      <c r="R183" s="5"/>
    </row>
    <row r="184" spans="1:18">
      <c r="A184" s="122">
        <v>42317.398576388892</v>
      </c>
      <c r="B184">
        <v>168</v>
      </c>
      <c r="C184" s="126">
        <v>590809772</v>
      </c>
      <c r="D184"/>
      <c r="E184" t="s">
        <v>8</v>
      </c>
      <c r="F184">
        <v>299</v>
      </c>
      <c r="G184">
        <v>296</v>
      </c>
      <c r="H184" t="s">
        <v>70</v>
      </c>
      <c r="I184" t="s">
        <v>11</v>
      </c>
      <c r="R184" s="5"/>
    </row>
    <row r="185" spans="1:18">
      <c r="A185" s="122">
        <v>42317.398240740738</v>
      </c>
      <c r="B185">
        <v>168</v>
      </c>
      <c r="C185" s="126">
        <v>590807890</v>
      </c>
      <c r="D185"/>
      <c r="E185" t="s">
        <v>8</v>
      </c>
      <c r="F185">
        <v>15</v>
      </c>
      <c r="G185">
        <v>5</v>
      </c>
      <c r="H185" t="s">
        <v>70</v>
      </c>
      <c r="I185" t="s">
        <v>11</v>
      </c>
      <c r="R185" s="5"/>
    </row>
    <row r="186" spans="1:18">
      <c r="A186" s="122">
        <v>42317.397951388892</v>
      </c>
      <c r="B186">
        <v>165</v>
      </c>
      <c r="C186" s="126">
        <v>590801282</v>
      </c>
      <c r="D186"/>
      <c r="E186" t="s">
        <v>8</v>
      </c>
      <c r="F186">
        <v>184</v>
      </c>
      <c r="G186">
        <v>171</v>
      </c>
      <c r="H186" t="s">
        <v>70</v>
      </c>
      <c r="I186" t="s">
        <v>11</v>
      </c>
      <c r="R186" s="5"/>
    </row>
    <row r="187" spans="1:18">
      <c r="A187" s="122">
        <v>42317.396874999999</v>
      </c>
      <c r="B187">
        <v>122</v>
      </c>
      <c r="C187" s="126">
        <v>590927118</v>
      </c>
      <c r="D187"/>
      <c r="E187"/>
      <c r="F187">
        <v>5</v>
      </c>
      <c r="G187">
        <v>5</v>
      </c>
      <c r="H187" t="s">
        <v>70</v>
      </c>
      <c r="I187" t="s">
        <v>10</v>
      </c>
      <c r="R187" s="5"/>
    </row>
    <row r="188" spans="1:18">
      <c r="A188" s="122">
        <v>42317.396296296298</v>
      </c>
      <c r="B188">
        <v>122</v>
      </c>
      <c r="C188" s="126">
        <v>590927118</v>
      </c>
      <c r="D188"/>
      <c r="E188"/>
      <c r="F188">
        <v>5</v>
      </c>
      <c r="G188">
        <v>4</v>
      </c>
      <c r="H188" t="s">
        <v>70</v>
      </c>
      <c r="I188" t="s">
        <v>10</v>
      </c>
      <c r="R188" s="5"/>
    </row>
    <row r="189" spans="1:18">
      <c r="A189" s="122">
        <v>42317.395937499998</v>
      </c>
      <c r="B189">
        <v>122</v>
      </c>
      <c r="C189" s="126">
        <v>590927118</v>
      </c>
      <c r="D189"/>
      <c r="E189"/>
      <c r="F189">
        <v>5</v>
      </c>
      <c r="G189">
        <v>5</v>
      </c>
      <c r="H189" t="s">
        <v>70</v>
      </c>
      <c r="I189" t="s">
        <v>10</v>
      </c>
      <c r="R189" s="5"/>
    </row>
    <row r="190" spans="1:18">
      <c r="A190" s="122"/>
      <c r="B190"/>
      <c r="C190" s="126"/>
      <c r="D190"/>
      <c r="E190"/>
      <c r="F190"/>
      <c r="G190"/>
      <c r="H190" t="s">
        <v>70</v>
      </c>
      <c r="I190"/>
      <c r="R190" s="5"/>
    </row>
    <row r="191" spans="1:18">
      <c r="A191" s="122">
        <v>42317.390428240738</v>
      </c>
      <c r="B191">
        <v>165</v>
      </c>
      <c r="C191" s="126">
        <v>690203778</v>
      </c>
      <c r="D191"/>
      <c r="E191" t="s">
        <v>8</v>
      </c>
      <c r="F191">
        <v>179</v>
      </c>
      <c r="G191">
        <v>166</v>
      </c>
      <c r="H191" t="s">
        <v>70</v>
      </c>
      <c r="I191" t="s">
        <v>11</v>
      </c>
      <c r="R191" s="5"/>
    </row>
    <row r="192" spans="1:18">
      <c r="A192" s="122"/>
      <c r="B192"/>
      <c r="C192" s="126"/>
      <c r="D192"/>
      <c r="E192"/>
      <c r="F192"/>
      <c r="G192"/>
      <c r="H192" t="s">
        <v>70</v>
      </c>
      <c r="I192"/>
      <c r="R192" s="5"/>
    </row>
    <row r="193" spans="1:18">
      <c r="A193" s="122"/>
      <c r="B193"/>
      <c r="C193" s="126"/>
      <c r="D193"/>
      <c r="E193"/>
      <c r="F193"/>
      <c r="G193"/>
      <c r="H193" t="s">
        <v>70</v>
      </c>
      <c r="I193"/>
      <c r="R193" s="5"/>
    </row>
    <row r="194" spans="1:18">
      <c r="A194" s="122">
        <v>42317.371319444443</v>
      </c>
      <c r="B194">
        <v>170</v>
      </c>
      <c r="C194" s="126">
        <v>690673350</v>
      </c>
      <c r="D194"/>
      <c r="E194" t="s">
        <v>8</v>
      </c>
      <c r="F194">
        <v>82</v>
      </c>
      <c r="G194">
        <v>66</v>
      </c>
      <c r="H194" t="s">
        <v>70</v>
      </c>
      <c r="I194" t="s">
        <v>11</v>
      </c>
      <c r="R194" s="5"/>
    </row>
    <row r="195" spans="1:18">
      <c r="A195" s="122"/>
      <c r="B195"/>
      <c r="C195" s="126"/>
      <c r="D195"/>
      <c r="E195"/>
      <c r="F195"/>
      <c r="G195"/>
      <c r="H195" t="s">
        <v>70</v>
      </c>
      <c r="I195"/>
      <c r="R195" s="5"/>
    </row>
    <row r="196" spans="1:18">
      <c r="A196" s="122">
        <v>42317.365983796299</v>
      </c>
      <c r="B196">
        <v>100</v>
      </c>
      <c r="C196" s="126">
        <v>690074831</v>
      </c>
      <c r="D196"/>
      <c r="E196" t="s">
        <v>8</v>
      </c>
      <c r="F196">
        <v>73</v>
      </c>
      <c r="G196">
        <v>53</v>
      </c>
      <c r="H196" t="s">
        <v>70</v>
      </c>
      <c r="I196" t="s">
        <v>11</v>
      </c>
      <c r="R196" s="5"/>
    </row>
    <row r="197" spans="1:18">
      <c r="A197" s="122">
        <v>42317.365567129629</v>
      </c>
      <c r="B197">
        <v>100</v>
      </c>
      <c r="C197" s="126">
        <v>690074831</v>
      </c>
      <c r="D197"/>
      <c r="E197" t="s">
        <v>8</v>
      </c>
      <c r="F197">
        <v>14</v>
      </c>
      <c r="G197">
        <v>4</v>
      </c>
      <c r="H197" t="s">
        <v>70</v>
      </c>
      <c r="I197" t="s">
        <v>11</v>
      </c>
      <c r="R197" s="5"/>
    </row>
    <row r="198" spans="1:18">
      <c r="A198" s="122">
        <v>42317.36178240741</v>
      </c>
      <c r="B198">
        <v>100</v>
      </c>
      <c r="C198" s="126">
        <v>690074831</v>
      </c>
      <c r="D198"/>
      <c r="E198" t="s">
        <v>8</v>
      </c>
      <c r="F198">
        <v>100</v>
      </c>
      <c r="G198">
        <v>89</v>
      </c>
      <c r="H198" t="s">
        <v>70</v>
      </c>
      <c r="I198" t="s">
        <v>11</v>
      </c>
      <c r="R198" s="5"/>
    </row>
    <row r="199" spans="1:18">
      <c r="A199" s="122">
        <v>42317.361493055556</v>
      </c>
      <c r="B199">
        <v>100</v>
      </c>
      <c r="C199" s="126">
        <v>690074831</v>
      </c>
      <c r="D199"/>
      <c r="E199" t="s">
        <v>8</v>
      </c>
      <c r="F199">
        <v>10</v>
      </c>
      <c r="G199">
        <v>5</v>
      </c>
      <c r="H199" t="s">
        <v>70</v>
      </c>
      <c r="I199" t="s">
        <v>11</v>
      </c>
      <c r="R199" s="5"/>
    </row>
    <row r="200" spans="1:18">
      <c r="A200" s="122">
        <v>42317.359120370369</v>
      </c>
      <c r="B200">
        <v>100</v>
      </c>
      <c r="C200" s="126">
        <v>690462905</v>
      </c>
      <c r="D200"/>
      <c r="E200" t="s">
        <v>8</v>
      </c>
      <c r="F200">
        <v>73</v>
      </c>
      <c r="G200">
        <v>59</v>
      </c>
      <c r="H200" t="s">
        <v>70</v>
      </c>
      <c r="I200" t="s">
        <v>11</v>
      </c>
      <c r="R200" s="5"/>
    </row>
    <row r="201" spans="1:18">
      <c r="A201" s="122">
        <v>42317.358993055554</v>
      </c>
      <c r="B201">
        <v>100</v>
      </c>
      <c r="C201" s="126">
        <v>690462605</v>
      </c>
      <c r="D201"/>
      <c r="E201" t="s">
        <v>8</v>
      </c>
      <c r="F201">
        <v>3</v>
      </c>
      <c r="G201">
        <v>0</v>
      </c>
      <c r="H201" t="s">
        <v>71</v>
      </c>
      <c r="I201" t="s">
        <v>11</v>
      </c>
      <c r="R201" s="5"/>
    </row>
    <row r="202" spans="1:18">
      <c r="A202" s="122">
        <v>42317.358472222222</v>
      </c>
      <c r="B202">
        <v>100</v>
      </c>
      <c r="C202" s="126">
        <v>690074831</v>
      </c>
      <c r="D202"/>
      <c r="E202" t="s">
        <v>8</v>
      </c>
      <c r="F202">
        <v>18</v>
      </c>
      <c r="G202">
        <v>3</v>
      </c>
      <c r="H202" t="s">
        <v>70</v>
      </c>
      <c r="I202" t="s">
        <v>11</v>
      </c>
      <c r="R202" s="5"/>
    </row>
    <row r="203" spans="1:18">
      <c r="A203" s="122">
        <v>42317.358159722222</v>
      </c>
      <c r="B203">
        <v>100</v>
      </c>
      <c r="C203" s="126">
        <v>690074831</v>
      </c>
      <c r="D203"/>
      <c r="E203" t="s">
        <v>8</v>
      </c>
      <c r="F203">
        <v>18</v>
      </c>
      <c r="G203">
        <v>4</v>
      </c>
      <c r="H203" t="s">
        <v>70</v>
      </c>
      <c r="I203" t="s">
        <v>11</v>
      </c>
      <c r="R203" s="5"/>
    </row>
    <row r="204" spans="1:18">
      <c r="A204" s="122"/>
      <c r="B204"/>
      <c r="C204" s="126"/>
      <c r="D204"/>
      <c r="E204"/>
      <c r="F204"/>
      <c r="G204"/>
      <c r="H204" t="s">
        <v>71</v>
      </c>
      <c r="I204"/>
      <c r="R204" s="5"/>
    </row>
    <row r="205" spans="1:18">
      <c r="A205" s="122">
        <v>42317.356412037036</v>
      </c>
      <c r="B205">
        <v>100</v>
      </c>
      <c r="C205" s="126">
        <v>690303292</v>
      </c>
      <c r="D205"/>
      <c r="E205" t="s">
        <v>8</v>
      </c>
      <c r="F205">
        <v>129</v>
      </c>
      <c r="G205">
        <v>107</v>
      </c>
      <c r="H205" t="s">
        <v>70</v>
      </c>
      <c r="I205" t="s">
        <v>11</v>
      </c>
      <c r="R205" s="5"/>
    </row>
    <row r="206" spans="1:18">
      <c r="A206" s="122">
        <v>42317.355173611111</v>
      </c>
      <c r="B206">
        <v>100</v>
      </c>
      <c r="C206" s="126">
        <v>690074831</v>
      </c>
      <c r="D206"/>
      <c r="E206" t="s">
        <v>8</v>
      </c>
      <c r="F206">
        <v>26</v>
      </c>
      <c r="G206">
        <v>0</v>
      </c>
      <c r="H206" t="s">
        <v>71</v>
      </c>
      <c r="I206" t="s">
        <v>11</v>
      </c>
      <c r="R206" s="5"/>
    </row>
    <row r="207" spans="1:18">
      <c r="A207" s="122">
        <v>42317.354849537034</v>
      </c>
      <c r="B207">
        <v>100</v>
      </c>
      <c r="C207" s="126">
        <v>690074831</v>
      </c>
      <c r="D207"/>
      <c r="E207" t="s">
        <v>8</v>
      </c>
      <c r="F207">
        <v>19</v>
      </c>
      <c r="G207">
        <v>3</v>
      </c>
      <c r="H207" t="s">
        <v>70</v>
      </c>
      <c r="I207" t="s">
        <v>11</v>
      </c>
      <c r="R207" s="5"/>
    </row>
    <row r="208" spans="1:18">
      <c r="A208" s="122"/>
      <c r="B208"/>
      <c r="C208" s="126"/>
      <c r="D208"/>
      <c r="E208"/>
      <c r="F208"/>
      <c r="G208"/>
      <c r="H208" t="s">
        <v>70</v>
      </c>
      <c r="I208"/>
      <c r="R208" s="5"/>
    </row>
    <row r="209" spans="1:18">
      <c r="A209" s="122">
        <v>42317.247708333336</v>
      </c>
      <c r="B209">
        <v>143</v>
      </c>
      <c r="C209" s="126">
        <v>680376552</v>
      </c>
      <c r="D209"/>
      <c r="E209" t="s">
        <v>8</v>
      </c>
      <c r="F209">
        <v>530</v>
      </c>
      <c r="G209">
        <v>521</v>
      </c>
      <c r="H209" t="s">
        <v>70</v>
      </c>
      <c r="I209" t="s">
        <v>11</v>
      </c>
      <c r="R209" s="5"/>
    </row>
    <row r="210" spans="1:18">
      <c r="A210" s="122"/>
      <c r="B210"/>
      <c r="C210" s="126"/>
      <c r="D210"/>
      <c r="E210"/>
      <c r="F210"/>
      <c r="G210"/>
      <c r="H210" t="s">
        <v>71</v>
      </c>
      <c r="I210"/>
      <c r="R210" s="5"/>
    </row>
    <row r="211" spans="1:18">
      <c r="A211" s="122"/>
      <c r="B211"/>
      <c r="C211" s="126"/>
      <c r="D211"/>
      <c r="E211"/>
      <c r="F211"/>
      <c r="G211"/>
      <c r="H211" t="s">
        <v>70</v>
      </c>
      <c r="I211"/>
      <c r="R211" s="5"/>
    </row>
    <row r="212" spans="1:18">
      <c r="A212" s="122">
        <v>42316.736435185187</v>
      </c>
      <c r="B212">
        <v>143</v>
      </c>
      <c r="C212" s="126">
        <v>590810425</v>
      </c>
      <c r="D212"/>
      <c r="E212" t="s">
        <v>8</v>
      </c>
      <c r="F212">
        <v>97</v>
      </c>
      <c r="G212">
        <v>76</v>
      </c>
      <c r="H212" t="s">
        <v>70</v>
      </c>
      <c r="I212" t="s">
        <v>11</v>
      </c>
      <c r="R212" s="5"/>
    </row>
    <row r="213" spans="1:18">
      <c r="A213" s="122">
        <v>42316.734201388892</v>
      </c>
      <c r="B213">
        <v>143</v>
      </c>
      <c r="C213" s="126">
        <v>590800041</v>
      </c>
      <c r="D213"/>
      <c r="E213" t="s">
        <v>8</v>
      </c>
      <c r="F213">
        <v>60</v>
      </c>
      <c r="G213">
        <v>42</v>
      </c>
      <c r="H213" t="s">
        <v>70</v>
      </c>
      <c r="I213" t="s">
        <v>11</v>
      </c>
      <c r="R213" s="5"/>
    </row>
    <row r="214" spans="1:18">
      <c r="A214" s="122"/>
      <c r="B214"/>
      <c r="C214" s="126"/>
      <c r="D214"/>
      <c r="E214"/>
      <c r="F214"/>
      <c r="G214"/>
      <c r="H214" t="s">
        <v>70</v>
      </c>
      <c r="I214"/>
      <c r="R214" s="5"/>
    </row>
    <row r="215" spans="1:18">
      <c r="A215" s="122">
        <v>42316.715902777774</v>
      </c>
      <c r="B215">
        <v>143</v>
      </c>
      <c r="C215" s="126">
        <v>590800041</v>
      </c>
      <c r="D215"/>
      <c r="E215" t="s">
        <v>8</v>
      </c>
      <c r="F215">
        <v>421</v>
      </c>
      <c r="G215">
        <v>407</v>
      </c>
      <c r="H215" t="s">
        <v>70</v>
      </c>
      <c r="I215" t="s">
        <v>11</v>
      </c>
      <c r="R215" s="5"/>
    </row>
    <row r="216" spans="1:18">
      <c r="A216" s="122"/>
      <c r="B216"/>
      <c r="C216" s="126"/>
      <c r="D216"/>
      <c r="E216"/>
      <c r="F216"/>
      <c r="G216"/>
      <c r="H216" t="s">
        <v>70</v>
      </c>
      <c r="I216"/>
      <c r="R216" s="5"/>
    </row>
    <row r="217" spans="1:18">
      <c r="A217" s="122">
        <v>42316.683981481481</v>
      </c>
      <c r="B217">
        <v>143</v>
      </c>
      <c r="C217" s="126">
        <v>590800041</v>
      </c>
      <c r="D217"/>
      <c r="E217" t="s">
        <v>8</v>
      </c>
      <c r="F217">
        <v>500</v>
      </c>
      <c r="G217">
        <v>479</v>
      </c>
      <c r="H217" t="s">
        <v>70</v>
      </c>
      <c r="I217" t="s">
        <v>11</v>
      </c>
      <c r="R217" s="5"/>
    </row>
    <row r="218" spans="1:18">
      <c r="A218" s="122"/>
      <c r="B218"/>
      <c r="C218" s="126"/>
      <c r="D218"/>
      <c r="E218"/>
      <c r="F218"/>
      <c r="G218"/>
      <c r="H218" t="s">
        <v>70</v>
      </c>
      <c r="I218"/>
      <c r="R218" s="5"/>
    </row>
    <row r="219" spans="1:18">
      <c r="A219" s="122"/>
      <c r="B219"/>
      <c r="C219" s="126"/>
      <c r="D219"/>
      <c r="E219"/>
      <c r="F219"/>
      <c r="G219"/>
      <c r="H219" t="s">
        <v>70</v>
      </c>
      <c r="I219"/>
      <c r="R219" s="5"/>
    </row>
    <row r="220" spans="1:18">
      <c r="A220" s="122"/>
      <c r="B220"/>
      <c r="C220" s="126"/>
      <c r="D220"/>
      <c r="E220"/>
      <c r="F220"/>
      <c r="G220"/>
      <c r="H220" t="s">
        <v>70</v>
      </c>
      <c r="I220"/>
      <c r="R220" s="5"/>
    </row>
    <row r="221" spans="1:18">
      <c r="A221" s="122"/>
      <c r="B221"/>
      <c r="C221" s="126"/>
      <c r="D221"/>
      <c r="E221"/>
      <c r="F221"/>
      <c r="G221"/>
      <c r="H221" t="s">
        <v>71</v>
      </c>
      <c r="I221"/>
      <c r="R221" s="5"/>
    </row>
    <row r="222" spans="1:18">
      <c r="A222" s="122"/>
      <c r="B222"/>
      <c r="C222" s="126"/>
      <c r="D222"/>
      <c r="E222"/>
      <c r="F222"/>
      <c r="G222"/>
      <c r="H222" t="s">
        <v>70</v>
      </c>
      <c r="I222"/>
      <c r="R222" s="5"/>
    </row>
    <row r="223" spans="1:18">
      <c r="A223" s="122">
        <v>42316.327673611115</v>
      </c>
      <c r="B223">
        <v>169</v>
      </c>
      <c r="C223" s="126">
        <v>590267276</v>
      </c>
      <c r="D223"/>
      <c r="E223" t="s">
        <v>8</v>
      </c>
      <c r="F223">
        <v>88</v>
      </c>
      <c r="G223">
        <v>55</v>
      </c>
      <c r="H223" t="s">
        <v>70</v>
      </c>
      <c r="I223" t="s">
        <v>11</v>
      </c>
      <c r="R223" s="5"/>
    </row>
    <row r="224" spans="1:18">
      <c r="A224" s="122"/>
      <c r="B224"/>
      <c r="C224" s="126"/>
      <c r="D224"/>
      <c r="E224"/>
      <c r="F224"/>
      <c r="G224"/>
      <c r="H224" t="s">
        <v>70</v>
      </c>
      <c r="I224"/>
      <c r="R224" s="5"/>
    </row>
    <row r="225" spans="1:18">
      <c r="A225" s="122"/>
      <c r="B225"/>
      <c r="C225" s="126"/>
      <c r="D225"/>
      <c r="E225"/>
      <c r="F225"/>
      <c r="G225"/>
      <c r="H225" t="s">
        <v>70</v>
      </c>
      <c r="I225"/>
      <c r="R225" s="5"/>
    </row>
    <row r="226" spans="1:18">
      <c r="A226" s="122"/>
      <c r="B226"/>
      <c r="C226" s="126"/>
      <c r="D226"/>
      <c r="E226"/>
      <c r="F226"/>
      <c r="G226"/>
      <c r="H226" t="s">
        <v>70</v>
      </c>
      <c r="I226"/>
      <c r="R226" s="5"/>
    </row>
    <row r="227" spans="1:18">
      <c r="A227" s="122">
        <v>42315.658113425925</v>
      </c>
      <c r="B227">
        <v>169</v>
      </c>
      <c r="C227" s="126">
        <v>690305470</v>
      </c>
      <c r="D227"/>
      <c r="E227" t="s">
        <v>8</v>
      </c>
      <c r="F227">
        <v>79</v>
      </c>
      <c r="G227">
        <v>65</v>
      </c>
      <c r="H227" t="s">
        <v>70</v>
      </c>
      <c r="I227" t="s">
        <v>11</v>
      </c>
      <c r="R227" s="5"/>
    </row>
    <row r="228" spans="1:18">
      <c r="A228" s="122"/>
      <c r="B228"/>
      <c r="C228" s="126"/>
      <c r="D228"/>
      <c r="E228"/>
      <c r="F228"/>
      <c r="G228"/>
      <c r="H228" t="s">
        <v>70</v>
      </c>
      <c r="I228"/>
      <c r="R228" s="5"/>
    </row>
    <row r="229" spans="1:18">
      <c r="A229" s="122">
        <v>42315.5940162037</v>
      </c>
      <c r="B229">
        <v>140</v>
      </c>
      <c r="C229" s="126">
        <v>590922767</v>
      </c>
      <c r="D229"/>
      <c r="E229" t="s">
        <v>8</v>
      </c>
      <c r="F229">
        <v>65</v>
      </c>
      <c r="G229">
        <v>38</v>
      </c>
      <c r="H229" t="s">
        <v>70</v>
      </c>
      <c r="I229" t="s">
        <v>11</v>
      </c>
      <c r="R229" s="5"/>
    </row>
    <row r="230" spans="1:18">
      <c r="A230" s="122"/>
      <c r="B230"/>
      <c r="C230" s="126"/>
      <c r="D230"/>
      <c r="E230"/>
      <c r="F230"/>
      <c r="G230"/>
      <c r="H230" t="s">
        <v>71</v>
      </c>
      <c r="I230"/>
      <c r="R230" s="5"/>
    </row>
    <row r="231" spans="1:18">
      <c r="A231" s="122"/>
      <c r="B231"/>
      <c r="C231" s="126"/>
      <c r="D231"/>
      <c r="E231"/>
      <c r="F231"/>
      <c r="G231"/>
      <c r="H231" t="s">
        <v>71</v>
      </c>
      <c r="I231"/>
      <c r="R231" s="5"/>
    </row>
    <row r="232" spans="1:18">
      <c r="A232" s="122"/>
      <c r="B232"/>
      <c r="C232" s="126"/>
      <c r="D232"/>
      <c r="E232"/>
      <c r="F232"/>
      <c r="G232"/>
      <c r="H232" t="s">
        <v>71</v>
      </c>
      <c r="I232"/>
      <c r="R232" s="5"/>
    </row>
    <row r="233" spans="1:18">
      <c r="A233" s="122"/>
      <c r="B233"/>
      <c r="C233" s="126"/>
      <c r="D233"/>
      <c r="E233"/>
      <c r="F233"/>
      <c r="G233"/>
      <c r="H233" t="s">
        <v>70</v>
      </c>
      <c r="I233"/>
      <c r="R233" s="5"/>
    </row>
    <row r="234" spans="1:18">
      <c r="A234" s="122">
        <v>42315.572418981479</v>
      </c>
      <c r="B234">
        <v>143</v>
      </c>
      <c r="C234" s="126">
        <v>680376552</v>
      </c>
      <c r="D234"/>
      <c r="E234" t="s">
        <v>8</v>
      </c>
      <c r="F234">
        <v>146</v>
      </c>
      <c r="G234">
        <v>119</v>
      </c>
      <c r="H234" t="s">
        <v>70</v>
      </c>
      <c r="I234" t="s">
        <v>11</v>
      </c>
      <c r="R234" s="5"/>
    </row>
    <row r="235" spans="1:18">
      <c r="A235" s="122"/>
      <c r="B235"/>
      <c r="C235" s="126"/>
      <c r="D235"/>
      <c r="E235"/>
      <c r="F235"/>
      <c r="G235"/>
      <c r="H235" t="s">
        <v>70</v>
      </c>
      <c r="I235"/>
      <c r="R235" s="5"/>
    </row>
    <row r="236" spans="1:18">
      <c r="A236" s="122">
        <v>42315.474490740744</v>
      </c>
      <c r="B236">
        <v>143</v>
      </c>
      <c r="C236" s="126">
        <v>680376552</v>
      </c>
      <c r="D236"/>
      <c r="E236" t="s">
        <v>8</v>
      </c>
      <c r="F236">
        <v>13</v>
      </c>
      <c r="G236">
        <v>10</v>
      </c>
      <c r="H236" t="s">
        <v>70</v>
      </c>
      <c r="I236" t="s">
        <v>11</v>
      </c>
      <c r="R236" s="5"/>
    </row>
    <row r="237" spans="1:18">
      <c r="A237" s="122"/>
      <c r="B237"/>
      <c r="C237" s="126"/>
      <c r="D237"/>
      <c r="E237"/>
      <c r="F237"/>
      <c r="G237"/>
      <c r="H237" t="s">
        <v>70</v>
      </c>
      <c r="I237"/>
      <c r="R237" s="5"/>
    </row>
    <row r="238" spans="1:18">
      <c r="A238" s="122">
        <v>42315.429212962961</v>
      </c>
      <c r="B238">
        <v>143</v>
      </c>
      <c r="C238" s="126">
        <v>680376552</v>
      </c>
      <c r="D238"/>
      <c r="E238" t="s">
        <v>8</v>
      </c>
      <c r="F238">
        <v>16</v>
      </c>
      <c r="G238">
        <v>13</v>
      </c>
      <c r="H238" t="s">
        <v>70</v>
      </c>
      <c r="I238" t="s">
        <v>11</v>
      </c>
      <c r="R238" s="5"/>
    </row>
    <row r="239" spans="1:18">
      <c r="A239" s="122"/>
      <c r="B239"/>
      <c r="C239" s="126"/>
      <c r="D239"/>
      <c r="E239"/>
      <c r="F239"/>
      <c r="G239"/>
      <c r="H239" t="s">
        <v>71</v>
      </c>
      <c r="I239"/>
      <c r="R239" s="5"/>
    </row>
    <row r="240" spans="1:18">
      <c r="A240" s="122"/>
      <c r="B240"/>
      <c r="C240" s="126"/>
      <c r="D240"/>
      <c r="E240"/>
      <c r="F240"/>
      <c r="G240"/>
      <c r="H240" t="s">
        <v>70</v>
      </c>
      <c r="I240"/>
      <c r="R240" s="5"/>
    </row>
    <row r="241" spans="1:18">
      <c r="A241" s="122"/>
      <c r="B241"/>
      <c r="C241" s="126"/>
      <c r="D241"/>
      <c r="E241"/>
      <c r="F241"/>
      <c r="G241"/>
      <c r="H241" t="s">
        <v>71</v>
      </c>
      <c r="I241"/>
      <c r="R241" s="5"/>
    </row>
    <row r="242" spans="1:18">
      <c r="A242" s="122">
        <v>42315.389363425929</v>
      </c>
      <c r="B242">
        <v>143</v>
      </c>
      <c r="C242" s="126">
        <v>590800041</v>
      </c>
      <c r="D242"/>
      <c r="E242" t="s">
        <v>8</v>
      </c>
      <c r="F242">
        <v>142</v>
      </c>
      <c r="G242">
        <v>117</v>
      </c>
      <c r="H242" t="s">
        <v>70</v>
      </c>
      <c r="I242" t="s">
        <v>11</v>
      </c>
      <c r="R242" s="5"/>
    </row>
    <row r="243" spans="1:18">
      <c r="A243" s="122"/>
      <c r="B243"/>
      <c r="C243" s="126"/>
      <c r="D243"/>
      <c r="E243"/>
      <c r="F243"/>
      <c r="G243"/>
      <c r="H243" t="s">
        <v>70</v>
      </c>
      <c r="I243"/>
      <c r="R243" s="5"/>
    </row>
    <row r="244" spans="1:18">
      <c r="A244" s="122"/>
      <c r="B244"/>
      <c r="C244" s="126"/>
      <c r="D244"/>
      <c r="E244"/>
      <c r="F244"/>
      <c r="G244"/>
      <c r="H244" t="s">
        <v>70</v>
      </c>
      <c r="I244"/>
      <c r="R244" s="5"/>
    </row>
    <row r="245" spans="1:18">
      <c r="A245" s="122"/>
      <c r="B245"/>
      <c r="C245" s="126"/>
      <c r="D245"/>
      <c r="E245"/>
      <c r="F245"/>
      <c r="G245"/>
      <c r="H245" t="s">
        <v>71</v>
      </c>
      <c r="I245"/>
      <c r="R245" s="5"/>
    </row>
    <row r="246" spans="1:18">
      <c r="A246" s="122">
        <v>42314.816516203704</v>
      </c>
      <c r="B246">
        <v>170</v>
      </c>
      <c r="C246" s="126">
        <v>590802493</v>
      </c>
      <c r="D246"/>
      <c r="E246" t="s">
        <v>8</v>
      </c>
      <c r="F246">
        <v>48</v>
      </c>
      <c r="G246">
        <v>34</v>
      </c>
      <c r="H246" t="s">
        <v>70</v>
      </c>
      <c r="I246" t="s">
        <v>11</v>
      </c>
      <c r="R246" s="5"/>
    </row>
    <row r="247" spans="1:18">
      <c r="A247" s="122">
        <v>42314.713379629633</v>
      </c>
      <c r="B247">
        <v>143</v>
      </c>
      <c r="C247" s="126">
        <v>590810425</v>
      </c>
      <c r="D247"/>
      <c r="E247" t="s">
        <v>8</v>
      </c>
      <c r="F247">
        <v>455</v>
      </c>
      <c r="G247">
        <v>444</v>
      </c>
      <c r="H247" t="s">
        <v>70</v>
      </c>
      <c r="I247" t="s">
        <v>11</v>
      </c>
      <c r="R247" s="5"/>
    </row>
    <row r="248" spans="1:18">
      <c r="A248" s="122">
        <v>42314.702673611115</v>
      </c>
      <c r="B248">
        <v>165</v>
      </c>
      <c r="C248" s="126">
        <v>590949877</v>
      </c>
      <c r="D248"/>
      <c r="E248" t="s">
        <v>8</v>
      </c>
      <c r="F248">
        <v>49</v>
      </c>
      <c r="G248">
        <v>34</v>
      </c>
      <c r="H248" t="s">
        <v>70</v>
      </c>
      <c r="I248" t="s">
        <v>11</v>
      </c>
      <c r="R248" s="5"/>
    </row>
    <row r="249" spans="1:18">
      <c r="A249" s="122">
        <v>42314.675578703704</v>
      </c>
      <c r="B249">
        <v>169</v>
      </c>
      <c r="C249" s="126">
        <v>590801282</v>
      </c>
      <c r="D249"/>
      <c r="E249" t="s">
        <v>8</v>
      </c>
      <c r="F249">
        <v>341</v>
      </c>
      <c r="G249">
        <v>323</v>
      </c>
      <c r="H249" t="s">
        <v>70</v>
      </c>
      <c r="I249" t="s">
        <v>11</v>
      </c>
      <c r="R249" s="5"/>
    </row>
    <row r="250" spans="1:18">
      <c r="A250" s="122"/>
      <c r="B250"/>
      <c r="C250" s="126"/>
      <c r="D250"/>
      <c r="E250"/>
      <c r="F250"/>
      <c r="G250"/>
      <c r="H250" t="s">
        <v>70</v>
      </c>
      <c r="I250"/>
      <c r="R250" s="5"/>
    </row>
    <row r="251" spans="1:18">
      <c r="A251" s="122">
        <v>42314.658935185187</v>
      </c>
      <c r="B251">
        <v>100</v>
      </c>
      <c r="C251" s="126">
        <v>690413971</v>
      </c>
      <c r="D251"/>
      <c r="E251" t="s">
        <v>8</v>
      </c>
      <c r="F251">
        <v>30</v>
      </c>
      <c r="G251">
        <v>5</v>
      </c>
      <c r="H251" t="s">
        <v>70</v>
      </c>
      <c r="I251" t="s">
        <v>11</v>
      </c>
      <c r="R251" s="5"/>
    </row>
    <row r="252" spans="1:18">
      <c r="A252" s="122">
        <v>42314.658460648148</v>
      </c>
      <c r="B252">
        <v>100</v>
      </c>
      <c r="C252" s="126">
        <v>690413971</v>
      </c>
      <c r="D252"/>
      <c r="E252" t="s">
        <v>8</v>
      </c>
      <c r="F252">
        <v>31</v>
      </c>
      <c r="G252">
        <v>7</v>
      </c>
      <c r="H252" t="s">
        <v>70</v>
      </c>
      <c r="I252" t="s">
        <v>11</v>
      </c>
      <c r="R252" s="5"/>
    </row>
    <row r="253" spans="1:18">
      <c r="A253" s="122">
        <v>42314.650405092594</v>
      </c>
      <c r="B253">
        <v>100</v>
      </c>
      <c r="C253" s="126">
        <v>690710559</v>
      </c>
      <c r="D253"/>
      <c r="E253" t="s">
        <v>8</v>
      </c>
      <c r="F253">
        <v>136</v>
      </c>
      <c r="G253">
        <v>121</v>
      </c>
      <c r="H253" t="s">
        <v>70</v>
      </c>
      <c r="I253" t="s">
        <v>11</v>
      </c>
      <c r="R253" s="5"/>
    </row>
    <row r="254" spans="1:18">
      <c r="A254" s="122"/>
      <c r="B254"/>
      <c r="C254" s="126"/>
      <c r="D254"/>
      <c r="E254"/>
      <c r="F254"/>
      <c r="G254"/>
      <c r="H254" t="s">
        <v>70</v>
      </c>
      <c r="I254"/>
      <c r="R254" s="5"/>
    </row>
    <row r="255" spans="1:18">
      <c r="A255" s="122"/>
      <c r="B255"/>
      <c r="C255" s="126"/>
      <c r="D255"/>
      <c r="E255"/>
      <c r="F255"/>
      <c r="G255"/>
      <c r="H255" t="s">
        <v>70</v>
      </c>
      <c r="I255"/>
      <c r="R255" s="5"/>
    </row>
    <row r="256" spans="1:18">
      <c r="A256" s="122"/>
      <c r="B256"/>
      <c r="C256" s="126"/>
      <c r="D256"/>
      <c r="E256"/>
      <c r="F256"/>
      <c r="G256"/>
      <c r="H256" t="s">
        <v>70</v>
      </c>
      <c r="I256"/>
      <c r="R256" s="5"/>
    </row>
    <row r="257" spans="1:18">
      <c r="A257" s="122"/>
      <c r="B257"/>
      <c r="C257" s="126"/>
      <c r="D257"/>
      <c r="E257"/>
      <c r="F257"/>
      <c r="G257"/>
      <c r="H257" t="s">
        <v>70</v>
      </c>
      <c r="I257"/>
      <c r="R257" s="5"/>
    </row>
    <row r="258" spans="1:18">
      <c r="A258" s="122">
        <v>42314.632789351854</v>
      </c>
      <c r="B258">
        <v>169</v>
      </c>
      <c r="C258" s="126">
        <v>690535318</v>
      </c>
      <c r="D258"/>
      <c r="E258" t="s">
        <v>8</v>
      </c>
      <c r="F258">
        <v>161</v>
      </c>
      <c r="G258">
        <v>146</v>
      </c>
      <c r="H258" t="s">
        <v>70</v>
      </c>
      <c r="I258" t="s">
        <v>11</v>
      </c>
      <c r="R258" s="5"/>
    </row>
    <row r="259" spans="1:18">
      <c r="A259" s="122">
        <v>42314.6250462963</v>
      </c>
      <c r="B259">
        <v>170</v>
      </c>
      <c r="C259" s="126">
        <v>690837581</v>
      </c>
      <c r="D259"/>
      <c r="E259" t="s">
        <v>8</v>
      </c>
      <c r="F259">
        <v>34</v>
      </c>
      <c r="G259">
        <v>17</v>
      </c>
      <c r="H259" t="s">
        <v>70</v>
      </c>
      <c r="I259" t="s">
        <v>11</v>
      </c>
      <c r="R259" s="5"/>
    </row>
    <row r="260" spans="1:18">
      <c r="A260" s="122"/>
      <c r="B260"/>
      <c r="C260" s="126"/>
      <c r="D260"/>
      <c r="E260"/>
      <c r="F260"/>
      <c r="G260"/>
      <c r="H260" t="s">
        <v>71</v>
      </c>
      <c r="I260"/>
      <c r="R260" s="5"/>
    </row>
    <row r="261" spans="1:18">
      <c r="A261" s="122"/>
      <c r="B261"/>
      <c r="C261" s="126"/>
      <c r="D261"/>
      <c r="E261"/>
      <c r="F261"/>
      <c r="G261"/>
      <c r="H261" t="s">
        <v>70</v>
      </c>
      <c r="I261"/>
      <c r="R261" s="5"/>
    </row>
    <row r="262" spans="1:18">
      <c r="A262" s="122">
        <v>42314.607465277775</v>
      </c>
      <c r="B262">
        <v>100</v>
      </c>
      <c r="C262" s="126">
        <v>690074831</v>
      </c>
      <c r="D262"/>
      <c r="E262" t="s">
        <v>8</v>
      </c>
      <c r="F262">
        <v>98</v>
      </c>
      <c r="G262">
        <v>86</v>
      </c>
      <c r="H262" t="s">
        <v>70</v>
      </c>
      <c r="I262" t="s">
        <v>11</v>
      </c>
      <c r="R262" s="5"/>
    </row>
    <row r="263" spans="1:18">
      <c r="A263" s="122"/>
      <c r="B263"/>
      <c r="C263" s="126"/>
      <c r="D263"/>
      <c r="E263"/>
      <c r="F263"/>
      <c r="G263"/>
      <c r="H263" t="s">
        <v>70</v>
      </c>
      <c r="I263"/>
      <c r="R263" s="5"/>
    </row>
    <row r="264" spans="1:18">
      <c r="A264" s="122"/>
      <c r="B264"/>
      <c r="C264" s="126"/>
      <c r="D264"/>
      <c r="E264"/>
      <c r="F264"/>
      <c r="G264"/>
      <c r="H264" t="s">
        <v>70</v>
      </c>
      <c r="I264"/>
      <c r="R264" s="5"/>
    </row>
    <row r="265" spans="1:18">
      <c r="A265" s="122"/>
      <c r="B265"/>
      <c r="C265" s="126"/>
      <c r="D265"/>
      <c r="E265"/>
      <c r="F265"/>
      <c r="G265"/>
      <c r="H265" t="s">
        <v>71</v>
      </c>
      <c r="I265"/>
      <c r="R265" s="5"/>
    </row>
    <row r="266" spans="1:18">
      <c r="A266" s="122">
        <v>42314.561643518522</v>
      </c>
      <c r="B266">
        <v>140</v>
      </c>
      <c r="C266" s="126">
        <v>622707257</v>
      </c>
      <c r="D266"/>
      <c r="E266" t="s">
        <v>8</v>
      </c>
      <c r="F266">
        <v>17</v>
      </c>
      <c r="G266">
        <v>4</v>
      </c>
      <c r="H266" t="s">
        <v>70</v>
      </c>
      <c r="I266" t="s">
        <v>11</v>
      </c>
      <c r="R266" s="5"/>
    </row>
    <row r="267" spans="1:18">
      <c r="A267" s="122">
        <v>42314.560810185183</v>
      </c>
      <c r="B267">
        <v>140</v>
      </c>
      <c r="C267" s="126">
        <v>690501806</v>
      </c>
      <c r="D267"/>
      <c r="E267" t="s">
        <v>8</v>
      </c>
      <c r="F267">
        <v>40</v>
      </c>
      <c r="G267">
        <v>26</v>
      </c>
      <c r="H267" t="s">
        <v>70</v>
      </c>
      <c r="I267" t="s">
        <v>11</v>
      </c>
      <c r="R267" s="5"/>
    </row>
    <row r="268" spans="1:18">
      <c r="A268" s="122"/>
      <c r="B268"/>
      <c r="C268" s="126"/>
      <c r="D268"/>
      <c r="E268"/>
      <c r="F268"/>
      <c r="G268"/>
      <c r="H268" t="s">
        <v>70</v>
      </c>
      <c r="I268"/>
      <c r="R268" s="5"/>
    </row>
    <row r="269" spans="1:18">
      <c r="A269" s="122"/>
      <c r="B269"/>
      <c r="C269" s="126"/>
      <c r="D269"/>
      <c r="E269"/>
      <c r="F269"/>
      <c r="G269"/>
      <c r="H269" t="s">
        <v>70</v>
      </c>
      <c r="I269"/>
      <c r="R269" s="5"/>
    </row>
    <row r="270" spans="1:18">
      <c r="A270" s="122"/>
      <c r="B270"/>
      <c r="C270" s="126"/>
      <c r="D270"/>
      <c r="E270"/>
      <c r="F270"/>
      <c r="G270"/>
      <c r="H270" t="s">
        <v>70</v>
      </c>
      <c r="I270"/>
      <c r="R270" s="5"/>
    </row>
    <row r="271" spans="1:18">
      <c r="A271" s="122">
        <v>42314.513611111113</v>
      </c>
      <c r="B271">
        <v>100</v>
      </c>
      <c r="C271" s="126">
        <v>690074831</v>
      </c>
      <c r="D271"/>
      <c r="E271" t="s">
        <v>8</v>
      </c>
      <c r="F271">
        <v>658</v>
      </c>
      <c r="G271">
        <v>648</v>
      </c>
      <c r="H271" t="s">
        <v>70</v>
      </c>
      <c r="I271" t="s">
        <v>11</v>
      </c>
      <c r="R271" s="5"/>
    </row>
    <row r="272" spans="1:18">
      <c r="A272" s="122">
        <v>42314.499143518522</v>
      </c>
      <c r="B272">
        <v>165</v>
      </c>
      <c r="C272" s="126">
        <v>590818685</v>
      </c>
      <c r="D272"/>
      <c r="E272" t="s">
        <v>8</v>
      </c>
      <c r="F272">
        <v>245</v>
      </c>
      <c r="G272">
        <v>234</v>
      </c>
      <c r="H272" t="s">
        <v>70</v>
      </c>
      <c r="I272" t="s">
        <v>11</v>
      </c>
      <c r="R272" s="5"/>
    </row>
    <row r="273" spans="1:18">
      <c r="A273" s="122"/>
      <c r="B273"/>
      <c r="C273" s="126"/>
      <c r="D273"/>
      <c r="E273"/>
      <c r="F273"/>
      <c r="G273"/>
      <c r="H273" t="s">
        <v>70</v>
      </c>
      <c r="I273"/>
      <c r="R273" s="5"/>
    </row>
    <row r="274" spans="1:18">
      <c r="A274" s="122">
        <v>42314.486111111109</v>
      </c>
      <c r="B274">
        <v>165</v>
      </c>
      <c r="C274" s="126">
        <v>590868987</v>
      </c>
      <c r="D274"/>
      <c r="E274" t="s">
        <v>8</v>
      </c>
      <c r="F274">
        <v>203</v>
      </c>
      <c r="G274">
        <v>188</v>
      </c>
      <c r="H274" t="s">
        <v>70</v>
      </c>
      <c r="I274" t="s">
        <v>11</v>
      </c>
      <c r="R274" s="5"/>
    </row>
    <row r="275" spans="1:18">
      <c r="A275" s="122">
        <v>42314.484386574077</v>
      </c>
      <c r="B275">
        <v>100</v>
      </c>
      <c r="C275" s="126">
        <v>690074831</v>
      </c>
      <c r="D275"/>
      <c r="E275" t="s">
        <v>8</v>
      </c>
      <c r="F275">
        <v>31</v>
      </c>
      <c r="G275">
        <v>3</v>
      </c>
      <c r="H275" t="s">
        <v>70</v>
      </c>
      <c r="I275" t="s">
        <v>11</v>
      </c>
      <c r="R275" s="5"/>
    </row>
    <row r="276" spans="1:18">
      <c r="A276" s="122"/>
      <c r="B276"/>
      <c r="C276" s="126"/>
      <c r="D276"/>
      <c r="E276"/>
      <c r="F276"/>
      <c r="G276"/>
      <c r="H276" t="s">
        <v>70</v>
      </c>
      <c r="I276"/>
      <c r="R276" s="5"/>
    </row>
    <row r="277" spans="1:18">
      <c r="A277" s="122">
        <v>42314.469270833331</v>
      </c>
      <c r="B277">
        <v>100</v>
      </c>
      <c r="C277" s="126">
        <v>690550638</v>
      </c>
      <c r="D277"/>
      <c r="E277" t="s">
        <v>8</v>
      </c>
      <c r="F277">
        <v>279</v>
      </c>
      <c r="G277">
        <v>269</v>
      </c>
      <c r="H277" t="s">
        <v>70</v>
      </c>
      <c r="I277" t="s">
        <v>11</v>
      </c>
      <c r="R277" s="5"/>
    </row>
    <row r="278" spans="1:18">
      <c r="A278" s="122">
        <v>42314.468877314815</v>
      </c>
      <c r="B278">
        <v>100</v>
      </c>
      <c r="C278" s="126">
        <v>590949877</v>
      </c>
      <c r="D278"/>
      <c r="E278" t="s">
        <v>8</v>
      </c>
      <c r="F278">
        <v>26</v>
      </c>
      <c r="G278">
        <v>0</v>
      </c>
      <c r="H278" t="s">
        <v>71</v>
      </c>
      <c r="I278" t="s">
        <v>11</v>
      </c>
      <c r="R278" s="5"/>
    </row>
    <row r="279" spans="1:18">
      <c r="A279" s="122">
        <v>42314.43854166667</v>
      </c>
      <c r="B279">
        <v>100</v>
      </c>
      <c r="C279" s="126">
        <v>690501806</v>
      </c>
      <c r="D279"/>
      <c r="E279" t="s">
        <v>8</v>
      </c>
      <c r="F279">
        <v>4</v>
      </c>
      <c r="G279">
        <v>0</v>
      </c>
      <c r="H279" t="s">
        <v>71</v>
      </c>
      <c r="I279" t="s">
        <v>11</v>
      </c>
      <c r="R279" s="5"/>
    </row>
    <row r="280" spans="1:18">
      <c r="A280" s="122"/>
      <c r="B280"/>
      <c r="C280" s="126"/>
      <c r="D280"/>
      <c r="E280"/>
      <c r="F280"/>
      <c r="G280"/>
      <c r="H280" t="s">
        <v>70</v>
      </c>
      <c r="I280"/>
      <c r="R280" s="5"/>
    </row>
    <row r="281" spans="1:18">
      <c r="A281" s="122">
        <v>42314.436712962961</v>
      </c>
      <c r="B281">
        <v>166</v>
      </c>
      <c r="C281" s="126">
        <v>690501806</v>
      </c>
      <c r="D281"/>
      <c r="E281" t="s">
        <v>8</v>
      </c>
      <c r="F281">
        <v>42</v>
      </c>
      <c r="G281">
        <v>27</v>
      </c>
      <c r="H281" t="s">
        <v>70</v>
      </c>
      <c r="I281" t="s">
        <v>11</v>
      </c>
      <c r="R281" s="5"/>
    </row>
    <row r="282" spans="1:18">
      <c r="A282" s="122"/>
      <c r="B282"/>
      <c r="C282" s="126"/>
      <c r="D282"/>
      <c r="E282"/>
      <c r="F282"/>
      <c r="G282"/>
      <c r="H282" t="s">
        <v>70</v>
      </c>
      <c r="I282"/>
      <c r="R282" s="5"/>
    </row>
    <row r="283" spans="1:18">
      <c r="A283" s="122"/>
      <c r="B283"/>
      <c r="C283" s="126"/>
      <c r="D283"/>
      <c r="E283"/>
      <c r="F283"/>
      <c r="G283"/>
      <c r="H283" t="s">
        <v>70</v>
      </c>
      <c r="I283"/>
      <c r="R283" s="5"/>
    </row>
    <row r="284" spans="1:18">
      <c r="A284" s="122">
        <v>42314.427337962959</v>
      </c>
      <c r="B284">
        <v>166</v>
      </c>
      <c r="C284" s="126">
        <v>783800038</v>
      </c>
      <c r="D284"/>
      <c r="E284" t="s">
        <v>8</v>
      </c>
      <c r="F284">
        <v>265</v>
      </c>
      <c r="G284">
        <v>248</v>
      </c>
      <c r="H284" t="s">
        <v>70</v>
      </c>
      <c r="I284" t="s">
        <v>11</v>
      </c>
      <c r="R284" s="5"/>
    </row>
    <row r="285" spans="1:18">
      <c r="A285" s="122">
        <v>42314.421956018516</v>
      </c>
      <c r="B285">
        <v>165</v>
      </c>
      <c r="C285" s="126">
        <v>590818685</v>
      </c>
      <c r="D285"/>
      <c r="E285" t="s">
        <v>8</v>
      </c>
      <c r="F285">
        <v>364</v>
      </c>
      <c r="G285">
        <v>351</v>
      </c>
      <c r="H285" t="s">
        <v>70</v>
      </c>
      <c r="I285" t="s">
        <v>11</v>
      </c>
      <c r="R285" s="5"/>
    </row>
    <row r="286" spans="1:18">
      <c r="A286" s="122"/>
      <c r="B286"/>
      <c r="C286" s="126"/>
      <c r="D286"/>
      <c r="E286"/>
      <c r="F286"/>
      <c r="G286"/>
      <c r="H286" t="s">
        <v>70</v>
      </c>
      <c r="I286"/>
      <c r="R286" s="5"/>
    </row>
    <row r="287" spans="1:18">
      <c r="A287" s="122"/>
      <c r="B287"/>
      <c r="C287" s="126"/>
      <c r="D287"/>
      <c r="E287"/>
      <c r="F287"/>
      <c r="G287"/>
      <c r="H287" t="s">
        <v>70</v>
      </c>
      <c r="I287"/>
      <c r="R287" s="5"/>
    </row>
    <row r="288" spans="1:18">
      <c r="A288" s="122"/>
      <c r="B288"/>
      <c r="C288" s="126"/>
      <c r="D288"/>
      <c r="E288"/>
      <c r="F288"/>
      <c r="G288"/>
      <c r="H288" t="s">
        <v>70</v>
      </c>
      <c r="I288"/>
      <c r="R288" s="5"/>
    </row>
    <row r="289" spans="1:18">
      <c r="A289" s="122"/>
      <c r="B289"/>
      <c r="C289" s="126"/>
      <c r="D289"/>
      <c r="E289"/>
      <c r="F289"/>
      <c r="G289"/>
      <c r="H289" t="s">
        <v>70</v>
      </c>
      <c r="I289"/>
      <c r="R289" s="5"/>
    </row>
    <row r="290" spans="1:18">
      <c r="A290" s="122"/>
      <c r="B290"/>
      <c r="C290" s="126"/>
      <c r="D290"/>
      <c r="E290"/>
      <c r="F290"/>
      <c r="G290"/>
      <c r="H290" t="s">
        <v>70</v>
      </c>
      <c r="I290"/>
      <c r="R290" s="5"/>
    </row>
    <row r="291" spans="1:18">
      <c r="A291" s="122"/>
      <c r="B291"/>
      <c r="C291" s="126"/>
      <c r="D291"/>
      <c r="E291"/>
      <c r="F291"/>
      <c r="G291"/>
      <c r="H291" t="s">
        <v>71</v>
      </c>
      <c r="I291"/>
      <c r="R291" s="5"/>
    </row>
    <row r="292" spans="1:18">
      <c r="A292" s="122">
        <v>42314.391597222224</v>
      </c>
      <c r="B292">
        <v>100</v>
      </c>
      <c r="C292" s="126">
        <v>590980783</v>
      </c>
      <c r="D292"/>
      <c r="E292" t="s">
        <v>8</v>
      </c>
      <c r="F292">
        <v>107</v>
      </c>
      <c r="G292">
        <v>96</v>
      </c>
      <c r="H292" t="s">
        <v>70</v>
      </c>
      <c r="I292" t="s">
        <v>11</v>
      </c>
      <c r="R292" s="5"/>
    </row>
    <row r="293" spans="1:18">
      <c r="A293" s="122"/>
      <c r="B293"/>
      <c r="C293" s="126"/>
      <c r="D293"/>
      <c r="E293"/>
      <c r="F293"/>
      <c r="G293"/>
      <c r="H293" t="s">
        <v>71</v>
      </c>
      <c r="I293"/>
      <c r="R293" s="5"/>
    </row>
    <row r="294" spans="1:18">
      <c r="A294" s="122">
        <v>42314.388298611113</v>
      </c>
      <c r="B294">
        <v>165</v>
      </c>
      <c r="C294" s="126">
        <v>690535318</v>
      </c>
      <c r="D294"/>
      <c r="E294" t="s">
        <v>8</v>
      </c>
      <c r="F294">
        <v>60</v>
      </c>
      <c r="G294">
        <v>58</v>
      </c>
      <c r="H294" t="s">
        <v>70</v>
      </c>
      <c r="I294" t="s">
        <v>11</v>
      </c>
      <c r="R294" s="5"/>
    </row>
    <row r="295" spans="1:18">
      <c r="A295" s="122">
        <v>42314.387557870374</v>
      </c>
      <c r="B295">
        <v>100</v>
      </c>
      <c r="C295" s="126">
        <v>590980783</v>
      </c>
      <c r="D295"/>
      <c r="E295" t="s">
        <v>8</v>
      </c>
      <c r="F295">
        <v>119</v>
      </c>
      <c r="G295">
        <v>99</v>
      </c>
      <c r="H295" t="s">
        <v>70</v>
      </c>
      <c r="I295" t="s">
        <v>11</v>
      </c>
      <c r="R295" s="5"/>
    </row>
    <row r="296" spans="1:18">
      <c r="A296" s="122">
        <v>42314.38354166667</v>
      </c>
      <c r="B296">
        <v>100</v>
      </c>
      <c r="C296" s="126">
        <v>690516877</v>
      </c>
      <c r="D296"/>
      <c r="E296" t="s">
        <v>8</v>
      </c>
      <c r="F296">
        <v>75</v>
      </c>
      <c r="G296">
        <v>51</v>
      </c>
      <c r="H296" t="s">
        <v>70</v>
      </c>
      <c r="I296" t="s">
        <v>11</v>
      </c>
      <c r="R296" s="5"/>
    </row>
    <row r="297" spans="1:18">
      <c r="A297" s="122">
        <v>42314.3830787037</v>
      </c>
      <c r="B297">
        <v>100</v>
      </c>
      <c r="C297" s="126">
        <v>690516877</v>
      </c>
      <c r="D297"/>
      <c r="E297" t="s">
        <v>8</v>
      </c>
      <c r="F297">
        <v>29</v>
      </c>
      <c r="G297">
        <v>5</v>
      </c>
      <c r="H297" t="s">
        <v>70</v>
      </c>
      <c r="I297" t="s">
        <v>11</v>
      </c>
      <c r="R297" s="5"/>
    </row>
    <row r="298" spans="1:18">
      <c r="A298" s="122">
        <v>42314.381122685183</v>
      </c>
      <c r="B298">
        <v>100</v>
      </c>
      <c r="C298" s="126">
        <v>690625669</v>
      </c>
      <c r="D298"/>
      <c r="E298" t="s">
        <v>8</v>
      </c>
      <c r="F298">
        <v>115</v>
      </c>
      <c r="G298">
        <v>92</v>
      </c>
      <c r="H298" t="s">
        <v>70</v>
      </c>
      <c r="I298" t="s">
        <v>11</v>
      </c>
      <c r="R298" s="5"/>
    </row>
    <row r="299" spans="1:18">
      <c r="A299" s="122">
        <v>42314.378993055558</v>
      </c>
      <c r="B299">
        <v>100</v>
      </c>
      <c r="C299" s="126">
        <v>690807427</v>
      </c>
      <c r="D299"/>
      <c r="E299" t="s">
        <v>8</v>
      </c>
      <c r="F299">
        <v>117</v>
      </c>
      <c r="G299">
        <v>97</v>
      </c>
      <c r="H299" t="s">
        <v>70</v>
      </c>
      <c r="I299" t="s">
        <v>11</v>
      </c>
      <c r="R299" s="5"/>
    </row>
    <row r="300" spans="1:18">
      <c r="A300" s="122">
        <v>42314.377789351849</v>
      </c>
      <c r="B300">
        <v>100</v>
      </c>
      <c r="C300" s="126">
        <v>690950226</v>
      </c>
      <c r="D300"/>
      <c r="E300" t="s">
        <v>8</v>
      </c>
      <c r="F300">
        <v>64</v>
      </c>
      <c r="G300">
        <v>46</v>
      </c>
      <c r="H300" t="s">
        <v>70</v>
      </c>
      <c r="I300" t="s">
        <v>11</v>
      </c>
      <c r="R300" s="5"/>
    </row>
    <row r="301" spans="1:18">
      <c r="A301" s="122">
        <v>42314.376562500001</v>
      </c>
      <c r="B301">
        <v>100</v>
      </c>
      <c r="C301" s="126">
        <v>690862014</v>
      </c>
      <c r="D301"/>
      <c r="E301" t="s">
        <v>8</v>
      </c>
      <c r="F301">
        <v>84</v>
      </c>
      <c r="G301">
        <v>48</v>
      </c>
      <c r="H301" t="s">
        <v>70</v>
      </c>
      <c r="I301" t="s">
        <v>11</v>
      </c>
      <c r="R301" s="5"/>
    </row>
    <row r="302" spans="1:18">
      <c r="A302" s="122">
        <v>42314.376099537039</v>
      </c>
      <c r="B302">
        <v>100</v>
      </c>
      <c r="C302" s="126">
        <v>690862014</v>
      </c>
      <c r="D302"/>
      <c r="E302" t="s">
        <v>8</v>
      </c>
      <c r="F302">
        <v>30</v>
      </c>
      <c r="G302">
        <v>2</v>
      </c>
      <c r="H302" t="s">
        <v>70</v>
      </c>
      <c r="I302" t="s">
        <v>11</v>
      </c>
      <c r="R302" s="5"/>
    </row>
    <row r="303" spans="1:18">
      <c r="A303" s="122"/>
      <c r="B303"/>
      <c r="C303" s="126"/>
      <c r="D303"/>
      <c r="E303"/>
      <c r="F303"/>
      <c r="G303"/>
      <c r="H303" t="s">
        <v>71</v>
      </c>
      <c r="I303"/>
      <c r="R303" s="5"/>
    </row>
    <row r="304" spans="1:18">
      <c r="A304" s="122"/>
      <c r="B304"/>
      <c r="C304" s="126"/>
      <c r="D304"/>
      <c r="E304"/>
      <c r="F304"/>
      <c r="G304"/>
      <c r="H304" t="s">
        <v>70</v>
      </c>
      <c r="I304"/>
      <c r="R304" s="5"/>
    </row>
    <row r="305" spans="1:18">
      <c r="A305" s="122"/>
      <c r="B305"/>
      <c r="C305" s="126"/>
      <c r="D305"/>
      <c r="E305"/>
      <c r="F305"/>
      <c r="G305"/>
      <c r="H305" t="s">
        <v>70</v>
      </c>
      <c r="I305"/>
      <c r="R305" s="5"/>
    </row>
    <row r="306" spans="1:18">
      <c r="A306" s="122"/>
      <c r="B306"/>
      <c r="C306" s="126"/>
      <c r="D306"/>
      <c r="E306"/>
      <c r="F306"/>
      <c r="G306"/>
      <c r="H306" t="s">
        <v>70</v>
      </c>
      <c r="I306"/>
      <c r="R306" s="5"/>
    </row>
    <row r="307" spans="1:18">
      <c r="A307" s="122"/>
      <c r="B307"/>
      <c r="C307" s="126"/>
      <c r="D307"/>
      <c r="E307"/>
      <c r="F307"/>
      <c r="G307"/>
      <c r="H307" t="s">
        <v>71</v>
      </c>
      <c r="I307"/>
      <c r="R307" s="5"/>
    </row>
    <row r="308" spans="1:18">
      <c r="A308" s="122"/>
      <c r="B308"/>
      <c r="C308" s="126"/>
      <c r="D308"/>
      <c r="E308"/>
      <c r="F308"/>
      <c r="G308"/>
      <c r="H308" t="s">
        <v>70</v>
      </c>
      <c r="I308"/>
      <c r="R308" s="5"/>
    </row>
    <row r="309" spans="1:18">
      <c r="A309" s="122"/>
      <c r="B309"/>
      <c r="C309" s="126"/>
      <c r="D309"/>
      <c r="E309"/>
      <c r="F309"/>
      <c r="G309"/>
      <c r="H309" t="s">
        <v>70</v>
      </c>
      <c r="I309"/>
      <c r="R309" s="5"/>
    </row>
    <row r="310" spans="1:18">
      <c r="A310" s="122">
        <v>42314.349236111113</v>
      </c>
      <c r="B310">
        <v>165</v>
      </c>
      <c r="C310" s="126">
        <v>590814807</v>
      </c>
      <c r="D310"/>
      <c r="E310" t="s">
        <v>8</v>
      </c>
      <c r="F310">
        <v>187</v>
      </c>
      <c r="G310">
        <v>175</v>
      </c>
      <c r="H310" t="s">
        <v>70</v>
      </c>
      <c r="I310" t="s">
        <v>11</v>
      </c>
      <c r="R310" s="5"/>
    </row>
    <row r="311" spans="1:18">
      <c r="A311" s="122">
        <v>42314.344537037039</v>
      </c>
      <c r="B311">
        <v>165</v>
      </c>
      <c r="C311" s="126">
        <v>590801282</v>
      </c>
      <c r="D311"/>
      <c r="E311" t="s">
        <v>8</v>
      </c>
      <c r="F311">
        <v>161</v>
      </c>
      <c r="G311">
        <v>141</v>
      </c>
      <c r="H311" t="s">
        <v>70</v>
      </c>
      <c r="I311" t="s">
        <v>11</v>
      </c>
      <c r="R311" s="5"/>
    </row>
    <row r="312" spans="1:18">
      <c r="A312" s="122"/>
      <c r="B312"/>
      <c r="C312" s="126"/>
      <c r="D312"/>
      <c r="E312"/>
      <c r="F312"/>
      <c r="G312"/>
      <c r="H312" t="s">
        <v>71</v>
      </c>
      <c r="I312"/>
      <c r="R312" s="5"/>
    </row>
    <row r="313" spans="1:18">
      <c r="A313" s="122">
        <v>42314.264432870368</v>
      </c>
      <c r="B313">
        <v>143</v>
      </c>
      <c r="C313" s="126">
        <v>590800041</v>
      </c>
      <c r="D313"/>
      <c r="E313" t="s">
        <v>8</v>
      </c>
      <c r="F313">
        <v>93</v>
      </c>
      <c r="G313">
        <v>75</v>
      </c>
      <c r="H313" t="s">
        <v>70</v>
      </c>
      <c r="I313" t="s">
        <v>11</v>
      </c>
      <c r="R313" s="5"/>
    </row>
    <row r="314" spans="1:18">
      <c r="A314" s="122"/>
      <c r="B314"/>
      <c r="C314" s="126"/>
      <c r="D314"/>
      <c r="E314"/>
      <c r="F314"/>
      <c r="G314"/>
      <c r="H314" t="s">
        <v>71</v>
      </c>
      <c r="I314"/>
      <c r="R314" s="5"/>
    </row>
    <row r="315" spans="1:18">
      <c r="A315" s="122">
        <v>42314.231087962966</v>
      </c>
      <c r="B315">
        <v>143</v>
      </c>
      <c r="C315" s="126">
        <v>590810425</v>
      </c>
      <c r="D315"/>
      <c r="E315" t="s">
        <v>8</v>
      </c>
      <c r="F315">
        <v>42</v>
      </c>
      <c r="G315">
        <v>29</v>
      </c>
      <c r="H315" t="s">
        <v>70</v>
      </c>
      <c r="I315" t="s">
        <v>11</v>
      </c>
      <c r="R315" s="5"/>
    </row>
    <row r="316" spans="1:18">
      <c r="A316" s="122"/>
      <c r="B316"/>
      <c r="C316" s="126"/>
      <c r="D316"/>
      <c r="E316"/>
      <c r="F316"/>
      <c r="G316"/>
      <c r="H316" t="s">
        <v>71</v>
      </c>
      <c r="I316"/>
      <c r="R316" s="5"/>
    </row>
    <row r="317" spans="1:18">
      <c r="A317" s="122">
        <v>42314.224039351851</v>
      </c>
      <c r="B317">
        <v>143</v>
      </c>
      <c r="C317" s="126">
        <v>590810425</v>
      </c>
      <c r="D317"/>
      <c r="E317" t="s">
        <v>8</v>
      </c>
      <c r="F317">
        <v>275</v>
      </c>
      <c r="G317">
        <v>259</v>
      </c>
      <c r="H317" t="s">
        <v>70</v>
      </c>
      <c r="I317" t="s">
        <v>11</v>
      </c>
      <c r="R317" s="5"/>
    </row>
    <row r="318" spans="1:18">
      <c r="A318" s="122"/>
      <c r="B318"/>
      <c r="C318" s="126"/>
      <c r="D318"/>
      <c r="E318"/>
      <c r="F318"/>
      <c r="G318"/>
      <c r="H318" t="s">
        <v>70</v>
      </c>
      <c r="I318"/>
      <c r="R318" s="5"/>
    </row>
    <row r="319" spans="1:18">
      <c r="A319" s="122"/>
      <c r="B319"/>
      <c r="C319" s="126"/>
      <c r="D319"/>
      <c r="E319"/>
      <c r="F319"/>
      <c r="G319"/>
      <c r="H319" t="s">
        <v>70</v>
      </c>
      <c r="I319"/>
      <c r="R319" s="5"/>
    </row>
    <row r="320" spans="1:18">
      <c r="A320" s="122"/>
      <c r="B320"/>
      <c r="C320" s="126"/>
      <c r="D320"/>
      <c r="E320"/>
      <c r="F320"/>
      <c r="G320"/>
      <c r="H320" t="s">
        <v>70</v>
      </c>
      <c r="I320"/>
      <c r="R320" s="5"/>
    </row>
    <row r="321" spans="1:18">
      <c r="A321" s="122"/>
      <c r="B321"/>
      <c r="C321" s="126"/>
      <c r="D321"/>
      <c r="E321"/>
      <c r="F321"/>
      <c r="G321"/>
      <c r="H321" t="s">
        <v>70</v>
      </c>
      <c r="I321"/>
      <c r="R321" s="5"/>
    </row>
    <row r="322" spans="1:18">
      <c r="A322" s="122">
        <v>42313.726284722223</v>
      </c>
      <c r="B322">
        <v>169</v>
      </c>
      <c r="C322" s="126">
        <v>590801282</v>
      </c>
      <c r="D322"/>
      <c r="E322" t="s">
        <v>8</v>
      </c>
      <c r="F322">
        <v>173</v>
      </c>
      <c r="G322">
        <v>166</v>
      </c>
      <c r="H322" t="s">
        <v>70</v>
      </c>
      <c r="I322" t="s">
        <v>11</v>
      </c>
      <c r="R322" s="5"/>
    </row>
    <row r="323" spans="1:18">
      <c r="A323" s="122"/>
      <c r="B323"/>
      <c r="C323" s="126"/>
      <c r="D323"/>
      <c r="E323"/>
      <c r="F323"/>
      <c r="G323"/>
      <c r="H323" t="s">
        <v>70</v>
      </c>
      <c r="I323"/>
      <c r="R323" s="5"/>
    </row>
    <row r="324" spans="1:18">
      <c r="A324" s="122">
        <v>42313.721145833333</v>
      </c>
      <c r="B324">
        <v>143</v>
      </c>
      <c r="C324" s="126">
        <v>590800041</v>
      </c>
      <c r="D324"/>
      <c r="E324" t="s">
        <v>8</v>
      </c>
      <c r="F324">
        <v>14</v>
      </c>
      <c r="G324">
        <v>0</v>
      </c>
      <c r="H324" t="s">
        <v>71</v>
      </c>
      <c r="I324" t="s">
        <v>11</v>
      </c>
      <c r="R324" s="5"/>
    </row>
    <row r="325" spans="1:18">
      <c r="A325" s="122">
        <v>42313.716990740744</v>
      </c>
      <c r="B325">
        <v>168</v>
      </c>
      <c r="C325" s="126">
        <v>690589855</v>
      </c>
      <c r="D325"/>
      <c r="E325" t="s">
        <v>8</v>
      </c>
      <c r="F325">
        <v>76</v>
      </c>
      <c r="G325">
        <v>66</v>
      </c>
      <c r="H325" t="s">
        <v>70</v>
      </c>
      <c r="I325" t="s">
        <v>11</v>
      </c>
      <c r="R325" s="5"/>
    </row>
    <row r="326" spans="1:18">
      <c r="A326" s="122">
        <v>42313.713368055556</v>
      </c>
      <c r="B326">
        <v>100</v>
      </c>
      <c r="C326" s="126">
        <v>690574881</v>
      </c>
      <c r="D326"/>
      <c r="E326" t="s">
        <v>8</v>
      </c>
      <c r="F326">
        <v>36</v>
      </c>
      <c r="G326">
        <v>5</v>
      </c>
      <c r="H326" t="s">
        <v>70</v>
      </c>
      <c r="I326" t="s">
        <v>11</v>
      </c>
      <c r="R326" s="5"/>
    </row>
    <row r="327" spans="1:18">
      <c r="A327" s="122">
        <v>42313.711076388892</v>
      </c>
      <c r="B327">
        <v>143</v>
      </c>
      <c r="C327" s="126">
        <v>590813265</v>
      </c>
      <c r="D327"/>
      <c r="E327" t="s">
        <v>8</v>
      </c>
      <c r="F327">
        <v>861</v>
      </c>
      <c r="G327">
        <v>842</v>
      </c>
      <c r="H327" t="s">
        <v>70</v>
      </c>
      <c r="I327" t="s">
        <v>11</v>
      </c>
      <c r="R327" s="5"/>
    </row>
    <row r="328" spans="1:18">
      <c r="A328" s="122"/>
      <c r="B328"/>
      <c r="C328" s="126"/>
      <c r="D328"/>
      <c r="E328"/>
      <c r="F328"/>
      <c r="G328"/>
      <c r="H328" t="s">
        <v>70</v>
      </c>
      <c r="I328"/>
      <c r="R328" s="5"/>
    </row>
    <row r="329" spans="1:18">
      <c r="A329" s="122"/>
      <c r="B329"/>
      <c r="C329" s="126"/>
      <c r="D329"/>
      <c r="E329"/>
      <c r="F329"/>
      <c r="G329"/>
      <c r="H329" t="s">
        <v>70</v>
      </c>
      <c r="I329"/>
      <c r="R329" s="5"/>
    </row>
    <row r="330" spans="1:18">
      <c r="A330" s="122">
        <v>42313.700208333335</v>
      </c>
      <c r="B330">
        <v>100</v>
      </c>
      <c r="C330" s="126">
        <v>690074831</v>
      </c>
      <c r="D330"/>
      <c r="E330" t="s">
        <v>8</v>
      </c>
      <c r="F330">
        <v>75</v>
      </c>
      <c r="G330">
        <v>64</v>
      </c>
      <c r="H330" t="s">
        <v>70</v>
      </c>
      <c r="I330" t="s">
        <v>11</v>
      </c>
      <c r="R330" s="5"/>
    </row>
    <row r="331" spans="1:18">
      <c r="A331" s="122"/>
      <c r="B331"/>
      <c r="C331" s="126"/>
      <c r="D331"/>
      <c r="E331"/>
      <c r="F331"/>
      <c r="G331"/>
      <c r="H331" t="s">
        <v>70</v>
      </c>
      <c r="I331"/>
      <c r="R331" s="5"/>
    </row>
    <row r="332" spans="1:18">
      <c r="A332" s="122"/>
      <c r="B332"/>
      <c r="C332" s="126"/>
      <c r="D332"/>
      <c r="E332"/>
      <c r="F332"/>
      <c r="G332"/>
      <c r="H332" t="s">
        <v>70</v>
      </c>
      <c r="I332"/>
      <c r="R332" s="5"/>
    </row>
    <row r="333" spans="1:18">
      <c r="A333" s="122">
        <v>42313.697789351849</v>
      </c>
      <c r="B333">
        <v>100</v>
      </c>
      <c r="C333" s="126">
        <v>690074831</v>
      </c>
      <c r="D333"/>
      <c r="E333" t="s">
        <v>8</v>
      </c>
      <c r="F333">
        <v>29</v>
      </c>
      <c r="G333">
        <v>3</v>
      </c>
      <c r="H333" t="s">
        <v>70</v>
      </c>
      <c r="I333" t="s">
        <v>11</v>
      </c>
      <c r="R333" s="5"/>
    </row>
    <row r="334" spans="1:18">
      <c r="A334" s="122"/>
      <c r="B334"/>
      <c r="C334" s="126"/>
      <c r="D334"/>
      <c r="E334"/>
      <c r="F334"/>
      <c r="G334"/>
      <c r="H334" t="s">
        <v>70</v>
      </c>
      <c r="I334"/>
      <c r="R334" s="5"/>
    </row>
    <row r="335" spans="1:18">
      <c r="A335" s="122"/>
      <c r="B335"/>
      <c r="C335" s="126"/>
      <c r="D335"/>
      <c r="E335"/>
      <c r="F335"/>
      <c r="G335"/>
      <c r="H335" t="s">
        <v>71</v>
      </c>
      <c r="I335"/>
      <c r="R335" s="5"/>
    </row>
    <row r="336" spans="1:18">
      <c r="A336" s="122"/>
      <c r="B336"/>
      <c r="C336" s="126"/>
      <c r="D336"/>
      <c r="E336"/>
      <c r="F336"/>
      <c r="G336"/>
      <c r="H336" t="s">
        <v>70</v>
      </c>
      <c r="I336"/>
      <c r="R336" s="5"/>
    </row>
    <row r="337" spans="1:18">
      <c r="A337" s="122"/>
      <c r="B337"/>
      <c r="C337" s="126"/>
      <c r="D337"/>
      <c r="E337"/>
      <c r="F337"/>
      <c r="G337"/>
      <c r="H337" t="s">
        <v>71</v>
      </c>
      <c r="I337"/>
      <c r="R337" s="5"/>
    </row>
    <row r="338" spans="1:18">
      <c r="A338" s="122"/>
      <c r="B338"/>
      <c r="C338" s="126"/>
      <c r="D338"/>
      <c r="E338"/>
      <c r="F338"/>
      <c r="G338"/>
      <c r="H338" t="s">
        <v>71</v>
      </c>
      <c r="I338"/>
      <c r="R338" s="5"/>
    </row>
    <row r="339" spans="1:18">
      <c r="A339" s="122"/>
      <c r="B339"/>
      <c r="C339" s="126"/>
      <c r="D339"/>
      <c r="E339"/>
      <c r="F339"/>
      <c r="G339"/>
      <c r="H339" t="s">
        <v>71</v>
      </c>
      <c r="I339"/>
      <c r="R339" s="5"/>
    </row>
    <row r="340" spans="1:18">
      <c r="A340" s="122"/>
      <c r="B340"/>
      <c r="C340" s="126"/>
      <c r="D340"/>
      <c r="E340"/>
      <c r="F340"/>
      <c r="G340"/>
      <c r="H340" t="s">
        <v>71</v>
      </c>
      <c r="I340"/>
      <c r="R340" s="5"/>
    </row>
    <row r="341" spans="1:18">
      <c r="A341" s="122"/>
      <c r="B341"/>
      <c r="C341" s="126"/>
      <c r="D341"/>
      <c r="E341"/>
      <c r="F341"/>
      <c r="G341"/>
      <c r="H341" t="s">
        <v>70</v>
      </c>
      <c r="I341"/>
      <c r="R341" s="5"/>
    </row>
    <row r="342" spans="1:18">
      <c r="A342" s="122"/>
      <c r="B342"/>
      <c r="C342" s="126"/>
      <c r="D342"/>
      <c r="E342"/>
      <c r="F342"/>
      <c r="G342"/>
      <c r="H342" t="s">
        <v>70</v>
      </c>
      <c r="I342"/>
      <c r="R342" s="5"/>
    </row>
    <row r="343" spans="1:18">
      <c r="A343" s="122"/>
      <c r="B343"/>
      <c r="C343" s="126"/>
      <c r="D343"/>
      <c r="E343"/>
      <c r="F343"/>
      <c r="G343"/>
      <c r="H343" t="s">
        <v>70</v>
      </c>
      <c r="I343"/>
      <c r="R343" s="5"/>
    </row>
    <row r="344" spans="1:18">
      <c r="A344" s="122">
        <v>42313.675578703704</v>
      </c>
      <c r="B344">
        <v>169</v>
      </c>
      <c r="C344" s="126">
        <v>590801282</v>
      </c>
      <c r="D344"/>
      <c r="E344" t="s">
        <v>8</v>
      </c>
      <c r="F344">
        <v>292</v>
      </c>
      <c r="G344">
        <v>278</v>
      </c>
      <c r="H344" t="s">
        <v>70</v>
      </c>
      <c r="I344" t="s">
        <v>11</v>
      </c>
      <c r="R344" s="5"/>
    </row>
    <row r="345" spans="1:18">
      <c r="A345" s="122">
        <v>42313.672013888892</v>
      </c>
      <c r="B345">
        <v>167</v>
      </c>
      <c r="C345" s="126">
        <v>590987004</v>
      </c>
      <c r="D345"/>
      <c r="E345" t="s">
        <v>8</v>
      </c>
      <c r="F345">
        <v>183</v>
      </c>
      <c r="G345">
        <v>177</v>
      </c>
      <c r="H345" t="s">
        <v>70</v>
      </c>
      <c r="I345" t="s">
        <v>11</v>
      </c>
      <c r="R345" s="5"/>
    </row>
    <row r="346" spans="1:18">
      <c r="A346" s="122">
        <v>42313.670092592591</v>
      </c>
      <c r="B346">
        <v>168</v>
      </c>
      <c r="C346" s="126">
        <v>590812812</v>
      </c>
      <c r="D346"/>
      <c r="E346" t="s">
        <v>8</v>
      </c>
      <c r="F346">
        <v>23</v>
      </c>
      <c r="G346">
        <v>11</v>
      </c>
      <c r="H346" t="s">
        <v>70</v>
      </c>
      <c r="I346" t="s">
        <v>11</v>
      </c>
      <c r="R346" s="5"/>
    </row>
    <row r="347" spans="1:18">
      <c r="A347" s="122"/>
      <c r="B347"/>
      <c r="C347" s="126"/>
      <c r="D347"/>
      <c r="E347"/>
      <c r="F347"/>
      <c r="G347"/>
      <c r="H347" t="s">
        <v>70</v>
      </c>
      <c r="I347"/>
      <c r="R347" s="5"/>
    </row>
    <row r="348" spans="1:18">
      <c r="A348" s="122"/>
      <c r="B348"/>
      <c r="C348" s="126"/>
      <c r="D348"/>
      <c r="E348"/>
      <c r="F348"/>
      <c r="G348"/>
      <c r="H348" t="s">
        <v>70</v>
      </c>
      <c r="I348"/>
      <c r="R348" s="5"/>
    </row>
    <row r="349" spans="1:18">
      <c r="A349" s="122">
        <v>42313.66375</v>
      </c>
      <c r="B349">
        <v>167</v>
      </c>
      <c r="C349" s="126">
        <v>590323674</v>
      </c>
      <c r="D349"/>
      <c r="E349" t="s">
        <v>8</v>
      </c>
      <c r="F349">
        <v>485</v>
      </c>
      <c r="G349">
        <v>480</v>
      </c>
      <c r="H349" t="s">
        <v>70</v>
      </c>
      <c r="I349" t="s">
        <v>11</v>
      </c>
      <c r="R349" s="5"/>
    </row>
    <row r="350" spans="1:18">
      <c r="A350" s="122">
        <v>42313.66337962963</v>
      </c>
      <c r="B350">
        <v>167</v>
      </c>
      <c r="C350" s="126">
        <v>590805656</v>
      </c>
      <c r="D350"/>
      <c r="E350" t="s">
        <v>8</v>
      </c>
      <c r="F350">
        <v>24</v>
      </c>
      <c r="G350">
        <v>16</v>
      </c>
      <c r="H350" t="s">
        <v>70</v>
      </c>
      <c r="I350" t="s">
        <v>11</v>
      </c>
      <c r="R350" s="5"/>
    </row>
    <row r="351" spans="1:18">
      <c r="A351" s="122">
        <v>42313.662638888891</v>
      </c>
      <c r="B351">
        <v>167</v>
      </c>
      <c r="C351" s="126">
        <v>590805619</v>
      </c>
      <c r="D351"/>
      <c r="E351" t="s">
        <v>8</v>
      </c>
      <c r="F351">
        <v>55</v>
      </c>
      <c r="G351">
        <v>26</v>
      </c>
      <c r="H351" t="s">
        <v>70</v>
      </c>
      <c r="I351" t="s">
        <v>11</v>
      </c>
      <c r="R351" s="5"/>
    </row>
    <row r="352" spans="1:18">
      <c r="A352" s="122">
        <v>42313.66233796296</v>
      </c>
      <c r="B352">
        <v>167</v>
      </c>
      <c r="C352" s="126">
        <v>590813791</v>
      </c>
      <c r="D352"/>
      <c r="E352" t="s">
        <v>8</v>
      </c>
      <c r="F352">
        <v>16</v>
      </c>
      <c r="G352">
        <v>5</v>
      </c>
      <c r="H352" t="s">
        <v>70</v>
      </c>
      <c r="I352" t="s">
        <v>11</v>
      </c>
      <c r="R352" s="5"/>
    </row>
    <row r="353" spans="1:18">
      <c r="A353" s="122"/>
      <c r="B353"/>
      <c r="C353" s="126"/>
      <c r="D353"/>
      <c r="E353"/>
      <c r="F353"/>
      <c r="G353"/>
      <c r="H353" t="s">
        <v>70</v>
      </c>
      <c r="I353"/>
      <c r="R353" s="5"/>
    </row>
    <row r="354" spans="1:18">
      <c r="A354" s="122"/>
      <c r="B354"/>
      <c r="C354" s="126"/>
      <c r="D354"/>
      <c r="E354"/>
      <c r="F354"/>
      <c r="G354"/>
      <c r="H354" t="s">
        <v>71</v>
      </c>
      <c r="I354"/>
      <c r="R354" s="5"/>
    </row>
    <row r="355" spans="1:18">
      <c r="A355" s="122"/>
      <c r="B355"/>
      <c r="C355" s="126"/>
      <c r="D355"/>
      <c r="E355"/>
      <c r="F355"/>
      <c r="G355"/>
      <c r="H355" t="s">
        <v>71</v>
      </c>
      <c r="I355"/>
      <c r="R355" s="5"/>
    </row>
    <row r="356" spans="1:18">
      <c r="A356" s="122"/>
      <c r="B356"/>
      <c r="C356" s="126"/>
      <c r="D356"/>
      <c r="E356"/>
      <c r="F356"/>
      <c r="G356"/>
      <c r="H356" t="s">
        <v>70</v>
      </c>
      <c r="I356"/>
      <c r="R356" s="5"/>
    </row>
    <row r="357" spans="1:18">
      <c r="A357" s="122"/>
      <c r="B357"/>
      <c r="C357" s="126"/>
      <c r="D357"/>
      <c r="E357"/>
      <c r="F357"/>
      <c r="G357"/>
      <c r="H357" t="s">
        <v>70</v>
      </c>
      <c r="I357"/>
      <c r="R357" s="5"/>
    </row>
    <row r="358" spans="1:18">
      <c r="A358" s="122"/>
      <c r="B358"/>
      <c r="C358" s="126"/>
      <c r="D358"/>
      <c r="E358"/>
      <c r="F358"/>
      <c r="G358"/>
      <c r="H358" t="s">
        <v>70</v>
      </c>
      <c r="I358"/>
      <c r="R358" s="5"/>
    </row>
    <row r="359" spans="1:18">
      <c r="A359" s="122">
        <v>42313.643240740741</v>
      </c>
      <c r="B359">
        <v>167</v>
      </c>
      <c r="C359" s="126">
        <v>690736835</v>
      </c>
      <c r="D359"/>
      <c r="E359" t="s">
        <v>8</v>
      </c>
      <c r="F359">
        <v>466</v>
      </c>
      <c r="G359">
        <v>452</v>
      </c>
      <c r="H359" t="s">
        <v>70</v>
      </c>
      <c r="I359" t="s">
        <v>11</v>
      </c>
      <c r="R359" s="5"/>
    </row>
    <row r="360" spans="1:18">
      <c r="A360" s="122"/>
      <c r="B360"/>
      <c r="C360" s="126"/>
      <c r="D360"/>
      <c r="E360"/>
      <c r="F360"/>
      <c r="G360"/>
      <c r="H360" t="s">
        <v>70</v>
      </c>
      <c r="I360"/>
      <c r="R360" s="5"/>
    </row>
    <row r="361" spans="1:18">
      <c r="A361" s="122">
        <v>42313.640949074077</v>
      </c>
      <c r="B361">
        <v>167</v>
      </c>
      <c r="C361" s="126">
        <v>590814807</v>
      </c>
      <c r="D361"/>
      <c r="E361" t="s">
        <v>8</v>
      </c>
      <c r="F361">
        <v>38</v>
      </c>
      <c r="G361">
        <v>26</v>
      </c>
      <c r="H361" t="s">
        <v>70</v>
      </c>
      <c r="I361" t="s">
        <v>11</v>
      </c>
      <c r="R361" s="5"/>
    </row>
    <row r="362" spans="1:18">
      <c r="A362" s="122"/>
      <c r="B362"/>
      <c r="C362" s="126"/>
      <c r="D362"/>
      <c r="E362"/>
      <c r="F362"/>
      <c r="G362"/>
      <c r="H362" t="s">
        <v>70</v>
      </c>
      <c r="I362"/>
      <c r="R362" s="5"/>
    </row>
    <row r="363" spans="1:18">
      <c r="A363" s="122">
        <v>42313.626585648148</v>
      </c>
      <c r="B363">
        <v>167</v>
      </c>
      <c r="C363" s="126">
        <v>690736835</v>
      </c>
      <c r="D363"/>
      <c r="E363" t="s">
        <v>8</v>
      </c>
      <c r="F363">
        <v>926</v>
      </c>
      <c r="G363">
        <v>917</v>
      </c>
      <c r="H363" t="s">
        <v>70</v>
      </c>
      <c r="I363" t="s">
        <v>11</v>
      </c>
      <c r="R363" s="5"/>
    </row>
    <row r="364" spans="1:18">
      <c r="A364" s="122">
        <v>42313.6247337963</v>
      </c>
      <c r="B364">
        <v>167</v>
      </c>
      <c r="C364" s="126">
        <v>690736835</v>
      </c>
      <c r="D364"/>
      <c r="E364" t="s">
        <v>8</v>
      </c>
      <c r="F364">
        <v>74</v>
      </c>
      <c r="G364">
        <v>64</v>
      </c>
      <c r="H364" t="s">
        <v>70</v>
      </c>
      <c r="I364" t="s">
        <v>11</v>
      </c>
      <c r="R364" s="5"/>
    </row>
    <row r="365" spans="1:18">
      <c r="A365" s="122">
        <v>42313.622627314813</v>
      </c>
      <c r="B365">
        <v>167</v>
      </c>
      <c r="C365" s="126">
        <v>590800180</v>
      </c>
      <c r="D365"/>
      <c r="E365" t="s">
        <v>8</v>
      </c>
      <c r="F365">
        <v>97</v>
      </c>
      <c r="G365">
        <v>81</v>
      </c>
      <c r="H365" t="s">
        <v>70</v>
      </c>
      <c r="I365" t="s">
        <v>11</v>
      </c>
      <c r="R365" s="5"/>
    </row>
    <row r="366" spans="1:18">
      <c r="A366" s="122">
        <v>42313.622187499997</v>
      </c>
      <c r="B366">
        <v>167</v>
      </c>
      <c r="C366" s="126">
        <v>690351748</v>
      </c>
      <c r="D366"/>
      <c r="E366" t="s">
        <v>8</v>
      </c>
      <c r="F366">
        <v>28</v>
      </c>
      <c r="G366">
        <v>3</v>
      </c>
      <c r="H366" t="s">
        <v>70</v>
      </c>
      <c r="I366" t="s">
        <v>11</v>
      </c>
      <c r="R366" s="5"/>
    </row>
    <row r="367" spans="1:18">
      <c r="A367" s="122">
        <v>42313.621990740743</v>
      </c>
      <c r="B367">
        <v>167</v>
      </c>
      <c r="C367" s="126">
        <v>590800180</v>
      </c>
      <c r="D367"/>
      <c r="E367" t="s">
        <v>8</v>
      </c>
      <c r="F367">
        <v>6</v>
      </c>
      <c r="G367">
        <v>0</v>
      </c>
      <c r="H367" t="s">
        <v>71</v>
      </c>
      <c r="I367" t="s">
        <v>11</v>
      </c>
      <c r="R367" s="5"/>
    </row>
    <row r="368" spans="1:18">
      <c r="A368" s="122">
        <v>42313.618807870371</v>
      </c>
      <c r="B368">
        <v>167</v>
      </c>
      <c r="C368" s="126">
        <v>690355098</v>
      </c>
      <c r="D368"/>
      <c r="E368" t="s">
        <v>8</v>
      </c>
      <c r="F368">
        <v>30</v>
      </c>
      <c r="G368">
        <v>5</v>
      </c>
      <c r="H368" t="s">
        <v>70</v>
      </c>
      <c r="I368" t="s">
        <v>11</v>
      </c>
      <c r="R368" s="5"/>
    </row>
    <row r="369" spans="1:18">
      <c r="A369" s="122"/>
      <c r="B369"/>
      <c r="C369" s="126"/>
      <c r="D369"/>
      <c r="E369"/>
      <c r="F369"/>
      <c r="G369"/>
      <c r="H369" t="s">
        <v>71</v>
      </c>
      <c r="I369"/>
      <c r="R369" s="5"/>
    </row>
    <row r="370" spans="1:18">
      <c r="A370" s="122">
        <v>42313.618576388886</v>
      </c>
      <c r="B370">
        <v>167</v>
      </c>
      <c r="C370" s="126">
        <v>590355098</v>
      </c>
      <c r="D370"/>
      <c r="E370" t="s">
        <v>8</v>
      </c>
      <c r="F370">
        <v>14</v>
      </c>
      <c r="G370">
        <v>0</v>
      </c>
      <c r="H370" t="s">
        <v>71</v>
      </c>
      <c r="I370" t="s">
        <v>11</v>
      </c>
      <c r="R370" s="5"/>
    </row>
    <row r="371" spans="1:18">
      <c r="A371" s="122">
        <v>42313.618148148147</v>
      </c>
      <c r="B371">
        <v>167</v>
      </c>
      <c r="C371" s="126">
        <v>590800113</v>
      </c>
      <c r="D371"/>
      <c r="E371" t="s">
        <v>8</v>
      </c>
      <c r="F371">
        <v>30</v>
      </c>
      <c r="G371">
        <v>0</v>
      </c>
      <c r="H371" t="s">
        <v>71</v>
      </c>
      <c r="I371" t="s">
        <v>11</v>
      </c>
      <c r="R371" s="5"/>
    </row>
    <row r="372" spans="1:18">
      <c r="A372" s="122"/>
      <c r="B372"/>
      <c r="C372" s="126"/>
      <c r="D372"/>
      <c r="E372"/>
      <c r="F372"/>
      <c r="G372"/>
      <c r="H372" t="s">
        <v>71</v>
      </c>
      <c r="I372"/>
      <c r="R372" s="5"/>
    </row>
    <row r="373" spans="1:18">
      <c r="A373" s="122"/>
      <c r="B373"/>
      <c r="C373" s="126"/>
      <c r="D373"/>
      <c r="E373"/>
      <c r="F373"/>
      <c r="G373"/>
      <c r="H373" t="s">
        <v>70</v>
      </c>
      <c r="I373"/>
      <c r="R373" s="5"/>
    </row>
    <row r="374" spans="1:18">
      <c r="A374" s="122"/>
      <c r="B374"/>
      <c r="C374" s="126"/>
      <c r="D374"/>
      <c r="E374"/>
      <c r="F374"/>
      <c r="G374"/>
      <c r="H374" t="s">
        <v>70</v>
      </c>
      <c r="I374"/>
      <c r="R374" s="5"/>
    </row>
    <row r="375" spans="1:18">
      <c r="A375" s="122">
        <v>42313.617280092592</v>
      </c>
      <c r="B375">
        <v>167</v>
      </c>
      <c r="C375" s="126">
        <v>690559157</v>
      </c>
      <c r="D375"/>
      <c r="E375" t="s">
        <v>8</v>
      </c>
      <c r="F375">
        <v>26</v>
      </c>
      <c r="G375">
        <v>1</v>
      </c>
      <c r="H375" t="s">
        <v>70</v>
      </c>
      <c r="I375" t="s">
        <v>11</v>
      </c>
      <c r="R375" s="5"/>
    </row>
    <row r="376" spans="1:18">
      <c r="A376" s="122">
        <v>42313.616076388891</v>
      </c>
      <c r="B376">
        <v>143</v>
      </c>
      <c r="C376" s="126">
        <v>590810425</v>
      </c>
      <c r="D376"/>
      <c r="E376" t="s">
        <v>8</v>
      </c>
      <c r="F376">
        <v>193</v>
      </c>
      <c r="G376">
        <v>178</v>
      </c>
      <c r="H376" t="s">
        <v>70</v>
      </c>
      <c r="I376" t="s">
        <v>11</v>
      </c>
      <c r="R376" s="5"/>
    </row>
    <row r="377" spans="1:18">
      <c r="A377" s="122">
        <v>42313.612939814811</v>
      </c>
      <c r="B377">
        <v>167</v>
      </c>
      <c r="C377" s="126">
        <v>690557703</v>
      </c>
      <c r="D377"/>
      <c r="E377" t="s">
        <v>8</v>
      </c>
      <c r="F377">
        <v>71</v>
      </c>
      <c r="G377">
        <v>57</v>
      </c>
      <c r="H377" t="s">
        <v>70</v>
      </c>
      <c r="I377" t="s">
        <v>11</v>
      </c>
      <c r="R377" s="5"/>
    </row>
    <row r="378" spans="1:18">
      <c r="A378" s="122">
        <v>42313.612534722219</v>
      </c>
      <c r="B378">
        <v>167</v>
      </c>
      <c r="C378" s="126">
        <v>590928230</v>
      </c>
      <c r="D378"/>
      <c r="E378" t="s">
        <v>8</v>
      </c>
      <c r="F378">
        <v>28</v>
      </c>
      <c r="G378">
        <v>3</v>
      </c>
      <c r="H378" t="s">
        <v>70</v>
      </c>
      <c r="I378" t="s">
        <v>11</v>
      </c>
      <c r="R378" s="5"/>
    </row>
    <row r="379" spans="1:18">
      <c r="A379" s="122">
        <v>42313.610891203702</v>
      </c>
      <c r="B379">
        <v>143</v>
      </c>
      <c r="C379" s="126">
        <v>590810425</v>
      </c>
      <c r="D379"/>
      <c r="E379" t="s">
        <v>8</v>
      </c>
      <c r="F379">
        <v>8</v>
      </c>
      <c r="G379">
        <v>0</v>
      </c>
      <c r="H379" t="s">
        <v>71</v>
      </c>
      <c r="I379" t="s">
        <v>11</v>
      </c>
      <c r="R379" s="5"/>
    </row>
    <row r="380" spans="1:18">
      <c r="A380" s="122">
        <v>42313.606585648151</v>
      </c>
      <c r="B380">
        <v>143</v>
      </c>
      <c r="C380" s="126">
        <v>590810425</v>
      </c>
      <c r="D380"/>
      <c r="E380" t="s">
        <v>8</v>
      </c>
      <c r="F380">
        <v>17</v>
      </c>
      <c r="G380">
        <v>0</v>
      </c>
      <c r="H380" t="s">
        <v>71</v>
      </c>
      <c r="I380" t="s">
        <v>11</v>
      </c>
      <c r="R380" s="5"/>
    </row>
    <row r="381" spans="1:18">
      <c r="A381" s="122"/>
      <c r="B381"/>
      <c r="C381" s="126"/>
      <c r="D381"/>
      <c r="E381"/>
      <c r="F381"/>
      <c r="G381"/>
      <c r="H381" t="s">
        <v>71</v>
      </c>
      <c r="I381"/>
      <c r="R381" s="5"/>
    </row>
    <row r="382" spans="1:18">
      <c r="A382" s="122"/>
      <c r="B382"/>
      <c r="C382" s="126"/>
      <c r="D382"/>
      <c r="E382"/>
      <c r="F382"/>
      <c r="G382"/>
      <c r="H382" t="s">
        <v>70</v>
      </c>
      <c r="I382"/>
      <c r="R382" s="5"/>
    </row>
    <row r="383" spans="1:18">
      <c r="A383" s="122">
        <v>42313.600543981483</v>
      </c>
      <c r="B383">
        <v>100</v>
      </c>
      <c r="C383" s="126">
        <v>590860155</v>
      </c>
      <c r="D383"/>
      <c r="E383" t="s">
        <v>8</v>
      </c>
      <c r="F383">
        <v>301</v>
      </c>
      <c r="G383">
        <v>298</v>
      </c>
      <c r="H383" t="s">
        <v>70</v>
      </c>
      <c r="I383" t="s">
        <v>11</v>
      </c>
      <c r="R383" s="5"/>
    </row>
    <row r="384" spans="1:18">
      <c r="A384" s="122">
        <v>42313.599606481483</v>
      </c>
      <c r="B384">
        <v>100</v>
      </c>
      <c r="C384" s="126">
        <v>590860155</v>
      </c>
      <c r="D384"/>
      <c r="E384" t="s">
        <v>8</v>
      </c>
      <c r="F384">
        <v>35</v>
      </c>
      <c r="G384">
        <v>9</v>
      </c>
      <c r="H384" t="s">
        <v>70</v>
      </c>
      <c r="I384" t="s">
        <v>11</v>
      </c>
      <c r="R384" s="5"/>
    </row>
    <row r="385" spans="1:18">
      <c r="A385" s="122">
        <v>42313.598923611113</v>
      </c>
      <c r="B385">
        <v>167</v>
      </c>
      <c r="C385" s="126">
        <v>590231956</v>
      </c>
      <c r="D385"/>
      <c r="E385" t="s">
        <v>8</v>
      </c>
      <c r="F385">
        <v>228</v>
      </c>
      <c r="G385">
        <v>222</v>
      </c>
      <c r="H385" t="s">
        <v>70</v>
      </c>
      <c r="I385" t="s">
        <v>11</v>
      </c>
      <c r="R385" s="5"/>
    </row>
    <row r="386" spans="1:18">
      <c r="A386" s="122">
        <v>42313.594166666669</v>
      </c>
      <c r="B386">
        <v>167</v>
      </c>
      <c r="C386" s="126">
        <v>590231956</v>
      </c>
      <c r="D386"/>
      <c r="E386" t="s">
        <v>8</v>
      </c>
      <c r="F386">
        <v>29</v>
      </c>
      <c r="G386">
        <v>24</v>
      </c>
      <c r="H386" t="s">
        <v>70</v>
      </c>
      <c r="I386" t="s">
        <v>11</v>
      </c>
      <c r="R386" s="5"/>
    </row>
    <row r="387" spans="1:18">
      <c r="A387" s="122">
        <v>42313.592731481483</v>
      </c>
      <c r="B387">
        <v>167</v>
      </c>
      <c r="C387" s="126">
        <v>590800016</v>
      </c>
      <c r="D387"/>
      <c r="E387" t="s">
        <v>8</v>
      </c>
      <c r="F387">
        <v>37</v>
      </c>
      <c r="G387">
        <v>27</v>
      </c>
      <c r="H387" t="s">
        <v>70</v>
      </c>
      <c r="I387" t="s">
        <v>11</v>
      </c>
      <c r="R387" s="5"/>
    </row>
    <row r="388" spans="1:18">
      <c r="A388" s="122"/>
      <c r="B388"/>
      <c r="C388" s="126"/>
      <c r="D388"/>
      <c r="E388"/>
      <c r="F388"/>
      <c r="G388"/>
      <c r="H388" t="s">
        <v>70</v>
      </c>
      <c r="I388"/>
      <c r="R388" s="5"/>
    </row>
    <row r="389" spans="1:18">
      <c r="A389" s="122"/>
      <c r="B389"/>
      <c r="C389" s="126"/>
      <c r="D389"/>
      <c r="E389"/>
      <c r="F389"/>
      <c r="G389"/>
      <c r="H389" t="s">
        <v>70</v>
      </c>
      <c r="I389"/>
      <c r="R389" s="5"/>
    </row>
    <row r="390" spans="1:18">
      <c r="A390" s="122">
        <v>42313.524305555555</v>
      </c>
      <c r="B390">
        <v>100</v>
      </c>
      <c r="C390" s="126">
        <v>690465769</v>
      </c>
      <c r="D390"/>
      <c r="E390" t="s">
        <v>8</v>
      </c>
      <c r="F390">
        <v>69</v>
      </c>
      <c r="G390">
        <v>54</v>
      </c>
      <c r="H390" t="s">
        <v>70</v>
      </c>
      <c r="I390" t="s">
        <v>11</v>
      </c>
      <c r="R390" s="5"/>
    </row>
    <row r="391" spans="1:18">
      <c r="A391" s="122">
        <v>42313.523796296293</v>
      </c>
      <c r="B391">
        <v>167</v>
      </c>
      <c r="C391" s="126">
        <v>690916211</v>
      </c>
      <c r="D391"/>
      <c r="E391" t="s">
        <v>8</v>
      </c>
      <c r="F391">
        <v>268</v>
      </c>
      <c r="G391">
        <v>255</v>
      </c>
      <c r="H391" t="s">
        <v>70</v>
      </c>
      <c r="I391" t="s">
        <v>11</v>
      </c>
      <c r="R391" s="5"/>
    </row>
    <row r="392" spans="1:18">
      <c r="A392" s="122">
        <v>42313.522187499999</v>
      </c>
      <c r="B392">
        <v>167</v>
      </c>
      <c r="C392" s="126">
        <v>590987004</v>
      </c>
      <c r="D392"/>
      <c r="E392" t="s">
        <v>8</v>
      </c>
      <c r="F392">
        <v>133</v>
      </c>
      <c r="G392">
        <v>117</v>
      </c>
      <c r="H392" t="s">
        <v>70</v>
      </c>
      <c r="I392" t="s">
        <v>11</v>
      </c>
      <c r="R392" s="5"/>
    </row>
    <row r="393" spans="1:18">
      <c r="A393" s="122">
        <v>42313.520729166667</v>
      </c>
      <c r="B393">
        <v>167</v>
      </c>
      <c r="C393" s="126">
        <v>690403548</v>
      </c>
      <c r="D393"/>
      <c r="E393" t="s">
        <v>8</v>
      </c>
      <c r="F393">
        <v>98</v>
      </c>
      <c r="G393">
        <v>87</v>
      </c>
      <c r="H393" t="s">
        <v>70</v>
      </c>
      <c r="I393" t="s">
        <v>11</v>
      </c>
      <c r="R393" s="5"/>
    </row>
    <row r="394" spans="1:18">
      <c r="A394" s="122">
        <v>42313.520381944443</v>
      </c>
      <c r="B394">
        <v>167</v>
      </c>
      <c r="C394" s="126">
        <v>690403548</v>
      </c>
      <c r="D394"/>
      <c r="E394" t="s">
        <v>8</v>
      </c>
      <c r="F394">
        <v>16</v>
      </c>
      <c r="G394">
        <v>0</v>
      </c>
      <c r="H394" t="s">
        <v>71</v>
      </c>
      <c r="I394" t="s">
        <v>11</v>
      </c>
      <c r="R394" s="5"/>
    </row>
    <row r="395" spans="1:18">
      <c r="A395" s="122">
        <v>42313.518819444442</v>
      </c>
      <c r="B395">
        <v>100</v>
      </c>
      <c r="C395" s="126">
        <v>690065006</v>
      </c>
      <c r="D395"/>
      <c r="E395" t="s">
        <v>8</v>
      </c>
      <c r="F395">
        <v>21</v>
      </c>
      <c r="G395">
        <v>0</v>
      </c>
      <c r="H395" t="s">
        <v>71</v>
      </c>
      <c r="I395" t="s">
        <v>11</v>
      </c>
      <c r="R395" s="5"/>
    </row>
    <row r="396" spans="1:18">
      <c r="A396" s="122"/>
      <c r="B396"/>
      <c r="C396" s="126"/>
      <c r="D396"/>
      <c r="E396"/>
      <c r="F396"/>
      <c r="G396"/>
      <c r="H396" t="s">
        <v>70</v>
      </c>
      <c r="I396"/>
      <c r="R396" s="5"/>
    </row>
    <row r="397" spans="1:18">
      <c r="A397" s="122">
        <v>42313.516296296293</v>
      </c>
      <c r="B397">
        <v>167</v>
      </c>
      <c r="C397" s="126">
        <v>590987004</v>
      </c>
      <c r="D397"/>
      <c r="E397" t="s">
        <v>8</v>
      </c>
      <c r="F397">
        <v>138</v>
      </c>
      <c r="G397">
        <v>134</v>
      </c>
      <c r="H397" t="s">
        <v>70</v>
      </c>
      <c r="I397" t="s">
        <v>11</v>
      </c>
      <c r="R397" s="5"/>
    </row>
    <row r="398" spans="1:18">
      <c r="A398" s="122">
        <v>42313.512465277781</v>
      </c>
      <c r="B398">
        <v>167</v>
      </c>
      <c r="C398" s="126">
        <v>590891513</v>
      </c>
      <c r="D398"/>
      <c r="E398" t="s">
        <v>8</v>
      </c>
      <c r="F398">
        <v>254</v>
      </c>
      <c r="G398">
        <v>246</v>
      </c>
      <c r="H398" t="s">
        <v>70</v>
      </c>
      <c r="I398" t="s">
        <v>11</v>
      </c>
      <c r="R398" s="5"/>
    </row>
    <row r="399" spans="1:18">
      <c r="A399" s="122"/>
      <c r="B399"/>
      <c r="C399" s="126"/>
      <c r="D399"/>
      <c r="E399"/>
      <c r="F399"/>
      <c r="G399"/>
      <c r="H399" t="s">
        <v>70</v>
      </c>
      <c r="I399"/>
      <c r="R399" s="5"/>
    </row>
    <row r="400" spans="1:18">
      <c r="A400" s="122">
        <v>42313.509479166663</v>
      </c>
      <c r="B400">
        <v>167</v>
      </c>
      <c r="C400" s="126">
        <v>590891538</v>
      </c>
      <c r="D400"/>
      <c r="E400" t="s">
        <v>8</v>
      </c>
      <c r="F400">
        <v>252</v>
      </c>
      <c r="G400">
        <v>246</v>
      </c>
      <c r="H400" t="s">
        <v>70</v>
      </c>
      <c r="I400" t="s">
        <v>11</v>
      </c>
      <c r="R400" s="5"/>
    </row>
    <row r="401" spans="1:18">
      <c r="A401" s="122"/>
      <c r="B401"/>
      <c r="C401" s="126"/>
      <c r="D401"/>
      <c r="E401"/>
      <c r="F401"/>
      <c r="G401"/>
      <c r="H401" t="s">
        <v>70</v>
      </c>
      <c r="I401"/>
      <c r="R401" s="5"/>
    </row>
    <row r="402" spans="1:18">
      <c r="A402" s="122"/>
      <c r="B402"/>
      <c r="C402" s="126"/>
      <c r="D402"/>
      <c r="E402"/>
      <c r="F402"/>
      <c r="G402"/>
      <c r="H402" t="s">
        <v>70</v>
      </c>
      <c r="I402"/>
      <c r="R402" s="5"/>
    </row>
    <row r="403" spans="1:18">
      <c r="A403" s="122"/>
      <c r="B403"/>
      <c r="C403" s="126"/>
      <c r="D403"/>
      <c r="E403"/>
      <c r="F403"/>
      <c r="G403"/>
      <c r="H403" t="s">
        <v>71</v>
      </c>
      <c r="I403"/>
      <c r="R403" s="5"/>
    </row>
    <row r="404" spans="1:18">
      <c r="A404" s="122">
        <v>42313.505659722221</v>
      </c>
      <c r="B404">
        <v>167</v>
      </c>
      <c r="C404" s="126">
        <v>590891538</v>
      </c>
      <c r="D404"/>
      <c r="E404" t="s">
        <v>8</v>
      </c>
      <c r="F404">
        <v>8</v>
      </c>
      <c r="G404">
        <v>2</v>
      </c>
      <c r="H404" t="s">
        <v>70</v>
      </c>
      <c r="I404" t="s">
        <v>11</v>
      </c>
      <c r="R404" s="5"/>
    </row>
    <row r="405" spans="1:18">
      <c r="A405" s="122">
        <v>42313.50513888889</v>
      </c>
      <c r="B405">
        <v>167</v>
      </c>
      <c r="C405" s="126">
        <v>590891551</v>
      </c>
      <c r="D405"/>
      <c r="E405" t="s">
        <v>8</v>
      </c>
      <c r="F405">
        <v>36</v>
      </c>
      <c r="G405">
        <v>4</v>
      </c>
      <c r="H405" t="s">
        <v>70</v>
      </c>
      <c r="I405" t="s">
        <v>11</v>
      </c>
      <c r="R405" s="5"/>
    </row>
    <row r="406" spans="1:18">
      <c r="A406" s="122">
        <v>42313.50503472222</v>
      </c>
      <c r="B406">
        <v>100</v>
      </c>
      <c r="C406" s="126">
        <v>690588238</v>
      </c>
      <c r="D406"/>
      <c r="E406" t="s">
        <v>8</v>
      </c>
      <c r="F406">
        <v>98</v>
      </c>
      <c r="G406">
        <v>76</v>
      </c>
      <c r="H406" t="s">
        <v>70</v>
      </c>
      <c r="I406" t="s">
        <v>11</v>
      </c>
      <c r="R406" s="5"/>
    </row>
    <row r="407" spans="1:18">
      <c r="A407" s="122">
        <v>42313.504907407405</v>
      </c>
      <c r="B407">
        <v>167</v>
      </c>
      <c r="C407" s="126">
        <v>590891538</v>
      </c>
      <c r="D407"/>
      <c r="E407" t="s">
        <v>8</v>
      </c>
      <c r="F407">
        <v>9</v>
      </c>
      <c r="G407">
        <v>2</v>
      </c>
      <c r="H407" t="s">
        <v>70</v>
      </c>
      <c r="I407" t="s">
        <v>11</v>
      </c>
      <c r="R407" s="5"/>
    </row>
    <row r="408" spans="1:18">
      <c r="A408" s="122">
        <v>42313.504652777781</v>
      </c>
      <c r="B408">
        <v>167</v>
      </c>
      <c r="C408" s="126">
        <v>590891538</v>
      </c>
      <c r="D408"/>
      <c r="E408" t="s">
        <v>8</v>
      </c>
      <c r="F408">
        <v>8</v>
      </c>
      <c r="G408">
        <v>2</v>
      </c>
      <c r="H408" t="s">
        <v>70</v>
      </c>
      <c r="I408" t="s">
        <v>11</v>
      </c>
      <c r="R408" s="5"/>
    </row>
    <row r="409" spans="1:18">
      <c r="A409" s="122">
        <v>42313.503321759257</v>
      </c>
      <c r="B409">
        <v>165</v>
      </c>
      <c r="C409" s="126">
        <v>690294888</v>
      </c>
      <c r="D409"/>
      <c r="E409" t="s">
        <v>8</v>
      </c>
      <c r="F409">
        <v>119</v>
      </c>
      <c r="G409">
        <v>107</v>
      </c>
      <c r="H409" t="s">
        <v>70</v>
      </c>
      <c r="I409" t="s">
        <v>11</v>
      </c>
      <c r="R409" s="5"/>
    </row>
    <row r="410" spans="1:18">
      <c r="A410" s="122">
        <v>42313.502175925925</v>
      </c>
      <c r="B410">
        <v>165</v>
      </c>
      <c r="C410" s="126">
        <v>616581414</v>
      </c>
      <c r="D410"/>
      <c r="E410" t="s">
        <v>8</v>
      </c>
      <c r="F410">
        <v>62</v>
      </c>
      <c r="G410">
        <v>36</v>
      </c>
      <c r="H410" t="s">
        <v>70</v>
      </c>
      <c r="I410" t="s">
        <v>11</v>
      </c>
      <c r="R410" s="5"/>
    </row>
    <row r="411" spans="1:18">
      <c r="A411" s="122">
        <v>42313.50136574074</v>
      </c>
      <c r="B411">
        <v>167</v>
      </c>
      <c r="C411" s="126">
        <v>590231956</v>
      </c>
      <c r="D411"/>
      <c r="E411" t="s">
        <v>8</v>
      </c>
      <c r="F411">
        <v>73</v>
      </c>
      <c r="G411">
        <v>66</v>
      </c>
      <c r="H411" t="s">
        <v>70</v>
      </c>
      <c r="I411" t="s">
        <v>11</v>
      </c>
      <c r="R411" s="5"/>
    </row>
    <row r="412" spans="1:18">
      <c r="A412" s="122">
        <v>42313.500324074077</v>
      </c>
      <c r="B412">
        <v>165</v>
      </c>
      <c r="C412" s="126">
        <v>590806100</v>
      </c>
      <c r="D412"/>
      <c r="E412" t="s">
        <v>8</v>
      </c>
      <c r="F412">
        <v>88</v>
      </c>
      <c r="G412">
        <v>74</v>
      </c>
      <c r="H412" t="s">
        <v>70</v>
      </c>
      <c r="I412" t="s">
        <v>11</v>
      </c>
      <c r="R412" s="5"/>
    </row>
    <row r="413" spans="1:18">
      <c r="A413" s="122">
        <v>42313.499861111108</v>
      </c>
      <c r="B413">
        <v>165</v>
      </c>
      <c r="C413" s="126">
        <v>616581414</v>
      </c>
      <c r="D413"/>
      <c r="E413" t="s">
        <v>8</v>
      </c>
      <c r="F413">
        <v>31</v>
      </c>
      <c r="G413">
        <v>5</v>
      </c>
      <c r="H413" t="s">
        <v>70</v>
      </c>
      <c r="I413" t="s">
        <v>11</v>
      </c>
      <c r="R413" s="5"/>
    </row>
    <row r="414" spans="1:18">
      <c r="A414" s="122">
        <v>42313.499363425923</v>
      </c>
      <c r="B414">
        <v>100</v>
      </c>
      <c r="C414" s="126">
        <v>690588238</v>
      </c>
      <c r="D414"/>
      <c r="E414" t="s">
        <v>8</v>
      </c>
      <c r="F414">
        <v>32</v>
      </c>
      <c r="G414">
        <v>3</v>
      </c>
      <c r="H414" t="s">
        <v>70</v>
      </c>
      <c r="I414" t="s">
        <v>11</v>
      </c>
      <c r="R414" s="5"/>
    </row>
    <row r="415" spans="1:18">
      <c r="A415" s="122"/>
      <c r="B415"/>
      <c r="C415" s="126"/>
      <c r="D415"/>
      <c r="E415"/>
      <c r="F415"/>
      <c r="G415"/>
      <c r="H415" t="s">
        <v>71</v>
      </c>
      <c r="I415"/>
      <c r="R415" s="5"/>
    </row>
    <row r="416" spans="1:18">
      <c r="A416" s="122">
        <v>42313.498576388891</v>
      </c>
      <c r="B416">
        <v>165</v>
      </c>
      <c r="C416" s="126">
        <v>616581414</v>
      </c>
      <c r="D416"/>
      <c r="E416" t="s">
        <v>8</v>
      </c>
      <c r="F416">
        <v>31</v>
      </c>
      <c r="G416">
        <v>5</v>
      </c>
      <c r="H416" t="s">
        <v>70</v>
      </c>
      <c r="I416" t="s">
        <v>11</v>
      </c>
      <c r="R416" s="5"/>
    </row>
    <row r="417" spans="1:18">
      <c r="A417" s="122">
        <v>42313.498472222222</v>
      </c>
      <c r="B417">
        <v>100</v>
      </c>
      <c r="C417" s="126">
        <v>690465769</v>
      </c>
      <c r="D417"/>
      <c r="E417" t="s">
        <v>8</v>
      </c>
      <c r="F417">
        <v>35</v>
      </c>
      <c r="G417">
        <v>5</v>
      </c>
      <c r="H417" t="s">
        <v>70</v>
      </c>
      <c r="I417" t="s">
        <v>11</v>
      </c>
      <c r="R417" s="5"/>
    </row>
    <row r="418" spans="1:18">
      <c r="A418" s="122">
        <v>42313.497719907406</v>
      </c>
      <c r="B418">
        <v>100</v>
      </c>
      <c r="C418" s="126">
        <v>690465769</v>
      </c>
      <c r="D418"/>
      <c r="E418" t="s">
        <v>8</v>
      </c>
      <c r="F418">
        <v>32</v>
      </c>
      <c r="G418">
        <v>4</v>
      </c>
      <c r="H418" t="s">
        <v>70</v>
      </c>
      <c r="I418" t="s">
        <v>11</v>
      </c>
      <c r="R418" s="5"/>
    </row>
    <row r="419" spans="1:18">
      <c r="A419" s="122">
        <v>42313.497071759259</v>
      </c>
      <c r="B419">
        <v>167</v>
      </c>
      <c r="C419" s="126">
        <v>590800016</v>
      </c>
      <c r="D419"/>
      <c r="E419" t="s">
        <v>8</v>
      </c>
      <c r="F419">
        <v>36</v>
      </c>
      <c r="G419">
        <v>21</v>
      </c>
      <c r="H419" t="s">
        <v>70</v>
      </c>
      <c r="I419" t="s">
        <v>11</v>
      </c>
      <c r="R419" s="5"/>
    </row>
    <row r="420" spans="1:18">
      <c r="A420" s="122">
        <v>42313.494930555556</v>
      </c>
      <c r="B420">
        <v>100</v>
      </c>
      <c r="C420" s="126">
        <v>690588238</v>
      </c>
      <c r="D420"/>
      <c r="E420" t="s">
        <v>8</v>
      </c>
      <c r="F420">
        <v>30</v>
      </c>
      <c r="G420">
        <v>4</v>
      </c>
      <c r="H420" t="s">
        <v>70</v>
      </c>
      <c r="I420" t="s">
        <v>11</v>
      </c>
      <c r="R420" s="5"/>
    </row>
    <row r="421" spans="1:18">
      <c r="A421" s="122"/>
      <c r="B421"/>
      <c r="C421" s="126"/>
      <c r="D421"/>
      <c r="E421"/>
      <c r="F421"/>
      <c r="G421"/>
      <c r="H421" t="s">
        <v>70</v>
      </c>
      <c r="I421"/>
      <c r="R421" s="5"/>
    </row>
    <row r="422" spans="1:18">
      <c r="A422" s="122">
        <v>42313.486076388886</v>
      </c>
      <c r="B422">
        <v>140</v>
      </c>
      <c r="C422" s="126">
        <v>590037372</v>
      </c>
      <c r="D422"/>
      <c r="E422"/>
      <c r="F422">
        <v>5</v>
      </c>
      <c r="G422">
        <v>5</v>
      </c>
      <c r="H422" t="s">
        <v>70</v>
      </c>
      <c r="I422" t="s">
        <v>10</v>
      </c>
      <c r="R422" s="5"/>
    </row>
    <row r="423" spans="1:18">
      <c r="A423" s="122">
        <v>42313.485682870371</v>
      </c>
      <c r="B423">
        <v>140</v>
      </c>
      <c r="C423" s="126">
        <v>590037372</v>
      </c>
      <c r="D423"/>
      <c r="E423"/>
      <c r="F423">
        <v>5</v>
      </c>
      <c r="G423">
        <v>5</v>
      </c>
      <c r="H423" t="s">
        <v>70</v>
      </c>
      <c r="I423" t="s">
        <v>10</v>
      </c>
      <c r="R423" s="5"/>
    </row>
    <row r="424" spans="1:18">
      <c r="A424" s="122">
        <v>42313.482754629629</v>
      </c>
      <c r="B424">
        <v>166</v>
      </c>
      <c r="C424" s="126">
        <v>690465769</v>
      </c>
      <c r="D424"/>
      <c r="E424" t="s">
        <v>8</v>
      </c>
      <c r="F424">
        <v>29</v>
      </c>
      <c r="G424">
        <v>2</v>
      </c>
      <c r="H424" t="s">
        <v>70</v>
      </c>
      <c r="I424" t="s">
        <v>11</v>
      </c>
      <c r="R424" s="5"/>
    </row>
    <row r="425" spans="1:18">
      <c r="A425" s="122"/>
      <c r="B425"/>
      <c r="C425" s="126"/>
      <c r="D425"/>
      <c r="E425"/>
      <c r="F425"/>
      <c r="G425"/>
      <c r="H425" t="s">
        <v>70</v>
      </c>
      <c r="I425"/>
      <c r="R425" s="5"/>
    </row>
    <row r="426" spans="1:18">
      <c r="A426" s="122"/>
      <c r="B426"/>
      <c r="C426" s="126"/>
      <c r="D426"/>
      <c r="E426"/>
      <c r="F426"/>
      <c r="G426"/>
      <c r="H426" t="s">
        <v>70</v>
      </c>
      <c r="I426"/>
      <c r="R426" s="5"/>
    </row>
    <row r="427" spans="1:18">
      <c r="A427" s="122">
        <v>42313.465821759259</v>
      </c>
      <c r="B427">
        <v>166</v>
      </c>
      <c r="C427" s="126">
        <v>590806100</v>
      </c>
      <c r="D427"/>
      <c r="E427" t="s">
        <v>8</v>
      </c>
      <c r="F427">
        <v>133</v>
      </c>
      <c r="G427">
        <v>129</v>
      </c>
      <c r="H427" t="s">
        <v>70</v>
      </c>
      <c r="I427" t="s">
        <v>11</v>
      </c>
      <c r="R427" s="5"/>
    </row>
    <row r="428" spans="1:18">
      <c r="A428" s="122">
        <v>42313.465104166666</v>
      </c>
      <c r="B428">
        <v>166</v>
      </c>
      <c r="C428" s="126">
        <v>590806100</v>
      </c>
      <c r="D428"/>
      <c r="E428" t="s">
        <v>8</v>
      </c>
      <c r="F428">
        <v>53</v>
      </c>
      <c r="G428">
        <v>49</v>
      </c>
      <c r="H428" t="s">
        <v>70</v>
      </c>
      <c r="I428" t="s">
        <v>11</v>
      </c>
      <c r="R428" s="5"/>
    </row>
    <row r="429" spans="1:18">
      <c r="A429" s="122"/>
      <c r="B429"/>
      <c r="C429" s="126"/>
      <c r="D429"/>
      <c r="E429"/>
      <c r="F429"/>
      <c r="G429"/>
      <c r="H429" t="s">
        <v>70</v>
      </c>
      <c r="I429"/>
      <c r="R429" s="5"/>
    </row>
    <row r="430" spans="1:18">
      <c r="A430" s="122">
        <v>42313.462754629632</v>
      </c>
      <c r="B430">
        <v>168</v>
      </c>
      <c r="C430" s="126">
        <v>590267580</v>
      </c>
      <c r="D430"/>
      <c r="E430" t="s">
        <v>8</v>
      </c>
      <c r="F430">
        <v>173</v>
      </c>
      <c r="G430">
        <v>161</v>
      </c>
      <c r="H430" t="s">
        <v>70</v>
      </c>
      <c r="I430" t="s">
        <v>11</v>
      </c>
      <c r="R430" s="5"/>
    </row>
    <row r="431" spans="1:18">
      <c r="A431" s="122"/>
      <c r="B431"/>
      <c r="C431" s="126"/>
      <c r="D431"/>
      <c r="E431"/>
      <c r="F431"/>
      <c r="G431"/>
      <c r="H431" t="s">
        <v>70</v>
      </c>
      <c r="I431"/>
      <c r="R431" s="5"/>
    </row>
    <row r="432" spans="1:18">
      <c r="A432" s="122">
        <v>42313.456747685188</v>
      </c>
      <c r="B432">
        <v>168</v>
      </c>
      <c r="C432" s="126">
        <v>590805454</v>
      </c>
      <c r="D432"/>
      <c r="E432" t="s">
        <v>8</v>
      </c>
      <c r="F432">
        <v>202</v>
      </c>
      <c r="G432">
        <v>194</v>
      </c>
      <c r="H432" t="s">
        <v>70</v>
      </c>
      <c r="I432" t="s">
        <v>11</v>
      </c>
      <c r="R432" s="5"/>
    </row>
    <row r="433" spans="1:18">
      <c r="A433" s="122">
        <v>42313.456446759257</v>
      </c>
      <c r="B433">
        <v>168</v>
      </c>
      <c r="C433" s="126">
        <v>690377169</v>
      </c>
      <c r="D433"/>
      <c r="E433" t="s">
        <v>8</v>
      </c>
      <c r="F433">
        <v>14</v>
      </c>
      <c r="G433">
        <v>0</v>
      </c>
      <c r="H433" t="s">
        <v>71</v>
      </c>
      <c r="I433" t="s">
        <v>11</v>
      </c>
      <c r="R433" s="5"/>
    </row>
    <row r="434" spans="1:18">
      <c r="A434" s="122">
        <v>42313.452326388891</v>
      </c>
      <c r="B434">
        <v>100</v>
      </c>
      <c r="C434" s="126">
        <v>690074831</v>
      </c>
      <c r="D434"/>
      <c r="E434" t="s">
        <v>8</v>
      </c>
      <c r="F434">
        <v>193</v>
      </c>
      <c r="G434">
        <v>174</v>
      </c>
      <c r="H434" t="s">
        <v>70</v>
      </c>
      <c r="I434" t="s">
        <v>11</v>
      </c>
      <c r="R434" s="5"/>
    </row>
    <row r="435" spans="1:18">
      <c r="A435" s="122">
        <v>42313.452187499999</v>
      </c>
      <c r="B435">
        <v>168</v>
      </c>
      <c r="C435" s="126">
        <v>690321867</v>
      </c>
      <c r="D435"/>
      <c r="E435" t="s">
        <v>8</v>
      </c>
      <c r="F435">
        <v>293</v>
      </c>
      <c r="G435">
        <v>270</v>
      </c>
      <c r="H435" t="s">
        <v>70</v>
      </c>
      <c r="I435" t="s">
        <v>11</v>
      </c>
      <c r="R435" s="5"/>
    </row>
    <row r="436" spans="1:18">
      <c r="A436" s="122"/>
      <c r="B436"/>
      <c r="C436" s="126"/>
      <c r="D436"/>
      <c r="E436"/>
      <c r="F436"/>
      <c r="G436"/>
      <c r="H436" t="s">
        <v>70</v>
      </c>
      <c r="I436"/>
      <c r="R436" s="5"/>
    </row>
    <row r="437" spans="1:18">
      <c r="A437" s="122"/>
      <c r="B437"/>
      <c r="C437" s="126"/>
      <c r="D437"/>
      <c r="E437"/>
      <c r="F437"/>
      <c r="G437"/>
      <c r="H437" t="s">
        <v>70</v>
      </c>
      <c r="I437"/>
      <c r="R437" s="5"/>
    </row>
    <row r="438" spans="1:18">
      <c r="A438" s="122">
        <v>42313.444363425922</v>
      </c>
      <c r="B438">
        <v>168</v>
      </c>
      <c r="C438" s="126">
        <v>590835165</v>
      </c>
      <c r="D438"/>
      <c r="E438" t="s">
        <v>8</v>
      </c>
      <c r="F438">
        <v>96</v>
      </c>
      <c r="G438">
        <v>93</v>
      </c>
      <c r="H438" t="s">
        <v>70</v>
      </c>
      <c r="I438" t="s">
        <v>11</v>
      </c>
      <c r="R438" s="5"/>
    </row>
    <row r="439" spans="1:18">
      <c r="A439" s="122"/>
      <c r="B439"/>
      <c r="C439" s="126"/>
      <c r="D439"/>
      <c r="E439"/>
      <c r="F439"/>
      <c r="G439"/>
      <c r="H439" t="s">
        <v>70</v>
      </c>
      <c r="I439"/>
      <c r="R439" s="5"/>
    </row>
    <row r="440" spans="1:18">
      <c r="A440" s="122">
        <v>42313.432893518519</v>
      </c>
      <c r="B440">
        <v>166</v>
      </c>
      <c r="C440" s="126">
        <v>590997777</v>
      </c>
      <c r="D440"/>
      <c r="E440" t="s">
        <v>8</v>
      </c>
      <c r="F440">
        <v>1126</v>
      </c>
      <c r="G440">
        <v>1067</v>
      </c>
      <c r="H440" t="s">
        <v>70</v>
      </c>
      <c r="I440" t="s">
        <v>11</v>
      </c>
      <c r="R440" s="5"/>
    </row>
    <row r="441" spans="1:18">
      <c r="A441" s="122"/>
      <c r="B441"/>
      <c r="C441" s="126"/>
      <c r="D441"/>
      <c r="E441"/>
      <c r="F441"/>
      <c r="G441"/>
      <c r="H441" t="s">
        <v>70</v>
      </c>
      <c r="I441"/>
      <c r="R441" s="5"/>
    </row>
    <row r="442" spans="1:18">
      <c r="A442" s="122">
        <v>42313.430752314816</v>
      </c>
      <c r="B442">
        <v>168</v>
      </c>
      <c r="C442" s="126">
        <v>590835165</v>
      </c>
      <c r="D442"/>
      <c r="E442" t="s">
        <v>8</v>
      </c>
      <c r="F442">
        <v>265</v>
      </c>
      <c r="G442">
        <v>262</v>
      </c>
      <c r="H442" t="s">
        <v>70</v>
      </c>
      <c r="I442" t="s">
        <v>11</v>
      </c>
      <c r="R442" s="5"/>
    </row>
    <row r="443" spans="1:18">
      <c r="A443" s="122"/>
      <c r="B443"/>
      <c r="C443" s="126"/>
      <c r="D443"/>
      <c r="E443"/>
      <c r="F443"/>
      <c r="G443"/>
      <c r="H443" t="s">
        <v>71</v>
      </c>
      <c r="I443"/>
      <c r="R443" s="5"/>
    </row>
    <row r="444" spans="1:18">
      <c r="A444" s="122">
        <v>42313.42832175926</v>
      </c>
      <c r="B444">
        <v>166</v>
      </c>
      <c r="C444" s="126">
        <v>590997777</v>
      </c>
      <c r="D444"/>
      <c r="E444" t="s">
        <v>8</v>
      </c>
      <c r="F444">
        <v>66</v>
      </c>
      <c r="G444">
        <v>0</v>
      </c>
      <c r="H444" t="s">
        <v>71</v>
      </c>
      <c r="I444" t="s">
        <v>11</v>
      </c>
      <c r="R444" s="5"/>
    </row>
    <row r="445" spans="1:18">
      <c r="A445" s="122"/>
      <c r="B445"/>
      <c r="C445" s="126"/>
      <c r="D445"/>
      <c r="E445"/>
      <c r="F445"/>
      <c r="G445"/>
      <c r="H445" t="s">
        <v>70</v>
      </c>
      <c r="I445"/>
      <c r="R445" s="5"/>
    </row>
    <row r="446" spans="1:18">
      <c r="A446" s="122"/>
      <c r="B446"/>
      <c r="C446" s="126"/>
      <c r="D446"/>
      <c r="E446"/>
      <c r="F446"/>
      <c r="G446"/>
      <c r="H446" t="s">
        <v>70</v>
      </c>
      <c r="I446"/>
      <c r="R446" s="5"/>
    </row>
    <row r="447" spans="1:18">
      <c r="A447" s="122">
        <v>42313.422974537039</v>
      </c>
      <c r="B447">
        <v>168</v>
      </c>
      <c r="C447" s="126">
        <v>590800134</v>
      </c>
      <c r="D447"/>
      <c r="E447" t="s">
        <v>8</v>
      </c>
      <c r="F447">
        <v>24</v>
      </c>
      <c r="G447">
        <v>0</v>
      </c>
      <c r="H447" t="s">
        <v>71</v>
      </c>
      <c r="I447" t="s">
        <v>11</v>
      </c>
      <c r="R447" s="5"/>
    </row>
    <row r="448" spans="1:18">
      <c r="A448" s="122"/>
      <c r="B448"/>
      <c r="C448" s="126"/>
      <c r="D448"/>
      <c r="E448"/>
      <c r="F448"/>
      <c r="G448"/>
      <c r="H448" t="s">
        <v>71</v>
      </c>
      <c r="I448"/>
      <c r="R448" s="5"/>
    </row>
    <row r="449" spans="1:18">
      <c r="A449" s="122">
        <v>42313.421134259261</v>
      </c>
      <c r="B449">
        <v>168</v>
      </c>
      <c r="C449" s="126">
        <v>690345667</v>
      </c>
      <c r="D449"/>
      <c r="E449" t="s">
        <v>8</v>
      </c>
      <c r="F449">
        <v>21</v>
      </c>
      <c r="G449">
        <v>5</v>
      </c>
      <c r="H449" t="s">
        <v>70</v>
      </c>
      <c r="I449" t="s">
        <v>11</v>
      </c>
      <c r="R449" s="5"/>
    </row>
    <row r="450" spans="1:18">
      <c r="A450" s="122"/>
      <c r="B450"/>
      <c r="C450" s="126"/>
      <c r="D450"/>
      <c r="E450"/>
      <c r="F450"/>
      <c r="G450"/>
      <c r="H450" t="s">
        <v>71</v>
      </c>
      <c r="I450"/>
      <c r="R450" s="5"/>
    </row>
    <row r="451" spans="1:18">
      <c r="A451" s="122"/>
      <c r="B451"/>
      <c r="C451" s="126"/>
      <c r="D451"/>
      <c r="E451"/>
      <c r="F451"/>
      <c r="G451"/>
      <c r="H451" t="s">
        <v>71</v>
      </c>
      <c r="I451"/>
      <c r="R451" s="5"/>
    </row>
    <row r="452" spans="1:18">
      <c r="A452" s="122">
        <v>42313.419571759259</v>
      </c>
      <c r="B452">
        <v>168</v>
      </c>
      <c r="C452" s="126">
        <v>590820687</v>
      </c>
      <c r="D452"/>
      <c r="E452" t="s">
        <v>8</v>
      </c>
      <c r="F452">
        <v>63</v>
      </c>
      <c r="G452">
        <v>0</v>
      </c>
      <c r="H452" t="s">
        <v>71</v>
      </c>
      <c r="I452" t="s">
        <v>11</v>
      </c>
      <c r="R452" s="5"/>
    </row>
    <row r="453" spans="1:18">
      <c r="A453" s="122">
        <v>42313.415405092594</v>
      </c>
      <c r="B453">
        <v>168</v>
      </c>
      <c r="C453" s="126">
        <v>690321867</v>
      </c>
      <c r="D453"/>
      <c r="E453" t="s">
        <v>8</v>
      </c>
      <c r="F453">
        <v>12</v>
      </c>
      <c r="G453">
        <v>3</v>
      </c>
      <c r="H453" t="s">
        <v>70</v>
      </c>
      <c r="I453" t="s">
        <v>11</v>
      </c>
      <c r="R453" s="5"/>
    </row>
    <row r="454" spans="1:18">
      <c r="A454" s="122">
        <v>42313.412835648145</v>
      </c>
      <c r="B454">
        <v>168</v>
      </c>
      <c r="C454" s="126">
        <v>590805400</v>
      </c>
      <c r="D454"/>
      <c r="E454" t="s">
        <v>8</v>
      </c>
      <c r="F454">
        <v>176</v>
      </c>
      <c r="G454">
        <v>167</v>
      </c>
      <c r="H454" t="s">
        <v>70</v>
      </c>
      <c r="I454" t="s">
        <v>11</v>
      </c>
      <c r="R454" s="5"/>
    </row>
    <row r="455" spans="1:18">
      <c r="A455" s="122"/>
      <c r="B455"/>
      <c r="C455" s="126"/>
      <c r="D455"/>
      <c r="E455"/>
      <c r="F455"/>
      <c r="G455"/>
      <c r="H455" t="s">
        <v>71</v>
      </c>
      <c r="I455"/>
      <c r="R455" s="5"/>
    </row>
    <row r="456" spans="1:18">
      <c r="A456" s="122">
        <v>42313.410173611112</v>
      </c>
      <c r="B456">
        <v>165</v>
      </c>
      <c r="C456" s="126">
        <v>590320915</v>
      </c>
      <c r="D456"/>
      <c r="E456" t="s">
        <v>8</v>
      </c>
      <c r="F456">
        <v>514</v>
      </c>
      <c r="G456">
        <v>506</v>
      </c>
      <c r="H456" t="s">
        <v>70</v>
      </c>
      <c r="I456" t="s">
        <v>11</v>
      </c>
      <c r="R456" s="5"/>
    </row>
    <row r="457" spans="1:18">
      <c r="A457" s="122">
        <v>42313.408159722225</v>
      </c>
      <c r="B457">
        <v>168</v>
      </c>
      <c r="C457" s="126">
        <v>690321867</v>
      </c>
      <c r="D457"/>
      <c r="E457" t="s">
        <v>8</v>
      </c>
      <c r="F457">
        <v>26</v>
      </c>
      <c r="G457">
        <v>3</v>
      </c>
      <c r="H457" t="s">
        <v>70</v>
      </c>
      <c r="I457" t="s">
        <v>11</v>
      </c>
      <c r="R457" s="5"/>
    </row>
    <row r="458" spans="1:18">
      <c r="A458" s="122">
        <v>42313.407557870371</v>
      </c>
      <c r="B458">
        <v>168</v>
      </c>
      <c r="C458" s="126">
        <v>690321867</v>
      </c>
      <c r="D458"/>
      <c r="E458" t="s">
        <v>8</v>
      </c>
      <c r="F458">
        <v>8</v>
      </c>
      <c r="G458">
        <v>6</v>
      </c>
      <c r="H458" t="s">
        <v>70</v>
      </c>
      <c r="I458" t="s">
        <v>11</v>
      </c>
      <c r="R458" s="5"/>
    </row>
    <row r="459" spans="1:18">
      <c r="A459" s="122"/>
      <c r="B459"/>
      <c r="C459" s="126"/>
      <c r="D459"/>
      <c r="E459"/>
      <c r="F459"/>
      <c r="G459"/>
      <c r="H459" t="s">
        <v>70</v>
      </c>
      <c r="I459"/>
      <c r="R459" s="5"/>
    </row>
    <row r="460" spans="1:18">
      <c r="A460" s="122">
        <v>42313.399398148147</v>
      </c>
      <c r="B460">
        <v>165</v>
      </c>
      <c r="C460" s="126">
        <v>590816203</v>
      </c>
      <c r="D460"/>
      <c r="E460" t="s">
        <v>8</v>
      </c>
      <c r="F460">
        <v>69</v>
      </c>
      <c r="G460">
        <v>59</v>
      </c>
      <c r="H460" t="s">
        <v>70</v>
      </c>
      <c r="I460" t="s">
        <v>11</v>
      </c>
      <c r="R460" s="5"/>
    </row>
    <row r="461" spans="1:18">
      <c r="A461" s="122">
        <v>42313.397581018522</v>
      </c>
      <c r="B461">
        <v>165</v>
      </c>
      <c r="C461" s="126">
        <v>590818200</v>
      </c>
      <c r="D461"/>
      <c r="E461" t="s">
        <v>8</v>
      </c>
      <c r="F461">
        <v>60</v>
      </c>
      <c r="G461">
        <v>0</v>
      </c>
      <c r="H461" t="s">
        <v>71</v>
      </c>
      <c r="I461" t="s">
        <v>11</v>
      </c>
      <c r="R461" s="5"/>
    </row>
    <row r="462" spans="1:18">
      <c r="A462" s="122">
        <v>42313.39366898148</v>
      </c>
      <c r="B462">
        <v>167</v>
      </c>
      <c r="C462" s="126">
        <v>690709130</v>
      </c>
      <c r="D462"/>
      <c r="E462" t="s">
        <v>8</v>
      </c>
      <c r="F462">
        <v>32</v>
      </c>
      <c r="G462">
        <v>5</v>
      </c>
      <c r="H462" t="s">
        <v>70</v>
      </c>
      <c r="I462" t="s">
        <v>11</v>
      </c>
      <c r="R462" s="5"/>
    </row>
    <row r="463" spans="1:18">
      <c r="A463" s="122">
        <v>42313.392997685187</v>
      </c>
      <c r="B463">
        <v>167</v>
      </c>
      <c r="C463" s="126">
        <v>690485075</v>
      </c>
      <c r="D463"/>
      <c r="E463" t="s">
        <v>8</v>
      </c>
      <c r="F463">
        <v>8</v>
      </c>
      <c r="G463">
        <v>6</v>
      </c>
      <c r="H463" t="s">
        <v>70</v>
      </c>
      <c r="I463" t="s">
        <v>11</v>
      </c>
      <c r="R463" s="5"/>
    </row>
    <row r="464" spans="1:18">
      <c r="A464" s="122">
        <v>42313.391296296293</v>
      </c>
      <c r="B464">
        <v>165</v>
      </c>
      <c r="C464" s="126">
        <v>690535318</v>
      </c>
      <c r="D464"/>
      <c r="E464" t="s">
        <v>8</v>
      </c>
      <c r="F464">
        <v>183</v>
      </c>
      <c r="G464">
        <v>172</v>
      </c>
      <c r="H464" t="s">
        <v>70</v>
      </c>
      <c r="I464" t="s">
        <v>11</v>
      </c>
      <c r="R464" s="5"/>
    </row>
    <row r="465" spans="1:18">
      <c r="A465" s="122"/>
      <c r="B465"/>
      <c r="C465" s="126"/>
      <c r="D465"/>
      <c r="E465"/>
      <c r="F465"/>
      <c r="G465"/>
      <c r="H465" t="s">
        <v>71</v>
      </c>
      <c r="I465"/>
      <c r="R465" s="5"/>
    </row>
    <row r="466" spans="1:18">
      <c r="A466" s="122">
        <v>42313.388229166667</v>
      </c>
      <c r="B466">
        <v>167</v>
      </c>
      <c r="C466" s="126">
        <v>590949877</v>
      </c>
      <c r="D466"/>
      <c r="E466" t="s">
        <v>8</v>
      </c>
      <c r="F466">
        <v>134</v>
      </c>
      <c r="G466">
        <v>117</v>
      </c>
      <c r="H466" t="s">
        <v>70</v>
      </c>
      <c r="I466" t="s">
        <v>11</v>
      </c>
      <c r="R466" s="5"/>
    </row>
    <row r="467" spans="1:18">
      <c r="A467" s="122">
        <v>42313.372418981482</v>
      </c>
      <c r="B467">
        <v>168</v>
      </c>
      <c r="C467" s="126">
        <v>590904991</v>
      </c>
      <c r="D467"/>
      <c r="E467" t="s">
        <v>8</v>
      </c>
      <c r="F467">
        <v>140</v>
      </c>
      <c r="G467">
        <v>132</v>
      </c>
      <c r="H467" t="s">
        <v>70</v>
      </c>
      <c r="I467" t="s">
        <v>11</v>
      </c>
      <c r="R467" s="5"/>
    </row>
    <row r="468" spans="1:18">
      <c r="A468" s="122">
        <v>42313.370567129627</v>
      </c>
      <c r="B468">
        <v>165</v>
      </c>
      <c r="C468" s="126">
        <v>590801282</v>
      </c>
      <c r="D468"/>
      <c r="E468" t="s">
        <v>8</v>
      </c>
      <c r="F468">
        <v>82</v>
      </c>
      <c r="G468">
        <v>73</v>
      </c>
      <c r="H468" t="s">
        <v>70</v>
      </c>
      <c r="I468" t="s">
        <v>11</v>
      </c>
      <c r="R468" s="5"/>
    </row>
    <row r="469" spans="1:18">
      <c r="A469" s="122">
        <v>42313.364027777781</v>
      </c>
      <c r="B469">
        <v>143</v>
      </c>
      <c r="C469" s="126">
        <v>590800041</v>
      </c>
      <c r="D469"/>
      <c r="E469" t="s">
        <v>8</v>
      </c>
      <c r="F469">
        <v>31</v>
      </c>
      <c r="G469">
        <v>0</v>
      </c>
      <c r="H469" t="s">
        <v>71</v>
      </c>
      <c r="I469" t="s">
        <v>11</v>
      </c>
      <c r="R469" s="5"/>
    </row>
    <row r="470" spans="1:18">
      <c r="A470" s="122"/>
      <c r="B470"/>
      <c r="C470" s="126"/>
      <c r="D470"/>
      <c r="E470"/>
      <c r="F470"/>
      <c r="G470"/>
      <c r="H470" t="s">
        <v>70</v>
      </c>
      <c r="I470"/>
      <c r="R470" s="5"/>
    </row>
    <row r="471" spans="1:18">
      <c r="A471" s="122"/>
      <c r="B471"/>
      <c r="C471" s="126"/>
      <c r="D471"/>
      <c r="E471"/>
      <c r="F471"/>
      <c r="G471"/>
      <c r="H471" t="s">
        <v>70</v>
      </c>
      <c r="I471"/>
      <c r="R471" s="5"/>
    </row>
    <row r="472" spans="1:18">
      <c r="A472" s="122">
        <v>42313.271539351852</v>
      </c>
      <c r="B472">
        <v>143</v>
      </c>
      <c r="C472" s="126">
        <v>590810425</v>
      </c>
      <c r="D472"/>
      <c r="E472" t="s">
        <v>8</v>
      </c>
      <c r="F472">
        <v>147</v>
      </c>
      <c r="G472">
        <v>119</v>
      </c>
      <c r="H472" t="s">
        <v>70</v>
      </c>
      <c r="I472" t="s">
        <v>11</v>
      </c>
      <c r="R472" s="5"/>
    </row>
    <row r="473" spans="1:18">
      <c r="A473" s="122"/>
      <c r="B473"/>
      <c r="C473" s="126"/>
      <c r="D473"/>
      <c r="E473"/>
      <c r="F473"/>
      <c r="G473"/>
      <c r="H473" t="s">
        <v>70</v>
      </c>
      <c r="I473"/>
      <c r="R473" s="5"/>
    </row>
    <row r="474" spans="1:18">
      <c r="A474" s="122"/>
      <c r="B474"/>
      <c r="C474" s="126"/>
      <c r="D474"/>
      <c r="E474"/>
      <c r="F474"/>
      <c r="G474"/>
      <c r="H474" t="s">
        <v>71</v>
      </c>
      <c r="I474"/>
      <c r="R474" s="5"/>
    </row>
    <row r="475" spans="1:18">
      <c r="A475" s="122">
        <v>42312.820671296293</v>
      </c>
      <c r="B475">
        <v>143</v>
      </c>
      <c r="C475" s="126">
        <v>590800041</v>
      </c>
      <c r="D475"/>
      <c r="E475" t="s">
        <v>8</v>
      </c>
      <c r="F475">
        <v>144</v>
      </c>
      <c r="G475">
        <v>127</v>
      </c>
      <c r="H475" t="s">
        <v>70</v>
      </c>
      <c r="I475" t="s">
        <v>11</v>
      </c>
      <c r="R475" s="5"/>
    </row>
    <row r="476" spans="1:18">
      <c r="A476" s="122">
        <v>42312.725324074076</v>
      </c>
      <c r="B476">
        <v>140</v>
      </c>
      <c r="C476" s="126">
        <v>690563086</v>
      </c>
      <c r="D476"/>
      <c r="E476" t="s">
        <v>8</v>
      </c>
      <c r="F476">
        <v>39</v>
      </c>
      <c r="G476">
        <v>13</v>
      </c>
      <c r="H476" t="s">
        <v>70</v>
      </c>
      <c r="I476" t="s">
        <v>11</v>
      </c>
      <c r="R476" s="5"/>
    </row>
    <row r="477" spans="1:18">
      <c r="A477" s="122">
        <v>42312.724699074075</v>
      </c>
      <c r="B477">
        <v>140</v>
      </c>
      <c r="C477" s="126">
        <v>690581334</v>
      </c>
      <c r="D477"/>
      <c r="E477" t="s">
        <v>8</v>
      </c>
      <c r="F477">
        <v>38</v>
      </c>
      <c r="G477">
        <v>12</v>
      </c>
      <c r="H477" t="s">
        <v>70</v>
      </c>
      <c r="I477" t="s">
        <v>11</v>
      </c>
      <c r="R477" s="5"/>
    </row>
    <row r="478" spans="1:18">
      <c r="A478" s="122"/>
      <c r="B478"/>
      <c r="C478" s="126"/>
      <c r="D478"/>
      <c r="E478"/>
      <c r="F478"/>
      <c r="G478"/>
      <c r="H478" t="s">
        <v>70</v>
      </c>
      <c r="I478"/>
      <c r="R478" s="5"/>
    </row>
    <row r="479" spans="1:18">
      <c r="A479" s="122"/>
      <c r="B479"/>
      <c r="C479" s="126"/>
      <c r="D479"/>
      <c r="E479"/>
      <c r="F479"/>
      <c r="G479"/>
      <c r="H479" t="s">
        <v>70</v>
      </c>
      <c r="I479"/>
      <c r="R479" s="5"/>
    </row>
    <row r="480" spans="1:18">
      <c r="A480" s="122"/>
      <c r="B480"/>
      <c r="C480" s="126"/>
      <c r="D480"/>
      <c r="E480"/>
      <c r="F480"/>
      <c r="G480"/>
      <c r="H480" t="s">
        <v>71</v>
      </c>
      <c r="I480"/>
      <c r="R480" s="5"/>
    </row>
    <row r="481" spans="1:18">
      <c r="A481" s="122"/>
      <c r="B481"/>
      <c r="C481" s="126"/>
      <c r="D481"/>
      <c r="E481"/>
      <c r="F481"/>
      <c r="G481"/>
      <c r="H481" t="s">
        <v>70</v>
      </c>
      <c r="I481"/>
      <c r="R481" s="5"/>
    </row>
    <row r="482" spans="1:18">
      <c r="A482" s="122"/>
      <c r="B482"/>
      <c r="C482" s="126"/>
      <c r="D482"/>
      <c r="E482"/>
      <c r="F482"/>
      <c r="G482"/>
      <c r="H482" t="s">
        <v>70</v>
      </c>
      <c r="I482"/>
      <c r="R482" s="5"/>
    </row>
    <row r="483" spans="1:18">
      <c r="A483" s="122"/>
      <c r="B483"/>
      <c r="C483" s="126"/>
      <c r="D483"/>
      <c r="E483"/>
      <c r="F483"/>
      <c r="G483"/>
      <c r="H483" t="s">
        <v>70</v>
      </c>
      <c r="I483"/>
      <c r="R483" s="5"/>
    </row>
    <row r="484" spans="1:18">
      <c r="A484" s="122"/>
      <c r="B484"/>
      <c r="C484" s="126"/>
      <c r="D484"/>
      <c r="E484"/>
      <c r="F484"/>
      <c r="G484"/>
      <c r="H484" t="s">
        <v>70</v>
      </c>
      <c r="I484"/>
      <c r="R484" s="5"/>
    </row>
    <row r="485" spans="1:18">
      <c r="A485" s="122"/>
      <c r="B485"/>
      <c r="C485" s="126"/>
      <c r="D485"/>
      <c r="E485"/>
      <c r="F485"/>
      <c r="G485"/>
      <c r="H485" t="s">
        <v>70</v>
      </c>
      <c r="I485"/>
      <c r="R485" s="5"/>
    </row>
    <row r="486" spans="1:18">
      <c r="A486" s="122"/>
      <c r="B486"/>
      <c r="C486" s="126"/>
      <c r="D486"/>
      <c r="E486"/>
      <c r="F486"/>
      <c r="G486"/>
      <c r="H486" t="s">
        <v>70</v>
      </c>
      <c r="I486"/>
      <c r="R486" s="5"/>
    </row>
    <row r="487" spans="1:18">
      <c r="A487" s="122"/>
      <c r="B487"/>
      <c r="C487" s="126"/>
      <c r="D487"/>
      <c r="E487"/>
      <c r="F487"/>
      <c r="G487"/>
      <c r="H487" t="s">
        <v>70</v>
      </c>
      <c r="I487"/>
      <c r="R487" s="5"/>
    </row>
    <row r="488" spans="1:18">
      <c r="A488" s="122"/>
      <c r="B488"/>
      <c r="C488" s="126"/>
      <c r="D488"/>
      <c r="E488"/>
      <c r="F488"/>
      <c r="G488"/>
      <c r="H488" t="s">
        <v>70</v>
      </c>
      <c r="I488"/>
      <c r="R488" s="5"/>
    </row>
    <row r="489" spans="1:18">
      <c r="A489" s="122">
        <v>42312.589409722219</v>
      </c>
      <c r="B489">
        <v>140</v>
      </c>
      <c r="C489" s="126">
        <v>690563086</v>
      </c>
      <c r="D489"/>
      <c r="E489" t="s">
        <v>8</v>
      </c>
      <c r="F489">
        <v>114</v>
      </c>
      <c r="G489">
        <v>90</v>
      </c>
      <c r="H489" t="s">
        <v>70</v>
      </c>
      <c r="I489" t="s">
        <v>11</v>
      </c>
      <c r="R489" s="5"/>
    </row>
    <row r="490" spans="1:18">
      <c r="A490" s="122">
        <v>42312.586365740739</v>
      </c>
      <c r="B490">
        <v>140</v>
      </c>
      <c r="C490" s="126">
        <v>690581334</v>
      </c>
      <c r="D490"/>
      <c r="E490" t="s">
        <v>8</v>
      </c>
      <c r="F490">
        <v>22</v>
      </c>
      <c r="G490">
        <v>8</v>
      </c>
      <c r="H490" t="s">
        <v>70</v>
      </c>
      <c r="I490" t="s">
        <v>11</v>
      </c>
      <c r="R490" s="5"/>
    </row>
    <row r="491" spans="1:18">
      <c r="A491" s="122">
        <v>42312.586238425924</v>
      </c>
      <c r="B491">
        <v>100</v>
      </c>
      <c r="C491" s="126">
        <v>690837581</v>
      </c>
      <c r="D491"/>
      <c r="E491" t="s">
        <v>8</v>
      </c>
      <c r="F491">
        <v>64</v>
      </c>
      <c r="G491">
        <v>52</v>
      </c>
      <c r="H491" t="s">
        <v>70</v>
      </c>
      <c r="I491" t="s">
        <v>11</v>
      </c>
      <c r="R491" s="5"/>
    </row>
    <row r="492" spans="1:18">
      <c r="A492" s="122">
        <v>42312.5862037037</v>
      </c>
      <c r="B492">
        <v>140</v>
      </c>
      <c r="C492" s="126">
        <v>690581334</v>
      </c>
      <c r="D492"/>
      <c r="E492" t="s">
        <v>8</v>
      </c>
      <c r="F492">
        <v>3</v>
      </c>
      <c r="G492">
        <v>0</v>
      </c>
      <c r="H492" t="s">
        <v>71</v>
      </c>
      <c r="I492" t="s">
        <v>11</v>
      </c>
      <c r="R492" s="5"/>
    </row>
    <row r="493" spans="1:18">
      <c r="A493" s="122">
        <v>42312.584930555553</v>
      </c>
      <c r="B493">
        <v>140</v>
      </c>
      <c r="C493" s="126">
        <v>590922767</v>
      </c>
      <c r="D493"/>
      <c r="E493" t="s">
        <v>8</v>
      </c>
      <c r="F493">
        <v>36</v>
      </c>
      <c r="G493">
        <v>21</v>
      </c>
      <c r="H493" t="s">
        <v>70</v>
      </c>
      <c r="I493" t="s">
        <v>11</v>
      </c>
      <c r="R493" s="5"/>
    </row>
    <row r="494" spans="1:18">
      <c r="A494" s="122">
        <v>42312.584456018521</v>
      </c>
      <c r="B494">
        <v>140</v>
      </c>
      <c r="C494" s="126">
        <v>590037372</v>
      </c>
      <c r="D494"/>
      <c r="E494" t="s">
        <v>8</v>
      </c>
      <c r="F494">
        <v>21</v>
      </c>
      <c r="G494">
        <v>12</v>
      </c>
      <c r="H494" t="s">
        <v>70</v>
      </c>
      <c r="I494" t="s">
        <v>11</v>
      </c>
      <c r="R494" s="5"/>
    </row>
    <row r="495" spans="1:18">
      <c r="A495" s="122"/>
      <c r="B495"/>
      <c r="C495" s="126"/>
      <c r="D495"/>
      <c r="E495"/>
      <c r="F495"/>
      <c r="G495"/>
      <c r="H495" t="s">
        <v>70</v>
      </c>
      <c r="I495"/>
      <c r="R495" s="5"/>
    </row>
    <row r="496" spans="1:18">
      <c r="A496" s="122"/>
      <c r="B496"/>
      <c r="C496" s="126"/>
      <c r="D496"/>
      <c r="E496"/>
      <c r="F496"/>
      <c r="G496"/>
      <c r="H496" t="s">
        <v>71</v>
      </c>
      <c r="I496"/>
      <c r="R496" s="5"/>
    </row>
    <row r="497" spans="1:18">
      <c r="A497" s="122"/>
      <c r="B497"/>
      <c r="C497" s="126"/>
      <c r="D497"/>
      <c r="E497"/>
      <c r="F497"/>
      <c r="G497"/>
      <c r="H497" t="s">
        <v>71</v>
      </c>
      <c r="I497"/>
      <c r="R497" s="5"/>
    </row>
    <row r="498" spans="1:18">
      <c r="A498" s="122"/>
      <c r="B498"/>
      <c r="C498" s="126"/>
      <c r="D498"/>
      <c r="E498"/>
      <c r="F498"/>
      <c r="G498"/>
      <c r="H498" t="s">
        <v>70</v>
      </c>
      <c r="I498"/>
      <c r="R498" s="5"/>
    </row>
    <row r="499" spans="1:18">
      <c r="A499" s="122"/>
      <c r="B499"/>
      <c r="C499" s="126"/>
      <c r="D499"/>
      <c r="E499"/>
      <c r="F499"/>
      <c r="G499"/>
      <c r="H499" t="s">
        <v>71</v>
      </c>
      <c r="I499"/>
      <c r="R499" s="5"/>
    </row>
    <row r="500" spans="1:18">
      <c r="A500" s="122"/>
      <c r="B500"/>
      <c r="C500" s="126"/>
      <c r="D500"/>
      <c r="E500"/>
      <c r="F500"/>
      <c r="G500"/>
      <c r="H500" t="s">
        <v>70</v>
      </c>
      <c r="I500"/>
      <c r="R500" s="5"/>
    </row>
    <row r="501" spans="1:18">
      <c r="A501" s="122"/>
      <c r="B501"/>
      <c r="C501" s="126"/>
      <c r="D501"/>
      <c r="E501"/>
      <c r="F501"/>
      <c r="G501"/>
      <c r="H501" t="s">
        <v>70</v>
      </c>
      <c r="I501"/>
      <c r="R501" s="5"/>
    </row>
    <row r="502" spans="1:18">
      <c r="A502" s="122">
        <v>42312.552743055552</v>
      </c>
      <c r="B502">
        <v>166</v>
      </c>
      <c r="C502" s="126">
        <v>690087886</v>
      </c>
      <c r="D502"/>
      <c r="E502" t="s">
        <v>8</v>
      </c>
      <c r="F502">
        <v>138</v>
      </c>
      <c r="G502">
        <v>126</v>
      </c>
      <c r="H502" t="s">
        <v>70</v>
      </c>
      <c r="I502" t="s">
        <v>11</v>
      </c>
      <c r="R502" s="5"/>
    </row>
    <row r="503" spans="1:18">
      <c r="A503" s="122"/>
      <c r="B503"/>
      <c r="C503" s="126"/>
      <c r="D503"/>
      <c r="E503"/>
      <c r="F503"/>
      <c r="G503"/>
      <c r="H503" t="s">
        <v>71</v>
      </c>
      <c r="I503"/>
      <c r="R503" s="5"/>
    </row>
    <row r="504" spans="1:18">
      <c r="A504" s="122">
        <v>42312.549212962964</v>
      </c>
      <c r="B504">
        <v>166</v>
      </c>
      <c r="C504" s="126">
        <v>690611537</v>
      </c>
      <c r="D504"/>
      <c r="E504" t="s">
        <v>8</v>
      </c>
      <c r="F504">
        <v>230</v>
      </c>
      <c r="G504">
        <v>213</v>
      </c>
      <c r="H504" t="s">
        <v>70</v>
      </c>
      <c r="I504" t="s">
        <v>11</v>
      </c>
      <c r="R504" s="5"/>
    </row>
    <row r="505" spans="1:18">
      <c r="A505" s="122">
        <v>42312.548391203702</v>
      </c>
      <c r="B505">
        <v>165</v>
      </c>
      <c r="C505" s="126">
        <v>590806100</v>
      </c>
      <c r="D505"/>
      <c r="E505" t="s">
        <v>8</v>
      </c>
      <c r="F505">
        <v>529</v>
      </c>
      <c r="G505">
        <v>513</v>
      </c>
      <c r="H505" t="s">
        <v>70</v>
      </c>
      <c r="I505" t="s">
        <v>11</v>
      </c>
      <c r="R505" s="5"/>
    </row>
    <row r="506" spans="1:18">
      <c r="A506" s="122"/>
      <c r="B506"/>
      <c r="C506" s="126"/>
      <c r="D506"/>
      <c r="E506"/>
      <c r="F506"/>
      <c r="G506"/>
      <c r="H506" t="s">
        <v>70</v>
      </c>
      <c r="I506"/>
      <c r="R506" s="5"/>
    </row>
    <row r="507" spans="1:18">
      <c r="A507" s="122"/>
      <c r="B507"/>
      <c r="C507" s="126"/>
      <c r="D507"/>
      <c r="E507"/>
      <c r="F507"/>
      <c r="G507"/>
      <c r="H507" t="s">
        <v>70</v>
      </c>
      <c r="I507"/>
      <c r="R507" s="5"/>
    </row>
    <row r="508" spans="1:18">
      <c r="A508" s="122"/>
      <c r="B508"/>
      <c r="C508" s="126"/>
      <c r="D508"/>
      <c r="E508"/>
      <c r="F508"/>
      <c r="G508"/>
      <c r="H508" t="s">
        <v>70</v>
      </c>
      <c r="I508"/>
      <c r="R508" s="5"/>
    </row>
    <row r="509" spans="1:18">
      <c r="A509" s="122"/>
      <c r="B509"/>
      <c r="C509" s="126"/>
      <c r="D509"/>
      <c r="E509"/>
      <c r="F509"/>
      <c r="G509"/>
      <c r="H509" t="s">
        <v>71</v>
      </c>
      <c r="I509"/>
      <c r="R509" s="5"/>
    </row>
    <row r="510" spans="1:18">
      <c r="A510" s="122"/>
      <c r="B510"/>
      <c r="C510" s="126"/>
      <c r="D510"/>
      <c r="E510"/>
      <c r="F510"/>
      <c r="G510"/>
      <c r="H510" t="s">
        <v>70</v>
      </c>
      <c r="I510"/>
      <c r="R510" s="5"/>
    </row>
    <row r="511" spans="1:18">
      <c r="A511" s="122"/>
      <c r="B511"/>
      <c r="C511" s="126"/>
      <c r="D511"/>
      <c r="E511"/>
      <c r="F511"/>
      <c r="G511"/>
      <c r="H511" t="s">
        <v>70</v>
      </c>
      <c r="I511"/>
      <c r="R511" s="5"/>
    </row>
    <row r="512" spans="1:18">
      <c r="A512" s="122"/>
      <c r="B512"/>
      <c r="C512" s="126"/>
      <c r="D512"/>
      <c r="E512"/>
      <c r="F512"/>
      <c r="G512"/>
      <c r="H512" t="s">
        <v>70</v>
      </c>
      <c r="I512"/>
      <c r="R512" s="5"/>
    </row>
    <row r="513" spans="1:18">
      <c r="A513" s="122"/>
      <c r="B513"/>
      <c r="C513" s="126"/>
      <c r="D513"/>
      <c r="E513"/>
      <c r="F513"/>
      <c r="G513"/>
      <c r="H513" t="s">
        <v>70</v>
      </c>
      <c r="I513"/>
      <c r="R513" s="5"/>
    </row>
    <row r="514" spans="1:18">
      <c r="A514" s="122">
        <v>42312.511400462965</v>
      </c>
      <c r="B514">
        <v>100</v>
      </c>
      <c r="C514" s="126">
        <v>590250517</v>
      </c>
      <c r="D514"/>
      <c r="E514" t="s">
        <v>8</v>
      </c>
      <c r="F514">
        <v>362</v>
      </c>
      <c r="G514">
        <v>350</v>
      </c>
      <c r="H514" t="s">
        <v>70</v>
      </c>
      <c r="I514" t="s">
        <v>11</v>
      </c>
      <c r="R514" s="5"/>
    </row>
    <row r="515" spans="1:18">
      <c r="A515" s="122">
        <v>42312.4996875</v>
      </c>
      <c r="B515">
        <v>165</v>
      </c>
      <c r="C515" s="126">
        <v>690317404</v>
      </c>
      <c r="D515"/>
      <c r="E515" t="s">
        <v>8</v>
      </c>
      <c r="F515">
        <v>14</v>
      </c>
      <c r="G515">
        <v>11</v>
      </c>
      <c r="H515" t="s">
        <v>70</v>
      </c>
      <c r="I515" t="s">
        <v>11</v>
      </c>
      <c r="R515" s="5"/>
    </row>
    <row r="516" spans="1:18">
      <c r="A516" s="122">
        <v>42312.494444444441</v>
      </c>
      <c r="B516">
        <v>165</v>
      </c>
      <c r="C516" s="126">
        <v>690409289</v>
      </c>
      <c r="D516"/>
      <c r="E516" t="s">
        <v>8</v>
      </c>
      <c r="F516">
        <v>427</v>
      </c>
      <c r="G516">
        <v>417</v>
      </c>
      <c r="H516" t="s">
        <v>70</v>
      </c>
      <c r="I516" t="s">
        <v>11</v>
      </c>
      <c r="R516" s="5"/>
    </row>
    <row r="517" spans="1:18">
      <c r="A517" s="122"/>
      <c r="B517"/>
      <c r="C517" s="126"/>
      <c r="D517"/>
      <c r="E517"/>
      <c r="F517"/>
      <c r="G517"/>
      <c r="H517" t="s">
        <v>70</v>
      </c>
      <c r="I517"/>
      <c r="R517" s="5"/>
    </row>
    <row r="518" spans="1:18">
      <c r="A518" s="122"/>
      <c r="B518"/>
      <c r="C518" s="126"/>
      <c r="D518"/>
      <c r="E518"/>
      <c r="F518"/>
      <c r="G518"/>
      <c r="H518" t="s">
        <v>70</v>
      </c>
      <c r="I518"/>
      <c r="R518" s="5"/>
    </row>
    <row r="519" spans="1:18">
      <c r="A519" s="122"/>
      <c r="B519"/>
      <c r="C519" s="126"/>
      <c r="D519"/>
      <c r="E519"/>
      <c r="F519"/>
      <c r="G519"/>
      <c r="H519" t="s">
        <v>72</v>
      </c>
      <c r="I519"/>
      <c r="R519" s="5"/>
    </row>
    <row r="520" spans="1:18">
      <c r="A520" s="122"/>
      <c r="B520"/>
      <c r="C520" s="126"/>
      <c r="D520"/>
      <c r="E520"/>
      <c r="F520"/>
      <c r="G520"/>
      <c r="H520" t="s">
        <v>70</v>
      </c>
      <c r="I520"/>
      <c r="R520" s="5"/>
    </row>
    <row r="521" spans="1:18">
      <c r="A521" s="122"/>
      <c r="B521"/>
      <c r="C521" s="126"/>
      <c r="D521"/>
      <c r="E521"/>
      <c r="F521"/>
      <c r="G521"/>
      <c r="H521" t="s">
        <v>70</v>
      </c>
      <c r="I521"/>
      <c r="R521" s="5"/>
    </row>
    <row r="522" spans="1:18">
      <c r="A522" s="122"/>
      <c r="B522"/>
      <c r="C522" s="126"/>
      <c r="D522"/>
      <c r="E522"/>
      <c r="F522"/>
      <c r="G522"/>
      <c r="H522" t="s">
        <v>70</v>
      </c>
      <c r="I522"/>
      <c r="R522" s="5"/>
    </row>
    <row r="523" spans="1:18">
      <c r="A523" s="122"/>
      <c r="B523"/>
      <c r="C523" s="126"/>
      <c r="D523"/>
      <c r="E523"/>
      <c r="F523"/>
      <c r="G523"/>
      <c r="H523" t="s">
        <v>70</v>
      </c>
      <c r="I523"/>
      <c r="R523" s="5"/>
    </row>
    <row r="524" spans="1:18">
      <c r="A524" s="122"/>
      <c r="B524"/>
      <c r="C524" s="126"/>
      <c r="D524"/>
      <c r="E524"/>
      <c r="F524"/>
      <c r="G524"/>
      <c r="H524" t="s">
        <v>70</v>
      </c>
      <c r="I524"/>
      <c r="R524" s="5"/>
    </row>
    <row r="525" spans="1:18">
      <c r="A525" s="122"/>
      <c r="B525"/>
      <c r="C525" s="126"/>
      <c r="D525"/>
      <c r="E525"/>
      <c r="F525"/>
      <c r="G525"/>
      <c r="H525" t="s">
        <v>70</v>
      </c>
      <c r="I525"/>
      <c r="R525" s="5"/>
    </row>
    <row r="526" spans="1:18">
      <c r="A526" s="122"/>
      <c r="B526"/>
      <c r="C526" s="126"/>
      <c r="D526"/>
      <c r="E526"/>
      <c r="F526"/>
      <c r="G526"/>
      <c r="H526" t="s">
        <v>70</v>
      </c>
      <c r="I526"/>
      <c r="R526" s="5"/>
    </row>
    <row r="527" spans="1:18">
      <c r="A527" s="122"/>
      <c r="B527"/>
      <c r="C527" s="126"/>
      <c r="D527"/>
      <c r="E527"/>
      <c r="F527"/>
      <c r="G527"/>
      <c r="H527" t="s">
        <v>70</v>
      </c>
      <c r="I527"/>
      <c r="R527" s="5"/>
    </row>
    <row r="528" spans="1:18">
      <c r="A528" s="122"/>
      <c r="B528"/>
      <c r="C528" s="126"/>
      <c r="D528"/>
      <c r="E528"/>
      <c r="F528"/>
      <c r="G528"/>
      <c r="H528" t="s">
        <v>70</v>
      </c>
      <c r="I528"/>
      <c r="R528" s="5"/>
    </row>
    <row r="529" spans="1:18">
      <c r="A529" s="122"/>
      <c r="B529"/>
      <c r="C529" s="126"/>
      <c r="D529"/>
      <c r="E529"/>
      <c r="F529"/>
      <c r="G529"/>
      <c r="H529" t="s">
        <v>70</v>
      </c>
      <c r="I529"/>
      <c r="R529" s="5"/>
    </row>
    <row r="530" spans="1:18">
      <c r="A530" s="122">
        <v>42312.479050925926</v>
      </c>
      <c r="B530">
        <v>165</v>
      </c>
      <c r="C530" s="126">
        <v>690409289</v>
      </c>
      <c r="D530"/>
      <c r="E530" t="s">
        <v>8</v>
      </c>
      <c r="F530">
        <v>43</v>
      </c>
      <c r="G530">
        <v>30</v>
      </c>
      <c r="H530" t="s">
        <v>70</v>
      </c>
      <c r="I530" t="s">
        <v>11</v>
      </c>
      <c r="R530" s="5"/>
    </row>
    <row r="531" spans="1:18">
      <c r="A531" s="122">
        <v>42312.470081018517</v>
      </c>
      <c r="B531">
        <v>166</v>
      </c>
      <c r="C531" s="126">
        <v>590997777</v>
      </c>
      <c r="D531"/>
      <c r="E531" t="s">
        <v>8</v>
      </c>
      <c r="F531">
        <v>34</v>
      </c>
      <c r="G531">
        <v>0</v>
      </c>
      <c r="H531" t="s">
        <v>71</v>
      </c>
      <c r="I531" t="s">
        <v>11</v>
      </c>
      <c r="R531" s="5"/>
    </row>
    <row r="532" spans="1:18">
      <c r="A532" s="122">
        <v>42312.469490740739</v>
      </c>
      <c r="B532">
        <v>166</v>
      </c>
      <c r="C532" s="126">
        <v>590997446</v>
      </c>
      <c r="D532"/>
      <c r="E532" t="s">
        <v>8</v>
      </c>
      <c r="F532">
        <v>31</v>
      </c>
      <c r="G532">
        <v>12</v>
      </c>
      <c r="H532" t="s">
        <v>70</v>
      </c>
      <c r="I532" t="s">
        <v>11</v>
      </c>
      <c r="R532" s="5"/>
    </row>
    <row r="533" spans="1:18">
      <c r="A533" s="122">
        <v>42312.468969907408</v>
      </c>
      <c r="B533">
        <v>166</v>
      </c>
      <c r="C533" s="126">
        <v>690301176</v>
      </c>
      <c r="D533"/>
      <c r="E533" t="s">
        <v>8</v>
      </c>
      <c r="F533">
        <v>27</v>
      </c>
      <c r="G533">
        <v>2</v>
      </c>
      <c r="H533" t="s">
        <v>70</v>
      </c>
      <c r="I533" t="s">
        <v>11</v>
      </c>
      <c r="R533" s="5"/>
    </row>
    <row r="534" spans="1:18">
      <c r="A534" s="122">
        <v>42312.466828703706</v>
      </c>
      <c r="B534">
        <v>165</v>
      </c>
      <c r="C534" s="126">
        <v>690283536</v>
      </c>
      <c r="D534"/>
      <c r="E534" t="s">
        <v>8</v>
      </c>
      <c r="F534">
        <v>31</v>
      </c>
      <c r="G534">
        <v>3</v>
      </c>
      <c r="H534" t="s">
        <v>70</v>
      </c>
      <c r="I534" t="s">
        <v>11</v>
      </c>
      <c r="R534" s="5"/>
    </row>
    <row r="535" spans="1:18">
      <c r="A535" s="122"/>
      <c r="B535"/>
      <c r="C535" s="126"/>
      <c r="D535"/>
      <c r="E535"/>
      <c r="F535"/>
      <c r="G535"/>
      <c r="H535" t="s">
        <v>70</v>
      </c>
      <c r="I535"/>
      <c r="R535" s="5"/>
    </row>
    <row r="536" spans="1:18">
      <c r="A536" s="122">
        <v>42312.456712962965</v>
      </c>
      <c r="B536">
        <v>170</v>
      </c>
      <c r="C536" s="126">
        <v>690673350</v>
      </c>
      <c r="D536"/>
      <c r="E536" t="s">
        <v>8</v>
      </c>
      <c r="F536">
        <v>68</v>
      </c>
      <c r="G536">
        <v>57</v>
      </c>
      <c r="H536" t="s">
        <v>70</v>
      </c>
      <c r="I536" t="s">
        <v>11</v>
      </c>
      <c r="R536" s="5"/>
    </row>
    <row r="537" spans="1:18">
      <c r="A537" s="122"/>
      <c r="B537"/>
      <c r="C537" s="126"/>
      <c r="D537"/>
      <c r="E537"/>
      <c r="F537"/>
      <c r="G537"/>
      <c r="H537" t="s">
        <v>71</v>
      </c>
      <c r="I537"/>
      <c r="R537" s="5"/>
    </row>
    <row r="538" spans="1:18">
      <c r="A538" s="122"/>
      <c r="B538"/>
      <c r="C538" s="126"/>
      <c r="D538"/>
      <c r="E538"/>
      <c r="F538"/>
      <c r="G538"/>
      <c r="H538" t="s">
        <v>71</v>
      </c>
      <c r="I538"/>
      <c r="R538" s="5"/>
    </row>
    <row r="539" spans="1:18">
      <c r="A539" s="122"/>
      <c r="B539"/>
      <c r="C539" s="126"/>
      <c r="D539"/>
      <c r="E539"/>
      <c r="F539"/>
      <c r="G539"/>
      <c r="H539" t="s">
        <v>71</v>
      </c>
      <c r="I539"/>
      <c r="R539" s="5"/>
    </row>
    <row r="540" spans="1:18">
      <c r="A540" s="122">
        <v>42312.453946759262</v>
      </c>
      <c r="B540">
        <v>170</v>
      </c>
      <c r="C540" s="126">
        <v>690673350</v>
      </c>
      <c r="D540"/>
      <c r="E540" t="s">
        <v>8</v>
      </c>
      <c r="F540">
        <v>49</v>
      </c>
      <c r="G540">
        <v>24</v>
      </c>
      <c r="H540" t="s">
        <v>70</v>
      </c>
      <c r="I540" t="s">
        <v>11</v>
      </c>
      <c r="R540" s="5"/>
    </row>
    <row r="541" spans="1:18">
      <c r="A541" s="122">
        <v>42312.4530787037</v>
      </c>
      <c r="B541">
        <v>100</v>
      </c>
      <c r="C541" s="126">
        <v>690074831</v>
      </c>
      <c r="D541"/>
      <c r="E541" t="s">
        <v>8</v>
      </c>
      <c r="F541">
        <v>19</v>
      </c>
      <c r="G541">
        <v>3</v>
      </c>
      <c r="H541" t="s">
        <v>70</v>
      </c>
      <c r="I541" t="s">
        <v>11</v>
      </c>
      <c r="R541" s="5"/>
    </row>
    <row r="542" spans="1:18">
      <c r="A542" s="122">
        <v>42312.44458333333</v>
      </c>
      <c r="B542">
        <v>169</v>
      </c>
      <c r="C542" s="126">
        <v>590801282</v>
      </c>
      <c r="D542"/>
      <c r="E542" t="s">
        <v>8</v>
      </c>
      <c r="F542">
        <v>56</v>
      </c>
      <c r="G542">
        <v>36</v>
      </c>
      <c r="H542" t="s">
        <v>70</v>
      </c>
      <c r="I542" t="s">
        <v>11</v>
      </c>
      <c r="R542" s="5"/>
    </row>
    <row r="543" spans="1:18">
      <c r="A543" s="122"/>
      <c r="B543"/>
      <c r="C543" s="126"/>
      <c r="D543"/>
      <c r="E543"/>
      <c r="F543"/>
      <c r="G543"/>
      <c r="H543" t="s">
        <v>70</v>
      </c>
      <c r="I543"/>
      <c r="R543" s="5"/>
    </row>
    <row r="544" spans="1:18">
      <c r="A544" s="122">
        <v>42312.440567129626</v>
      </c>
      <c r="B544">
        <v>100</v>
      </c>
      <c r="C544" s="126">
        <v>690074831</v>
      </c>
      <c r="D544"/>
      <c r="E544" t="s">
        <v>8</v>
      </c>
      <c r="F544">
        <v>22</v>
      </c>
      <c r="G544">
        <v>4</v>
      </c>
      <c r="H544" t="s">
        <v>70</v>
      </c>
      <c r="I544" t="s">
        <v>11</v>
      </c>
      <c r="R544" s="5"/>
    </row>
    <row r="545" spans="1:18">
      <c r="A545" s="122">
        <v>42312.440243055556</v>
      </c>
      <c r="B545">
        <v>100</v>
      </c>
      <c r="C545" s="126">
        <v>690074831</v>
      </c>
      <c r="D545"/>
      <c r="E545" t="s">
        <v>8</v>
      </c>
      <c r="F545">
        <v>19</v>
      </c>
      <c r="G545">
        <v>4</v>
      </c>
      <c r="H545" t="s">
        <v>70</v>
      </c>
      <c r="I545" t="s">
        <v>11</v>
      </c>
      <c r="R545" s="5"/>
    </row>
    <row r="546" spans="1:18">
      <c r="A546" s="122">
        <v>42312.438877314817</v>
      </c>
      <c r="B546">
        <v>100</v>
      </c>
      <c r="C546" s="126">
        <v>590802739</v>
      </c>
      <c r="D546"/>
      <c r="E546" t="s">
        <v>8</v>
      </c>
      <c r="F546">
        <v>40</v>
      </c>
      <c r="G546">
        <v>24</v>
      </c>
      <c r="H546" t="s">
        <v>70</v>
      </c>
      <c r="I546" t="s">
        <v>11</v>
      </c>
      <c r="R546" s="5"/>
    </row>
    <row r="547" spans="1:18">
      <c r="A547" s="122"/>
      <c r="B547"/>
      <c r="C547" s="126"/>
      <c r="D547"/>
      <c r="E547"/>
      <c r="F547"/>
      <c r="G547"/>
      <c r="H547" t="s">
        <v>70</v>
      </c>
      <c r="I547"/>
      <c r="R547" s="5"/>
    </row>
    <row r="548" spans="1:18">
      <c r="A548" s="122">
        <v>42312.42796296296</v>
      </c>
      <c r="B548">
        <v>165</v>
      </c>
      <c r="C548" s="126">
        <v>690370710</v>
      </c>
      <c r="D548"/>
      <c r="E548" t="s">
        <v>8</v>
      </c>
      <c r="F548">
        <v>219</v>
      </c>
      <c r="G548">
        <v>210</v>
      </c>
      <c r="H548" t="s">
        <v>70</v>
      </c>
      <c r="I548" t="s">
        <v>11</v>
      </c>
      <c r="R548" s="5"/>
    </row>
    <row r="549" spans="1:18">
      <c r="A549" s="122"/>
      <c r="B549"/>
      <c r="C549" s="126"/>
      <c r="D549"/>
      <c r="E549"/>
      <c r="F549"/>
      <c r="G549"/>
      <c r="H549" t="s">
        <v>70</v>
      </c>
      <c r="I549"/>
      <c r="R549" s="5"/>
    </row>
    <row r="550" spans="1:18">
      <c r="A550" s="122"/>
      <c r="B550"/>
      <c r="C550" s="126"/>
      <c r="D550"/>
      <c r="E550"/>
      <c r="F550"/>
      <c r="G550"/>
      <c r="H550" t="s">
        <v>70</v>
      </c>
      <c r="I550"/>
      <c r="R550" s="5"/>
    </row>
    <row r="551" spans="1:18">
      <c r="A551" s="122">
        <v>42312.426770833335</v>
      </c>
      <c r="B551">
        <v>165</v>
      </c>
      <c r="C551" s="126">
        <v>590811537</v>
      </c>
      <c r="D551"/>
      <c r="E551" t="s">
        <v>8</v>
      </c>
      <c r="F551">
        <v>94</v>
      </c>
      <c r="G551">
        <v>80</v>
      </c>
      <c r="H551" t="s">
        <v>70</v>
      </c>
      <c r="I551" t="s">
        <v>11</v>
      </c>
      <c r="R551" s="5"/>
    </row>
    <row r="552" spans="1:18">
      <c r="A552" s="122"/>
      <c r="B552"/>
      <c r="C552" s="126"/>
      <c r="D552"/>
      <c r="E552"/>
      <c r="F552"/>
      <c r="G552"/>
      <c r="H552" t="s">
        <v>70</v>
      </c>
      <c r="I552"/>
      <c r="R552" s="5"/>
    </row>
    <row r="553" spans="1:18">
      <c r="A553" s="122"/>
      <c r="B553"/>
      <c r="C553" s="126"/>
      <c r="D553"/>
      <c r="E553"/>
      <c r="F553"/>
      <c r="G553"/>
      <c r="H553" t="s">
        <v>70</v>
      </c>
      <c r="I553"/>
      <c r="R553" s="5"/>
    </row>
    <row r="554" spans="1:18">
      <c r="A554" s="122"/>
      <c r="B554"/>
      <c r="C554" s="126"/>
      <c r="D554"/>
      <c r="E554"/>
      <c r="F554"/>
      <c r="G554"/>
      <c r="H554" t="s">
        <v>70</v>
      </c>
      <c r="I554"/>
      <c r="R554" s="5"/>
    </row>
    <row r="555" spans="1:18">
      <c r="A555" s="122"/>
      <c r="B555"/>
      <c r="C555" s="126"/>
      <c r="D555"/>
      <c r="E555"/>
      <c r="F555"/>
      <c r="G555"/>
      <c r="H555" t="s">
        <v>70</v>
      </c>
      <c r="I555"/>
      <c r="R555" s="5"/>
    </row>
    <row r="556" spans="1:18">
      <c r="A556" s="122"/>
      <c r="B556"/>
      <c r="C556" s="126"/>
      <c r="D556"/>
      <c r="E556"/>
      <c r="F556"/>
      <c r="G556"/>
      <c r="H556" t="s">
        <v>70</v>
      </c>
      <c r="I556"/>
      <c r="R556" s="5"/>
    </row>
    <row r="557" spans="1:18">
      <c r="A557" s="122"/>
      <c r="B557"/>
      <c r="C557" s="126"/>
      <c r="D557"/>
      <c r="E557"/>
      <c r="F557"/>
      <c r="G557"/>
      <c r="H557" t="s">
        <v>70</v>
      </c>
      <c r="I557"/>
      <c r="R557" s="5"/>
    </row>
    <row r="558" spans="1:18">
      <c r="A558" s="122"/>
      <c r="B558"/>
      <c r="C558" s="126"/>
      <c r="D558"/>
      <c r="E558"/>
      <c r="F558"/>
      <c r="G558"/>
      <c r="H558" t="s">
        <v>70</v>
      </c>
      <c r="I558"/>
      <c r="R558" s="5"/>
    </row>
    <row r="559" spans="1:18">
      <c r="A559" s="122"/>
      <c r="B559"/>
      <c r="C559" s="126"/>
      <c r="D559"/>
      <c r="E559"/>
      <c r="F559"/>
      <c r="G559"/>
      <c r="H559" t="s">
        <v>70</v>
      </c>
      <c r="I559"/>
      <c r="R559" s="5"/>
    </row>
    <row r="560" spans="1:18">
      <c r="A560" s="122"/>
      <c r="B560"/>
      <c r="C560" s="126"/>
      <c r="D560"/>
      <c r="E560"/>
      <c r="F560"/>
      <c r="G560"/>
      <c r="H560" t="s">
        <v>70</v>
      </c>
      <c r="I560"/>
      <c r="R560" s="5"/>
    </row>
    <row r="561" spans="1:18">
      <c r="A561" s="122"/>
      <c r="B561"/>
      <c r="C561" s="126"/>
      <c r="D561"/>
      <c r="E561"/>
      <c r="F561"/>
      <c r="G561"/>
      <c r="H561" t="s">
        <v>71</v>
      </c>
      <c r="I561"/>
      <c r="R561" s="5"/>
    </row>
    <row r="562" spans="1:18">
      <c r="A562" s="122"/>
      <c r="B562"/>
      <c r="C562" s="126"/>
      <c r="D562"/>
      <c r="E562"/>
      <c r="F562"/>
      <c r="G562"/>
      <c r="H562" t="s">
        <v>71</v>
      </c>
      <c r="I562"/>
      <c r="R562" s="5"/>
    </row>
    <row r="563" spans="1:18">
      <c r="A563" s="122"/>
      <c r="B563"/>
      <c r="C563" s="126"/>
      <c r="D563"/>
      <c r="E563"/>
      <c r="F563"/>
      <c r="G563"/>
      <c r="H563" t="s">
        <v>71</v>
      </c>
      <c r="I563"/>
      <c r="R563" s="5"/>
    </row>
    <row r="564" spans="1:18">
      <c r="A564" s="122"/>
      <c r="B564"/>
      <c r="C564" s="126"/>
      <c r="D564"/>
      <c r="E564"/>
      <c r="F564"/>
      <c r="G564"/>
      <c r="H564" t="s">
        <v>70</v>
      </c>
      <c r="I564"/>
      <c r="R564" s="5"/>
    </row>
    <row r="565" spans="1:18">
      <c r="A565" s="122"/>
      <c r="B565"/>
      <c r="C565" s="126"/>
      <c r="D565"/>
      <c r="E565"/>
      <c r="F565"/>
      <c r="G565"/>
      <c r="H565" t="s">
        <v>70</v>
      </c>
      <c r="I565"/>
      <c r="R565" s="5"/>
    </row>
    <row r="566" spans="1:18">
      <c r="A566" s="122"/>
      <c r="B566"/>
      <c r="C566" s="126"/>
      <c r="D566"/>
      <c r="E566"/>
      <c r="F566"/>
      <c r="G566"/>
      <c r="H566" t="s">
        <v>70</v>
      </c>
      <c r="I566"/>
      <c r="R566" s="5"/>
    </row>
    <row r="567" spans="1:18">
      <c r="A567" s="122"/>
      <c r="B567"/>
      <c r="C567" s="126"/>
      <c r="D567"/>
      <c r="E567"/>
      <c r="F567"/>
      <c r="G567"/>
      <c r="H567" t="s">
        <v>70</v>
      </c>
      <c r="I567"/>
      <c r="R567" s="5"/>
    </row>
    <row r="568" spans="1:18">
      <c r="A568" s="122"/>
      <c r="B568"/>
      <c r="C568" s="126"/>
      <c r="D568"/>
      <c r="E568"/>
      <c r="F568"/>
      <c r="G568"/>
      <c r="H568" t="s">
        <v>70</v>
      </c>
      <c r="I568"/>
      <c r="R568" s="5"/>
    </row>
    <row r="569" spans="1:18">
      <c r="A569" s="122"/>
      <c r="B569"/>
      <c r="C569" s="126"/>
      <c r="D569"/>
      <c r="E569"/>
      <c r="F569"/>
      <c r="G569"/>
      <c r="H569" t="s">
        <v>71</v>
      </c>
      <c r="I569"/>
      <c r="R569" s="5"/>
    </row>
    <row r="570" spans="1:18">
      <c r="A570" s="122"/>
      <c r="B570"/>
      <c r="C570" s="126"/>
      <c r="D570"/>
      <c r="E570"/>
      <c r="F570"/>
      <c r="G570"/>
      <c r="H570" t="s">
        <v>70</v>
      </c>
      <c r="I570"/>
      <c r="R570" s="5"/>
    </row>
    <row r="571" spans="1:18">
      <c r="A571" s="122"/>
      <c r="B571"/>
      <c r="C571" s="126"/>
      <c r="D571"/>
      <c r="E571"/>
      <c r="F571"/>
      <c r="G571"/>
      <c r="H571" t="s">
        <v>70</v>
      </c>
      <c r="I571"/>
      <c r="R571" s="5"/>
    </row>
    <row r="572" spans="1:18">
      <c r="A572" s="122"/>
      <c r="B572"/>
      <c r="C572" s="126"/>
      <c r="D572"/>
      <c r="E572"/>
      <c r="F572"/>
      <c r="G572"/>
      <c r="H572" t="s">
        <v>70</v>
      </c>
      <c r="I572"/>
      <c r="R572" s="5"/>
    </row>
    <row r="573" spans="1:18">
      <c r="A573" s="122"/>
      <c r="B573"/>
      <c r="C573" s="126"/>
      <c r="D573"/>
      <c r="E573"/>
      <c r="F573"/>
      <c r="G573"/>
      <c r="H573" t="s">
        <v>70</v>
      </c>
      <c r="I573"/>
      <c r="R573" s="5"/>
    </row>
    <row r="574" spans="1:18">
      <c r="A574" s="122"/>
      <c r="B574"/>
      <c r="C574" s="126"/>
      <c r="D574"/>
      <c r="E574"/>
      <c r="F574"/>
      <c r="G574"/>
      <c r="H574" t="s">
        <v>70</v>
      </c>
      <c r="I574"/>
      <c r="R574" s="5"/>
    </row>
    <row r="575" spans="1:18">
      <c r="A575" s="122"/>
      <c r="B575"/>
      <c r="C575" s="126"/>
      <c r="D575"/>
      <c r="E575"/>
      <c r="F575"/>
      <c r="G575"/>
      <c r="H575" t="s">
        <v>70</v>
      </c>
      <c r="I575"/>
      <c r="R575" s="5"/>
    </row>
    <row r="576" spans="1:18">
      <c r="A576" s="122"/>
      <c r="B576"/>
      <c r="C576" s="126"/>
      <c r="D576"/>
      <c r="E576"/>
      <c r="F576"/>
      <c r="G576"/>
      <c r="H576" t="s">
        <v>70</v>
      </c>
      <c r="I576"/>
      <c r="R576" s="5"/>
    </row>
    <row r="577" spans="1:18">
      <c r="A577" s="122"/>
      <c r="B577"/>
      <c r="C577" s="126"/>
      <c r="D577"/>
      <c r="E577"/>
      <c r="F577"/>
      <c r="G577"/>
      <c r="H577" t="s">
        <v>71</v>
      </c>
      <c r="I577"/>
      <c r="R577" s="5"/>
    </row>
    <row r="578" spans="1:18">
      <c r="A578" s="122"/>
      <c r="B578"/>
      <c r="C578" s="126"/>
      <c r="D578"/>
      <c r="E578"/>
      <c r="F578"/>
      <c r="G578"/>
      <c r="H578" t="s">
        <v>71</v>
      </c>
      <c r="I578"/>
      <c r="R578" s="5"/>
    </row>
    <row r="579" spans="1:18">
      <c r="A579" s="122">
        <v>42312.252604166664</v>
      </c>
      <c r="B579">
        <v>143</v>
      </c>
      <c r="C579" s="126">
        <v>690536022</v>
      </c>
      <c r="D579"/>
      <c r="E579" t="s">
        <v>8</v>
      </c>
      <c r="F579">
        <v>8</v>
      </c>
      <c r="G579">
        <v>6</v>
      </c>
      <c r="H579" t="s">
        <v>70</v>
      </c>
      <c r="I579" t="s">
        <v>11</v>
      </c>
      <c r="R579" s="5"/>
    </row>
    <row r="580" spans="1:18">
      <c r="A580" s="122"/>
      <c r="B580"/>
      <c r="C580" s="126"/>
      <c r="D580"/>
      <c r="E580"/>
      <c r="F580"/>
      <c r="G580"/>
      <c r="H580" t="s">
        <v>70</v>
      </c>
      <c r="I580"/>
      <c r="R580" s="5"/>
    </row>
    <row r="581" spans="1:18">
      <c r="A581" s="122">
        <v>42311.72215277778</v>
      </c>
      <c r="B581">
        <v>143</v>
      </c>
      <c r="C581" s="126">
        <v>590800041</v>
      </c>
      <c r="D581"/>
      <c r="E581" t="s">
        <v>8</v>
      </c>
      <c r="F581">
        <v>247</v>
      </c>
      <c r="G581">
        <v>226</v>
      </c>
      <c r="H581" t="s">
        <v>70</v>
      </c>
      <c r="I581" t="s">
        <v>11</v>
      </c>
      <c r="R581" s="5"/>
    </row>
    <row r="582" spans="1:18">
      <c r="A582" s="122"/>
      <c r="B582"/>
      <c r="C582" s="126"/>
      <c r="D582"/>
      <c r="E582"/>
      <c r="F582"/>
      <c r="G582"/>
      <c r="H582" t="s">
        <v>71</v>
      </c>
      <c r="I582"/>
      <c r="R582" s="5"/>
    </row>
    <row r="583" spans="1:18">
      <c r="A583" s="122"/>
      <c r="B583"/>
      <c r="C583" s="126"/>
      <c r="D583"/>
      <c r="E583"/>
      <c r="F583"/>
      <c r="G583"/>
      <c r="H583" t="s">
        <v>71</v>
      </c>
      <c r="I583"/>
      <c r="R583" s="5"/>
    </row>
    <row r="584" spans="1:18">
      <c r="A584" s="122"/>
      <c r="B584"/>
      <c r="C584" s="126"/>
      <c r="D584"/>
      <c r="E584"/>
      <c r="F584"/>
      <c r="G584"/>
      <c r="H584" t="s">
        <v>70</v>
      </c>
      <c r="I584"/>
      <c r="R584" s="5"/>
    </row>
    <row r="585" spans="1:18">
      <c r="A585" s="122"/>
      <c r="B585"/>
      <c r="C585" s="126"/>
      <c r="D585"/>
      <c r="E585"/>
      <c r="F585"/>
      <c r="G585"/>
      <c r="H585" t="s">
        <v>71</v>
      </c>
      <c r="I585"/>
      <c r="R585" s="5"/>
    </row>
    <row r="586" spans="1:18">
      <c r="A586" s="122"/>
      <c r="B586"/>
      <c r="C586" s="126"/>
      <c r="D586"/>
      <c r="E586"/>
      <c r="F586"/>
      <c r="G586"/>
      <c r="H586" t="s">
        <v>70</v>
      </c>
      <c r="I586"/>
      <c r="R586" s="5"/>
    </row>
    <row r="587" spans="1:18">
      <c r="A587" s="122">
        <v>42311.691932870373</v>
      </c>
      <c r="B587">
        <v>168</v>
      </c>
      <c r="C587" s="126">
        <v>590814040</v>
      </c>
      <c r="D587"/>
      <c r="E587" t="s">
        <v>8</v>
      </c>
      <c r="F587">
        <v>37</v>
      </c>
      <c r="G587">
        <v>26</v>
      </c>
      <c r="H587" t="s">
        <v>70</v>
      </c>
      <c r="I587" t="s">
        <v>11</v>
      </c>
      <c r="R587" s="5"/>
    </row>
    <row r="588" spans="1:18">
      <c r="A588" s="122"/>
      <c r="B588"/>
      <c r="C588" s="126"/>
      <c r="D588"/>
      <c r="E588"/>
      <c r="F588"/>
      <c r="G588"/>
      <c r="H588" t="s">
        <v>70</v>
      </c>
      <c r="I588"/>
      <c r="R588" s="5"/>
    </row>
    <row r="589" spans="1:18">
      <c r="A589" s="122"/>
      <c r="B589"/>
      <c r="C589" s="126"/>
      <c r="D589"/>
      <c r="E589"/>
      <c r="F589"/>
      <c r="G589"/>
      <c r="H589" t="s">
        <v>70</v>
      </c>
      <c r="I589"/>
      <c r="R589" s="5"/>
    </row>
    <row r="590" spans="1:18">
      <c r="A590" s="122"/>
      <c r="B590"/>
      <c r="C590" s="126"/>
      <c r="D590"/>
      <c r="E590"/>
      <c r="F590"/>
      <c r="G590"/>
      <c r="H590" t="s">
        <v>70</v>
      </c>
      <c r="I590"/>
      <c r="R590" s="5"/>
    </row>
    <row r="591" spans="1:18">
      <c r="A591" s="122"/>
      <c r="B591"/>
      <c r="C591" s="126"/>
      <c r="D591"/>
      <c r="E591"/>
      <c r="F591"/>
      <c r="G591"/>
      <c r="H591" t="s">
        <v>70</v>
      </c>
      <c r="I591"/>
      <c r="R591" s="5"/>
    </row>
    <row r="592" spans="1:18">
      <c r="A592" s="122"/>
      <c r="B592"/>
      <c r="C592" s="126"/>
      <c r="D592"/>
      <c r="E592"/>
      <c r="F592"/>
      <c r="G592"/>
      <c r="H592" t="s">
        <v>70</v>
      </c>
      <c r="I592"/>
      <c r="R592" s="5"/>
    </row>
    <row r="593" spans="1:18">
      <c r="A593" s="122"/>
      <c r="B593"/>
      <c r="C593" s="126"/>
      <c r="D593"/>
      <c r="E593"/>
      <c r="F593"/>
      <c r="G593"/>
      <c r="H593" t="s">
        <v>70</v>
      </c>
      <c r="I593"/>
      <c r="R593" s="5"/>
    </row>
    <row r="594" spans="1:18">
      <c r="A594" s="122"/>
      <c r="B594"/>
      <c r="C594" s="126"/>
      <c r="D594"/>
      <c r="E594"/>
      <c r="F594"/>
      <c r="G594"/>
      <c r="H594" t="s">
        <v>70</v>
      </c>
      <c r="I594"/>
      <c r="R594" s="5"/>
    </row>
    <row r="595" spans="1:18">
      <c r="A595" s="122"/>
      <c r="B595"/>
      <c r="C595" s="126"/>
      <c r="D595"/>
      <c r="E595"/>
      <c r="F595"/>
      <c r="G595"/>
      <c r="H595" t="s">
        <v>70</v>
      </c>
      <c r="I595"/>
      <c r="R595" s="5"/>
    </row>
    <row r="596" spans="1:18">
      <c r="A596" s="122"/>
      <c r="B596"/>
      <c r="C596" s="126"/>
      <c r="D596"/>
      <c r="E596"/>
      <c r="F596"/>
      <c r="G596"/>
      <c r="H596" t="s">
        <v>71</v>
      </c>
      <c r="I596"/>
      <c r="R596" s="5"/>
    </row>
    <row r="597" spans="1:18">
      <c r="A597" s="122"/>
      <c r="B597"/>
      <c r="C597" s="126"/>
      <c r="D597"/>
      <c r="E597"/>
      <c r="F597"/>
      <c r="G597"/>
      <c r="H597" t="s">
        <v>71</v>
      </c>
      <c r="I597"/>
      <c r="R597" s="5"/>
    </row>
    <row r="598" spans="1:18">
      <c r="A598" s="122"/>
      <c r="B598"/>
      <c r="C598" s="126"/>
      <c r="D598"/>
      <c r="E598"/>
      <c r="F598"/>
      <c r="G598"/>
      <c r="H598" t="s">
        <v>71</v>
      </c>
      <c r="I598"/>
      <c r="R598" s="5"/>
    </row>
    <row r="599" spans="1:18">
      <c r="A599" s="122"/>
      <c r="B599"/>
      <c r="C599" s="126"/>
      <c r="D599"/>
      <c r="E599"/>
      <c r="F599"/>
      <c r="G599"/>
      <c r="H599" t="s">
        <v>70</v>
      </c>
      <c r="I599"/>
      <c r="R599" s="5"/>
    </row>
    <row r="600" spans="1:18">
      <c r="A600" s="122">
        <v>42311.657581018517</v>
      </c>
      <c r="B600">
        <v>167</v>
      </c>
      <c r="C600" s="126">
        <v>590219862</v>
      </c>
      <c r="D600"/>
      <c r="E600" t="s">
        <v>8</v>
      </c>
      <c r="F600">
        <v>448</v>
      </c>
      <c r="G600">
        <v>440</v>
      </c>
      <c r="H600" t="s">
        <v>70</v>
      </c>
      <c r="I600" t="s">
        <v>11</v>
      </c>
      <c r="R600" s="5"/>
    </row>
    <row r="601" spans="1:18">
      <c r="A601" s="122"/>
      <c r="B601"/>
      <c r="C601" s="126"/>
      <c r="D601"/>
      <c r="E601"/>
      <c r="F601"/>
      <c r="G601"/>
      <c r="H601" t="s">
        <v>71</v>
      </c>
      <c r="I601"/>
      <c r="R601" s="5"/>
    </row>
    <row r="602" spans="1:18">
      <c r="A602" s="122"/>
      <c r="B602"/>
      <c r="C602" s="126"/>
      <c r="D602"/>
      <c r="E602"/>
      <c r="F602"/>
      <c r="G602"/>
      <c r="H602" t="s">
        <v>70</v>
      </c>
      <c r="I602"/>
      <c r="R602" s="5"/>
    </row>
    <row r="603" spans="1:18">
      <c r="A603" s="122"/>
      <c r="B603"/>
      <c r="C603" s="126"/>
      <c r="D603"/>
      <c r="E603"/>
      <c r="F603"/>
      <c r="G603"/>
      <c r="H603" t="s">
        <v>71</v>
      </c>
      <c r="I603"/>
      <c r="R603" s="5"/>
    </row>
    <row r="604" spans="1:18">
      <c r="A604" s="122"/>
      <c r="B604"/>
      <c r="C604" s="126"/>
      <c r="D604"/>
      <c r="E604"/>
      <c r="F604"/>
      <c r="G604"/>
      <c r="H604" t="s">
        <v>71</v>
      </c>
      <c r="I604"/>
      <c r="R604" s="5"/>
    </row>
    <row r="605" spans="1:18">
      <c r="A605" s="122">
        <v>42311.645532407405</v>
      </c>
      <c r="B605">
        <v>165</v>
      </c>
      <c r="C605" s="126">
        <v>590806100</v>
      </c>
      <c r="D605"/>
      <c r="E605" t="s">
        <v>8</v>
      </c>
      <c r="F605">
        <v>90</v>
      </c>
      <c r="G605">
        <v>83</v>
      </c>
      <c r="H605" t="s">
        <v>70</v>
      </c>
      <c r="I605" t="s">
        <v>11</v>
      </c>
      <c r="R605" s="5"/>
    </row>
    <row r="606" spans="1:18">
      <c r="A606" s="122">
        <v>42311.644305555557</v>
      </c>
      <c r="B606">
        <v>167</v>
      </c>
      <c r="C606" s="126">
        <v>590219862</v>
      </c>
      <c r="D606"/>
      <c r="E606" t="s">
        <v>8</v>
      </c>
      <c r="F606">
        <v>685</v>
      </c>
      <c r="G606">
        <v>675</v>
      </c>
      <c r="H606" t="s">
        <v>70</v>
      </c>
      <c r="I606" t="s">
        <v>11</v>
      </c>
      <c r="R606" s="5"/>
    </row>
    <row r="607" spans="1:18">
      <c r="A607" s="122">
        <v>42311.643819444442</v>
      </c>
      <c r="B607">
        <v>165</v>
      </c>
      <c r="C607" s="126">
        <v>690658577</v>
      </c>
      <c r="D607"/>
      <c r="E607" t="s">
        <v>8</v>
      </c>
      <c r="F607">
        <v>70</v>
      </c>
      <c r="G607">
        <v>55</v>
      </c>
      <c r="H607" t="s">
        <v>70</v>
      </c>
      <c r="I607" t="s">
        <v>11</v>
      </c>
      <c r="R607" s="5"/>
    </row>
    <row r="608" spans="1:18">
      <c r="A608" s="122"/>
      <c r="B608"/>
      <c r="C608" s="126"/>
      <c r="D608"/>
      <c r="E608"/>
      <c r="F608"/>
      <c r="G608"/>
      <c r="H608" t="s">
        <v>70</v>
      </c>
      <c r="I608"/>
      <c r="R608" s="5"/>
    </row>
    <row r="609" spans="1:18">
      <c r="A609" s="122"/>
      <c r="B609"/>
      <c r="C609" s="126"/>
      <c r="D609"/>
      <c r="E609"/>
      <c r="F609"/>
      <c r="G609"/>
      <c r="H609" t="s">
        <v>70</v>
      </c>
      <c r="I609"/>
      <c r="R609" s="5"/>
    </row>
    <row r="610" spans="1:18">
      <c r="A610" s="122"/>
      <c r="B610"/>
      <c r="C610" s="126"/>
      <c r="D610"/>
      <c r="E610"/>
      <c r="F610"/>
      <c r="G610"/>
      <c r="H610" t="s">
        <v>70</v>
      </c>
      <c r="I610"/>
      <c r="R610" s="5"/>
    </row>
    <row r="611" spans="1:18">
      <c r="A611" s="122"/>
      <c r="B611"/>
      <c r="C611" s="126"/>
      <c r="D611"/>
      <c r="E611"/>
      <c r="F611"/>
      <c r="G611"/>
      <c r="H611" t="s">
        <v>70</v>
      </c>
      <c r="I611"/>
      <c r="R611" s="5"/>
    </row>
    <row r="612" spans="1:18">
      <c r="A612" s="122"/>
      <c r="B612"/>
      <c r="C612" s="126"/>
      <c r="D612"/>
      <c r="E612"/>
      <c r="F612"/>
      <c r="G612"/>
      <c r="H612" t="s">
        <v>70</v>
      </c>
      <c r="I612"/>
      <c r="R612" s="5"/>
    </row>
    <row r="613" spans="1:18">
      <c r="A613" s="122">
        <v>42311.630057870374</v>
      </c>
      <c r="B613">
        <v>165</v>
      </c>
      <c r="C613" s="126">
        <v>590215310</v>
      </c>
      <c r="D613"/>
      <c r="E613" t="s">
        <v>8</v>
      </c>
      <c r="F613">
        <v>53</v>
      </c>
      <c r="G613">
        <v>0</v>
      </c>
      <c r="H613" t="s">
        <v>71</v>
      </c>
      <c r="I613" t="s">
        <v>11</v>
      </c>
      <c r="R613" s="5"/>
    </row>
    <row r="614" spans="1:18">
      <c r="A614" s="122"/>
      <c r="B614"/>
      <c r="C614" s="126"/>
      <c r="D614"/>
      <c r="E614"/>
      <c r="F614"/>
      <c r="G614"/>
      <c r="H614" t="s">
        <v>70</v>
      </c>
      <c r="I614"/>
      <c r="R614" s="5"/>
    </row>
    <row r="615" spans="1:18">
      <c r="A615" s="122">
        <v>42311.60800925926</v>
      </c>
      <c r="B615">
        <v>165</v>
      </c>
      <c r="C615" s="126">
        <v>690283536</v>
      </c>
      <c r="D615"/>
      <c r="E615" t="s">
        <v>8</v>
      </c>
      <c r="F615">
        <v>618</v>
      </c>
      <c r="G615">
        <v>605</v>
      </c>
      <c r="H615" t="s">
        <v>70</v>
      </c>
      <c r="I615" t="s">
        <v>11</v>
      </c>
      <c r="R615" s="5"/>
    </row>
    <row r="616" spans="1:18">
      <c r="A616" s="122">
        <v>42311.607465277775</v>
      </c>
      <c r="B616">
        <v>165</v>
      </c>
      <c r="C616" s="126">
        <v>690393416</v>
      </c>
      <c r="D616"/>
      <c r="E616" t="s">
        <v>8</v>
      </c>
      <c r="F616">
        <v>17</v>
      </c>
      <c r="G616">
        <v>3</v>
      </c>
      <c r="H616" t="s">
        <v>70</v>
      </c>
      <c r="I616" t="s">
        <v>11</v>
      </c>
      <c r="R616" s="5"/>
    </row>
    <row r="617" spans="1:18">
      <c r="A617" s="122">
        <v>42311.605636574073</v>
      </c>
      <c r="B617">
        <v>167</v>
      </c>
      <c r="C617" s="126">
        <v>590267094</v>
      </c>
      <c r="D617"/>
      <c r="E617" t="s">
        <v>8</v>
      </c>
      <c r="F617">
        <v>68</v>
      </c>
      <c r="G617">
        <v>64</v>
      </c>
      <c r="H617" t="s">
        <v>70</v>
      </c>
      <c r="I617" t="s">
        <v>11</v>
      </c>
      <c r="R617" s="5"/>
    </row>
    <row r="618" spans="1:18">
      <c r="A618" s="122">
        <v>42311.605486111112</v>
      </c>
      <c r="B618">
        <v>166</v>
      </c>
      <c r="C618" s="126">
        <v>590219862</v>
      </c>
      <c r="D618"/>
      <c r="E618" t="s">
        <v>8</v>
      </c>
      <c r="F618">
        <v>573</v>
      </c>
      <c r="G618">
        <v>563</v>
      </c>
      <c r="H618" t="s">
        <v>70</v>
      </c>
      <c r="I618" t="s">
        <v>11</v>
      </c>
      <c r="R618" s="5"/>
    </row>
    <row r="619" spans="1:18">
      <c r="A619" s="122">
        <v>42311.580567129633</v>
      </c>
      <c r="B619">
        <v>140</v>
      </c>
      <c r="C619" s="126">
        <v>622707257</v>
      </c>
      <c r="D619"/>
      <c r="E619" t="s">
        <v>8</v>
      </c>
      <c r="F619">
        <v>12</v>
      </c>
      <c r="G619">
        <v>0</v>
      </c>
      <c r="H619" t="s">
        <v>71</v>
      </c>
      <c r="I619" t="s">
        <v>11</v>
      </c>
      <c r="R619" s="5"/>
    </row>
    <row r="620" spans="1:18">
      <c r="A620" s="122"/>
      <c r="B620"/>
      <c r="C620" s="126"/>
      <c r="D620"/>
      <c r="E620"/>
      <c r="F620"/>
      <c r="G620"/>
      <c r="H620" t="s">
        <v>70</v>
      </c>
      <c r="I620"/>
      <c r="R620" s="5"/>
    </row>
    <row r="621" spans="1:18">
      <c r="A621" s="122">
        <v>42311.577222222222</v>
      </c>
      <c r="B621">
        <v>140</v>
      </c>
      <c r="C621" s="126">
        <v>622707257</v>
      </c>
      <c r="D621"/>
      <c r="E621" t="s">
        <v>8</v>
      </c>
      <c r="F621">
        <v>21</v>
      </c>
      <c r="G621">
        <v>0</v>
      </c>
      <c r="H621" t="s">
        <v>71</v>
      </c>
      <c r="I621" t="s">
        <v>11</v>
      </c>
      <c r="R621" s="5"/>
    </row>
    <row r="622" spans="1:18">
      <c r="A622" s="122">
        <v>42311.57267361111</v>
      </c>
      <c r="B622">
        <v>143</v>
      </c>
      <c r="C622" s="126">
        <v>590800041</v>
      </c>
      <c r="D622"/>
      <c r="E622" t="s">
        <v>8</v>
      </c>
      <c r="F622">
        <v>48</v>
      </c>
      <c r="G622">
        <v>37</v>
      </c>
      <c r="H622" t="s">
        <v>70</v>
      </c>
      <c r="I622" t="s">
        <v>11</v>
      </c>
      <c r="R622" s="5"/>
    </row>
    <row r="623" spans="1:18">
      <c r="A623" s="122">
        <v>42311.571053240739</v>
      </c>
      <c r="B623">
        <v>143</v>
      </c>
      <c r="C623" s="126">
        <v>590800041</v>
      </c>
      <c r="D623"/>
      <c r="E623" t="s">
        <v>8</v>
      </c>
      <c r="F623">
        <v>31</v>
      </c>
      <c r="G623">
        <v>0</v>
      </c>
      <c r="H623" t="s">
        <v>71</v>
      </c>
      <c r="I623" t="s">
        <v>11</v>
      </c>
      <c r="R623" s="5"/>
    </row>
    <row r="624" spans="1:18">
      <c r="A624" s="122">
        <v>42311.570439814815</v>
      </c>
      <c r="B624">
        <v>143</v>
      </c>
      <c r="C624" s="126">
        <v>590800041</v>
      </c>
      <c r="D624"/>
      <c r="E624" t="s">
        <v>8</v>
      </c>
      <c r="F624">
        <v>31</v>
      </c>
      <c r="G624">
        <v>0</v>
      </c>
      <c r="H624" t="s">
        <v>71</v>
      </c>
      <c r="I624" t="s">
        <v>11</v>
      </c>
      <c r="R624" s="5"/>
    </row>
    <row r="625" spans="1:18">
      <c r="A625" s="122">
        <v>42311.556307870371</v>
      </c>
      <c r="B625">
        <v>166</v>
      </c>
      <c r="C625" s="126">
        <v>690355316</v>
      </c>
      <c r="D625"/>
      <c r="E625" t="s">
        <v>8</v>
      </c>
      <c r="F625">
        <v>79</v>
      </c>
      <c r="G625">
        <v>51</v>
      </c>
      <c r="H625" t="s">
        <v>70</v>
      </c>
      <c r="I625" t="s">
        <v>11</v>
      </c>
      <c r="R625" s="5"/>
    </row>
    <row r="626" spans="1:18">
      <c r="A626" s="122"/>
      <c r="B626"/>
      <c r="C626" s="126"/>
      <c r="D626"/>
      <c r="E626"/>
      <c r="F626"/>
      <c r="G626"/>
      <c r="H626" t="s">
        <v>70</v>
      </c>
      <c r="I626"/>
      <c r="R626" s="5"/>
    </row>
    <row r="627" spans="1:18">
      <c r="A627" s="122"/>
      <c r="B627"/>
      <c r="C627" s="126"/>
      <c r="D627"/>
      <c r="E627"/>
      <c r="F627"/>
      <c r="G627"/>
      <c r="H627" t="s">
        <v>70</v>
      </c>
      <c r="I627"/>
      <c r="R627" s="5"/>
    </row>
    <row r="628" spans="1:18">
      <c r="A628" s="122"/>
      <c r="B628"/>
      <c r="C628" s="126"/>
      <c r="D628"/>
      <c r="E628"/>
      <c r="F628"/>
      <c r="G628"/>
      <c r="H628" t="s">
        <v>70</v>
      </c>
      <c r="I628"/>
      <c r="R628" s="5"/>
    </row>
    <row r="629" spans="1:18">
      <c r="A629" s="122">
        <v>42311.519513888888</v>
      </c>
      <c r="B629">
        <v>166</v>
      </c>
      <c r="C629" s="126">
        <v>690512710</v>
      </c>
      <c r="D629"/>
      <c r="E629" t="s">
        <v>8</v>
      </c>
      <c r="F629">
        <v>21</v>
      </c>
      <c r="G629">
        <v>0</v>
      </c>
      <c r="H629" t="s">
        <v>71</v>
      </c>
      <c r="I629" t="s">
        <v>11</v>
      </c>
      <c r="R629" s="5"/>
    </row>
    <row r="630" spans="1:18">
      <c r="A630" s="122">
        <v>42311.509317129632</v>
      </c>
      <c r="B630">
        <v>166</v>
      </c>
      <c r="C630" s="126">
        <v>590928077</v>
      </c>
      <c r="D630"/>
      <c r="E630" t="s">
        <v>8</v>
      </c>
      <c r="F630">
        <v>61</v>
      </c>
      <c r="G630">
        <v>49</v>
      </c>
      <c r="H630" t="s">
        <v>70</v>
      </c>
      <c r="I630" t="s">
        <v>11</v>
      </c>
      <c r="R630" s="5"/>
    </row>
    <row r="631" spans="1:18">
      <c r="A631" s="122">
        <v>42311.508750000001</v>
      </c>
      <c r="B631">
        <v>166</v>
      </c>
      <c r="C631" s="126">
        <v>590928007</v>
      </c>
      <c r="D631"/>
      <c r="E631" t="s">
        <v>8</v>
      </c>
      <c r="F631">
        <v>13</v>
      </c>
      <c r="G631">
        <v>0</v>
      </c>
      <c r="H631" t="s">
        <v>71</v>
      </c>
      <c r="I631" t="s">
        <v>11</v>
      </c>
      <c r="R631" s="5"/>
    </row>
    <row r="632" spans="1:18">
      <c r="A632" s="122">
        <v>42311.508009259262</v>
      </c>
      <c r="B632">
        <v>165</v>
      </c>
      <c r="C632" s="126">
        <v>590801282</v>
      </c>
      <c r="D632"/>
      <c r="E632" t="s">
        <v>8</v>
      </c>
      <c r="F632">
        <v>34</v>
      </c>
      <c r="G632">
        <v>25</v>
      </c>
      <c r="H632" t="s">
        <v>70</v>
      </c>
      <c r="I632" t="s">
        <v>11</v>
      </c>
      <c r="R632" s="5"/>
    </row>
    <row r="633" spans="1:18">
      <c r="A633" s="122"/>
      <c r="B633"/>
      <c r="C633" s="126"/>
      <c r="D633"/>
      <c r="E633"/>
      <c r="F633"/>
      <c r="G633"/>
      <c r="H633" t="s">
        <v>70</v>
      </c>
      <c r="I633"/>
      <c r="R633" s="5"/>
    </row>
    <row r="634" spans="1:18">
      <c r="A634" s="122"/>
      <c r="B634"/>
      <c r="C634" s="126"/>
      <c r="D634"/>
      <c r="E634"/>
      <c r="F634"/>
      <c r="G634"/>
      <c r="H634" t="s">
        <v>70</v>
      </c>
      <c r="I634"/>
      <c r="R634" s="5"/>
    </row>
    <row r="635" spans="1:18">
      <c r="A635" s="122"/>
      <c r="B635"/>
      <c r="C635" s="126"/>
      <c r="D635"/>
      <c r="E635"/>
      <c r="F635"/>
      <c r="G635"/>
      <c r="H635" t="s">
        <v>70</v>
      </c>
      <c r="I635"/>
      <c r="R635" s="5"/>
    </row>
    <row r="636" spans="1:18">
      <c r="A636" s="122"/>
      <c r="B636"/>
      <c r="C636" s="126"/>
      <c r="D636"/>
      <c r="E636"/>
      <c r="F636"/>
      <c r="G636"/>
      <c r="H636" t="s">
        <v>70</v>
      </c>
      <c r="I636"/>
      <c r="R636" s="5"/>
    </row>
    <row r="637" spans="1:18">
      <c r="A637" s="122">
        <v>42311.461631944447</v>
      </c>
      <c r="B637">
        <v>166</v>
      </c>
      <c r="C637" s="126">
        <v>690511031</v>
      </c>
      <c r="D637"/>
      <c r="E637" t="s">
        <v>8</v>
      </c>
      <c r="F637">
        <v>504</v>
      </c>
      <c r="G637">
        <v>494</v>
      </c>
      <c r="H637" t="s">
        <v>70</v>
      </c>
      <c r="I637" t="s">
        <v>11</v>
      </c>
      <c r="R637" s="5"/>
    </row>
    <row r="638" spans="1:18">
      <c r="A638" s="122">
        <v>42311.45616898148</v>
      </c>
      <c r="B638">
        <v>100</v>
      </c>
      <c r="C638" s="126">
        <v>590816203</v>
      </c>
      <c r="D638"/>
      <c r="E638" t="s">
        <v>8</v>
      </c>
      <c r="F638">
        <v>49</v>
      </c>
      <c r="G638">
        <v>42</v>
      </c>
      <c r="H638" t="s">
        <v>70</v>
      </c>
      <c r="I638" t="s">
        <v>11</v>
      </c>
      <c r="R638" s="5"/>
    </row>
    <row r="639" spans="1:18">
      <c r="A639" s="122"/>
      <c r="B639"/>
      <c r="C639" s="126"/>
      <c r="D639"/>
      <c r="E639"/>
      <c r="F639"/>
      <c r="G639"/>
      <c r="H639" t="s">
        <v>70</v>
      </c>
      <c r="I639"/>
      <c r="R639" s="5"/>
    </row>
    <row r="640" spans="1:18">
      <c r="A640" s="122"/>
      <c r="B640"/>
      <c r="C640" s="126"/>
      <c r="D640"/>
      <c r="E640"/>
      <c r="F640"/>
      <c r="G640"/>
      <c r="H640" t="s">
        <v>70</v>
      </c>
      <c r="I640"/>
      <c r="R640" s="5"/>
    </row>
    <row r="641" spans="1:18">
      <c r="A641" s="122"/>
      <c r="B641"/>
      <c r="C641" s="126"/>
      <c r="D641"/>
      <c r="E641"/>
      <c r="F641"/>
      <c r="G641"/>
      <c r="H641" t="s">
        <v>70</v>
      </c>
      <c r="I641"/>
      <c r="R641" s="5"/>
    </row>
    <row r="642" spans="1:18">
      <c r="A642" s="122"/>
      <c r="B642"/>
      <c r="C642" s="126"/>
      <c r="D642"/>
      <c r="E642"/>
      <c r="F642"/>
      <c r="G642"/>
      <c r="H642" t="s">
        <v>70</v>
      </c>
      <c r="I642"/>
      <c r="R642" s="5"/>
    </row>
    <row r="643" spans="1:18">
      <c r="A643" s="122"/>
      <c r="B643"/>
      <c r="C643" s="126"/>
      <c r="D643"/>
      <c r="E643"/>
      <c r="F643"/>
      <c r="G643"/>
      <c r="H643" t="s">
        <v>70</v>
      </c>
      <c r="I643"/>
      <c r="R643" s="5"/>
    </row>
    <row r="644" spans="1:18">
      <c r="A644" s="122"/>
      <c r="B644"/>
      <c r="C644" s="126"/>
      <c r="D644"/>
      <c r="E644"/>
      <c r="F644"/>
      <c r="G644"/>
      <c r="H644" t="s">
        <v>70</v>
      </c>
      <c r="I644"/>
      <c r="R644" s="5"/>
    </row>
    <row r="645" spans="1:18">
      <c r="A645" s="122"/>
      <c r="B645"/>
      <c r="C645" s="126"/>
      <c r="D645"/>
      <c r="E645"/>
      <c r="F645"/>
      <c r="G645"/>
      <c r="H645" t="s">
        <v>70</v>
      </c>
      <c r="I645"/>
      <c r="R645" s="5"/>
    </row>
    <row r="646" spans="1:18">
      <c r="A646" s="122"/>
      <c r="B646"/>
      <c r="C646" s="126"/>
      <c r="D646"/>
      <c r="E646"/>
      <c r="F646"/>
      <c r="G646"/>
      <c r="H646" t="s">
        <v>70</v>
      </c>
      <c r="I646"/>
      <c r="R646" s="5"/>
    </row>
    <row r="647" spans="1:18">
      <c r="A647" s="122"/>
      <c r="B647"/>
      <c r="C647" s="126"/>
      <c r="D647"/>
      <c r="E647"/>
      <c r="F647"/>
      <c r="G647"/>
      <c r="H647" t="s">
        <v>71</v>
      </c>
      <c r="I647"/>
      <c r="R647" s="5"/>
    </row>
    <row r="648" spans="1:18">
      <c r="A648" s="122"/>
      <c r="B648"/>
      <c r="C648" s="126"/>
      <c r="D648"/>
      <c r="E648"/>
      <c r="F648"/>
      <c r="G648"/>
      <c r="H648" t="s">
        <v>70</v>
      </c>
      <c r="I648"/>
      <c r="R648" s="5"/>
    </row>
    <row r="649" spans="1:18">
      <c r="A649" s="122"/>
      <c r="B649"/>
      <c r="C649" s="126"/>
      <c r="D649"/>
      <c r="E649"/>
      <c r="F649"/>
      <c r="G649"/>
      <c r="H649" t="s">
        <v>70</v>
      </c>
      <c r="I649"/>
      <c r="R649" s="5"/>
    </row>
    <row r="650" spans="1:18">
      <c r="A650" s="122"/>
      <c r="B650"/>
      <c r="C650" s="126"/>
      <c r="D650"/>
      <c r="E650"/>
      <c r="F650"/>
      <c r="G650"/>
      <c r="H650" t="s">
        <v>70</v>
      </c>
      <c r="I650"/>
      <c r="R650" s="5"/>
    </row>
    <row r="651" spans="1:18">
      <c r="A651" s="122"/>
      <c r="B651"/>
      <c r="C651" s="126"/>
      <c r="D651"/>
      <c r="E651"/>
      <c r="F651"/>
      <c r="G651"/>
      <c r="H651" t="s">
        <v>70</v>
      </c>
      <c r="I651"/>
      <c r="R651" s="5"/>
    </row>
    <row r="652" spans="1:18">
      <c r="A652" s="122"/>
      <c r="B652"/>
      <c r="C652" s="126"/>
      <c r="D652"/>
      <c r="E652"/>
      <c r="F652"/>
      <c r="G652"/>
      <c r="H652" t="s">
        <v>70</v>
      </c>
      <c r="I652"/>
      <c r="R652" s="5"/>
    </row>
    <row r="653" spans="1:18">
      <c r="A653" s="122">
        <v>42311.426562499997</v>
      </c>
      <c r="B653">
        <v>165</v>
      </c>
      <c r="C653" s="126">
        <v>590801282</v>
      </c>
      <c r="D653"/>
      <c r="E653" t="s">
        <v>8</v>
      </c>
      <c r="F653">
        <v>296</v>
      </c>
      <c r="G653">
        <v>282</v>
      </c>
      <c r="H653" t="s">
        <v>70</v>
      </c>
      <c r="I653" t="s">
        <v>11</v>
      </c>
      <c r="R653" s="5"/>
    </row>
    <row r="654" spans="1:18">
      <c r="A654" s="122"/>
      <c r="B654"/>
      <c r="C654" s="126"/>
      <c r="D654"/>
      <c r="E654"/>
      <c r="F654"/>
      <c r="G654"/>
      <c r="H654" t="s">
        <v>70</v>
      </c>
      <c r="I654"/>
      <c r="R654" s="5"/>
    </row>
    <row r="655" spans="1:18">
      <c r="A655" s="122"/>
      <c r="B655"/>
      <c r="C655" s="126"/>
      <c r="D655"/>
      <c r="E655"/>
      <c r="F655"/>
      <c r="G655"/>
      <c r="H655" t="s">
        <v>70</v>
      </c>
      <c r="I655"/>
      <c r="R655" s="5"/>
    </row>
    <row r="656" spans="1:18">
      <c r="A656" s="122"/>
      <c r="B656"/>
      <c r="C656" s="126"/>
      <c r="D656"/>
      <c r="E656"/>
      <c r="F656"/>
      <c r="G656"/>
      <c r="H656" t="s">
        <v>70</v>
      </c>
      <c r="I656"/>
      <c r="R656" s="5"/>
    </row>
    <row r="657" spans="1:18">
      <c r="A657" s="122"/>
      <c r="B657"/>
      <c r="C657" s="126"/>
      <c r="D657"/>
      <c r="E657"/>
      <c r="F657"/>
      <c r="G657"/>
      <c r="H657" t="s">
        <v>70</v>
      </c>
      <c r="I657"/>
      <c r="R657" s="5"/>
    </row>
    <row r="658" spans="1:18">
      <c r="A658" s="122"/>
      <c r="B658"/>
      <c r="C658" s="126"/>
      <c r="D658"/>
      <c r="E658"/>
      <c r="F658"/>
      <c r="G658"/>
      <c r="H658" t="s">
        <v>71</v>
      </c>
      <c r="I658"/>
      <c r="R658" s="5"/>
    </row>
    <row r="659" spans="1:18">
      <c r="A659" s="122"/>
      <c r="B659"/>
      <c r="C659" s="126"/>
      <c r="D659"/>
      <c r="E659"/>
      <c r="F659"/>
      <c r="G659"/>
      <c r="H659" t="s">
        <v>70</v>
      </c>
      <c r="I659"/>
      <c r="R659" s="5"/>
    </row>
    <row r="660" spans="1:18">
      <c r="A660" s="122">
        <v>42311.38553240741</v>
      </c>
      <c r="B660">
        <v>165</v>
      </c>
      <c r="C660" s="126">
        <v>690502019</v>
      </c>
      <c r="D660"/>
      <c r="E660" t="s">
        <v>8</v>
      </c>
      <c r="F660">
        <v>77</v>
      </c>
      <c r="G660">
        <v>44</v>
      </c>
      <c r="H660" t="s">
        <v>70</v>
      </c>
      <c r="I660" t="s">
        <v>11</v>
      </c>
      <c r="R660" s="5"/>
    </row>
    <row r="661" spans="1:18">
      <c r="A661" s="122">
        <v>42311.379710648151</v>
      </c>
      <c r="B661">
        <v>143</v>
      </c>
      <c r="C661" s="126">
        <v>690536022</v>
      </c>
      <c r="D661"/>
      <c r="E661" t="s">
        <v>8</v>
      </c>
      <c r="F661">
        <v>11</v>
      </c>
      <c r="G661">
        <v>9</v>
      </c>
      <c r="H661" t="s">
        <v>70</v>
      </c>
      <c r="I661" t="s">
        <v>11</v>
      </c>
      <c r="R661" s="5"/>
    </row>
    <row r="662" spans="1:18">
      <c r="A662" s="122"/>
      <c r="B662"/>
      <c r="C662" s="126"/>
      <c r="D662"/>
      <c r="E662"/>
      <c r="F662"/>
      <c r="G662"/>
      <c r="H662" t="s">
        <v>70</v>
      </c>
      <c r="I662"/>
      <c r="R662" s="5"/>
    </row>
    <row r="663" spans="1:18">
      <c r="A663" s="122"/>
      <c r="B663"/>
      <c r="C663" s="126"/>
      <c r="D663"/>
      <c r="E663"/>
      <c r="F663"/>
      <c r="G663"/>
      <c r="H663" t="s">
        <v>70</v>
      </c>
      <c r="I663"/>
      <c r="R663" s="5"/>
    </row>
    <row r="664" spans="1:18">
      <c r="A664" s="122"/>
      <c r="B664"/>
      <c r="C664" s="126"/>
      <c r="D664"/>
      <c r="E664"/>
      <c r="F664"/>
      <c r="G664"/>
      <c r="H664" t="s">
        <v>70</v>
      </c>
      <c r="I664"/>
      <c r="R664" s="5"/>
    </row>
    <row r="665" spans="1:18">
      <c r="A665" s="122"/>
      <c r="B665"/>
      <c r="C665" s="126"/>
      <c r="D665"/>
      <c r="E665"/>
      <c r="F665"/>
      <c r="G665"/>
      <c r="H665" t="s">
        <v>70</v>
      </c>
      <c r="I665"/>
      <c r="R665" s="5"/>
    </row>
    <row r="666" spans="1:18">
      <c r="A666" s="122"/>
      <c r="B666"/>
      <c r="C666" s="126"/>
      <c r="D666"/>
      <c r="E666"/>
      <c r="F666"/>
      <c r="G666"/>
      <c r="H666" t="s">
        <v>70</v>
      </c>
      <c r="I666"/>
      <c r="R666" s="5"/>
    </row>
    <row r="667" spans="1:18">
      <c r="A667" s="122"/>
      <c r="B667"/>
      <c r="C667" s="126"/>
      <c r="D667"/>
      <c r="E667"/>
      <c r="F667"/>
      <c r="G667"/>
      <c r="H667" t="s">
        <v>70</v>
      </c>
      <c r="I667"/>
      <c r="R667" s="5"/>
    </row>
    <row r="668" spans="1:18">
      <c r="A668" s="122"/>
      <c r="B668"/>
      <c r="C668" s="126"/>
      <c r="D668"/>
      <c r="E668"/>
      <c r="F668"/>
      <c r="G668"/>
      <c r="H668" t="s">
        <v>70</v>
      </c>
      <c r="I668"/>
      <c r="R668" s="5"/>
    </row>
    <row r="669" spans="1:18">
      <c r="A669" s="122"/>
      <c r="B669"/>
      <c r="C669" s="126"/>
      <c r="D669"/>
      <c r="E669"/>
      <c r="F669"/>
      <c r="G669"/>
      <c r="H669" t="s">
        <v>70</v>
      </c>
      <c r="I669"/>
      <c r="R669" s="5"/>
    </row>
    <row r="670" spans="1:18">
      <c r="A670" s="122">
        <v>42311.279016203705</v>
      </c>
      <c r="B670">
        <v>143</v>
      </c>
      <c r="C670" s="126">
        <v>590800041</v>
      </c>
      <c r="D670"/>
      <c r="E670" t="s">
        <v>8</v>
      </c>
      <c r="F670">
        <v>84</v>
      </c>
      <c r="G670">
        <v>63</v>
      </c>
      <c r="H670" t="s">
        <v>70</v>
      </c>
      <c r="I670" t="s">
        <v>11</v>
      </c>
      <c r="R670" s="5"/>
    </row>
    <row r="671" spans="1:18">
      <c r="A671" s="122">
        <v>42311.273923611108</v>
      </c>
      <c r="B671">
        <v>143</v>
      </c>
      <c r="C671" s="126">
        <v>690536022</v>
      </c>
      <c r="D671"/>
      <c r="E671" t="s">
        <v>8</v>
      </c>
      <c r="F671">
        <v>7</v>
      </c>
      <c r="G671">
        <v>5</v>
      </c>
      <c r="H671" t="s">
        <v>70</v>
      </c>
      <c r="I671" t="s">
        <v>11</v>
      </c>
      <c r="R671" s="5"/>
    </row>
    <row r="672" spans="1:18">
      <c r="A672" s="122">
        <v>42311.260277777779</v>
      </c>
      <c r="B672">
        <v>143</v>
      </c>
      <c r="C672" s="126">
        <v>590810425</v>
      </c>
      <c r="D672"/>
      <c r="E672" t="s">
        <v>8</v>
      </c>
      <c r="F672">
        <v>233</v>
      </c>
      <c r="G672">
        <v>217</v>
      </c>
      <c r="H672" t="s">
        <v>70</v>
      </c>
      <c r="I672" t="s">
        <v>11</v>
      </c>
      <c r="R672" s="5"/>
    </row>
    <row r="673" spans="1:18">
      <c r="A673" s="122"/>
      <c r="B673"/>
      <c r="C673" s="126"/>
      <c r="D673"/>
      <c r="E673"/>
      <c r="F673"/>
      <c r="G673"/>
      <c r="H673" t="s">
        <v>71</v>
      </c>
      <c r="I673"/>
      <c r="R673" s="5"/>
    </row>
    <row r="674" spans="1:18">
      <c r="A674" s="122"/>
      <c r="B674"/>
      <c r="C674" s="126"/>
      <c r="D674"/>
      <c r="E674"/>
      <c r="F674"/>
      <c r="G674"/>
      <c r="H674" t="s">
        <v>71</v>
      </c>
      <c r="I674"/>
      <c r="R674" s="5"/>
    </row>
    <row r="675" spans="1:18">
      <c r="A675" s="122">
        <v>42310.823645833334</v>
      </c>
      <c r="B675">
        <v>143</v>
      </c>
      <c r="C675" s="126">
        <v>590886606</v>
      </c>
      <c r="D675"/>
      <c r="E675" t="s">
        <v>8</v>
      </c>
      <c r="F675">
        <v>837</v>
      </c>
      <c r="G675">
        <v>825</v>
      </c>
      <c r="H675" t="s">
        <v>70</v>
      </c>
      <c r="I675" t="s">
        <v>11</v>
      </c>
      <c r="R675" s="5"/>
    </row>
    <row r="676" spans="1:18">
      <c r="A676" s="122">
        <v>42310.737372685187</v>
      </c>
      <c r="B676">
        <v>143</v>
      </c>
      <c r="C676" s="126">
        <v>690536022</v>
      </c>
      <c r="D676"/>
      <c r="E676" t="s">
        <v>8</v>
      </c>
      <c r="F676">
        <v>8</v>
      </c>
      <c r="G676">
        <v>6</v>
      </c>
      <c r="H676" t="s">
        <v>70</v>
      </c>
      <c r="I676" t="s">
        <v>11</v>
      </c>
      <c r="R676" s="5"/>
    </row>
    <row r="677" spans="1:18">
      <c r="A677" s="122"/>
      <c r="B677"/>
      <c r="C677" s="126"/>
      <c r="D677"/>
      <c r="E677"/>
      <c r="F677"/>
      <c r="G677"/>
      <c r="H677" t="s">
        <v>71</v>
      </c>
      <c r="I677"/>
      <c r="R677" s="5"/>
    </row>
    <row r="678" spans="1:18">
      <c r="A678" s="122">
        <v>42310.710648148146</v>
      </c>
      <c r="B678">
        <v>143</v>
      </c>
      <c r="C678" s="126">
        <v>590800041</v>
      </c>
      <c r="D678"/>
      <c r="E678" t="s">
        <v>8</v>
      </c>
      <c r="F678">
        <v>55</v>
      </c>
      <c r="G678">
        <v>27</v>
      </c>
      <c r="H678" t="s">
        <v>70</v>
      </c>
      <c r="I678" t="s">
        <v>11</v>
      </c>
      <c r="R678" s="5"/>
    </row>
    <row r="679" spans="1:18">
      <c r="A679" s="122"/>
      <c r="B679"/>
      <c r="C679" s="126"/>
      <c r="D679"/>
      <c r="E679"/>
      <c r="F679"/>
      <c r="G679"/>
      <c r="H679" t="s">
        <v>70</v>
      </c>
      <c r="I679"/>
      <c r="R679" s="5"/>
    </row>
    <row r="680" spans="1:18">
      <c r="A680" s="122"/>
      <c r="B680"/>
      <c r="C680" s="126"/>
      <c r="D680"/>
      <c r="E680"/>
      <c r="F680"/>
      <c r="G680"/>
      <c r="H680" t="s">
        <v>70</v>
      </c>
      <c r="I680"/>
      <c r="R680" s="5"/>
    </row>
    <row r="681" spans="1:18">
      <c r="A681" s="122"/>
      <c r="B681"/>
      <c r="C681" s="126"/>
      <c r="D681"/>
      <c r="E681"/>
      <c r="F681"/>
      <c r="G681"/>
      <c r="H681" t="s">
        <v>71</v>
      </c>
      <c r="I681"/>
      <c r="R681" s="5"/>
    </row>
    <row r="682" spans="1:18">
      <c r="A682" s="122">
        <v>42310.558796296296</v>
      </c>
      <c r="B682">
        <v>165</v>
      </c>
      <c r="C682" s="126">
        <v>690335936</v>
      </c>
      <c r="D682"/>
      <c r="E682" t="s">
        <v>8</v>
      </c>
      <c r="F682">
        <v>45</v>
      </c>
      <c r="G682">
        <v>32</v>
      </c>
      <c r="H682" t="s">
        <v>70</v>
      </c>
      <c r="I682" t="s">
        <v>11</v>
      </c>
      <c r="R682" s="5"/>
    </row>
    <row r="683" spans="1:18">
      <c r="A683" s="122"/>
      <c r="B683"/>
      <c r="C683" s="126"/>
      <c r="D683"/>
      <c r="E683"/>
      <c r="F683"/>
      <c r="G683"/>
      <c r="H683" t="s">
        <v>70</v>
      </c>
      <c r="I683"/>
      <c r="R683" s="5"/>
    </row>
    <row r="684" spans="1:18">
      <c r="A684" s="122"/>
      <c r="B684"/>
      <c r="C684" s="126"/>
      <c r="D684"/>
      <c r="E684"/>
      <c r="F684"/>
      <c r="G684"/>
      <c r="H684" t="s">
        <v>70</v>
      </c>
      <c r="I684"/>
      <c r="R684" s="5"/>
    </row>
    <row r="685" spans="1:18">
      <c r="A685" s="122"/>
      <c r="B685"/>
      <c r="C685" s="126"/>
      <c r="D685"/>
      <c r="E685"/>
      <c r="F685"/>
      <c r="G685"/>
      <c r="H685" t="s">
        <v>70</v>
      </c>
      <c r="I685"/>
      <c r="R685" s="5"/>
    </row>
    <row r="686" spans="1:18">
      <c r="A686" s="122"/>
      <c r="B686"/>
      <c r="C686" s="126"/>
      <c r="D686"/>
      <c r="E686"/>
      <c r="F686"/>
      <c r="G686"/>
      <c r="H686" t="s">
        <v>71</v>
      </c>
      <c r="I686"/>
      <c r="R686" s="5"/>
    </row>
    <row r="687" spans="1:18">
      <c r="A687" s="122">
        <v>42310.408518518518</v>
      </c>
      <c r="B687">
        <v>100</v>
      </c>
      <c r="C687" s="126">
        <v>690605106</v>
      </c>
      <c r="D687"/>
      <c r="E687" t="s">
        <v>8</v>
      </c>
      <c r="F687">
        <v>40</v>
      </c>
      <c r="G687">
        <v>27</v>
      </c>
      <c r="H687" t="s">
        <v>70</v>
      </c>
      <c r="I687" t="s">
        <v>11</v>
      </c>
      <c r="R687" s="5"/>
    </row>
    <row r="688" spans="1:18">
      <c r="A688" s="122"/>
      <c r="B688"/>
      <c r="C688" s="126"/>
      <c r="D688"/>
      <c r="E688"/>
      <c r="F688"/>
      <c r="G688"/>
      <c r="H688" t="s">
        <v>71</v>
      </c>
      <c r="I688"/>
      <c r="R688" s="5"/>
    </row>
    <row r="689" spans="1:18">
      <c r="A689" s="122"/>
      <c r="B689"/>
      <c r="C689" s="126"/>
      <c r="D689"/>
      <c r="E689"/>
      <c r="F689"/>
      <c r="G689"/>
      <c r="H689" t="s">
        <v>70</v>
      </c>
      <c r="I689"/>
      <c r="R689" s="5"/>
    </row>
    <row r="690" spans="1:18">
      <c r="A690" s="122">
        <v>42309.633460648147</v>
      </c>
      <c r="B690">
        <v>122</v>
      </c>
      <c r="C690" s="126">
        <v>590927118</v>
      </c>
      <c r="D690"/>
      <c r="E690" t="s">
        <v>8</v>
      </c>
      <c r="F690">
        <v>956</v>
      </c>
      <c r="G690">
        <v>932</v>
      </c>
      <c r="H690" t="s">
        <v>70</v>
      </c>
      <c r="I690" t="s">
        <v>11</v>
      </c>
      <c r="R690" s="5"/>
    </row>
    <row r="691" spans="1:18">
      <c r="A691" s="122"/>
      <c r="B691"/>
      <c r="C691" s="126"/>
      <c r="D691"/>
      <c r="E691"/>
      <c r="F691"/>
      <c r="G691"/>
      <c r="H691" t="s">
        <v>70</v>
      </c>
      <c r="I691"/>
      <c r="R691" s="5"/>
    </row>
    <row r="692" spans="1:18">
      <c r="A692" s="122">
        <v>42309.518680555557</v>
      </c>
      <c r="B692">
        <v>170</v>
      </c>
      <c r="C692" s="126">
        <v>690673350</v>
      </c>
      <c r="D692"/>
      <c r="E692" t="s">
        <v>8</v>
      </c>
      <c r="F692">
        <v>216</v>
      </c>
      <c r="G692">
        <v>209</v>
      </c>
      <c r="H692" t="s">
        <v>70</v>
      </c>
      <c r="I692" t="s">
        <v>11</v>
      </c>
      <c r="R692" s="5"/>
    </row>
    <row r="693" spans="1:18">
      <c r="A693" s="122"/>
      <c r="B693"/>
      <c r="C693" s="126"/>
      <c r="D693"/>
      <c r="E693"/>
      <c r="F693"/>
      <c r="G693"/>
      <c r="H693" t="s">
        <v>70</v>
      </c>
      <c r="I693"/>
      <c r="R693" s="5"/>
    </row>
    <row r="694" spans="1:18">
      <c r="A694" s="122">
        <v>42309.47278935185</v>
      </c>
      <c r="B694">
        <v>143</v>
      </c>
      <c r="C694" s="126">
        <v>590800041</v>
      </c>
      <c r="D694"/>
      <c r="E694" t="s">
        <v>8</v>
      </c>
      <c r="F694">
        <v>48</v>
      </c>
      <c r="G694">
        <v>31</v>
      </c>
      <c r="H694" t="s">
        <v>70</v>
      </c>
      <c r="I694" t="s">
        <v>11</v>
      </c>
      <c r="R694" s="5"/>
    </row>
    <row r="695" spans="1:18">
      <c r="A695" s="122">
        <v>42309.469826388886</v>
      </c>
      <c r="B695">
        <v>143</v>
      </c>
      <c r="C695" s="126">
        <v>590800041</v>
      </c>
      <c r="D695"/>
      <c r="E695" t="s">
        <v>8</v>
      </c>
      <c r="F695">
        <v>38</v>
      </c>
      <c r="G695">
        <v>13</v>
      </c>
      <c r="H695" t="s">
        <v>70</v>
      </c>
      <c r="I695" t="s">
        <v>11</v>
      </c>
      <c r="R695" s="5"/>
    </row>
    <row r="696" spans="1:18">
      <c r="A696" s="122"/>
      <c r="B696"/>
      <c r="C696" s="126"/>
      <c r="D696"/>
      <c r="E696"/>
      <c r="F696"/>
      <c r="G696"/>
      <c r="H696" t="s">
        <v>70</v>
      </c>
      <c r="I696"/>
      <c r="R696" s="5"/>
    </row>
    <row r="697" spans="1:18">
      <c r="A697" s="122"/>
      <c r="B697"/>
      <c r="C697" s="126"/>
      <c r="D697"/>
      <c r="E697"/>
      <c r="F697"/>
      <c r="G697"/>
      <c r="H697" t="s">
        <v>70</v>
      </c>
      <c r="I697"/>
      <c r="R697" s="5"/>
    </row>
    <row r="698" spans="1:18">
      <c r="A698" s="122">
        <v>42309.421678240738</v>
      </c>
      <c r="B698">
        <v>166</v>
      </c>
      <c r="C698" s="126">
        <v>690994081</v>
      </c>
      <c r="D698"/>
      <c r="E698" t="s">
        <v>8</v>
      </c>
      <c r="F698">
        <v>84</v>
      </c>
      <c r="G698">
        <v>63</v>
      </c>
      <c r="H698" t="s">
        <v>70</v>
      </c>
      <c r="I698" t="s">
        <v>11</v>
      </c>
      <c r="R698" s="5"/>
    </row>
    <row r="699" spans="1:18">
      <c r="A699" s="122"/>
      <c r="B699"/>
      <c r="C699" s="126"/>
      <c r="D699"/>
      <c r="E699"/>
      <c r="F699"/>
      <c r="G699"/>
      <c r="H699" t="s">
        <v>70</v>
      </c>
      <c r="I699"/>
      <c r="R699" s="5"/>
    </row>
    <row r="700" spans="1:18">
      <c r="A700" s="122">
        <v>42309.37190972222</v>
      </c>
      <c r="B700">
        <v>143</v>
      </c>
      <c r="C700" s="126">
        <v>590800041</v>
      </c>
      <c r="D700"/>
      <c r="E700" t="s">
        <v>8</v>
      </c>
      <c r="F700">
        <v>32</v>
      </c>
      <c r="G700">
        <v>0</v>
      </c>
      <c r="H700" t="s">
        <v>71</v>
      </c>
      <c r="I700" t="s">
        <v>11</v>
      </c>
      <c r="R700" s="5"/>
    </row>
    <row r="701" spans="1:18">
      <c r="A701" s="122">
        <v>42309.370127314818</v>
      </c>
      <c r="B701">
        <v>170</v>
      </c>
      <c r="C701" s="126">
        <v>690673350</v>
      </c>
      <c r="D701"/>
      <c r="E701" t="s">
        <v>8</v>
      </c>
      <c r="F701">
        <v>35</v>
      </c>
      <c r="G701">
        <v>9</v>
      </c>
      <c r="H701" t="s">
        <v>70</v>
      </c>
      <c r="I701" t="s">
        <v>11</v>
      </c>
      <c r="R701" s="5"/>
    </row>
    <row r="702" spans="1:18">
      <c r="A702" s="122"/>
      <c r="B702"/>
      <c r="C702" s="126"/>
      <c r="D702"/>
      <c r="E702"/>
      <c r="F702"/>
      <c r="G702"/>
      <c r="H702" t="s">
        <v>70</v>
      </c>
      <c r="I702"/>
      <c r="R702" s="5"/>
    </row>
    <row r="703" spans="1:18">
      <c r="A703" s="122"/>
      <c r="B703"/>
      <c r="C703" s="126"/>
      <c r="D703"/>
      <c r="E703"/>
      <c r="F703"/>
      <c r="G703"/>
      <c r="H703" t="s">
        <v>70</v>
      </c>
      <c r="I703"/>
      <c r="R703" s="5"/>
    </row>
    <row r="704" spans="1:18">
      <c r="A704" s="122">
        <v>42308.687708333331</v>
      </c>
      <c r="B704">
        <v>143</v>
      </c>
      <c r="C704" s="126">
        <v>590836860</v>
      </c>
      <c r="D704"/>
      <c r="E704" t="s">
        <v>8</v>
      </c>
      <c r="F704">
        <v>378</v>
      </c>
      <c r="G704">
        <v>350</v>
      </c>
      <c r="H704" t="s">
        <v>70</v>
      </c>
      <c r="I704" t="s">
        <v>11</v>
      </c>
      <c r="R704" s="5"/>
    </row>
    <row r="705" spans="1:18">
      <c r="A705" s="122">
        <v>42308.681712962964</v>
      </c>
      <c r="B705">
        <v>165</v>
      </c>
      <c r="C705" s="126">
        <v>690979606</v>
      </c>
      <c r="D705"/>
      <c r="E705" t="s">
        <v>8</v>
      </c>
      <c r="F705">
        <v>73</v>
      </c>
      <c r="G705">
        <v>47</v>
      </c>
      <c r="H705" t="s">
        <v>70</v>
      </c>
      <c r="I705" t="s">
        <v>11</v>
      </c>
      <c r="R705" s="5"/>
    </row>
    <row r="706" spans="1:18">
      <c r="A706" s="122"/>
      <c r="B706"/>
      <c r="C706" s="126"/>
      <c r="D706"/>
      <c r="E706"/>
      <c r="F706"/>
      <c r="G706"/>
      <c r="H706" t="s">
        <v>70</v>
      </c>
      <c r="I706"/>
      <c r="R706" s="5"/>
    </row>
    <row r="707" spans="1:18">
      <c r="A707" s="122"/>
      <c r="B707"/>
      <c r="C707" s="126"/>
      <c r="D707"/>
      <c r="E707"/>
      <c r="F707"/>
      <c r="G707"/>
      <c r="H707" t="s">
        <v>70</v>
      </c>
      <c r="I707"/>
      <c r="R707" s="5"/>
    </row>
    <row r="708" spans="1:18">
      <c r="A708" s="122"/>
      <c r="B708"/>
      <c r="C708" s="126"/>
      <c r="D708"/>
      <c r="E708"/>
      <c r="F708"/>
      <c r="G708"/>
      <c r="H708" t="s">
        <v>71</v>
      </c>
      <c r="I708"/>
      <c r="R708" s="5"/>
    </row>
    <row r="709" spans="1:18">
      <c r="A709" s="122">
        <v>42308.46130787037</v>
      </c>
      <c r="B709">
        <v>122</v>
      </c>
      <c r="C709" s="126">
        <v>590608270</v>
      </c>
      <c r="D709"/>
      <c r="E709" t="s">
        <v>8</v>
      </c>
      <c r="F709">
        <v>705</v>
      </c>
      <c r="G709">
        <v>685</v>
      </c>
      <c r="H709" t="s">
        <v>70</v>
      </c>
      <c r="I709" t="s">
        <v>11</v>
      </c>
      <c r="R709" s="5"/>
    </row>
    <row r="710" spans="1:18">
      <c r="A710" s="122">
        <v>42308.382303240738</v>
      </c>
      <c r="B710">
        <v>143</v>
      </c>
      <c r="C710" s="126">
        <v>590800041</v>
      </c>
      <c r="D710"/>
      <c r="E710" t="s">
        <v>8</v>
      </c>
      <c r="F710">
        <v>399</v>
      </c>
      <c r="G710">
        <v>375</v>
      </c>
      <c r="H710" t="s">
        <v>70</v>
      </c>
      <c r="I710" t="s">
        <v>11</v>
      </c>
      <c r="R710" s="5"/>
    </row>
    <row r="711" spans="1:18">
      <c r="A711" s="122"/>
      <c r="B711"/>
      <c r="C711" s="126"/>
      <c r="D711"/>
      <c r="E711"/>
      <c r="F711"/>
      <c r="G711"/>
      <c r="H711" t="s">
        <v>70</v>
      </c>
      <c r="I711"/>
      <c r="R711" s="5"/>
    </row>
    <row r="712" spans="1:18">
      <c r="A712" s="122"/>
      <c r="B712"/>
      <c r="C712" s="126"/>
      <c r="D712"/>
      <c r="E712"/>
      <c r="F712"/>
      <c r="G712"/>
      <c r="H712" t="s">
        <v>70</v>
      </c>
      <c r="I712"/>
      <c r="R712" s="5"/>
    </row>
    <row r="713" spans="1:18">
      <c r="A713" s="122"/>
      <c r="B713"/>
      <c r="C713" s="126"/>
      <c r="D713"/>
      <c r="E713"/>
      <c r="F713"/>
      <c r="G713"/>
      <c r="H713" t="s">
        <v>71</v>
      </c>
      <c r="I713"/>
      <c r="R713" s="5"/>
    </row>
    <row r="714" spans="1:18">
      <c r="A714" s="122">
        <v>42307.819444444445</v>
      </c>
      <c r="B714">
        <v>143</v>
      </c>
      <c r="C714" s="126">
        <v>590886606</v>
      </c>
      <c r="D714"/>
      <c r="E714" t="s">
        <v>8</v>
      </c>
      <c r="F714">
        <v>287</v>
      </c>
      <c r="G714">
        <v>274</v>
      </c>
      <c r="H714" t="s">
        <v>70</v>
      </c>
      <c r="I714" t="s">
        <v>11</v>
      </c>
      <c r="R714" s="5"/>
    </row>
    <row r="715" spans="1:18">
      <c r="A715" s="122"/>
      <c r="B715"/>
      <c r="C715" s="126"/>
      <c r="D715"/>
      <c r="E715"/>
      <c r="F715"/>
      <c r="G715"/>
      <c r="H715" t="s">
        <v>71</v>
      </c>
      <c r="I715"/>
      <c r="R715" s="5"/>
    </row>
    <row r="716" spans="1:18">
      <c r="A716" s="122"/>
      <c r="B716"/>
      <c r="C716" s="126"/>
      <c r="D716"/>
      <c r="E716"/>
      <c r="F716"/>
      <c r="G716"/>
      <c r="H716" t="s">
        <v>71</v>
      </c>
      <c r="I716"/>
      <c r="R716" s="5"/>
    </row>
    <row r="717" spans="1:18">
      <c r="A717" s="122"/>
      <c r="B717"/>
      <c r="C717" s="126"/>
      <c r="D717"/>
      <c r="E717"/>
      <c r="F717"/>
      <c r="G717"/>
      <c r="H717" t="s">
        <v>71</v>
      </c>
      <c r="I717"/>
      <c r="R717" s="5"/>
    </row>
    <row r="718" spans="1:18">
      <c r="A718" s="122"/>
      <c r="B718"/>
      <c r="C718" s="126"/>
      <c r="D718"/>
      <c r="E718"/>
      <c r="F718"/>
      <c r="G718"/>
      <c r="H718" t="s">
        <v>71</v>
      </c>
      <c r="I718"/>
      <c r="R718" s="5"/>
    </row>
    <row r="719" spans="1:18">
      <c r="A719" s="122"/>
      <c r="B719"/>
      <c r="C719" s="126"/>
      <c r="D719"/>
      <c r="E719"/>
      <c r="F719"/>
      <c r="G719"/>
      <c r="H719" t="s">
        <v>72</v>
      </c>
      <c r="I719"/>
      <c r="R719" s="5"/>
    </row>
    <row r="720" spans="1:18">
      <c r="A720" s="122"/>
      <c r="B720"/>
      <c r="C720" s="126"/>
      <c r="D720"/>
      <c r="E720"/>
      <c r="F720"/>
      <c r="G720"/>
      <c r="H720" t="s">
        <v>72</v>
      </c>
      <c r="I720"/>
      <c r="R720" s="5"/>
    </row>
    <row r="721" spans="1:18">
      <c r="A721" s="122"/>
      <c r="B721"/>
      <c r="C721" s="126"/>
      <c r="D721"/>
      <c r="E721"/>
      <c r="F721"/>
      <c r="G721"/>
      <c r="H721" t="s">
        <v>71</v>
      </c>
      <c r="I721"/>
      <c r="R721" s="5"/>
    </row>
    <row r="722" spans="1:18">
      <c r="A722" s="122"/>
      <c r="B722"/>
      <c r="C722" s="126"/>
      <c r="D722"/>
      <c r="E722"/>
      <c r="F722"/>
      <c r="G722"/>
      <c r="H722" t="s">
        <v>72</v>
      </c>
      <c r="I722"/>
      <c r="R722" s="5"/>
    </row>
    <row r="723" spans="1:18">
      <c r="A723" s="122"/>
      <c r="B723"/>
      <c r="C723" s="126"/>
      <c r="D723"/>
      <c r="E723"/>
      <c r="F723"/>
      <c r="G723"/>
      <c r="H723" t="s">
        <v>72</v>
      </c>
      <c r="I723"/>
      <c r="R723" s="5"/>
    </row>
    <row r="724" spans="1:18">
      <c r="A724" s="122"/>
      <c r="B724"/>
      <c r="C724" s="126"/>
      <c r="D724"/>
      <c r="E724"/>
      <c r="F724"/>
      <c r="G724"/>
      <c r="H724" t="s">
        <v>72</v>
      </c>
      <c r="I724"/>
      <c r="R724" s="5"/>
    </row>
    <row r="725" spans="1:18">
      <c r="A725" s="122"/>
      <c r="B725"/>
      <c r="C725" s="126"/>
      <c r="D725"/>
      <c r="E725"/>
      <c r="F725"/>
      <c r="G725"/>
      <c r="H725" t="s">
        <v>72</v>
      </c>
      <c r="I725"/>
      <c r="R725" s="5"/>
    </row>
    <row r="726" spans="1:18">
      <c r="A726" s="122"/>
      <c r="B726"/>
      <c r="C726" s="126"/>
      <c r="D726"/>
      <c r="E726"/>
      <c r="F726"/>
      <c r="G726"/>
      <c r="H726" t="s">
        <v>71</v>
      </c>
      <c r="I726"/>
      <c r="R726" s="5"/>
    </row>
    <row r="727" spans="1:18">
      <c r="A727" s="122"/>
      <c r="B727"/>
      <c r="C727" s="126"/>
      <c r="D727"/>
      <c r="E727"/>
      <c r="F727"/>
      <c r="G727"/>
      <c r="H727" t="s">
        <v>71</v>
      </c>
      <c r="I727"/>
      <c r="R727" s="5"/>
    </row>
    <row r="728" spans="1:18">
      <c r="A728" s="122"/>
      <c r="B728"/>
      <c r="C728" s="126"/>
      <c r="D728"/>
      <c r="E728"/>
      <c r="F728"/>
      <c r="G728"/>
      <c r="H728" t="s">
        <v>71</v>
      </c>
      <c r="I728"/>
      <c r="R728" s="5"/>
    </row>
    <row r="729" spans="1:18">
      <c r="A729" s="122"/>
      <c r="B729"/>
      <c r="C729" s="126"/>
      <c r="D729"/>
      <c r="E729"/>
      <c r="F729"/>
      <c r="G729"/>
      <c r="H729" t="s">
        <v>71</v>
      </c>
      <c r="I729"/>
      <c r="R729" s="5"/>
    </row>
    <row r="730" spans="1:18">
      <c r="A730" s="122"/>
      <c r="B730"/>
      <c r="C730" s="126"/>
      <c r="D730"/>
      <c r="E730"/>
      <c r="F730"/>
      <c r="G730"/>
      <c r="H730" t="s">
        <v>70</v>
      </c>
      <c r="I730"/>
      <c r="R730" s="5"/>
    </row>
    <row r="731" spans="1:18">
      <c r="A731" s="122"/>
      <c r="B731"/>
      <c r="C731" s="126"/>
      <c r="D731"/>
      <c r="E731"/>
      <c r="F731"/>
      <c r="G731"/>
      <c r="H731" t="s">
        <v>71</v>
      </c>
      <c r="I731"/>
      <c r="R731" s="5"/>
    </row>
    <row r="732" spans="1:18">
      <c r="A732" s="122"/>
      <c r="B732"/>
      <c r="C732" s="126"/>
      <c r="D732"/>
      <c r="E732"/>
      <c r="F732"/>
      <c r="G732"/>
      <c r="H732" t="s">
        <v>70</v>
      </c>
      <c r="I732"/>
      <c r="R732" s="5"/>
    </row>
    <row r="733" spans="1:18">
      <c r="A733" s="122"/>
      <c r="B733"/>
      <c r="C733" s="126"/>
      <c r="D733"/>
      <c r="E733"/>
      <c r="F733"/>
      <c r="G733"/>
      <c r="H733" t="s">
        <v>70</v>
      </c>
      <c r="I733"/>
      <c r="R733" s="5"/>
    </row>
    <row r="734" spans="1:18">
      <c r="A734" s="122">
        <v>42307.664988425924</v>
      </c>
      <c r="B734">
        <v>166</v>
      </c>
      <c r="C734" s="126">
        <v>590448309</v>
      </c>
      <c r="D734"/>
      <c r="E734" t="s">
        <v>8</v>
      </c>
      <c r="F734">
        <v>1432</v>
      </c>
      <c r="G734">
        <v>1428</v>
      </c>
      <c r="H734" t="s">
        <v>70</v>
      </c>
      <c r="I734" t="s">
        <v>11</v>
      </c>
      <c r="R734" s="5"/>
    </row>
    <row r="735" spans="1:18">
      <c r="A735" s="122"/>
      <c r="B735"/>
      <c r="C735" s="126"/>
      <c r="D735"/>
      <c r="E735"/>
      <c r="F735"/>
      <c r="G735"/>
      <c r="H735" t="s">
        <v>70</v>
      </c>
      <c r="I735"/>
      <c r="R735" s="5"/>
    </row>
    <row r="736" spans="1:18">
      <c r="A736" s="122"/>
      <c r="B736"/>
      <c r="C736" s="126"/>
      <c r="D736"/>
      <c r="E736"/>
      <c r="F736"/>
      <c r="G736"/>
      <c r="H736" t="s">
        <v>70</v>
      </c>
      <c r="I736"/>
      <c r="R736" s="5"/>
    </row>
    <row r="737" spans="1:18">
      <c r="A737" s="122">
        <v>42307.650960648149</v>
      </c>
      <c r="B737">
        <v>166</v>
      </c>
      <c r="C737" s="126">
        <v>690355316</v>
      </c>
      <c r="D737"/>
      <c r="E737" t="s">
        <v>8</v>
      </c>
      <c r="F737">
        <v>55</v>
      </c>
      <c r="G737">
        <v>30</v>
      </c>
      <c r="H737" t="s">
        <v>70</v>
      </c>
      <c r="I737" t="s">
        <v>11</v>
      </c>
      <c r="R737" s="5"/>
    </row>
    <row r="738" spans="1:18">
      <c r="A738" s="122">
        <v>42307.650520833333</v>
      </c>
      <c r="B738">
        <v>166</v>
      </c>
      <c r="C738" s="126">
        <v>690533516</v>
      </c>
      <c r="D738"/>
      <c r="E738" t="s">
        <v>8</v>
      </c>
      <c r="F738">
        <v>29</v>
      </c>
      <c r="G738">
        <v>2</v>
      </c>
      <c r="H738" t="s">
        <v>70</v>
      </c>
      <c r="I738" t="s">
        <v>11</v>
      </c>
      <c r="R738" s="5"/>
    </row>
    <row r="739" spans="1:18">
      <c r="A739" s="122">
        <v>42307.647997685184</v>
      </c>
      <c r="B739">
        <v>166</v>
      </c>
      <c r="C739" s="126">
        <v>690532503</v>
      </c>
      <c r="D739"/>
      <c r="E739" t="s">
        <v>8</v>
      </c>
      <c r="F739">
        <v>24</v>
      </c>
      <c r="G739">
        <v>15</v>
      </c>
      <c r="H739" t="s">
        <v>70</v>
      </c>
      <c r="I739" t="s">
        <v>11</v>
      </c>
      <c r="R739" s="5"/>
    </row>
    <row r="740" spans="1:18">
      <c r="A740" s="122">
        <v>42307.647499999999</v>
      </c>
      <c r="B740">
        <v>166</v>
      </c>
      <c r="C740" s="126">
        <v>690533243</v>
      </c>
      <c r="D740"/>
      <c r="E740" t="s">
        <v>8</v>
      </c>
      <c r="F740">
        <v>28</v>
      </c>
      <c r="G740">
        <v>16</v>
      </c>
      <c r="H740" t="s">
        <v>70</v>
      </c>
      <c r="I740" t="s">
        <v>11</v>
      </c>
      <c r="R740" s="5"/>
    </row>
    <row r="741" spans="1:18">
      <c r="A741" s="122"/>
      <c r="B741"/>
      <c r="C741" s="126"/>
      <c r="D741"/>
      <c r="E741"/>
      <c r="F741"/>
      <c r="G741"/>
      <c r="H741" t="s">
        <v>70</v>
      </c>
      <c r="I741"/>
      <c r="R741" s="5"/>
    </row>
    <row r="742" spans="1:18">
      <c r="A742" s="122"/>
      <c r="B742"/>
      <c r="C742" s="126"/>
      <c r="D742"/>
      <c r="E742"/>
      <c r="F742"/>
      <c r="G742"/>
      <c r="H742" t="s">
        <v>70</v>
      </c>
      <c r="I742"/>
      <c r="R742" s="5"/>
    </row>
    <row r="743" spans="1:18">
      <c r="A743" s="122">
        <v>42307.615972222222</v>
      </c>
      <c r="B743">
        <v>166</v>
      </c>
      <c r="C743" s="126">
        <v>690113205</v>
      </c>
      <c r="D743"/>
      <c r="E743" t="s">
        <v>8</v>
      </c>
      <c r="F743">
        <v>7</v>
      </c>
      <c r="G743">
        <v>4</v>
      </c>
      <c r="H743" t="s">
        <v>70</v>
      </c>
      <c r="I743" t="s">
        <v>11</v>
      </c>
      <c r="R743" s="5"/>
    </row>
    <row r="744" spans="1:18">
      <c r="A744" s="122">
        <v>42307.587581018517</v>
      </c>
      <c r="B744">
        <v>166</v>
      </c>
      <c r="C744" s="126">
        <v>690283536</v>
      </c>
      <c r="D744"/>
      <c r="E744" t="s">
        <v>8</v>
      </c>
      <c r="F744">
        <v>42</v>
      </c>
      <c r="G744">
        <v>30</v>
      </c>
      <c r="H744" t="s">
        <v>70</v>
      </c>
      <c r="I744" t="s">
        <v>11</v>
      </c>
      <c r="R744" s="5"/>
    </row>
    <row r="745" spans="1:18">
      <c r="A745" s="122">
        <v>42307.583333333336</v>
      </c>
      <c r="B745">
        <v>165</v>
      </c>
      <c r="C745" s="126">
        <v>690979606</v>
      </c>
      <c r="D745"/>
      <c r="E745" t="s">
        <v>8</v>
      </c>
      <c r="F745">
        <v>72</v>
      </c>
      <c r="G745">
        <v>45</v>
      </c>
      <c r="H745" t="s">
        <v>70</v>
      </c>
      <c r="I745" t="s">
        <v>11</v>
      </c>
      <c r="R745" s="5"/>
    </row>
    <row r="746" spans="1:18">
      <c r="A746" s="122">
        <v>42307.579837962963</v>
      </c>
      <c r="B746">
        <v>143</v>
      </c>
      <c r="C746" s="126">
        <v>590836860</v>
      </c>
      <c r="D746"/>
      <c r="E746" t="s">
        <v>8</v>
      </c>
      <c r="F746">
        <v>6</v>
      </c>
      <c r="G746">
        <v>4</v>
      </c>
      <c r="H746" t="s">
        <v>70</v>
      </c>
      <c r="I746" t="s">
        <v>11</v>
      </c>
      <c r="R746" s="5"/>
    </row>
    <row r="747" spans="1:18">
      <c r="A747" s="122">
        <v>42307.579444444447</v>
      </c>
      <c r="B747">
        <v>143</v>
      </c>
      <c r="C747" s="126">
        <v>590836860</v>
      </c>
      <c r="D747"/>
      <c r="E747" t="s">
        <v>8</v>
      </c>
      <c r="F747">
        <v>6</v>
      </c>
      <c r="G747">
        <v>4</v>
      </c>
      <c r="H747" t="s">
        <v>70</v>
      </c>
      <c r="I747" t="s">
        <v>11</v>
      </c>
      <c r="R747" s="5"/>
    </row>
    <row r="748" spans="1:18">
      <c r="A748" s="122">
        <v>42307.579016203701</v>
      </c>
      <c r="B748">
        <v>143</v>
      </c>
      <c r="C748" s="126">
        <v>590836860</v>
      </c>
      <c r="D748"/>
      <c r="E748" t="s">
        <v>8</v>
      </c>
      <c r="F748">
        <v>6</v>
      </c>
      <c r="G748">
        <v>4</v>
      </c>
      <c r="H748" t="s">
        <v>70</v>
      </c>
      <c r="I748" t="s">
        <v>11</v>
      </c>
      <c r="R748" s="5"/>
    </row>
    <row r="749" spans="1:18">
      <c r="A749" s="122">
        <v>42307.57885416667</v>
      </c>
      <c r="B749">
        <v>143</v>
      </c>
      <c r="C749" s="126">
        <v>590836868</v>
      </c>
      <c r="D749"/>
      <c r="E749" t="s">
        <v>8</v>
      </c>
      <c r="F749">
        <v>31</v>
      </c>
      <c r="G749">
        <v>0</v>
      </c>
      <c r="H749" t="s">
        <v>71</v>
      </c>
      <c r="I749" t="s">
        <v>11</v>
      </c>
      <c r="R749" s="5"/>
    </row>
    <row r="750" spans="1:18">
      <c r="A750" s="122">
        <v>42307.578344907408</v>
      </c>
      <c r="B750">
        <v>165</v>
      </c>
      <c r="C750" s="126">
        <v>690957541</v>
      </c>
      <c r="D750"/>
      <c r="E750" t="s">
        <v>8</v>
      </c>
      <c r="F750">
        <v>246</v>
      </c>
      <c r="G750">
        <v>231</v>
      </c>
      <c r="H750" t="s">
        <v>70</v>
      </c>
      <c r="I750" t="s">
        <v>11</v>
      </c>
      <c r="R750" s="5"/>
    </row>
    <row r="751" spans="1:18">
      <c r="A751" s="122">
        <v>42307.577349537038</v>
      </c>
      <c r="B751">
        <v>165</v>
      </c>
      <c r="C751" s="126">
        <v>590818685</v>
      </c>
      <c r="D751"/>
      <c r="E751" t="s">
        <v>8</v>
      </c>
      <c r="F751">
        <v>74</v>
      </c>
      <c r="G751">
        <v>65</v>
      </c>
      <c r="H751" t="s">
        <v>70</v>
      </c>
      <c r="I751" t="s">
        <v>11</v>
      </c>
      <c r="R751" s="5"/>
    </row>
    <row r="752" spans="1:18">
      <c r="A752" s="122">
        <v>42307.576898148145</v>
      </c>
      <c r="B752">
        <v>165</v>
      </c>
      <c r="C752" s="126">
        <v>690335936</v>
      </c>
      <c r="D752"/>
      <c r="E752" t="s">
        <v>8</v>
      </c>
      <c r="F752">
        <v>28</v>
      </c>
      <c r="G752">
        <v>2</v>
      </c>
      <c r="H752" t="s">
        <v>70</v>
      </c>
      <c r="I752" t="s">
        <v>11</v>
      </c>
      <c r="R752" s="5"/>
    </row>
    <row r="753" spans="1:18">
      <c r="A753" s="122">
        <v>42307.574641203704</v>
      </c>
      <c r="B753">
        <v>170</v>
      </c>
      <c r="C753" s="126">
        <v>590813689</v>
      </c>
      <c r="D753"/>
      <c r="E753" t="s">
        <v>8</v>
      </c>
      <c r="F753">
        <v>129</v>
      </c>
      <c r="G753">
        <v>111</v>
      </c>
      <c r="H753" t="s">
        <v>70</v>
      </c>
      <c r="I753" t="s">
        <v>11</v>
      </c>
      <c r="R753" s="5"/>
    </row>
    <row r="754" spans="1:18">
      <c r="A754" s="122">
        <v>42307.574050925927</v>
      </c>
      <c r="B754">
        <v>165</v>
      </c>
      <c r="C754" s="126">
        <v>690335936</v>
      </c>
      <c r="D754"/>
      <c r="E754" t="s">
        <v>8</v>
      </c>
      <c r="F754">
        <v>29</v>
      </c>
      <c r="G754">
        <v>3</v>
      </c>
      <c r="H754" t="s">
        <v>70</v>
      </c>
      <c r="I754" t="s">
        <v>11</v>
      </c>
      <c r="R754" s="5"/>
    </row>
    <row r="755" spans="1:18">
      <c r="A755" s="122">
        <v>42307.569745370369</v>
      </c>
      <c r="B755">
        <v>165</v>
      </c>
      <c r="C755" s="126">
        <v>690735344</v>
      </c>
      <c r="D755"/>
      <c r="E755" t="s">
        <v>8</v>
      </c>
      <c r="F755">
        <v>145</v>
      </c>
      <c r="G755">
        <v>132</v>
      </c>
      <c r="H755" t="s">
        <v>70</v>
      </c>
      <c r="I755" t="s">
        <v>11</v>
      </c>
      <c r="R755" s="5"/>
    </row>
    <row r="756" spans="1:18">
      <c r="A756" s="122">
        <v>42307.564386574071</v>
      </c>
      <c r="B756">
        <v>100</v>
      </c>
      <c r="C756" s="126">
        <v>690310661</v>
      </c>
      <c r="D756"/>
      <c r="E756" t="s">
        <v>8</v>
      </c>
      <c r="F756">
        <v>17</v>
      </c>
      <c r="G756">
        <v>1</v>
      </c>
      <c r="H756" t="s">
        <v>70</v>
      </c>
      <c r="I756" t="s">
        <v>11</v>
      </c>
      <c r="R756" s="5"/>
    </row>
    <row r="757" spans="1:18">
      <c r="A757" s="122"/>
      <c r="B757"/>
      <c r="C757" s="126"/>
      <c r="D757"/>
      <c r="E757"/>
      <c r="F757"/>
      <c r="G757"/>
      <c r="H757" t="s">
        <v>71</v>
      </c>
      <c r="I757"/>
      <c r="R757" s="5"/>
    </row>
    <row r="758" spans="1:18">
      <c r="A758" s="122"/>
      <c r="B758"/>
      <c r="C758" s="126"/>
      <c r="D758"/>
      <c r="E758"/>
      <c r="F758"/>
      <c r="G758"/>
      <c r="H758" t="s">
        <v>70</v>
      </c>
      <c r="I758"/>
      <c r="R758" s="5"/>
    </row>
    <row r="759" spans="1:18">
      <c r="A759" s="122"/>
      <c r="B759"/>
      <c r="C759" s="126"/>
      <c r="D759"/>
      <c r="E759"/>
      <c r="F759"/>
      <c r="G759"/>
      <c r="H759" t="s">
        <v>70</v>
      </c>
      <c r="I759"/>
      <c r="R759" s="5"/>
    </row>
    <row r="760" spans="1:18">
      <c r="A760" s="122">
        <v>42307.516944444447</v>
      </c>
      <c r="B760">
        <v>100</v>
      </c>
      <c r="C760" s="126">
        <v>590448309</v>
      </c>
      <c r="D760"/>
      <c r="E760" t="s">
        <v>8</v>
      </c>
      <c r="F760">
        <v>54</v>
      </c>
      <c r="G760">
        <v>50</v>
      </c>
      <c r="H760" t="s">
        <v>70</v>
      </c>
      <c r="I760" t="s">
        <v>11</v>
      </c>
      <c r="R760" s="5"/>
    </row>
    <row r="761" spans="1:18">
      <c r="A761" s="122">
        <v>42307.516712962963</v>
      </c>
      <c r="B761">
        <v>100</v>
      </c>
      <c r="C761" s="126">
        <v>590448303</v>
      </c>
      <c r="D761"/>
      <c r="E761" t="s">
        <v>8</v>
      </c>
      <c r="F761">
        <v>8</v>
      </c>
      <c r="G761">
        <v>4</v>
      </c>
      <c r="H761" t="s">
        <v>70</v>
      </c>
      <c r="I761" t="s">
        <v>11</v>
      </c>
      <c r="R761" s="5"/>
    </row>
    <row r="762" spans="1:18">
      <c r="A762" s="122">
        <v>42307.503032407411</v>
      </c>
      <c r="B762">
        <v>166</v>
      </c>
      <c r="C762" s="126">
        <v>590928077</v>
      </c>
      <c r="D762"/>
      <c r="E762" t="s">
        <v>8</v>
      </c>
      <c r="F762">
        <v>184</v>
      </c>
      <c r="G762">
        <v>174</v>
      </c>
      <c r="H762" t="s">
        <v>70</v>
      </c>
      <c r="I762" t="s">
        <v>11</v>
      </c>
      <c r="R762" s="5"/>
    </row>
    <row r="763" spans="1:18">
      <c r="A763" s="122">
        <v>42307.502974537034</v>
      </c>
      <c r="B763">
        <v>100</v>
      </c>
      <c r="C763" s="126">
        <v>690311870</v>
      </c>
      <c r="D763"/>
      <c r="E763" t="s">
        <v>8</v>
      </c>
      <c r="F763">
        <v>20</v>
      </c>
      <c r="G763">
        <v>1</v>
      </c>
      <c r="H763" t="s">
        <v>70</v>
      </c>
      <c r="I763" t="s">
        <v>11</v>
      </c>
      <c r="R763" s="5"/>
    </row>
    <row r="764" spans="1:18">
      <c r="A764" s="122"/>
      <c r="B764"/>
      <c r="C764" s="126"/>
      <c r="D764"/>
      <c r="E764"/>
      <c r="F764"/>
      <c r="G764"/>
      <c r="H764" t="s">
        <v>70</v>
      </c>
      <c r="I764"/>
      <c r="R764" s="5"/>
    </row>
    <row r="765" spans="1:18">
      <c r="A765" s="122"/>
      <c r="B765"/>
      <c r="C765" s="126"/>
      <c r="D765"/>
      <c r="E765"/>
      <c r="F765"/>
      <c r="G765"/>
      <c r="H765" t="s">
        <v>71</v>
      </c>
      <c r="I765"/>
      <c r="R765" s="5"/>
    </row>
    <row r="766" spans="1:18">
      <c r="A766" s="122"/>
      <c r="B766"/>
      <c r="C766" s="126"/>
      <c r="D766"/>
      <c r="E766"/>
      <c r="F766"/>
      <c r="G766"/>
      <c r="H766" t="s">
        <v>70</v>
      </c>
      <c r="I766"/>
      <c r="R766" s="5"/>
    </row>
    <row r="767" spans="1:18">
      <c r="A767" s="122"/>
      <c r="B767"/>
      <c r="C767" s="126"/>
      <c r="D767"/>
      <c r="E767"/>
      <c r="F767"/>
      <c r="G767"/>
      <c r="H767" t="s">
        <v>70</v>
      </c>
      <c r="I767"/>
      <c r="R767" s="5"/>
    </row>
    <row r="768" spans="1:18">
      <c r="A768" s="122">
        <v>42307.469317129631</v>
      </c>
      <c r="B768">
        <v>166</v>
      </c>
      <c r="C768" s="126">
        <v>590806100</v>
      </c>
      <c r="D768"/>
      <c r="E768" t="s">
        <v>8</v>
      </c>
      <c r="F768">
        <v>296</v>
      </c>
      <c r="G768">
        <v>280</v>
      </c>
      <c r="H768" t="s">
        <v>70</v>
      </c>
      <c r="I768" t="s">
        <v>11</v>
      </c>
      <c r="R768" s="5"/>
    </row>
    <row r="769" spans="1:18">
      <c r="A769" s="122"/>
      <c r="B769"/>
      <c r="C769" s="126"/>
      <c r="D769"/>
      <c r="E769"/>
      <c r="F769"/>
      <c r="G769"/>
      <c r="H769" t="s">
        <v>70</v>
      </c>
      <c r="I769"/>
      <c r="R769" s="5"/>
    </row>
    <row r="770" spans="1:18">
      <c r="A770" s="122"/>
      <c r="B770"/>
      <c r="C770" s="126"/>
      <c r="D770"/>
      <c r="E770"/>
      <c r="F770"/>
      <c r="G770"/>
      <c r="H770" t="s">
        <v>70</v>
      </c>
      <c r="I770"/>
      <c r="R770" s="5"/>
    </row>
    <row r="771" spans="1:18">
      <c r="A771" s="122"/>
      <c r="B771"/>
      <c r="C771" s="126"/>
      <c r="D771"/>
      <c r="E771"/>
      <c r="F771"/>
      <c r="G771"/>
      <c r="H771" t="s">
        <v>70</v>
      </c>
      <c r="I771"/>
      <c r="R771" s="5"/>
    </row>
    <row r="772" spans="1:18">
      <c r="A772" s="122"/>
      <c r="B772"/>
      <c r="C772" s="126"/>
      <c r="D772"/>
      <c r="E772"/>
      <c r="F772"/>
      <c r="G772"/>
      <c r="H772" t="s">
        <v>70</v>
      </c>
      <c r="I772"/>
      <c r="R772" s="5"/>
    </row>
    <row r="773" spans="1:18">
      <c r="A773" s="122"/>
      <c r="B773"/>
      <c r="C773" s="126"/>
      <c r="D773"/>
      <c r="E773"/>
      <c r="F773"/>
      <c r="G773"/>
      <c r="H773" t="s">
        <v>70</v>
      </c>
      <c r="I773"/>
      <c r="R773" s="5"/>
    </row>
    <row r="774" spans="1:18">
      <c r="A774" s="122">
        <v>42307.414131944446</v>
      </c>
      <c r="B774">
        <v>169</v>
      </c>
      <c r="C774" s="126">
        <v>590801282</v>
      </c>
      <c r="D774"/>
      <c r="E774" t="s">
        <v>8</v>
      </c>
      <c r="F774">
        <v>87</v>
      </c>
      <c r="G774">
        <v>73</v>
      </c>
      <c r="H774" t="s">
        <v>70</v>
      </c>
      <c r="I774" t="s">
        <v>11</v>
      </c>
      <c r="R774" s="5"/>
    </row>
    <row r="775" spans="1:18">
      <c r="A775" s="122"/>
      <c r="B775"/>
      <c r="C775" s="126"/>
      <c r="D775"/>
      <c r="E775"/>
      <c r="F775"/>
      <c r="G775"/>
      <c r="H775" t="s">
        <v>70</v>
      </c>
      <c r="I775"/>
      <c r="R775" s="5"/>
    </row>
    <row r="776" spans="1:18">
      <c r="A776" s="122"/>
      <c r="B776"/>
      <c r="C776" s="126"/>
      <c r="D776"/>
      <c r="E776"/>
      <c r="F776"/>
      <c r="G776"/>
      <c r="H776" t="s">
        <v>70</v>
      </c>
      <c r="I776"/>
      <c r="R776" s="5"/>
    </row>
    <row r="777" spans="1:18">
      <c r="A777" s="122"/>
      <c r="B777"/>
      <c r="C777" s="126"/>
      <c r="D777"/>
      <c r="E777"/>
      <c r="F777"/>
      <c r="G777"/>
      <c r="H777"/>
      <c r="I777"/>
      <c r="R777" s="5" t="str">
        <f t="shared" ref="R777:R838" si="0">IF(ISERROR(SEARCH("0811",C777,1)),"",5)</f>
        <v/>
      </c>
    </row>
    <row r="778" spans="1:18">
      <c r="A778" s="122"/>
      <c r="B778"/>
      <c r="C778" s="126"/>
      <c r="D778"/>
      <c r="E778"/>
      <c r="F778"/>
      <c r="G778"/>
      <c r="H778"/>
      <c r="I778"/>
      <c r="R778" s="5" t="str">
        <f t="shared" si="0"/>
        <v/>
      </c>
    </row>
    <row r="779" spans="1:18">
      <c r="A779" s="122"/>
      <c r="B779"/>
      <c r="C779" s="126"/>
      <c r="D779"/>
      <c r="E779"/>
      <c r="F779"/>
      <c r="G779"/>
      <c r="H779"/>
      <c r="I779"/>
      <c r="R779" s="5" t="str">
        <f t="shared" si="0"/>
        <v/>
      </c>
    </row>
    <row r="780" spans="1:18">
      <c r="A780" s="122"/>
      <c r="B780"/>
      <c r="C780" s="126"/>
      <c r="D780"/>
      <c r="E780"/>
      <c r="F780"/>
      <c r="G780"/>
      <c r="H780"/>
      <c r="I780"/>
      <c r="R780" s="5" t="str">
        <f t="shared" si="0"/>
        <v/>
      </c>
    </row>
    <row r="781" spans="1:18">
      <c r="A781" s="122"/>
      <c r="B781"/>
      <c r="C781" s="126"/>
      <c r="D781"/>
      <c r="E781"/>
      <c r="F781"/>
      <c r="G781"/>
      <c r="H781"/>
      <c r="I781"/>
      <c r="R781" s="5" t="str">
        <f t="shared" si="0"/>
        <v/>
      </c>
    </row>
    <row r="782" spans="1:18">
      <c r="A782" s="122"/>
      <c r="B782"/>
      <c r="C782" s="126"/>
      <c r="D782"/>
      <c r="E782"/>
      <c r="F782"/>
      <c r="G782"/>
      <c r="H782"/>
      <c r="I782"/>
      <c r="R782" s="5" t="str">
        <f t="shared" si="0"/>
        <v/>
      </c>
    </row>
    <row r="783" spans="1:18">
      <c r="A783" s="122"/>
      <c r="B783"/>
      <c r="C783" s="126"/>
      <c r="D783"/>
      <c r="E783"/>
      <c r="F783"/>
      <c r="G783"/>
      <c r="H783"/>
      <c r="I783"/>
      <c r="R783" s="5" t="str">
        <f t="shared" si="0"/>
        <v/>
      </c>
    </row>
    <row r="784" spans="1:18">
      <c r="A784" s="122"/>
      <c r="B784"/>
      <c r="C784" s="126"/>
      <c r="D784"/>
      <c r="E784"/>
      <c r="F784"/>
      <c r="G784"/>
      <c r="H784"/>
      <c r="I784"/>
      <c r="R784" s="5" t="str">
        <f t="shared" si="0"/>
        <v/>
      </c>
    </row>
    <row r="785" spans="1:18">
      <c r="A785" s="122"/>
      <c r="B785"/>
      <c r="C785" s="126"/>
      <c r="D785"/>
      <c r="E785"/>
      <c r="F785"/>
      <c r="G785"/>
      <c r="H785"/>
      <c r="I785"/>
      <c r="R785" s="5" t="str">
        <f t="shared" si="0"/>
        <v/>
      </c>
    </row>
    <row r="786" spans="1:18">
      <c r="A786" s="122"/>
      <c r="B786"/>
      <c r="C786" s="126"/>
      <c r="D786"/>
      <c r="E786"/>
      <c r="F786"/>
      <c r="G786"/>
      <c r="H786"/>
      <c r="I786"/>
      <c r="R786" s="5" t="str">
        <f t="shared" si="0"/>
        <v/>
      </c>
    </row>
    <row r="787" spans="1:18">
      <c r="A787" s="122"/>
      <c r="B787"/>
      <c r="C787" s="126"/>
      <c r="D787"/>
      <c r="E787"/>
      <c r="F787"/>
      <c r="G787"/>
      <c r="H787"/>
      <c r="I787"/>
      <c r="R787" s="5" t="str">
        <f t="shared" si="0"/>
        <v/>
      </c>
    </row>
    <row r="788" spans="1:18">
      <c r="A788" s="122"/>
      <c r="B788"/>
      <c r="C788" s="126"/>
      <c r="D788"/>
      <c r="E788"/>
      <c r="F788"/>
      <c r="G788"/>
      <c r="H788"/>
      <c r="I788"/>
      <c r="R788" s="5" t="str">
        <f t="shared" si="0"/>
        <v/>
      </c>
    </row>
    <row r="789" spans="1:18">
      <c r="A789" s="122"/>
      <c r="B789"/>
      <c r="C789" s="126"/>
      <c r="D789"/>
      <c r="E789"/>
      <c r="F789"/>
      <c r="G789"/>
      <c r="H789"/>
      <c r="I789"/>
      <c r="R789" s="5" t="str">
        <f t="shared" si="0"/>
        <v/>
      </c>
    </row>
    <row r="790" spans="1:18">
      <c r="A790" s="122"/>
      <c r="B790"/>
      <c r="C790" s="126"/>
      <c r="D790"/>
      <c r="E790"/>
      <c r="F790"/>
      <c r="G790"/>
      <c r="H790"/>
      <c r="I790"/>
      <c r="R790" s="5" t="str">
        <f t="shared" si="0"/>
        <v/>
      </c>
    </row>
    <row r="791" spans="1:18">
      <c r="A791" s="122"/>
      <c r="B791"/>
      <c r="C791" s="126"/>
      <c r="D791"/>
      <c r="E791"/>
      <c r="F791"/>
      <c r="G791"/>
      <c r="H791"/>
      <c r="I791"/>
      <c r="R791" s="5" t="str">
        <f t="shared" si="0"/>
        <v/>
      </c>
    </row>
    <row r="792" spans="1:18">
      <c r="A792" s="122"/>
      <c r="B792"/>
      <c r="C792" s="126"/>
      <c r="D792"/>
      <c r="E792"/>
      <c r="F792"/>
      <c r="G792"/>
      <c r="H792"/>
      <c r="I792"/>
      <c r="R792" s="5" t="str">
        <f t="shared" si="0"/>
        <v/>
      </c>
    </row>
    <row r="793" spans="1:18">
      <c r="A793" s="122"/>
      <c r="B793"/>
      <c r="C793" s="126"/>
      <c r="D793"/>
      <c r="E793"/>
      <c r="F793"/>
      <c r="G793"/>
      <c r="H793"/>
      <c r="I793"/>
      <c r="R793" s="5" t="str">
        <f t="shared" si="0"/>
        <v/>
      </c>
    </row>
    <row r="794" spans="1:18">
      <c r="A794" s="122"/>
      <c r="B794"/>
      <c r="C794" s="126"/>
      <c r="D794"/>
      <c r="E794"/>
      <c r="F794"/>
      <c r="G794"/>
      <c r="H794"/>
      <c r="I794"/>
      <c r="R794" s="5" t="str">
        <f t="shared" si="0"/>
        <v/>
      </c>
    </row>
    <row r="795" spans="1:18">
      <c r="A795" s="122"/>
      <c r="B795"/>
      <c r="C795" s="126"/>
      <c r="D795"/>
      <c r="E795"/>
      <c r="F795"/>
      <c r="G795"/>
      <c r="H795"/>
      <c r="I795"/>
      <c r="R795" s="5" t="str">
        <f t="shared" si="0"/>
        <v/>
      </c>
    </row>
    <row r="796" spans="1:18">
      <c r="A796" s="122"/>
      <c r="B796"/>
      <c r="C796" s="126"/>
      <c r="D796"/>
      <c r="E796"/>
      <c r="F796"/>
      <c r="G796"/>
      <c r="H796"/>
      <c r="I796"/>
      <c r="R796" s="5" t="str">
        <f t="shared" si="0"/>
        <v/>
      </c>
    </row>
    <row r="797" spans="1:18">
      <c r="A797" s="122"/>
      <c r="B797"/>
      <c r="C797" s="126"/>
      <c r="D797"/>
      <c r="E797"/>
      <c r="F797"/>
      <c r="G797"/>
      <c r="H797"/>
      <c r="I797"/>
      <c r="R797" s="5" t="str">
        <f t="shared" si="0"/>
        <v/>
      </c>
    </row>
    <row r="798" spans="1:18">
      <c r="A798" s="122"/>
      <c r="B798"/>
      <c r="C798" s="126"/>
      <c r="D798"/>
      <c r="E798"/>
      <c r="F798"/>
      <c r="G798"/>
      <c r="H798"/>
      <c r="I798"/>
      <c r="R798" s="5" t="str">
        <f t="shared" si="0"/>
        <v/>
      </c>
    </row>
    <row r="799" spans="1:18">
      <c r="A799" s="122"/>
      <c r="B799"/>
      <c r="C799" s="126"/>
      <c r="D799"/>
      <c r="E799"/>
      <c r="F799"/>
      <c r="G799"/>
      <c r="H799"/>
      <c r="I799"/>
      <c r="R799" s="5" t="str">
        <f t="shared" si="0"/>
        <v/>
      </c>
    </row>
    <row r="800" spans="1:18">
      <c r="A800" s="122"/>
      <c r="B800"/>
      <c r="C800" s="126"/>
      <c r="D800"/>
      <c r="E800"/>
      <c r="F800"/>
      <c r="G800"/>
      <c r="H800"/>
      <c r="I800"/>
      <c r="R800" s="5" t="str">
        <f t="shared" si="0"/>
        <v/>
      </c>
    </row>
    <row r="801" spans="1:18">
      <c r="A801" s="122"/>
      <c r="B801"/>
      <c r="C801" s="126"/>
      <c r="D801"/>
      <c r="E801"/>
      <c r="F801"/>
      <c r="G801"/>
      <c r="H801"/>
      <c r="I801"/>
      <c r="R801" s="5" t="str">
        <f t="shared" si="0"/>
        <v/>
      </c>
    </row>
    <row r="802" spans="1:18">
      <c r="A802" s="122"/>
      <c r="B802"/>
      <c r="C802" s="126"/>
      <c r="D802"/>
      <c r="E802"/>
      <c r="F802"/>
      <c r="G802"/>
      <c r="H802"/>
      <c r="I802"/>
      <c r="R802" s="5" t="str">
        <f t="shared" si="0"/>
        <v/>
      </c>
    </row>
    <row r="803" spans="1:18">
      <c r="A803" s="122"/>
      <c r="B803"/>
      <c r="C803" s="126"/>
      <c r="D803"/>
      <c r="E803"/>
      <c r="F803"/>
      <c r="G803"/>
      <c r="H803"/>
      <c r="I803"/>
      <c r="R803" s="5" t="str">
        <f t="shared" si="0"/>
        <v/>
      </c>
    </row>
    <row r="804" spans="1:18">
      <c r="A804" s="122"/>
      <c r="B804"/>
      <c r="C804" s="126"/>
      <c r="D804"/>
      <c r="E804"/>
      <c r="F804"/>
      <c r="G804"/>
      <c r="H804"/>
      <c r="I804"/>
      <c r="R804" s="5" t="str">
        <f t="shared" si="0"/>
        <v/>
      </c>
    </row>
    <row r="805" spans="1:18">
      <c r="A805" s="122"/>
      <c r="B805"/>
      <c r="C805" s="126"/>
      <c r="D805"/>
      <c r="E805"/>
      <c r="F805"/>
      <c r="G805"/>
      <c r="H805"/>
      <c r="I805"/>
      <c r="R805" s="5" t="str">
        <f t="shared" si="0"/>
        <v/>
      </c>
    </row>
    <row r="806" spans="1:18">
      <c r="A806" s="122"/>
      <c r="B806"/>
      <c r="C806" s="126"/>
      <c r="D806"/>
      <c r="E806"/>
      <c r="F806"/>
      <c r="G806"/>
      <c r="H806"/>
      <c r="I806"/>
      <c r="R806" s="5" t="str">
        <f t="shared" si="0"/>
        <v/>
      </c>
    </row>
    <row r="807" spans="1:18">
      <c r="A807" s="122"/>
      <c r="B807"/>
      <c r="C807" s="126"/>
      <c r="D807"/>
      <c r="E807"/>
      <c r="F807"/>
      <c r="G807"/>
      <c r="H807"/>
      <c r="I807"/>
      <c r="R807" s="5" t="str">
        <f t="shared" si="0"/>
        <v/>
      </c>
    </row>
    <row r="808" spans="1:18">
      <c r="A808" s="122"/>
      <c r="B808"/>
      <c r="C808" s="126"/>
      <c r="D808"/>
      <c r="E808"/>
      <c r="F808"/>
      <c r="G808"/>
      <c r="H808"/>
      <c r="I808"/>
      <c r="R808" s="5" t="str">
        <f t="shared" si="0"/>
        <v/>
      </c>
    </row>
    <row r="809" spans="1:18">
      <c r="A809" s="122"/>
      <c r="B809"/>
      <c r="C809" s="126"/>
      <c r="D809"/>
      <c r="E809"/>
      <c r="F809"/>
      <c r="G809"/>
      <c r="H809"/>
      <c r="I809"/>
      <c r="R809" s="5" t="str">
        <f t="shared" si="0"/>
        <v/>
      </c>
    </row>
    <row r="810" spans="1:18">
      <c r="A810" s="122"/>
      <c r="B810"/>
      <c r="C810" s="126"/>
      <c r="D810"/>
      <c r="E810"/>
      <c r="F810"/>
      <c r="G810"/>
      <c r="H810"/>
      <c r="I810"/>
      <c r="R810" s="5" t="str">
        <f t="shared" si="0"/>
        <v/>
      </c>
    </row>
    <row r="811" spans="1:18">
      <c r="A811" s="122"/>
      <c r="B811"/>
      <c r="C811" s="126"/>
      <c r="D811"/>
      <c r="E811"/>
      <c r="F811"/>
      <c r="G811"/>
      <c r="H811"/>
      <c r="I811"/>
      <c r="R811" s="5" t="str">
        <f t="shared" si="0"/>
        <v/>
      </c>
    </row>
    <row r="812" spans="1:18">
      <c r="A812" s="122"/>
      <c r="B812"/>
      <c r="C812" s="126"/>
      <c r="D812"/>
      <c r="E812"/>
      <c r="F812"/>
      <c r="G812"/>
      <c r="H812"/>
      <c r="I812"/>
      <c r="R812" s="5" t="str">
        <f t="shared" si="0"/>
        <v/>
      </c>
    </row>
    <row r="813" spans="1:18">
      <c r="A813" s="122"/>
      <c r="B813"/>
      <c r="C813" s="126"/>
      <c r="D813"/>
      <c r="E813"/>
      <c r="F813"/>
      <c r="G813"/>
      <c r="H813"/>
      <c r="I813"/>
      <c r="R813" s="5" t="str">
        <f t="shared" si="0"/>
        <v/>
      </c>
    </row>
    <row r="814" spans="1:18">
      <c r="A814" s="122"/>
      <c r="B814"/>
      <c r="C814" s="126"/>
      <c r="D814"/>
      <c r="E814"/>
      <c r="F814"/>
      <c r="G814"/>
      <c r="H814"/>
      <c r="I814"/>
      <c r="R814" s="5" t="str">
        <f t="shared" si="0"/>
        <v/>
      </c>
    </row>
    <row r="815" spans="1:18">
      <c r="A815" s="122"/>
      <c r="B815"/>
      <c r="C815" s="126"/>
      <c r="D815"/>
      <c r="E815"/>
      <c r="F815"/>
      <c r="G815"/>
      <c r="H815"/>
      <c r="I815"/>
      <c r="R815" s="5" t="str">
        <f t="shared" si="0"/>
        <v/>
      </c>
    </row>
    <row r="816" spans="1:18">
      <c r="A816" s="122"/>
      <c r="B816"/>
      <c r="C816" s="126"/>
      <c r="D816"/>
      <c r="E816"/>
      <c r="F816"/>
      <c r="G816"/>
      <c r="H816"/>
      <c r="I816"/>
      <c r="R816" s="5" t="str">
        <f t="shared" si="0"/>
        <v/>
      </c>
    </row>
    <row r="817" spans="1:18">
      <c r="A817" s="122"/>
      <c r="B817"/>
      <c r="C817" s="126"/>
      <c r="D817"/>
      <c r="E817"/>
      <c r="F817"/>
      <c r="G817"/>
      <c r="H817"/>
      <c r="I817"/>
      <c r="R817" s="5" t="str">
        <f t="shared" si="0"/>
        <v/>
      </c>
    </row>
    <row r="818" spans="1:18">
      <c r="A818" s="122"/>
      <c r="B818"/>
      <c r="C818" s="126"/>
      <c r="D818"/>
      <c r="E818"/>
      <c r="F818"/>
      <c r="G818"/>
      <c r="H818"/>
      <c r="I818"/>
      <c r="R818" s="5" t="str">
        <f t="shared" si="0"/>
        <v/>
      </c>
    </row>
    <row r="819" spans="1:18">
      <c r="A819" s="122"/>
      <c r="B819"/>
      <c r="C819" s="126"/>
      <c r="D819"/>
      <c r="E819"/>
      <c r="F819"/>
      <c r="G819"/>
      <c r="H819"/>
      <c r="I819"/>
      <c r="R819" s="5" t="str">
        <f t="shared" si="0"/>
        <v/>
      </c>
    </row>
    <row r="820" spans="1:18">
      <c r="A820" s="122"/>
      <c r="B820"/>
      <c r="C820" s="126"/>
      <c r="D820"/>
      <c r="E820"/>
      <c r="F820"/>
      <c r="G820"/>
      <c r="H820"/>
      <c r="I820"/>
      <c r="R820" s="5" t="str">
        <f t="shared" si="0"/>
        <v/>
      </c>
    </row>
    <row r="821" spans="1:18">
      <c r="A821" s="122"/>
      <c r="B821"/>
      <c r="C821" s="126"/>
      <c r="D821"/>
      <c r="E821"/>
      <c r="F821"/>
      <c r="G821"/>
      <c r="H821"/>
      <c r="I821"/>
      <c r="R821" s="5" t="str">
        <f t="shared" si="0"/>
        <v/>
      </c>
    </row>
    <row r="822" spans="1:18">
      <c r="A822" s="122"/>
      <c r="B822"/>
      <c r="C822" s="126"/>
      <c r="D822"/>
      <c r="E822"/>
      <c r="F822"/>
      <c r="G822"/>
      <c r="H822"/>
      <c r="I822"/>
      <c r="R822" s="5" t="str">
        <f t="shared" si="0"/>
        <v/>
      </c>
    </row>
    <row r="823" spans="1:18">
      <c r="A823" s="122"/>
      <c r="B823"/>
      <c r="C823" s="126"/>
      <c r="D823"/>
      <c r="E823"/>
      <c r="F823"/>
      <c r="G823"/>
      <c r="H823"/>
      <c r="I823"/>
      <c r="R823" s="5" t="str">
        <f t="shared" si="0"/>
        <v/>
      </c>
    </row>
    <row r="824" spans="1:18">
      <c r="A824" s="122"/>
      <c r="B824"/>
      <c r="C824" s="126"/>
      <c r="D824"/>
      <c r="E824"/>
      <c r="F824"/>
      <c r="G824"/>
      <c r="H824"/>
      <c r="I824"/>
      <c r="R824" s="5" t="str">
        <f t="shared" si="0"/>
        <v/>
      </c>
    </row>
    <row r="825" spans="1:18">
      <c r="A825" s="122"/>
      <c r="B825"/>
      <c r="C825" s="126"/>
      <c r="D825"/>
      <c r="E825"/>
      <c r="F825"/>
      <c r="G825"/>
      <c r="H825"/>
      <c r="I825"/>
      <c r="R825" s="5" t="str">
        <f t="shared" si="0"/>
        <v/>
      </c>
    </row>
    <row r="826" spans="1:18">
      <c r="A826" s="122"/>
      <c r="B826"/>
      <c r="C826" s="126"/>
      <c r="D826"/>
      <c r="E826"/>
      <c r="F826"/>
      <c r="G826"/>
      <c r="H826"/>
      <c r="I826"/>
      <c r="R826" s="5" t="str">
        <f t="shared" si="0"/>
        <v/>
      </c>
    </row>
    <row r="827" spans="1:18">
      <c r="A827" s="122"/>
      <c r="B827"/>
      <c r="C827" s="126"/>
      <c r="D827"/>
      <c r="E827"/>
      <c r="F827"/>
      <c r="G827"/>
      <c r="H827"/>
      <c r="I827"/>
      <c r="R827" s="5" t="str">
        <f t="shared" si="0"/>
        <v/>
      </c>
    </row>
    <row r="828" spans="1:18">
      <c r="A828" s="122"/>
      <c r="B828"/>
      <c r="C828" s="126"/>
      <c r="D828"/>
      <c r="E828"/>
      <c r="F828"/>
      <c r="G828"/>
      <c r="H828"/>
      <c r="I828"/>
      <c r="R828" s="5" t="str">
        <f t="shared" si="0"/>
        <v/>
      </c>
    </row>
    <row r="829" spans="1:18">
      <c r="A829" s="122"/>
      <c r="B829"/>
      <c r="C829" s="126"/>
      <c r="D829"/>
      <c r="E829"/>
      <c r="F829"/>
      <c r="G829"/>
      <c r="H829"/>
      <c r="I829"/>
      <c r="R829" s="5" t="str">
        <f t="shared" si="0"/>
        <v/>
      </c>
    </row>
    <row r="830" spans="1:18">
      <c r="A830" s="122"/>
      <c r="B830"/>
      <c r="C830" s="126"/>
      <c r="D830"/>
      <c r="E830"/>
      <c r="F830"/>
      <c r="G830"/>
      <c r="H830"/>
      <c r="I830"/>
      <c r="R830" s="5" t="str">
        <f t="shared" si="0"/>
        <v/>
      </c>
    </row>
    <row r="831" spans="1:18">
      <c r="A831" s="122"/>
      <c r="B831"/>
      <c r="C831" s="126"/>
      <c r="D831"/>
      <c r="E831"/>
      <c r="F831"/>
      <c r="G831"/>
      <c r="H831"/>
      <c r="I831"/>
      <c r="R831" s="5" t="str">
        <f t="shared" si="0"/>
        <v/>
      </c>
    </row>
    <row r="832" spans="1:18">
      <c r="A832" s="122"/>
      <c r="B832"/>
      <c r="C832" s="126"/>
      <c r="D832"/>
      <c r="E832"/>
      <c r="F832"/>
      <c r="G832"/>
      <c r="H832"/>
      <c r="I832"/>
      <c r="R832" s="5" t="str">
        <f t="shared" si="0"/>
        <v/>
      </c>
    </row>
    <row r="833" spans="1:18">
      <c r="A833" s="122"/>
      <c r="B833"/>
      <c r="C833" s="126"/>
      <c r="D833"/>
      <c r="E833"/>
      <c r="F833"/>
      <c r="G833"/>
      <c r="H833"/>
      <c r="I833"/>
      <c r="R833" s="5" t="str">
        <f t="shared" si="0"/>
        <v/>
      </c>
    </row>
    <row r="834" spans="1:18">
      <c r="A834" s="122"/>
      <c r="B834"/>
      <c r="C834" s="126"/>
      <c r="D834"/>
      <c r="E834"/>
      <c r="F834"/>
      <c r="G834"/>
      <c r="H834"/>
      <c r="I834"/>
      <c r="R834" s="5" t="str">
        <f t="shared" si="0"/>
        <v/>
      </c>
    </row>
    <row r="835" spans="1:18">
      <c r="A835" s="122"/>
      <c r="B835"/>
      <c r="C835" s="126"/>
      <c r="D835"/>
      <c r="E835"/>
      <c r="F835"/>
      <c r="G835"/>
      <c r="H835"/>
      <c r="I835"/>
      <c r="R835" s="5" t="str">
        <f t="shared" si="0"/>
        <v/>
      </c>
    </row>
    <row r="836" spans="1:18">
      <c r="A836" s="122"/>
      <c r="B836"/>
      <c r="C836" s="126"/>
      <c r="D836"/>
      <c r="E836"/>
      <c r="F836"/>
      <c r="G836"/>
      <c r="H836"/>
      <c r="I836"/>
      <c r="R836" s="5" t="str">
        <f t="shared" si="0"/>
        <v/>
      </c>
    </row>
    <row r="837" spans="1:18">
      <c r="A837" s="122"/>
      <c r="B837"/>
      <c r="C837" s="126"/>
      <c r="D837"/>
      <c r="E837"/>
      <c r="F837"/>
      <c r="G837"/>
      <c r="H837"/>
      <c r="I837"/>
      <c r="R837" s="5" t="str">
        <f t="shared" si="0"/>
        <v/>
      </c>
    </row>
    <row r="838" spans="1:18">
      <c r="A838" s="122"/>
      <c r="B838"/>
      <c r="C838" s="126"/>
      <c r="D838"/>
      <c r="E838"/>
      <c r="F838"/>
      <c r="G838"/>
      <c r="H838"/>
      <c r="I838"/>
      <c r="R838" s="5" t="str">
        <f t="shared" si="0"/>
        <v/>
      </c>
    </row>
    <row r="839" spans="1:18">
      <c r="A839" s="122"/>
      <c r="B839"/>
      <c r="C839" s="126"/>
      <c r="D839"/>
      <c r="E839"/>
      <c r="F839"/>
      <c r="G839"/>
      <c r="H839"/>
      <c r="I839"/>
      <c r="R839" s="5" t="str">
        <f t="shared" ref="R839:R902" si="1">IF(ISERROR(SEARCH("0811",C839,1)),"",5)</f>
        <v/>
      </c>
    </row>
    <row r="840" spans="1:18">
      <c r="A840" s="122"/>
      <c r="B840"/>
      <c r="C840" s="126"/>
      <c r="D840"/>
      <c r="E840"/>
      <c r="F840"/>
      <c r="G840"/>
      <c r="H840"/>
      <c r="I840"/>
      <c r="R840" s="5" t="str">
        <f t="shared" si="1"/>
        <v/>
      </c>
    </row>
    <row r="841" spans="1:18">
      <c r="A841" s="122"/>
      <c r="B841"/>
      <c r="C841" s="126"/>
      <c r="D841"/>
      <c r="E841"/>
      <c r="F841"/>
      <c r="G841"/>
      <c r="H841"/>
      <c r="I841"/>
      <c r="R841" s="5" t="str">
        <f t="shared" si="1"/>
        <v/>
      </c>
    </row>
    <row r="842" spans="1:18">
      <c r="A842" s="122"/>
      <c r="B842"/>
      <c r="C842" s="126"/>
      <c r="D842"/>
      <c r="E842"/>
      <c r="F842"/>
      <c r="G842"/>
      <c r="H842"/>
      <c r="I842"/>
      <c r="R842" s="5" t="str">
        <f t="shared" si="1"/>
        <v/>
      </c>
    </row>
    <row r="843" spans="1:18">
      <c r="A843" s="122"/>
      <c r="B843"/>
      <c r="C843" s="126"/>
      <c r="D843"/>
      <c r="E843"/>
      <c r="F843"/>
      <c r="G843"/>
      <c r="H843"/>
      <c r="I843"/>
      <c r="R843" s="5" t="str">
        <f t="shared" si="1"/>
        <v/>
      </c>
    </row>
    <row r="844" spans="1:18">
      <c r="A844" s="122"/>
      <c r="B844"/>
      <c r="C844" s="126"/>
      <c r="D844"/>
      <c r="E844"/>
      <c r="F844"/>
      <c r="G844"/>
      <c r="H844"/>
      <c r="I844"/>
      <c r="R844" s="5" t="str">
        <f t="shared" si="1"/>
        <v/>
      </c>
    </row>
    <row r="845" spans="1:18">
      <c r="A845" s="122"/>
      <c r="B845"/>
      <c r="C845" s="126"/>
      <c r="D845"/>
      <c r="E845"/>
      <c r="F845"/>
      <c r="G845"/>
      <c r="H845"/>
      <c r="I845"/>
      <c r="R845" s="5" t="str">
        <f t="shared" si="1"/>
        <v/>
      </c>
    </row>
    <row r="846" spans="1:18">
      <c r="A846" s="122"/>
      <c r="B846"/>
      <c r="C846" s="126"/>
      <c r="D846"/>
      <c r="E846"/>
      <c r="F846"/>
      <c r="G846"/>
      <c r="H846"/>
      <c r="I846"/>
      <c r="R846" s="5" t="str">
        <f t="shared" si="1"/>
        <v/>
      </c>
    </row>
    <row r="847" spans="1:18">
      <c r="A847" s="122"/>
      <c r="B847"/>
      <c r="C847" s="126"/>
      <c r="D847"/>
      <c r="E847"/>
      <c r="F847"/>
      <c r="G847"/>
      <c r="H847"/>
      <c r="I847"/>
      <c r="R847" s="5" t="str">
        <f t="shared" si="1"/>
        <v/>
      </c>
    </row>
    <row r="848" spans="1:18">
      <c r="A848" s="122"/>
      <c r="B848"/>
      <c r="C848" s="126"/>
      <c r="D848"/>
      <c r="E848"/>
      <c r="F848"/>
      <c r="G848"/>
      <c r="H848"/>
      <c r="I848"/>
      <c r="R848" s="5" t="str">
        <f t="shared" si="1"/>
        <v/>
      </c>
    </row>
    <row r="849" spans="1:18">
      <c r="A849" s="122"/>
      <c r="B849"/>
      <c r="C849" s="126"/>
      <c r="D849"/>
      <c r="E849"/>
      <c r="F849"/>
      <c r="G849"/>
      <c r="H849"/>
      <c r="I849"/>
      <c r="R849" s="5" t="str">
        <f t="shared" si="1"/>
        <v/>
      </c>
    </row>
    <row r="850" spans="1:18">
      <c r="A850" s="122"/>
      <c r="B850"/>
      <c r="C850" s="126"/>
      <c r="D850"/>
      <c r="E850"/>
      <c r="F850"/>
      <c r="G850"/>
      <c r="H850"/>
      <c r="I850"/>
      <c r="R850" s="5" t="str">
        <f t="shared" si="1"/>
        <v/>
      </c>
    </row>
    <row r="851" spans="1:18">
      <c r="A851" s="122"/>
      <c r="B851"/>
      <c r="C851" s="126"/>
      <c r="D851"/>
      <c r="E851"/>
      <c r="F851"/>
      <c r="G851"/>
      <c r="H851"/>
      <c r="I851"/>
      <c r="R851" s="5" t="str">
        <f t="shared" si="1"/>
        <v/>
      </c>
    </row>
    <row r="852" spans="1:18">
      <c r="A852" s="122"/>
      <c r="B852"/>
      <c r="C852" s="126"/>
      <c r="D852"/>
      <c r="E852"/>
      <c r="F852"/>
      <c r="G852"/>
      <c r="H852"/>
      <c r="I852"/>
      <c r="R852" s="5" t="str">
        <f t="shared" si="1"/>
        <v/>
      </c>
    </row>
    <row r="853" spans="1:18">
      <c r="A853" s="122"/>
      <c r="B853"/>
      <c r="C853" s="126"/>
      <c r="D853"/>
      <c r="E853"/>
      <c r="F853"/>
      <c r="G853"/>
      <c r="H853"/>
      <c r="I853"/>
      <c r="R853" s="5" t="str">
        <f t="shared" si="1"/>
        <v/>
      </c>
    </row>
    <row r="854" spans="1:18">
      <c r="A854" s="122"/>
      <c r="B854"/>
      <c r="C854" s="126"/>
      <c r="D854"/>
      <c r="E854"/>
      <c r="F854"/>
      <c r="G854"/>
      <c r="H854"/>
      <c r="I854"/>
      <c r="R854" s="5" t="str">
        <f t="shared" si="1"/>
        <v/>
      </c>
    </row>
    <row r="855" spans="1:18">
      <c r="A855" s="122"/>
      <c r="B855"/>
      <c r="C855" s="126"/>
      <c r="D855"/>
      <c r="E855"/>
      <c r="F855"/>
      <c r="G855"/>
      <c r="H855"/>
      <c r="I855"/>
      <c r="R855" s="5" t="str">
        <f t="shared" si="1"/>
        <v/>
      </c>
    </row>
    <row r="856" spans="1:18">
      <c r="A856" s="122"/>
      <c r="B856"/>
      <c r="C856" s="126"/>
      <c r="D856"/>
      <c r="E856"/>
      <c r="F856"/>
      <c r="G856"/>
      <c r="H856"/>
      <c r="I856"/>
      <c r="R856" s="5" t="str">
        <f t="shared" si="1"/>
        <v/>
      </c>
    </row>
    <row r="857" spans="1:18">
      <c r="A857" s="122"/>
      <c r="B857"/>
      <c r="C857" s="126"/>
      <c r="D857"/>
      <c r="E857"/>
      <c r="F857"/>
      <c r="G857"/>
      <c r="H857"/>
      <c r="I857"/>
      <c r="R857" s="5" t="str">
        <f t="shared" si="1"/>
        <v/>
      </c>
    </row>
    <row r="858" spans="1:18">
      <c r="A858" s="122"/>
      <c r="B858"/>
      <c r="C858" s="126"/>
      <c r="D858"/>
      <c r="E858"/>
      <c r="F858"/>
      <c r="G858"/>
      <c r="H858"/>
      <c r="I858"/>
      <c r="R858" s="5" t="str">
        <f t="shared" si="1"/>
        <v/>
      </c>
    </row>
    <row r="859" spans="1:18">
      <c r="A859" s="122"/>
      <c r="B859"/>
      <c r="C859" s="126"/>
      <c r="D859"/>
      <c r="E859"/>
      <c r="F859"/>
      <c r="G859"/>
      <c r="H859"/>
      <c r="I859"/>
      <c r="R859" s="5" t="str">
        <f t="shared" si="1"/>
        <v/>
      </c>
    </row>
    <row r="860" spans="1:18">
      <c r="A860" s="122"/>
      <c r="B860"/>
      <c r="C860" s="126"/>
      <c r="D860"/>
      <c r="E860"/>
      <c r="F860"/>
      <c r="G860"/>
      <c r="H860"/>
      <c r="I860"/>
      <c r="R860" s="5" t="str">
        <f t="shared" si="1"/>
        <v/>
      </c>
    </row>
    <row r="861" spans="1:18">
      <c r="A861" s="122"/>
      <c r="B861"/>
      <c r="C861" s="126"/>
      <c r="D861"/>
      <c r="E861"/>
      <c r="F861"/>
      <c r="G861"/>
      <c r="H861"/>
      <c r="I861"/>
      <c r="R861" s="5" t="str">
        <f t="shared" si="1"/>
        <v/>
      </c>
    </row>
    <row r="862" spans="1:18">
      <c r="A862" s="122"/>
      <c r="B862"/>
      <c r="C862" s="126"/>
      <c r="D862"/>
      <c r="E862"/>
      <c r="F862"/>
      <c r="G862"/>
      <c r="H862"/>
      <c r="I862"/>
      <c r="R862" s="5" t="str">
        <f t="shared" si="1"/>
        <v/>
      </c>
    </row>
    <row r="863" spans="1:18">
      <c r="A863" s="122"/>
      <c r="B863"/>
      <c r="C863" s="126"/>
      <c r="D863"/>
      <c r="E863"/>
      <c r="F863"/>
      <c r="G863"/>
      <c r="H863"/>
      <c r="I863"/>
      <c r="R863" s="5" t="str">
        <f t="shared" si="1"/>
        <v/>
      </c>
    </row>
    <row r="864" spans="1:18">
      <c r="A864" s="122"/>
      <c r="B864"/>
      <c r="C864" s="126"/>
      <c r="D864"/>
      <c r="E864"/>
      <c r="F864"/>
      <c r="G864"/>
      <c r="H864"/>
      <c r="I864"/>
      <c r="R864" s="5" t="str">
        <f t="shared" si="1"/>
        <v/>
      </c>
    </row>
    <row r="865" spans="1:18">
      <c r="A865" s="122"/>
      <c r="B865"/>
      <c r="C865" s="126"/>
      <c r="D865"/>
      <c r="E865"/>
      <c r="F865"/>
      <c r="G865"/>
      <c r="H865"/>
      <c r="I865"/>
      <c r="R865" s="5" t="str">
        <f t="shared" si="1"/>
        <v/>
      </c>
    </row>
    <row r="866" spans="1:18">
      <c r="A866" s="122"/>
      <c r="B866"/>
      <c r="C866" s="126"/>
      <c r="D866"/>
      <c r="E866"/>
      <c r="F866"/>
      <c r="G866"/>
      <c r="H866"/>
      <c r="I866"/>
      <c r="R866" s="5" t="str">
        <f t="shared" si="1"/>
        <v/>
      </c>
    </row>
    <row r="867" spans="1:18">
      <c r="A867" s="122"/>
      <c r="B867"/>
      <c r="C867" s="126"/>
      <c r="D867"/>
      <c r="E867"/>
      <c r="F867"/>
      <c r="G867"/>
      <c r="H867"/>
      <c r="I867"/>
      <c r="R867" s="5" t="str">
        <f t="shared" si="1"/>
        <v/>
      </c>
    </row>
    <row r="868" spans="1:18">
      <c r="A868" s="122"/>
      <c r="B868"/>
      <c r="C868" s="126"/>
      <c r="D868"/>
      <c r="E868"/>
      <c r="F868"/>
      <c r="G868"/>
      <c r="H868"/>
      <c r="I868"/>
      <c r="R868" s="5" t="str">
        <f t="shared" si="1"/>
        <v/>
      </c>
    </row>
    <row r="869" spans="1:18">
      <c r="A869" s="122"/>
      <c r="B869"/>
      <c r="C869" s="126"/>
      <c r="D869"/>
      <c r="E869"/>
      <c r="F869"/>
      <c r="G869"/>
      <c r="H869"/>
      <c r="I869"/>
      <c r="R869" s="5" t="str">
        <f t="shared" si="1"/>
        <v/>
      </c>
    </row>
    <row r="870" spans="1:18">
      <c r="A870" s="122"/>
      <c r="B870"/>
      <c r="C870" s="126"/>
      <c r="D870"/>
      <c r="E870"/>
      <c r="F870"/>
      <c r="G870"/>
      <c r="H870"/>
      <c r="I870"/>
      <c r="R870" s="5" t="str">
        <f t="shared" si="1"/>
        <v/>
      </c>
    </row>
    <row r="871" spans="1:18">
      <c r="A871" s="122"/>
      <c r="B871"/>
      <c r="C871" s="126"/>
      <c r="D871"/>
      <c r="E871"/>
      <c r="F871"/>
      <c r="G871"/>
      <c r="H871"/>
      <c r="I871"/>
      <c r="R871" s="5" t="str">
        <f t="shared" si="1"/>
        <v/>
      </c>
    </row>
    <row r="872" spans="1:18">
      <c r="A872" s="122"/>
      <c r="B872"/>
      <c r="C872" s="126"/>
      <c r="D872"/>
      <c r="E872"/>
      <c r="F872"/>
      <c r="G872"/>
      <c r="H872"/>
      <c r="I872"/>
      <c r="R872" s="5" t="str">
        <f t="shared" si="1"/>
        <v/>
      </c>
    </row>
    <row r="873" spans="1:18">
      <c r="A873" s="122"/>
      <c r="B873"/>
      <c r="C873" s="126"/>
      <c r="D873"/>
      <c r="E873"/>
      <c r="F873"/>
      <c r="G873"/>
      <c r="H873"/>
      <c r="I873"/>
      <c r="R873" s="5" t="str">
        <f t="shared" si="1"/>
        <v/>
      </c>
    </row>
    <row r="874" spans="1:18">
      <c r="A874" s="122"/>
      <c r="B874"/>
      <c r="C874" s="126"/>
      <c r="D874"/>
      <c r="E874"/>
      <c r="F874"/>
      <c r="G874"/>
      <c r="H874"/>
      <c r="I874"/>
      <c r="R874" s="5" t="str">
        <f t="shared" si="1"/>
        <v/>
      </c>
    </row>
    <row r="875" spans="1:18">
      <c r="A875" s="122"/>
      <c r="B875"/>
      <c r="C875" s="126"/>
      <c r="D875"/>
      <c r="E875"/>
      <c r="F875"/>
      <c r="G875"/>
      <c r="H875"/>
      <c r="I875"/>
      <c r="R875" s="5" t="str">
        <f t="shared" si="1"/>
        <v/>
      </c>
    </row>
    <row r="876" spans="1:18">
      <c r="A876" s="122"/>
      <c r="B876"/>
      <c r="C876" s="126"/>
      <c r="D876"/>
      <c r="E876"/>
      <c r="F876"/>
      <c r="G876"/>
      <c r="H876"/>
      <c r="I876"/>
      <c r="R876" s="5" t="str">
        <f t="shared" si="1"/>
        <v/>
      </c>
    </row>
    <row r="877" spans="1:18">
      <c r="A877" s="122"/>
      <c r="B877"/>
      <c r="C877" s="126"/>
      <c r="D877"/>
      <c r="E877"/>
      <c r="F877"/>
      <c r="G877"/>
      <c r="H877"/>
      <c r="I877"/>
      <c r="R877" s="5" t="str">
        <f t="shared" si="1"/>
        <v/>
      </c>
    </row>
    <row r="878" spans="1:18">
      <c r="A878" s="122"/>
      <c r="B878"/>
      <c r="C878" s="126"/>
      <c r="D878"/>
      <c r="E878"/>
      <c r="F878"/>
      <c r="G878"/>
      <c r="H878"/>
      <c r="I878"/>
      <c r="R878" s="5" t="str">
        <f t="shared" si="1"/>
        <v/>
      </c>
    </row>
    <row r="879" spans="1:18">
      <c r="A879" s="122"/>
      <c r="B879"/>
      <c r="C879" s="126"/>
      <c r="D879"/>
      <c r="E879"/>
      <c r="F879"/>
      <c r="G879"/>
      <c r="H879"/>
      <c r="I879"/>
      <c r="R879" s="5" t="str">
        <f t="shared" si="1"/>
        <v/>
      </c>
    </row>
    <row r="880" spans="1:18">
      <c r="A880" s="122"/>
      <c r="B880"/>
      <c r="C880" s="126"/>
      <c r="D880"/>
      <c r="E880"/>
      <c r="F880"/>
      <c r="G880"/>
      <c r="H880"/>
      <c r="I880"/>
      <c r="R880" s="5" t="str">
        <f t="shared" si="1"/>
        <v/>
      </c>
    </row>
    <row r="881" spans="1:18">
      <c r="A881" s="122"/>
      <c r="B881"/>
      <c r="C881" s="126"/>
      <c r="D881"/>
      <c r="E881"/>
      <c r="F881"/>
      <c r="G881"/>
      <c r="H881"/>
      <c r="I881"/>
      <c r="R881" s="5" t="str">
        <f t="shared" si="1"/>
        <v/>
      </c>
    </row>
    <row r="882" spans="1:18">
      <c r="A882" s="122"/>
      <c r="B882"/>
      <c r="C882" s="126"/>
      <c r="D882"/>
      <c r="E882"/>
      <c r="F882"/>
      <c r="G882"/>
      <c r="H882"/>
      <c r="I882"/>
      <c r="R882" s="5" t="str">
        <f t="shared" si="1"/>
        <v/>
      </c>
    </row>
    <row r="883" spans="1:18">
      <c r="A883" s="122"/>
      <c r="B883"/>
      <c r="C883" s="126"/>
      <c r="D883"/>
      <c r="E883"/>
      <c r="F883"/>
      <c r="G883"/>
      <c r="H883"/>
      <c r="I883"/>
      <c r="R883" s="5" t="str">
        <f t="shared" si="1"/>
        <v/>
      </c>
    </row>
    <row r="884" spans="1:18">
      <c r="A884" s="122"/>
      <c r="B884"/>
      <c r="C884" s="126"/>
      <c r="D884"/>
      <c r="E884"/>
      <c r="F884"/>
      <c r="G884"/>
      <c r="H884"/>
      <c r="I884"/>
      <c r="R884" s="5" t="str">
        <f t="shared" si="1"/>
        <v/>
      </c>
    </row>
    <row r="885" spans="1:18">
      <c r="A885" s="122"/>
      <c r="B885"/>
      <c r="C885" s="126"/>
      <c r="D885"/>
      <c r="E885"/>
      <c r="F885"/>
      <c r="G885"/>
      <c r="H885"/>
      <c r="I885"/>
      <c r="R885" s="5" t="str">
        <f t="shared" si="1"/>
        <v/>
      </c>
    </row>
    <row r="886" spans="1:18">
      <c r="A886" s="122"/>
      <c r="B886"/>
      <c r="C886" s="126"/>
      <c r="D886"/>
      <c r="E886"/>
      <c r="F886"/>
      <c r="G886"/>
      <c r="H886"/>
      <c r="I886"/>
      <c r="R886" s="5" t="str">
        <f t="shared" si="1"/>
        <v/>
      </c>
    </row>
    <row r="887" spans="1:18">
      <c r="A887" s="122"/>
      <c r="B887"/>
      <c r="C887" s="126"/>
      <c r="D887"/>
      <c r="E887"/>
      <c r="F887"/>
      <c r="G887"/>
      <c r="H887"/>
      <c r="I887"/>
      <c r="R887" s="5" t="str">
        <f t="shared" si="1"/>
        <v/>
      </c>
    </row>
    <row r="888" spans="1:18">
      <c r="A888" s="122"/>
      <c r="B888"/>
      <c r="C888" s="126"/>
      <c r="D888"/>
      <c r="E888"/>
      <c r="F888"/>
      <c r="G888"/>
      <c r="H888"/>
      <c r="I888"/>
      <c r="R888" s="5" t="str">
        <f t="shared" si="1"/>
        <v/>
      </c>
    </row>
    <row r="889" spans="1:18">
      <c r="A889" s="122"/>
      <c r="B889"/>
      <c r="C889" s="126"/>
      <c r="D889"/>
      <c r="E889"/>
      <c r="F889"/>
      <c r="G889"/>
      <c r="H889"/>
      <c r="I889"/>
      <c r="R889" s="5" t="str">
        <f t="shared" si="1"/>
        <v/>
      </c>
    </row>
    <row r="890" spans="1:18">
      <c r="A890" s="122"/>
      <c r="B890"/>
      <c r="C890" s="126"/>
      <c r="D890"/>
      <c r="E890"/>
      <c r="F890"/>
      <c r="G890"/>
      <c r="H890"/>
      <c r="I890"/>
      <c r="R890" s="5" t="str">
        <f t="shared" si="1"/>
        <v/>
      </c>
    </row>
    <row r="891" spans="1:18">
      <c r="A891" s="122"/>
      <c r="B891"/>
      <c r="C891" s="126"/>
      <c r="D891"/>
      <c r="E891"/>
      <c r="F891"/>
      <c r="G891"/>
      <c r="H891"/>
      <c r="I891"/>
      <c r="R891" s="5" t="str">
        <f t="shared" si="1"/>
        <v/>
      </c>
    </row>
    <row r="892" spans="1:18">
      <c r="A892" s="122"/>
      <c r="B892"/>
      <c r="C892" s="126"/>
      <c r="D892"/>
      <c r="E892"/>
      <c r="F892"/>
      <c r="G892"/>
      <c r="H892"/>
      <c r="I892"/>
      <c r="R892" s="5" t="str">
        <f t="shared" si="1"/>
        <v/>
      </c>
    </row>
    <row r="893" spans="1:18">
      <c r="A893" s="122"/>
      <c r="B893"/>
      <c r="C893" s="126"/>
      <c r="D893"/>
      <c r="E893"/>
      <c r="F893"/>
      <c r="G893"/>
      <c r="H893"/>
      <c r="I893"/>
      <c r="R893" s="5" t="str">
        <f t="shared" si="1"/>
        <v/>
      </c>
    </row>
    <row r="894" spans="1:18">
      <c r="A894" s="122"/>
      <c r="B894"/>
      <c r="C894" s="126"/>
      <c r="D894"/>
      <c r="E894"/>
      <c r="F894"/>
      <c r="G894"/>
      <c r="H894"/>
      <c r="I894"/>
      <c r="R894" s="5" t="str">
        <f t="shared" si="1"/>
        <v/>
      </c>
    </row>
    <row r="895" spans="1:18">
      <c r="A895" s="122"/>
      <c r="B895"/>
      <c r="C895" s="126"/>
      <c r="D895"/>
      <c r="E895"/>
      <c r="F895"/>
      <c r="G895"/>
      <c r="H895"/>
      <c r="I895"/>
      <c r="R895" s="5" t="str">
        <f t="shared" si="1"/>
        <v/>
      </c>
    </row>
    <row r="896" spans="1:18">
      <c r="A896" s="122"/>
      <c r="B896"/>
      <c r="C896" s="126"/>
      <c r="D896"/>
      <c r="E896"/>
      <c r="F896"/>
      <c r="G896"/>
      <c r="H896"/>
      <c r="I896"/>
      <c r="R896" s="5" t="str">
        <f t="shared" si="1"/>
        <v/>
      </c>
    </row>
    <row r="897" spans="1:18">
      <c r="A897" s="122"/>
      <c r="B897"/>
      <c r="C897" s="126"/>
      <c r="D897"/>
      <c r="E897"/>
      <c r="F897"/>
      <c r="G897"/>
      <c r="H897"/>
      <c r="I897"/>
      <c r="R897" s="5" t="str">
        <f t="shared" si="1"/>
        <v/>
      </c>
    </row>
    <row r="898" spans="1:18">
      <c r="A898" s="122"/>
      <c r="B898"/>
      <c r="C898" s="126"/>
      <c r="D898"/>
      <c r="E898"/>
      <c r="F898"/>
      <c r="G898"/>
      <c r="H898"/>
      <c r="I898"/>
      <c r="R898" s="5" t="str">
        <f t="shared" si="1"/>
        <v/>
      </c>
    </row>
    <row r="899" spans="1:18">
      <c r="A899" s="122"/>
      <c r="B899"/>
      <c r="C899" s="126"/>
      <c r="D899"/>
      <c r="E899"/>
      <c r="F899"/>
      <c r="G899"/>
      <c r="H899"/>
      <c r="I899"/>
      <c r="R899" s="5" t="str">
        <f t="shared" si="1"/>
        <v/>
      </c>
    </row>
    <row r="900" spans="1:18">
      <c r="A900" s="122"/>
      <c r="B900"/>
      <c r="C900" s="126"/>
      <c r="D900"/>
      <c r="E900"/>
      <c r="F900"/>
      <c r="G900"/>
      <c r="H900"/>
      <c r="I900"/>
      <c r="R900" s="5" t="str">
        <f t="shared" si="1"/>
        <v/>
      </c>
    </row>
    <row r="901" spans="1:18">
      <c r="A901" s="122"/>
      <c r="B901"/>
      <c r="C901" s="126"/>
      <c r="D901"/>
      <c r="E901"/>
      <c r="F901"/>
      <c r="G901"/>
      <c r="H901"/>
      <c r="I901"/>
      <c r="R901" s="5" t="str">
        <f t="shared" si="1"/>
        <v/>
      </c>
    </row>
    <row r="902" spans="1:18">
      <c r="A902" s="122"/>
      <c r="B902"/>
      <c r="C902" s="126"/>
      <c r="D902"/>
      <c r="E902"/>
      <c r="F902"/>
      <c r="G902"/>
      <c r="H902"/>
      <c r="I902"/>
      <c r="R902" s="5" t="str">
        <f t="shared" si="1"/>
        <v/>
      </c>
    </row>
    <row r="903" spans="1:18">
      <c r="A903" s="122"/>
      <c r="B903"/>
      <c r="C903" s="126"/>
      <c r="D903"/>
      <c r="E903"/>
      <c r="F903"/>
      <c r="G903"/>
      <c r="H903"/>
      <c r="I903"/>
      <c r="R903" s="5" t="str">
        <f t="shared" ref="R903:R966" si="2">IF(ISERROR(SEARCH("0811",C903,1)),"",5)</f>
        <v/>
      </c>
    </row>
    <row r="904" spans="1:18">
      <c r="A904" s="122"/>
      <c r="B904"/>
      <c r="C904" s="126"/>
      <c r="D904"/>
      <c r="E904"/>
      <c r="F904"/>
      <c r="G904"/>
      <c r="H904"/>
      <c r="I904"/>
      <c r="R904" s="5" t="str">
        <f t="shared" si="2"/>
        <v/>
      </c>
    </row>
    <row r="905" spans="1:18">
      <c r="A905" s="122"/>
      <c r="B905"/>
      <c r="C905" s="126"/>
      <c r="D905"/>
      <c r="E905"/>
      <c r="F905"/>
      <c r="G905"/>
      <c r="H905"/>
      <c r="I905"/>
      <c r="R905" s="5" t="str">
        <f t="shared" si="2"/>
        <v/>
      </c>
    </row>
    <row r="906" spans="1:18">
      <c r="A906" s="122"/>
      <c r="B906"/>
      <c r="C906" s="126"/>
      <c r="D906"/>
      <c r="E906"/>
      <c r="F906"/>
      <c r="G906"/>
      <c r="H906"/>
      <c r="I906"/>
      <c r="R906" s="5" t="str">
        <f t="shared" si="2"/>
        <v/>
      </c>
    </row>
    <row r="907" spans="1:18">
      <c r="A907" s="122"/>
      <c r="B907"/>
      <c r="C907" s="126"/>
      <c r="D907"/>
      <c r="E907"/>
      <c r="F907"/>
      <c r="G907"/>
      <c r="H907"/>
      <c r="I907"/>
      <c r="R907" s="5" t="str">
        <f t="shared" si="2"/>
        <v/>
      </c>
    </row>
    <row r="908" spans="1:18">
      <c r="A908" s="122"/>
      <c r="B908"/>
      <c r="C908" s="126"/>
      <c r="D908"/>
      <c r="E908"/>
      <c r="F908"/>
      <c r="G908"/>
      <c r="H908"/>
      <c r="I908"/>
      <c r="R908" s="5" t="str">
        <f t="shared" si="2"/>
        <v/>
      </c>
    </row>
    <row r="909" spans="1:18">
      <c r="A909" s="122"/>
      <c r="B909"/>
      <c r="C909" s="126"/>
      <c r="D909"/>
      <c r="E909"/>
      <c r="F909"/>
      <c r="G909"/>
      <c r="H909"/>
      <c r="I909"/>
      <c r="R909" s="5" t="str">
        <f t="shared" si="2"/>
        <v/>
      </c>
    </row>
    <row r="910" spans="1:18">
      <c r="A910" s="122"/>
      <c r="B910"/>
      <c r="C910" s="126"/>
      <c r="D910"/>
      <c r="E910"/>
      <c r="F910"/>
      <c r="G910"/>
      <c r="H910"/>
      <c r="I910"/>
      <c r="R910" s="5" t="str">
        <f t="shared" si="2"/>
        <v/>
      </c>
    </row>
    <row r="911" spans="1:18">
      <c r="A911" s="122"/>
      <c r="B911"/>
      <c r="C911" s="126"/>
      <c r="D911"/>
      <c r="E911"/>
      <c r="F911"/>
      <c r="G911"/>
      <c r="H911"/>
      <c r="I911"/>
      <c r="R911" s="5" t="str">
        <f t="shared" si="2"/>
        <v/>
      </c>
    </row>
    <row r="912" spans="1:18">
      <c r="A912" s="122"/>
      <c r="B912"/>
      <c r="C912" s="126"/>
      <c r="D912"/>
      <c r="E912"/>
      <c r="F912"/>
      <c r="G912"/>
      <c r="H912"/>
      <c r="I912"/>
      <c r="R912" s="5" t="str">
        <f t="shared" si="2"/>
        <v/>
      </c>
    </row>
    <row r="913" spans="1:18">
      <c r="A913" s="122"/>
      <c r="B913"/>
      <c r="C913" s="126"/>
      <c r="D913"/>
      <c r="E913"/>
      <c r="F913"/>
      <c r="G913"/>
      <c r="H913"/>
      <c r="I913"/>
      <c r="R913" s="5" t="str">
        <f t="shared" si="2"/>
        <v/>
      </c>
    </row>
    <row r="914" spans="1:18">
      <c r="A914" s="122"/>
      <c r="B914"/>
      <c r="C914" s="126"/>
      <c r="D914"/>
      <c r="E914"/>
      <c r="F914"/>
      <c r="G914"/>
      <c r="H914"/>
      <c r="I914"/>
      <c r="R914" s="5" t="str">
        <f t="shared" si="2"/>
        <v/>
      </c>
    </row>
    <row r="915" spans="1:18">
      <c r="A915" s="122"/>
      <c r="B915"/>
      <c r="C915" s="126"/>
      <c r="D915"/>
      <c r="E915"/>
      <c r="F915"/>
      <c r="G915"/>
      <c r="H915"/>
      <c r="I915"/>
      <c r="R915" s="5" t="str">
        <f t="shared" si="2"/>
        <v/>
      </c>
    </row>
    <row r="916" spans="1:18">
      <c r="A916" s="122"/>
      <c r="B916"/>
      <c r="C916" s="126"/>
      <c r="D916"/>
      <c r="E916"/>
      <c r="F916"/>
      <c r="G916"/>
      <c r="H916"/>
      <c r="I916"/>
      <c r="R916" s="5" t="str">
        <f t="shared" si="2"/>
        <v/>
      </c>
    </row>
    <row r="917" spans="1:18">
      <c r="A917" s="122"/>
      <c r="B917"/>
      <c r="C917" s="126"/>
      <c r="D917"/>
      <c r="E917"/>
      <c r="F917"/>
      <c r="G917"/>
      <c r="H917"/>
      <c r="I917"/>
      <c r="R917" s="5" t="str">
        <f t="shared" si="2"/>
        <v/>
      </c>
    </row>
    <row r="918" spans="1:18">
      <c r="A918" s="122"/>
      <c r="B918"/>
      <c r="C918" s="126"/>
      <c r="D918"/>
      <c r="E918"/>
      <c r="F918"/>
      <c r="G918"/>
      <c r="H918"/>
      <c r="I918"/>
      <c r="R918" s="5" t="str">
        <f t="shared" si="2"/>
        <v/>
      </c>
    </row>
    <row r="919" spans="1:18">
      <c r="A919" s="122"/>
      <c r="B919"/>
      <c r="C919" s="126"/>
      <c r="D919"/>
      <c r="E919"/>
      <c r="F919"/>
      <c r="G919"/>
      <c r="H919"/>
      <c r="I919"/>
      <c r="R919" s="5" t="str">
        <f t="shared" si="2"/>
        <v/>
      </c>
    </row>
    <row r="920" spans="1:18">
      <c r="A920" s="122"/>
      <c r="B920"/>
      <c r="C920" s="126"/>
      <c r="D920"/>
      <c r="E920"/>
      <c r="F920"/>
      <c r="G920"/>
      <c r="H920"/>
      <c r="I920"/>
      <c r="R920" s="5" t="str">
        <f t="shared" si="2"/>
        <v/>
      </c>
    </row>
    <row r="921" spans="1:18">
      <c r="A921" s="122"/>
      <c r="B921"/>
      <c r="C921" s="126"/>
      <c r="D921"/>
      <c r="E921"/>
      <c r="F921"/>
      <c r="G921"/>
      <c r="H921"/>
      <c r="I921"/>
      <c r="R921" s="5" t="str">
        <f t="shared" si="2"/>
        <v/>
      </c>
    </row>
    <row r="922" spans="1:18">
      <c r="A922" s="122"/>
      <c r="B922"/>
      <c r="C922" s="126"/>
      <c r="D922"/>
      <c r="E922"/>
      <c r="F922"/>
      <c r="G922"/>
      <c r="H922"/>
      <c r="I922"/>
      <c r="R922" s="5" t="str">
        <f t="shared" si="2"/>
        <v/>
      </c>
    </row>
    <row r="923" spans="1:18">
      <c r="A923" s="122"/>
      <c r="B923"/>
      <c r="C923" s="126"/>
      <c r="D923"/>
      <c r="E923"/>
      <c r="F923"/>
      <c r="G923"/>
      <c r="H923"/>
      <c r="I923"/>
      <c r="R923" s="5" t="str">
        <f t="shared" si="2"/>
        <v/>
      </c>
    </row>
    <row r="924" spans="1:18">
      <c r="A924" s="122"/>
      <c r="B924"/>
      <c r="C924" s="126"/>
      <c r="D924"/>
      <c r="E924"/>
      <c r="F924"/>
      <c r="G924"/>
      <c r="H924"/>
      <c r="I924"/>
      <c r="R924" s="5" t="str">
        <f t="shared" si="2"/>
        <v/>
      </c>
    </row>
    <row r="925" spans="1:18">
      <c r="A925" s="122"/>
      <c r="B925"/>
      <c r="C925" s="126"/>
      <c r="D925"/>
      <c r="E925"/>
      <c r="F925"/>
      <c r="G925"/>
      <c r="H925"/>
      <c r="I925"/>
      <c r="R925" s="5" t="str">
        <f t="shared" si="2"/>
        <v/>
      </c>
    </row>
    <row r="926" spans="1:18">
      <c r="A926" s="122"/>
      <c r="B926"/>
      <c r="C926" s="126"/>
      <c r="D926"/>
      <c r="E926"/>
      <c r="F926"/>
      <c r="G926"/>
      <c r="H926"/>
      <c r="I926"/>
      <c r="R926" s="5" t="str">
        <f t="shared" si="2"/>
        <v/>
      </c>
    </row>
    <row r="927" spans="1:18">
      <c r="A927" s="122"/>
      <c r="B927"/>
      <c r="C927" s="126"/>
      <c r="D927"/>
      <c r="E927"/>
      <c r="F927"/>
      <c r="G927"/>
      <c r="H927"/>
      <c r="I927"/>
      <c r="R927" s="5" t="str">
        <f t="shared" si="2"/>
        <v/>
      </c>
    </row>
    <row r="928" spans="1:18">
      <c r="A928" s="122"/>
      <c r="B928"/>
      <c r="C928" s="126"/>
      <c r="D928"/>
      <c r="E928"/>
      <c r="F928"/>
      <c r="G928"/>
      <c r="H928"/>
      <c r="I928"/>
      <c r="R928" s="5" t="str">
        <f t="shared" si="2"/>
        <v/>
      </c>
    </row>
    <row r="929" spans="1:18">
      <c r="A929" s="122"/>
      <c r="B929"/>
      <c r="C929" s="126"/>
      <c r="D929"/>
      <c r="E929"/>
      <c r="F929"/>
      <c r="G929"/>
      <c r="H929"/>
      <c r="I929"/>
      <c r="R929" s="5" t="str">
        <f t="shared" si="2"/>
        <v/>
      </c>
    </row>
    <row r="930" spans="1:18">
      <c r="A930" s="122"/>
      <c r="B930"/>
      <c r="C930" s="126"/>
      <c r="D930"/>
      <c r="E930"/>
      <c r="F930"/>
      <c r="G930"/>
      <c r="H930"/>
      <c r="I930"/>
      <c r="R930" s="5" t="str">
        <f t="shared" si="2"/>
        <v/>
      </c>
    </row>
    <row r="931" spans="1:18">
      <c r="A931" s="122"/>
      <c r="B931"/>
      <c r="C931" s="126"/>
      <c r="D931"/>
      <c r="E931"/>
      <c r="F931"/>
      <c r="G931"/>
      <c r="H931"/>
      <c r="I931"/>
      <c r="R931" s="5" t="str">
        <f t="shared" si="2"/>
        <v/>
      </c>
    </row>
    <row r="932" spans="1:18">
      <c r="A932" s="122"/>
      <c r="B932"/>
      <c r="C932" s="126"/>
      <c r="D932"/>
      <c r="E932"/>
      <c r="F932"/>
      <c r="G932"/>
      <c r="H932"/>
      <c r="I932"/>
      <c r="R932" s="5" t="str">
        <f t="shared" si="2"/>
        <v/>
      </c>
    </row>
    <row r="933" spans="1:18">
      <c r="A933" s="122"/>
      <c r="B933"/>
      <c r="C933" s="126"/>
      <c r="D933"/>
      <c r="E933"/>
      <c r="F933"/>
      <c r="G933"/>
      <c r="H933"/>
      <c r="I933"/>
      <c r="R933" s="5" t="str">
        <f t="shared" si="2"/>
        <v/>
      </c>
    </row>
    <row r="934" spans="1:18">
      <c r="A934" s="122"/>
      <c r="B934"/>
      <c r="C934" s="126"/>
      <c r="D934"/>
      <c r="E934"/>
      <c r="F934"/>
      <c r="G934"/>
      <c r="H934"/>
      <c r="I934"/>
      <c r="R934" s="5" t="str">
        <f t="shared" si="2"/>
        <v/>
      </c>
    </row>
    <row r="935" spans="1:18">
      <c r="A935" s="122"/>
      <c r="B935"/>
      <c r="C935" s="126"/>
      <c r="D935"/>
      <c r="E935"/>
      <c r="F935"/>
      <c r="G935"/>
      <c r="H935"/>
      <c r="I935"/>
      <c r="R935" s="5" t="str">
        <f t="shared" si="2"/>
        <v/>
      </c>
    </row>
    <row r="936" spans="1:18">
      <c r="A936" s="122"/>
      <c r="B936"/>
      <c r="C936" s="126"/>
      <c r="D936"/>
      <c r="E936"/>
      <c r="F936"/>
      <c r="G936"/>
      <c r="H936"/>
      <c r="I936"/>
      <c r="R936" s="5" t="str">
        <f t="shared" si="2"/>
        <v/>
      </c>
    </row>
    <row r="937" spans="1:18">
      <c r="A937" s="122"/>
      <c r="B937"/>
      <c r="C937" s="126"/>
      <c r="D937"/>
      <c r="E937"/>
      <c r="F937"/>
      <c r="G937"/>
      <c r="H937"/>
      <c r="I937"/>
      <c r="R937" s="5" t="str">
        <f t="shared" si="2"/>
        <v/>
      </c>
    </row>
    <row r="938" spans="1:18">
      <c r="A938" s="122"/>
      <c r="B938"/>
      <c r="C938" s="126"/>
      <c r="D938"/>
      <c r="E938"/>
      <c r="F938"/>
      <c r="G938"/>
      <c r="H938"/>
      <c r="I938"/>
      <c r="R938" s="5" t="str">
        <f t="shared" si="2"/>
        <v/>
      </c>
    </row>
    <row r="939" spans="1:18">
      <c r="A939" s="122"/>
      <c r="B939"/>
      <c r="C939" s="126"/>
      <c r="D939"/>
      <c r="E939"/>
      <c r="F939"/>
      <c r="G939"/>
      <c r="H939"/>
      <c r="I939"/>
      <c r="R939" s="5" t="str">
        <f t="shared" si="2"/>
        <v/>
      </c>
    </row>
    <row r="940" spans="1:18">
      <c r="A940" s="122"/>
      <c r="B940"/>
      <c r="C940" s="126"/>
      <c r="D940"/>
      <c r="E940"/>
      <c r="F940"/>
      <c r="G940"/>
      <c r="H940"/>
      <c r="I940"/>
      <c r="R940" s="5" t="str">
        <f t="shared" si="2"/>
        <v/>
      </c>
    </row>
    <row r="941" spans="1:18">
      <c r="A941" s="122"/>
      <c r="B941"/>
      <c r="C941" s="126"/>
      <c r="D941"/>
      <c r="E941"/>
      <c r="F941"/>
      <c r="G941"/>
      <c r="H941"/>
      <c r="I941"/>
      <c r="R941" s="5" t="str">
        <f t="shared" si="2"/>
        <v/>
      </c>
    </row>
    <row r="942" spans="1:18">
      <c r="A942" s="122"/>
      <c r="B942"/>
      <c r="C942" s="126"/>
      <c r="D942"/>
      <c r="E942"/>
      <c r="F942"/>
      <c r="G942"/>
      <c r="H942"/>
      <c r="I942"/>
      <c r="R942" s="5" t="str">
        <f t="shared" si="2"/>
        <v/>
      </c>
    </row>
    <row r="943" spans="1:18">
      <c r="A943" s="122"/>
      <c r="B943"/>
      <c r="C943" s="126"/>
      <c r="D943"/>
      <c r="E943"/>
      <c r="F943"/>
      <c r="G943"/>
      <c r="H943"/>
      <c r="I943"/>
      <c r="R943" s="5" t="str">
        <f t="shared" si="2"/>
        <v/>
      </c>
    </row>
    <row r="944" spans="1:18">
      <c r="A944" s="122"/>
      <c r="B944"/>
      <c r="C944" s="126"/>
      <c r="D944"/>
      <c r="E944"/>
      <c r="F944"/>
      <c r="G944"/>
      <c r="H944"/>
      <c r="I944"/>
      <c r="R944" s="5" t="str">
        <f t="shared" si="2"/>
        <v/>
      </c>
    </row>
    <row r="945" spans="1:18">
      <c r="A945" s="122"/>
      <c r="B945"/>
      <c r="C945" s="126"/>
      <c r="D945"/>
      <c r="E945"/>
      <c r="F945"/>
      <c r="G945"/>
      <c r="H945"/>
      <c r="I945"/>
      <c r="R945" s="5" t="str">
        <f t="shared" si="2"/>
        <v/>
      </c>
    </row>
    <row r="946" spans="1:18">
      <c r="A946" s="122"/>
      <c r="B946"/>
      <c r="C946" s="126"/>
      <c r="D946"/>
      <c r="E946"/>
      <c r="F946"/>
      <c r="G946"/>
      <c r="H946"/>
      <c r="I946"/>
      <c r="R946" s="5" t="str">
        <f t="shared" si="2"/>
        <v/>
      </c>
    </row>
    <row r="947" spans="1:18">
      <c r="A947" s="122"/>
      <c r="B947"/>
      <c r="C947" s="126"/>
      <c r="D947"/>
      <c r="E947"/>
      <c r="F947"/>
      <c r="G947"/>
      <c r="H947"/>
      <c r="I947"/>
      <c r="R947" s="5" t="str">
        <f t="shared" si="2"/>
        <v/>
      </c>
    </row>
    <row r="948" spans="1:18">
      <c r="A948" s="122"/>
      <c r="B948"/>
      <c r="C948" s="126"/>
      <c r="D948"/>
      <c r="E948"/>
      <c r="F948"/>
      <c r="G948"/>
      <c r="H948"/>
      <c r="I948"/>
      <c r="R948" s="5" t="str">
        <f t="shared" si="2"/>
        <v/>
      </c>
    </row>
    <row r="949" spans="1:18">
      <c r="A949" s="122"/>
      <c r="B949"/>
      <c r="C949" s="126"/>
      <c r="D949"/>
      <c r="E949"/>
      <c r="F949"/>
      <c r="G949"/>
      <c r="H949"/>
      <c r="I949"/>
      <c r="R949" s="5" t="str">
        <f t="shared" si="2"/>
        <v/>
      </c>
    </row>
    <row r="950" spans="1:18">
      <c r="A950" s="122"/>
      <c r="B950"/>
      <c r="C950" s="126"/>
      <c r="D950"/>
      <c r="E950"/>
      <c r="F950"/>
      <c r="G950"/>
      <c r="H950"/>
      <c r="I950"/>
      <c r="R950" s="5" t="str">
        <f t="shared" si="2"/>
        <v/>
      </c>
    </row>
    <row r="951" spans="1:18">
      <c r="A951" s="122"/>
      <c r="B951"/>
      <c r="C951" s="126"/>
      <c r="D951"/>
      <c r="E951"/>
      <c r="F951"/>
      <c r="G951"/>
      <c r="H951"/>
      <c r="I951"/>
      <c r="R951" s="5" t="str">
        <f t="shared" si="2"/>
        <v/>
      </c>
    </row>
    <row r="952" spans="1:18">
      <c r="A952" s="122"/>
      <c r="B952"/>
      <c r="C952" s="126"/>
      <c r="D952"/>
      <c r="E952"/>
      <c r="F952"/>
      <c r="G952"/>
      <c r="H952"/>
      <c r="I952"/>
      <c r="R952" s="5" t="str">
        <f t="shared" si="2"/>
        <v/>
      </c>
    </row>
    <row r="953" spans="1:18">
      <c r="A953" s="122"/>
      <c r="B953"/>
      <c r="C953" s="126"/>
      <c r="D953"/>
      <c r="E953"/>
      <c r="F953"/>
      <c r="G953"/>
      <c r="H953"/>
      <c r="I953"/>
      <c r="R953" s="5" t="str">
        <f t="shared" si="2"/>
        <v/>
      </c>
    </row>
    <row r="954" spans="1:18">
      <c r="A954" s="122"/>
      <c r="B954"/>
      <c r="C954" s="126"/>
      <c r="D954"/>
      <c r="E954"/>
      <c r="F954"/>
      <c r="G954"/>
      <c r="H954"/>
      <c r="I954"/>
      <c r="R954" s="5" t="str">
        <f t="shared" si="2"/>
        <v/>
      </c>
    </row>
    <row r="955" spans="1:18">
      <c r="A955" s="122"/>
      <c r="B955"/>
      <c r="C955" s="126"/>
      <c r="D955"/>
      <c r="E955"/>
      <c r="F955"/>
      <c r="G955"/>
      <c r="H955"/>
      <c r="I955"/>
      <c r="R955" s="5" t="str">
        <f t="shared" si="2"/>
        <v/>
      </c>
    </row>
    <row r="956" spans="1:18">
      <c r="A956" s="122"/>
      <c r="B956"/>
      <c r="C956" s="126"/>
      <c r="D956"/>
      <c r="E956"/>
      <c r="F956"/>
      <c r="G956"/>
      <c r="H956"/>
      <c r="I956"/>
      <c r="R956" s="5" t="str">
        <f t="shared" si="2"/>
        <v/>
      </c>
    </row>
    <row r="957" spans="1:18">
      <c r="A957" s="122"/>
      <c r="B957"/>
      <c r="C957" s="126"/>
      <c r="D957"/>
      <c r="E957"/>
      <c r="F957"/>
      <c r="G957"/>
      <c r="H957"/>
      <c r="I957"/>
      <c r="R957" s="5" t="str">
        <f t="shared" si="2"/>
        <v/>
      </c>
    </row>
    <row r="958" spans="1:18">
      <c r="A958" s="122"/>
      <c r="B958"/>
      <c r="C958" s="126"/>
      <c r="D958"/>
      <c r="E958"/>
      <c r="F958"/>
      <c r="G958"/>
      <c r="H958"/>
      <c r="I958"/>
      <c r="R958" s="5" t="str">
        <f t="shared" si="2"/>
        <v/>
      </c>
    </row>
    <row r="959" spans="1:18">
      <c r="A959" s="122"/>
      <c r="B959"/>
      <c r="C959" s="126"/>
      <c r="D959"/>
      <c r="E959"/>
      <c r="F959"/>
      <c r="G959"/>
      <c r="H959"/>
      <c r="I959"/>
      <c r="R959" s="5" t="str">
        <f t="shared" si="2"/>
        <v/>
      </c>
    </row>
    <row r="960" spans="1:18">
      <c r="A960" s="122"/>
      <c r="B960"/>
      <c r="C960" s="126"/>
      <c r="D960"/>
      <c r="E960"/>
      <c r="F960"/>
      <c r="G960"/>
      <c r="H960"/>
      <c r="I960"/>
      <c r="R960" s="5" t="str">
        <f t="shared" si="2"/>
        <v/>
      </c>
    </row>
    <row r="961" spans="1:18">
      <c r="A961" s="122"/>
      <c r="B961"/>
      <c r="C961" s="126"/>
      <c r="D961"/>
      <c r="E961"/>
      <c r="F961"/>
      <c r="G961"/>
      <c r="H961"/>
      <c r="I961"/>
      <c r="R961" s="5" t="str">
        <f t="shared" si="2"/>
        <v/>
      </c>
    </row>
    <row r="962" spans="1:18">
      <c r="A962" s="122"/>
      <c r="B962"/>
      <c r="C962" s="126"/>
      <c r="D962"/>
      <c r="E962"/>
      <c r="F962"/>
      <c r="G962"/>
      <c r="H962"/>
      <c r="I962"/>
      <c r="R962" s="5" t="str">
        <f t="shared" si="2"/>
        <v/>
      </c>
    </row>
    <row r="963" spans="1:18">
      <c r="A963" s="122"/>
      <c r="B963"/>
      <c r="C963" s="126"/>
      <c r="D963"/>
      <c r="E963"/>
      <c r="F963"/>
      <c r="G963"/>
      <c r="H963"/>
      <c r="I963"/>
      <c r="R963" s="5" t="str">
        <f t="shared" si="2"/>
        <v/>
      </c>
    </row>
    <row r="964" spans="1:18">
      <c r="A964" s="122"/>
      <c r="B964"/>
      <c r="C964" s="126"/>
      <c r="D964"/>
      <c r="E964"/>
      <c r="F964"/>
      <c r="G964"/>
      <c r="H964"/>
      <c r="I964"/>
      <c r="R964" s="5" t="str">
        <f t="shared" si="2"/>
        <v/>
      </c>
    </row>
    <row r="965" spans="1:18">
      <c r="A965" s="122"/>
      <c r="B965"/>
      <c r="C965" s="126"/>
      <c r="D965"/>
      <c r="E965"/>
      <c r="F965"/>
      <c r="G965"/>
      <c r="H965"/>
      <c r="I965"/>
      <c r="R965" s="5" t="str">
        <f t="shared" si="2"/>
        <v/>
      </c>
    </row>
    <row r="966" spans="1:18">
      <c r="A966" s="122"/>
      <c r="B966"/>
      <c r="C966" s="126"/>
      <c r="D966"/>
      <c r="E966"/>
      <c r="F966"/>
      <c r="G966"/>
      <c r="H966"/>
      <c r="I966"/>
      <c r="R966" s="5" t="str">
        <f t="shared" si="2"/>
        <v/>
      </c>
    </row>
    <row r="967" spans="1:18">
      <c r="A967" s="122"/>
      <c r="B967"/>
      <c r="C967" s="126"/>
      <c r="D967"/>
      <c r="E967"/>
      <c r="F967"/>
      <c r="G967"/>
      <c r="H967"/>
      <c r="I967"/>
      <c r="R967" s="5" t="str">
        <f t="shared" ref="R967:R1030" si="3">IF(ISERROR(SEARCH("0811",C967,1)),"",5)</f>
        <v/>
      </c>
    </row>
    <row r="968" spans="1:18">
      <c r="A968" s="122"/>
      <c r="B968"/>
      <c r="C968" s="126"/>
      <c r="D968"/>
      <c r="E968"/>
      <c r="F968"/>
      <c r="G968"/>
      <c r="H968"/>
      <c r="I968"/>
      <c r="R968" s="5" t="str">
        <f t="shared" si="3"/>
        <v/>
      </c>
    </row>
    <row r="969" spans="1:18">
      <c r="A969" s="122"/>
      <c r="B969"/>
      <c r="C969" s="126"/>
      <c r="D969"/>
      <c r="E969"/>
      <c r="F969"/>
      <c r="G969"/>
      <c r="H969"/>
      <c r="I969"/>
      <c r="R969" s="5" t="str">
        <f t="shared" si="3"/>
        <v/>
      </c>
    </row>
    <row r="970" spans="1:18">
      <c r="A970" s="122"/>
      <c r="B970"/>
      <c r="C970" s="126"/>
      <c r="D970"/>
      <c r="E970"/>
      <c r="F970"/>
      <c r="G970"/>
      <c r="H970"/>
      <c r="I970"/>
      <c r="R970" s="5" t="str">
        <f t="shared" si="3"/>
        <v/>
      </c>
    </row>
    <row r="971" spans="1:18">
      <c r="A971" s="122"/>
      <c r="B971"/>
      <c r="C971" s="126"/>
      <c r="D971"/>
      <c r="E971"/>
      <c r="F971"/>
      <c r="G971"/>
      <c r="H971"/>
      <c r="I971"/>
      <c r="R971" s="5" t="str">
        <f t="shared" si="3"/>
        <v/>
      </c>
    </row>
    <row r="972" spans="1:18">
      <c r="A972" s="122"/>
      <c r="B972"/>
      <c r="C972" s="126"/>
      <c r="D972"/>
      <c r="E972"/>
      <c r="F972"/>
      <c r="G972"/>
      <c r="H972"/>
      <c r="I972"/>
      <c r="R972" s="5" t="str">
        <f t="shared" si="3"/>
        <v/>
      </c>
    </row>
    <row r="973" spans="1:18">
      <c r="A973" s="122"/>
      <c r="B973"/>
      <c r="C973" s="126"/>
      <c r="D973"/>
      <c r="E973"/>
      <c r="F973"/>
      <c r="G973"/>
      <c r="H973"/>
      <c r="I973"/>
      <c r="R973" s="5" t="str">
        <f t="shared" si="3"/>
        <v/>
      </c>
    </row>
    <row r="974" spans="1:18">
      <c r="A974" s="122"/>
      <c r="B974"/>
      <c r="C974" s="126"/>
      <c r="D974"/>
      <c r="E974"/>
      <c r="F974"/>
      <c r="G974"/>
      <c r="H974"/>
      <c r="I974"/>
      <c r="R974" s="5" t="str">
        <f t="shared" si="3"/>
        <v/>
      </c>
    </row>
    <row r="975" spans="1:18">
      <c r="A975" s="122"/>
      <c r="B975"/>
      <c r="C975" s="126"/>
      <c r="D975"/>
      <c r="E975"/>
      <c r="F975"/>
      <c r="G975"/>
      <c r="H975"/>
      <c r="I975"/>
      <c r="R975" s="5" t="str">
        <f t="shared" si="3"/>
        <v/>
      </c>
    </row>
    <row r="976" spans="1:18">
      <c r="A976" s="122"/>
      <c r="B976"/>
      <c r="C976" s="126"/>
      <c r="D976"/>
      <c r="E976"/>
      <c r="F976"/>
      <c r="G976"/>
      <c r="H976"/>
      <c r="I976"/>
      <c r="R976" s="5" t="str">
        <f t="shared" si="3"/>
        <v/>
      </c>
    </row>
    <row r="977" spans="1:18">
      <c r="A977" s="122"/>
      <c r="B977"/>
      <c r="C977" s="126"/>
      <c r="D977"/>
      <c r="E977"/>
      <c r="F977"/>
      <c r="G977"/>
      <c r="H977"/>
      <c r="I977"/>
      <c r="R977" s="5" t="str">
        <f t="shared" si="3"/>
        <v/>
      </c>
    </row>
    <row r="978" spans="1:18">
      <c r="A978" s="122"/>
      <c r="B978"/>
      <c r="C978" s="126"/>
      <c r="D978"/>
      <c r="E978"/>
      <c r="F978"/>
      <c r="G978"/>
      <c r="H978"/>
      <c r="I978"/>
      <c r="R978" s="5" t="str">
        <f t="shared" si="3"/>
        <v/>
      </c>
    </row>
    <row r="979" spans="1:18">
      <c r="A979" s="122"/>
      <c r="B979"/>
      <c r="C979" s="126"/>
      <c r="D979"/>
      <c r="E979"/>
      <c r="F979"/>
      <c r="G979"/>
      <c r="H979"/>
      <c r="I979"/>
      <c r="R979" s="5" t="str">
        <f t="shared" si="3"/>
        <v/>
      </c>
    </row>
    <row r="980" spans="1:18">
      <c r="A980" s="122"/>
      <c r="B980"/>
      <c r="C980" s="126"/>
      <c r="D980"/>
      <c r="E980"/>
      <c r="F980"/>
      <c r="G980"/>
      <c r="H980"/>
      <c r="I980"/>
      <c r="R980" s="5" t="str">
        <f t="shared" si="3"/>
        <v/>
      </c>
    </row>
    <row r="981" spans="1:18">
      <c r="A981" s="122"/>
      <c r="B981"/>
      <c r="C981" s="126"/>
      <c r="D981"/>
      <c r="E981"/>
      <c r="F981"/>
      <c r="G981"/>
      <c r="H981"/>
      <c r="I981"/>
      <c r="R981" s="5" t="str">
        <f t="shared" si="3"/>
        <v/>
      </c>
    </row>
    <row r="982" spans="1:18">
      <c r="A982" s="122"/>
      <c r="B982"/>
      <c r="C982" s="126"/>
      <c r="D982"/>
      <c r="E982"/>
      <c r="F982"/>
      <c r="G982"/>
      <c r="H982"/>
      <c r="I982"/>
      <c r="R982" s="5" t="str">
        <f t="shared" si="3"/>
        <v/>
      </c>
    </row>
    <row r="983" spans="1:18">
      <c r="A983" s="122"/>
      <c r="B983"/>
      <c r="C983" s="126"/>
      <c r="D983"/>
      <c r="E983"/>
      <c r="F983"/>
      <c r="G983"/>
      <c r="H983"/>
      <c r="I983"/>
      <c r="R983" s="5" t="str">
        <f t="shared" si="3"/>
        <v/>
      </c>
    </row>
    <row r="984" spans="1:18">
      <c r="A984" s="122"/>
      <c r="B984"/>
      <c r="C984" s="126"/>
      <c r="D984"/>
      <c r="E984"/>
      <c r="F984"/>
      <c r="G984"/>
      <c r="H984"/>
      <c r="I984"/>
      <c r="R984" s="5" t="str">
        <f t="shared" si="3"/>
        <v/>
      </c>
    </row>
    <row r="985" spans="1:18">
      <c r="A985" s="122"/>
      <c r="B985"/>
      <c r="C985" s="126"/>
      <c r="D985"/>
      <c r="E985"/>
      <c r="F985"/>
      <c r="G985"/>
      <c r="H985"/>
      <c r="I985"/>
      <c r="R985" s="5" t="str">
        <f t="shared" si="3"/>
        <v/>
      </c>
    </row>
    <row r="986" spans="1:18">
      <c r="A986" s="122"/>
      <c r="B986"/>
      <c r="C986" s="126"/>
      <c r="D986"/>
      <c r="E986"/>
      <c r="F986"/>
      <c r="G986"/>
      <c r="H986"/>
      <c r="I986"/>
      <c r="R986" s="5" t="str">
        <f t="shared" si="3"/>
        <v/>
      </c>
    </row>
    <row r="987" spans="1:18">
      <c r="A987" s="122"/>
      <c r="B987"/>
      <c r="C987" s="126"/>
      <c r="D987"/>
      <c r="E987"/>
      <c r="F987"/>
      <c r="G987"/>
      <c r="H987"/>
      <c r="I987"/>
      <c r="R987" s="5" t="str">
        <f t="shared" si="3"/>
        <v/>
      </c>
    </row>
    <row r="988" spans="1:18">
      <c r="A988" s="122"/>
      <c r="B988"/>
      <c r="C988" s="126"/>
      <c r="D988"/>
      <c r="E988"/>
      <c r="F988"/>
      <c r="G988"/>
      <c r="H988"/>
      <c r="I988"/>
      <c r="R988" s="5" t="str">
        <f t="shared" si="3"/>
        <v/>
      </c>
    </row>
    <row r="989" spans="1:18">
      <c r="A989" s="122"/>
      <c r="B989"/>
      <c r="C989" s="126"/>
      <c r="D989"/>
      <c r="E989"/>
      <c r="F989"/>
      <c r="G989"/>
      <c r="H989"/>
      <c r="I989"/>
      <c r="R989" s="5" t="str">
        <f t="shared" si="3"/>
        <v/>
      </c>
    </row>
    <row r="990" spans="1:18">
      <c r="A990" s="122"/>
      <c r="B990"/>
      <c r="C990" s="126"/>
      <c r="D990"/>
      <c r="E990"/>
      <c r="F990"/>
      <c r="G990"/>
      <c r="H990"/>
      <c r="I990"/>
      <c r="R990" s="5" t="str">
        <f t="shared" si="3"/>
        <v/>
      </c>
    </row>
    <row r="991" spans="1:18">
      <c r="A991" s="122"/>
      <c r="B991"/>
      <c r="C991" s="126"/>
      <c r="D991"/>
      <c r="E991"/>
      <c r="F991"/>
      <c r="G991"/>
      <c r="H991"/>
      <c r="I991"/>
      <c r="R991" s="5" t="str">
        <f t="shared" si="3"/>
        <v/>
      </c>
    </row>
    <row r="992" spans="1:18">
      <c r="A992" s="122"/>
      <c r="B992"/>
      <c r="C992" s="126"/>
      <c r="D992"/>
      <c r="E992"/>
      <c r="F992"/>
      <c r="G992"/>
      <c r="H992"/>
      <c r="I992"/>
      <c r="R992" s="5" t="str">
        <f t="shared" si="3"/>
        <v/>
      </c>
    </row>
    <row r="993" spans="1:18">
      <c r="A993" s="122"/>
      <c r="B993"/>
      <c r="C993" s="126"/>
      <c r="D993"/>
      <c r="E993"/>
      <c r="F993"/>
      <c r="G993"/>
      <c r="H993"/>
      <c r="I993"/>
      <c r="R993" s="5" t="str">
        <f t="shared" si="3"/>
        <v/>
      </c>
    </row>
    <row r="994" spans="1:18">
      <c r="A994" s="122"/>
      <c r="B994"/>
      <c r="C994" s="126"/>
      <c r="D994"/>
      <c r="E994"/>
      <c r="F994"/>
      <c r="G994"/>
      <c r="H994"/>
      <c r="I994"/>
      <c r="R994" s="5" t="str">
        <f t="shared" si="3"/>
        <v/>
      </c>
    </row>
    <row r="995" spans="1:18">
      <c r="A995" s="122"/>
      <c r="B995"/>
      <c r="C995" s="126"/>
      <c r="D995"/>
      <c r="E995"/>
      <c r="F995"/>
      <c r="G995"/>
      <c r="H995"/>
      <c r="I995"/>
      <c r="R995" s="5" t="str">
        <f t="shared" si="3"/>
        <v/>
      </c>
    </row>
    <row r="996" spans="1:18">
      <c r="A996" s="122"/>
      <c r="B996"/>
      <c r="C996" s="126"/>
      <c r="D996"/>
      <c r="E996"/>
      <c r="F996"/>
      <c r="G996"/>
      <c r="H996"/>
      <c r="I996"/>
      <c r="R996" s="5" t="str">
        <f t="shared" si="3"/>
        <v/>
      </c>
    </row>
    <row r="997" spans="1:18">
      <c r="A997" s="122"/>
      <c r="B997"/>
      <c r="C997" s="126"/>
      <c r="D997"/>
      <c r="E997"/>
      <c r="F997"/>
      <c r="G997"/>
      <c r="H997"/>
      <c r="I997"/>
      <c r="R997" s="5" t="str">
        <f t="shared" si="3"/>
        <v/>
      </c>
    </row>
    <row r="998" spans="1:18">
      <c r="A998" s="122"/>
      <c r="B998"/>
      <c r="C998" s="126"/>
      <c r="D998"/>
      <c r="E998"/>
      <c r="F998"/>
      <c r="G998"/>
      <c r="H998"/>
      <c r="I998"/>
      <c r="R998" s="5" t="str">
        <f t="shared" si="3"/>
        <v/>
      </c>
    </row>
    <row r="999" spans="1:18">
      <c r="A999" s="122"/>
      <c r="B999"/>
      <c r="C999" s="126"/>
      <c r="D999"/>
      <c r="E999"/>
      <c r="F999"/>
      <c r="G999"/>
      <c r="H999"/>
      <c r="I999"/>
      <c r="R999" s="5" t="str">
        <f t="shared" si="3"/>
        <v/>
      </c>
    </row>
    <row r="1000" spans="1:18">
      <c r="A1000" s="122"/>
      <c r="B1000"/>
      <c r="C1000" s="126"/>
      <c r="D1000"/>
      <c r="E1000"/>
      <c r="F1000"/>
      <c r="G1000"/>
      <c r="H1000"/>
      <c r="I1000"/>
      <c r="R1000" s="5" t="str">
        <f t="shared" si="3"/>
        <v/>
      </c>
    </row>
    <row r="1001" spans="1:18">
      <c r="A1001" s="122"/>
      <c r="B1001"/>
      <c r="C1001" s="126"/>
      <c r="D1001"/>
      <c r="E1001"/>
      <c r="F1001"/>
      <c r="G1001"/>
      <c r="H1001"/>
      <c r="I1001"/>
      <c r="R1001" s="5" t="str">
        <f t="shared" si="3"/>
        <v/>
      </c>
    </row>
    <row r="1002" spans="1:18">
      <c r="A1002" s="122"/>
      <c r="B1002"/>
      <c r="C1002" s="126"/>
      <c r="D1002"/>
      <c r="E1002"/>
      <c r="F1002"/>
      <c r="G1002"/>
      <c r="H1002"/>
      <c r="I1002"/>
      <c r="R1002" s="5" t="str">
        <f t="shared" si="3"/>
        <v/>
      </c>
    </row>
    <row r="1003" spans="1:18">
      <c r="A1003" s="122"/>
      <c r="B1003"/>
      <c r="C1003" s="126"/>
      <c r="D1003"/>
      <c r="E1003"/>
      <c r="F1003"/>
      <c r="G1003"/>
      <c r="H1003"/>
      <c r="I1003"/>
      <c r="R1003" s="5" t="str">
        <f t="shared" si="3"/>
        <v/>
      </c>
    </row>
    <row r="1004" spans="1:18">
      <c r="A1004" s="122"/>
      <c r="B1004"/>
      <c r="C1004" s="126"/>
      <c r="D1004"/>
      <c r="E1004"/>
      <c r="F1004"/>
      <c r="G1004"/>
      <c r="H1004"/>
      <c r="I1004"/>
      <c r="R1004" s="5" t="str">
        <f t="shared" si="3"/>
        <v/>
      </c>
    </row>
    <row r="1005" spans="1:18">
      <c r="A1005" s="122"/>
      <c r="B1005"/>
      <c r="C1005" s="126"/>
      <c r="D1005"/>
      <c r="E1005"/>
      <c r="F1005"/>
      <c r="G1005"/>
      <c r="H1005"/>
      <c r="I1005"/>
      <c r="R1005" s="5" t="str">
        <f t="shared" si="3"/>
        <v/>
      </c>
    </row>
    <row r="1006" spans="1:18">
      <c r="A1006" s="122"/>
      <c r="B1006"/>
      <c r="C1006" s="126"/>
      <c r="D1006"/>
      <c r="E1006"/>
      <c r="F1006"/>
      <c r="G1006"/>
      <c r="H1006"/>
      <c r="I1006"/>
      <c r="R1006" s="5" t="str">
        <f t="shared" si="3"/>
        <v/>
      </c>
    </row>
    <row r="1007" spans="1:18">
      <c r="A1007" s="122"/>
      <c r="B1007"/>
      <c r="C1007" s="126"/>
      <c r="D1007"/>
      <c r="E1007"/>
      <c r="F1007"/>
      <c r="G1007"/>
      <c r="H1007"/>
      <c r="I1007"/>
      <c r="R1007" s="5" t="str">
        <f t="shared" si="3"/>
        <v/>
      </c>
    </row>
    <row r="1008" spans="1:18">
      <c r="A1008" s="122"/>
      <c r="B1008"/>
      <c r="C1008" s="126"/>
      <c r="D1008"/>
      <c r="E1008"/>
      <c r="F1008"/>
      <c r="G1008"/>
      <c r="H1008"/>
      <c r="I1008"/>
      <c r="R1008" s="5" t="str">
        <f t="shared" si="3"/>
        <v/>
      </c>
    </row>
    <row r="1009" spans="1:18">
      <c r="A1009" s="122"/>
      <c r="B1009"/>
      <c r="C1009" s="126"/>
      <c r="D1009"/>
      <c r="E1009"/>
      <c r="F1009"/>
      <c r="G1009"/>
      <c r="H1009"/>
      <c r="I1009"/>
      <c r="R1009" s="5" t="str">
        <f t="shared" si="3"/>
        <v/>
      </c>
    </row>
    <row r="1010" spans="1:18">
      <c r="A1010" s="122"/>
      <c r="B1010"/>
      <c r="C1010" s="126"/>
      <c r="D1010"/>
      <c r="E1010"/>
      <c r="F1010"/>
      <c r="G1010"/>
      <c r="H1010"/>
      <c r="I1010"/>
      <c r="R1010" s="5" t="str">
        <f t="shared" si="3"/>
        <v/>
      </c>
    </row>
    <row r="1011" spans="1:18">
      <c r="A1011" s="122"/>
      <c r="B1011"/>
      <c r="C1011" s="126"/>
      <c r="D1011"/>
      <c r="E1011"/>
      <c r="F1011"/>
      <c r="G1011"/>
      <c r="H1011"/>
      <c r="I1011"/>
      <c r="R1011" s="5" t="str">
        <f t="shared" si="3"/>
        <v/>
      </c>
    </row>
    <row r="1012" spans="1:18">
      <c r="A1012" s="122"/>
      <c r="B1012"/>
      <c r="C1012" s="126"/>
      <c r="D1012"/>
      <c r="E1012"/>
      <c r="F1012"/>
      <c r="G1012"/>
      <c r="H1012"/>
      <c r="I1012"/>
      <c r="R1012" s="5" t="str">
        <f t="shared" si="3"/>
        <v/>
      </c>
    </row>
    <row r="1013" spans="1:18">
      <c r="A1013" s="122"/>
      <c r="B1013"/>
      <c r="C1013" s="126"/>
      <c r="D1013"/>
      <c r="E1013"/>
      <c r="F1013"/>
      <c r="G1013"/>
      <c r="H1013"/>
      <c r="I1013"/>
      <c r="R1013" s="5" t="str">
        <f t="shared" si="3"/>
        <v/>
      </c>
    </row>
    <row r="1014" spans="1:18">
      <c r="A1014" s="122"/>
      <c r="B1014"/>
      <c r="C1014" s="126"/>
      <c r="D1014"/>
      <c r="E1014"/>
      <c r="F1014"/>
      <c r="G1014"/>
      <c r="H1014"/>
      <c r="I1014"/>
      <c r="R1014" s="5" t="str">
        <f t="shared" si="3"/>
        <v/>
      </c>
    </row>
    <row r="1015" spans="1:18">
      <c r="A1015" s="122"/>
      <c r="B1015"/>
      <c r="C1015" s="126"/>
      <c r="D1015"/>
      <c r="E1015"/>
      <c r="F1015"/>
      <c r="G1015"/>
      <c r="H1015"/>
      <c r="I1015"/>
      <c r="R1015" s="5" t="str">
        <f t="shared" si="3"/>
        <v/>
      </c>
    </row>
    <row r="1016" spans="1:18">
      <c r="A1016" s="122"/>
      <c r="B1016"/>
      <c r="C1016" s="126"/>
      <c r="D1016"/>
      <c r="E1016"/>
      <c r="F1016"/>
      <c r="G1016"/>
      <c r="H1016"/>
      <c r="I1016"/>
      <c r="R1016" s="5" t="str">
        <f t="shared" si="3"/>
        <v/>
      </c>
    </row>
    <row r="1017" spans="1:18">
      <c r="A1017" s="122"/>
      <c r="B1017"/>
      <c r="C1017" s="126"/>
      <c r="D1017"/>
      <c r="E1017"/>
      <c r="F1017"/>
      <c r="G1017"/>
      <c r="H1017"/>
      <c r="I1017"/>
      <c r="R1017" s="5" t="str">
        <f t="shared" si="3"/>
        <v/>
      </c>
    </row>
    <row r="1018" spans="1:18">
      <c r="A1018" s="122"/>
      <c r="B1018"/>
      <c r="C1018" s="126"/>
      <c r="D1018"/>
      <c r="E1018"/>
      <c r="F1018"/>
      <c r="G1018"/>
      <c r="H1018"/>
      <c r="I1018"/>
      <c r="R1018" s="5" t="str">
        <f t="shared" si="3"/>
        <v/>
      </c>
    </row>
    <row r="1019" spans="1:18">
      <c r="A1019" s="122"/>
      <c r="B1019"/>
      <c r="C1019" s="126"/>
      <c r="D1019"/>
      <c r="E1019"/>
      <c r="F1019"/>
      <c r="G1019"/>
      <c r="H1019"/>
      <c r="I1019"/>
      <c r="R1019" s="5" t="str">
        <f t="shared" si="3"/>
        <v/>
      </c>
    </row>
    <row r="1020" spans="1:18">
      <c r="A1020" s="122"/>
      <c r="B1020"/>
      <c r="C1020" s="126"/>
      <c r="D1020"/>
      <c r="E1020"/>
      <c r="F1020"/>
      <c r="G1020"/>
      <c r="H1020"/>
      <c r="I1020"/>
      <c r="R1020" s="5" t="str">
        <f t="shared" si="3"/>
        <v/>
      </c>
    </row>
    <row r="1021" spans="1:18">
      <c r="A1021" s="122"/>
      <c r="B1021"/>
      <c r="C1021" s="126"/>
      <c r="D1021"/>
      <c r="E1021"/>
      <c r="F1021"/>
      <c r="G1021"/>
      <c r="H1021"/>
      <c r="I1021"/>
      <c r="R1021" s="5" t="str">
        <f t="shared" si="3"/>
        <v/>
      </c>
    </row>
    <row r="1022" spans="1:18">
      <c r="A1022" s="122"/>
      <c r="B1022"/>
      <c r="C1022" s="126"/>
      <c r="D1022"/>
      <c r="E1022"/>
      <c r="F1022"/>
      <c r="G1022"/>
      <c r="H1022"/>
      <c r="I1022"/>
      <c r="R1022" s="5" t="str">
        <f t="shared" si="3"/>
        <v/>
      </c>
    </row>
    <row r="1023" spans="1:18">
      <c r="A1023" s="122"/>
      <c r="B1023"/>
      <c r="C1023" s="126"/>
      <c r="D1023"/>
      <c r="E1023"/>
      <c r="F1023"/>
      <c r="G1023"/>
      <c r="H1023"/>
      <c r="I1023"/>
      <c r="R1023" s="5" t="str">
        <f t="shared" si="3"/>
        <v/>
      </c>
    </row>
    <row r="1024" spans="1:18">
      <c r="A1024" s="122"/>
      <c r="B1024"/>
      <c r="C1024" s="126"/>
      <c r="D1024"/>
      <c r="E1024"/>
      <c r="F1024"/>
      <c r="G1024"/>
      <c r="H1024"/>
      <c r="I1024"/>
      <c r="R1024" s="5" t="str">
        <f t="shared" si="3"/>
        <v/>
      </c>
    </row>
    <row r="1025" spans="1:18">
      <c r="A1025" s="122"/>
      <c r="B1025"/>
      <c r="C1025" s="126"/>
      <c r="D1025"/>
      <c r="E1025"/>
      <c r="F1025"/>
      <c r="G1025"/>
      <c r="H1025"/>
      <c r="I1025"/>
      <c r="R1025" s="5" t="str">
        <f t="shared" si="3"/>
        <v/>
      </c>
    </row>
    <row r="1026" spans="1:18">
      <c r="A1026" s="122"/>
      <c r="B1026"/>
      <c r="C1026" s="126"/>
      <c r="D1026"/>
      <c r="E1026"/>
      <c r="F1026"/>
      <c r="G1026"/>
      <c r="H1026"/>
      <c r="I1026"/>
      <c r="R1026" s="5" t="str">
        <f t="shared" si="3"/>
        <v/>
      </c>
    </row>
    <row r="1027" spans="1:18">
      <c r="A1027" s="122"/>
      <c r="B1027"/>
      <c r="C1027" s="126"/>
      <c r="D1027"/>
      <c r="E1027"/>
      <c r="F1027"/>
      <c r="G1027"/>
      <c r="H1027"/>
      <c r="I1027"/>
      <c r="R1027" s="5" t="str">
        <f t="shared" si="3"/>
        <v/>
      </c>
    </row>
    <row r="1028" spans="1:18">
      <c r="A1028" s="122"/>
      <c r="B1028"/>
      <c r="C1028" s="126"/>
      <c r="D1028"/>
      <c r="E1028"/>
      <c r="F1028"/>
      <c r="G1028"/>
      <c r="H1028"/>
      <c r="I1028"/>
      <c r="R1028" s="5" t="str">
        <f t="shared" si="3"/>
        <v/>
      </c>
    </row>
    <row r="1029" spans="1:18">
      <c r="A1029" s="122"/>
      <c r="B1029"/>
      <c r="C1029" s="126"/>
      <c r="D1029"/>
      <c r="E1029"/>
      <c r="F1029"/>
      <c r="G1029"/>
      <c r="H1029"/>
      <c r="I1029"/>
      <c r="R1029" s="5" t="str">
        <f t="shared" si="3"/>
        <v/>
      </c>
    </row>
    <row r="1030" spans="1:18">
      <c r="A1030" s="122"/>
      <c r="B1030"/>
      <c r="C1030" s="126"/>
      <c r="D1030"/>
      <c r="E1030"/>
      <c r="F1030"/>
      <c r="G1030"/>
      <c r="H1030"/>
      <c r="I1030"/>
      <c r="R1030" s="5" t="str">
        <f t="shared" si="3"/>
        <v/>
      </c>
    </row>
    <row r="1031" spans="1:18">
      <c r="A1031" s="122"/>
      <c r="B1031"/>
      <c r="C1031" s="126"/>
      <c r="D1031"/>
      <c r="E1031"/>
      <c r="F1031"/>
      <c r="G1031"/>
      <c r="H1031"/>
      <c r="I1031"/>
      <c r="R1031" s="5" t="str">
        <f t="shared" ref="R1031:R1094" si="4">IF(ISERROR(SEARCH("0811",C1031,1)),"",5)</f>
        <v/>
      </c>
    </row>
    <row r="1032" spans="1:18">
      <c r="A1032" s="122"/>
      <c r="B1032"/>
      <c r="C1032" s="126"/>
      <c r="D1032"/>
      <c r="E1032"/>
      <c r="F1032"/>
      <c r="G1032"/>
      <c r="H1032"/>
      <c r="I1032"/>
      <c r="R1032" s="5" t="str">
        <f t="shared" si="4"/>
        <v/>
      </c>
    </row>
    <row r="1033" spans="1:18">
      <c r="A1033" s="122"/>
      <c r="B1033"/>
      <c r="C1033" s="126"/>
      <c r="D1033"/>
      <c r="E1033"/>
      <c r="F1033"/>
      <c r="G1033"/>
      <c r="H1033"/>
      <c r="I1033"/>
      <c r="R1033" s="5" t="str">
        <f t="shared" si="4"/>
        <v/>
      </c>
    </row>
    <row r="1034" spans="1:18">
      <c r="A1034" s="122"/>
      <c r="B1034"/>
      <c r="C1034" s="126"/>
      <c r="D1034"/>
      <c r="E1034"/>
      <c r="F1034"/>
      <c r="G1034"/>
      <c r="H1034"/>
      <c r="I1034"/>
      <c r="R1034" s="5" t="str">
        <f t="shared" si="4"/>
        <v/>
      </c>
    </row>
    <row r="1035" spans="1:18">
      <c r="A1035" s="122"/>
      <c r="B1035"/>
      <c r="C1035" s="126"/>
      <c r="D1035"/>
      <c r="E1035"/>
      <c r="F1035"/>
      <c r="G1035"/>
      <c r="H1035"/>
      <c r="I1035"/>
      <c r="R1035" s="5" t="str">
        <f t="shared" si="4"/>
        <v/>
      </c>
    </row>
    <row r="1036" spans="1:18">
      <c r="A1036" s="122"/>
      <c r="B1036"/>
      <c r="C1036" s="126"/>
      <c r="D1036"/>
      <c r="E1036"/>
      <c r="F1036"/>
      <c r="G1036"/>
      <c r="H1036"/>
      <c r="I1036"/>
      <c r="R1036" s="5" t="str">
        <f t="shared" si="4"/>
        <v/>
      </c>
    </row>
    <row r="1037" spans="1:18">
      <c r="A1037" s="122"/>
      <c r="B1037"/>
      <c r="C1037" s="126"/>
      <c r="D1037"/>
      <c r="E1037"/>
      <c r="F1037"/>
      <c r="G1037"/>
      <c r="H1037"/>
      <c r="I1037"/>
      <c r="R1037" s="5" t="str">
        <f t="shared" si="4"/>
        <v/>
      </c>
    </row>
    <row r="1038" spans="1:18">
      <c r="A1038" s="122"/>
      <c r="B1038"/>
      <c r="C1038" s="126"/>
      <c r="D1038"/>
      <c r="E1038"/>
      <c r="F1038"/>
      <c r="G1038"/>
      <c r="H1038"/>
      <c r="I1038"/>
      <c r="R1038" s="5" t="str">
        <f t="shared" si="4"/>
        <v/>
      </c>
    </row>
    <row r="1039" spans="1:18">
      <c r="A1039" s="122"/>
      <c r="B1039"/>
      <c r="C1039" s="126"/>
      <c r="D1039"/>
      <c r="E1039"/>
      <c r="F1039"/>
      <c r="G1039"/>
      <c r="H1039"/>
      <c r="I1039"/>
      <c r="R1039" s="5" t="str">
        <f t="shared" si="4"/>
        <v/>
      </c>
    </row>
    <row r="1040" spans="1:18">
      <c r="A1040" s="122"/>
      <c r="B1040"/>
      <c r="C1040" s="126"/>
      <c r="D1040"/>
      <c r="E1040"/>
      <c r="F1040"/>
      <c r="G1040"/>
      <c r="H1040"/>
      <c r="I1040"/>
      <c r="R1040" s="5" t="str">
        <f t="shared" si="4"/>
        <v/>
      </c>
    </row>
    <row r="1041" spans="1:18">
      <c r="A1041" s="122"/>
      <c r="B1041"/>
      <c r="C1041" s="126"/>
      <c r="D1041"/>
      <c r="E1041"/>
      <c r="F1041"/>
      <c r="G1041"/>
      <c r="H1041"/>
      <c r="I1041"/>
      <c r="R1041" s="5" t="str">
        <f t="shared" si="4"/>
        <v/>
      </c>
    </row>
    <row r="1042" spans="1:18">
      <c r="A1042" s="122"/>
      <c r="B1042"/>
      <c r="C1042" s="126"/>
      <c r="D1042"/>
      <c r="E1042"/>
      <c r="F1042"/>
      <c r="G1042"/>
      <c r="H1042"/>
      <c r="I1042"/>
      <c r="R1042" s="5" t="str">
        <f t="shared" si="4"/>
        <v/>
      </c>
    </row>
    <row r="1043" spans="1:18">
      <c r="A1043" s="122"/>
      <c r="B1043"/>
      <c r="C1043" s="126"/>
      <c r="D1043"/>
      <c r="E1043"/>
      <c r="F1043"/>
      <c r="G1043"/>
      <c r="H1043"/>
      <c r="I1043"/>
      <c r="R1043" s="5" t="str">
        <f t="shared" si="4"/>
        <v/>
      </c>
    </row>
    <row r="1044" spans="1:18">
      <c r="A1044" s="122"/>
      <c r="B1044"/>
      <c r="C1044" s="126"/>
      <c r="D1044"/>
      <c r="E1044"/>
      <c r="F1044"/>
      <c r="G1044"/>
      <c r="H1044"/>
      <c r="I1044"/>
      <c r="R1044" s="5" t="str">
        <f t="shared" si="4"/>
        <v/>
      </c>
    </row>
    <row r="1045" spans="1:18">
      <c r="A1045" s="122"/>
      <c r="B1045"/>
      <c r="C1045" s="126"/>
      <c r="D1045"/>
      <c r="E1045"/>
      <c r="F1045"/>
      <c r="G1045"/>
      <c r="H1045"/>
      <c r="I1045"/>
      <c r="R1045" s="5" t="str">
        <f t="shared" si="4"/>
        <v/>
      </c>
    </row>
    <row r="1046" spans="1:18">
      <c r="A1046" s="122"/>
      <c r="B1046"/>
      <c r="C1046" s="126"/>
      <c r="D1046"/>
      <c r="E1046"/>
      <c r="F1046"/>
      <c r="G1046"/>
      <c r="H1046"/>
      <c r="I1046"/>
      <c r="R1046" s="5" t="str">
        <f t="shared" si="4"/>
        <v/>
      </c>
    </row>
    <row r="1047" spans="1:18">
      <c r="A1047" s="122"/>
      <c r="B1047"/>
      <c r="C1047" s="126"/>
      <c r="D1047"/>
      <c r="E1047"/>
      <c r="F1047"/>
      <c r="G1047"/>
      <c r="H1047"/>
      <c r="I1047"/>
      <c r="R1047" s="5" t="str">
        <f t="shared" si="4"/>
        <v/>
      </c>
    </row>
    <row r="1048" spans="1:18">
      <c r="A1048" s="122"/>
      <c r="B1048"/>
      <c r="C1048" s="126"/>
      <c r="D1048"/>
      <c r="E1048"/>
      <c r="F1048"/>
      <c r="G1048"/>
      <c r="H1048"/>
      <c r="I1048"/>
      <c r="R1048" s="5" t="str">
        <f t="shared" si="4"/>
        <v/>
      </c>
    </row>
    <row r="1049" spans="1:18">
      <c r="A1049" s="122"/>
      <c r="B1049"/>
      <c r="C1049" s="126"/>
      <c r="D1049"/>
      <c r="E1049"/>
      <c r="F1049"/>
      <c r="G1049"/>
      <c r="H1049"/>
      <c r="I1049"/>
      <c r="R1049" s="5" t="str">
        <f t="shared" si="4"/>
        <v/>
      </c>
    </row>
    <row r="1050" spans="1:18">
      <c r="A1050" s="122"/>
      <c r="B1050"/>
      <c r="C1050" s="126"/>
      <c r="D1050"/>
      <c r="E1050"/>
      <c r="F1050"/>
      <c r="G1050"/>
      <c r="H1050"/>
      <c r="I1050"/>
      <c r="R1050" s="5" t="str">
        <f t="shared" si="4"/>
        <v/>
      </c>
    </row>
    <row r="1051" spans="1:18">
      <c r="A1051" s="122"/>
      <c r="B1051"/>
      <c r="C1051" s="126"/>
      <c r="D1051"/>
      <c r="E1051"/>
      <c r="F1051"/>
      <c r="G1051"/>
      <c r="H1051"/>
      <c r="I1051"/>
      <c r="R1051" s="5" t="str">
        <f t="shared" si="4"/>
        <v/>
      </c>
    </row>
    <row r="1052" spans="1:18">
      <c r="A1052" s="122"/>
      <c r="B1052"/>
      <c r="C1052" s="126"/>
      <c r="D1052"/>
      <c r="E1052"/>
      <c r="F1052"/>
      <c r="G1052"/>
      <c r="H1052"/>
      <c r="I1052"/>
      <c r="R1052" s="5" t="str">
        <f t="shared" si="4"/>
        <v/>
      </c>
    </row>
    <row r="1053" spans="1:18">
      <c r="A1053" s="122"/>
      <c r="B1053"/>
      <c r="C1053" s="126"/>
      <c r="D1053"/>
      <c r="E1053"/>
      <c r="F1053"/>
      <c r="G1053"/>
      <c r="H1053"/>
      <c r="I1053"/>
      <c r="R1053" s="5" t="str">
        <f t="shared" si="4"/>
        <v/>
      </c>
    </row>
    <row r="1054" spans="1:18">
      <c r="A1054" s="122"/>
      <c r="B1054"/>
      <c r="C1054" s="126"/>
      <c r="D1054"/>
      <c r="E1054"/>
      <c r="F1054"/>
      <c r="G1054"/>
      <c r="H1054"/>
      <c r="I1054"/>
      <c r="R1054" s="5" t="str">
        <f t="shared" si="4"/>
        <v/>
      </c>
    </row>
    <row r="1055" spans="1:18">
      <c r="A1055" s="122"/>
      <c r="B1055"/>
      <c r="C1055" s="126"/>
      <c r="D1055"/>
      <c r="E1055"/>
      <c r="F1055"/>
      <c r="G1055"/>
      <c r="H1055"/>
      <c r="I1055"/>
      <c r="R1055" s="5" t="str">
        <f t="shared" si="4"/>
        <v/>
      </c>
    </row>
    <row r="1056" spans="1:18">
      <c r="A1056" s="122"/>
      <c r="B1056"/>
      <c r="C1056" s="126"/>
      <c r="D1056"/>
      <c r="E1056"/>
      <c r="F1056"/>
      <c r="G1056"/>
      <c r="H1056"/>
      <c r="I1056"/>
      <c r="R1056" s="5" t="str">
        <f t="shared" si="4"/>
        <v/>
      </c>
    </row>
    <row r="1057" spans="1:18">
      <c r="A1057" s="122"/>
      <c r="B1057"/>
      <c r="C1057" s="126"/>
      <c r="D1057"/>
      <c r="E1057"/>
      <c r="F1057"/>
      <c r="G1057"/>
      <c r="H1057"/>
      <c r="I1057"/>
      <c r="R1057" s="5" t="str">
        <f t="shared" si="4"/>
        <v/>
      </c>
    </row>
    <row r="1058" spans="1:18">
      <c r="A1058" s="122"/>
      <c r="B1058"/>
      <c r="C1058" s="126"/>
      <c r="D1058"/>
      <c r="E1058"/>
      <c r="F1058"/>
      <c r="G1058"/>
      <c r="H1058"/>
      <c r="I1058"/>
      <c r="R1058" s="5" t="str">
        <f t="shared" si="4"/>
        <v/>
      </c>
    </row>
    <row r="1059" spans="1:18">
      <c r="A1059" s="122"/>
      <c r="B1059"/>
      <c r="C1059" s="126"/>
      <c r="D1059"/>
      <c r="E1059"/>
      <c r="F1059"/>
      <c r="G1059"/>
      <c r="H1059"/>
      <c r="I1059"/>
      <c r="R1059" s="5" t="str">
        <f t="shared" si="4"/>
        <v/>
      </c>
    </row>
    <row r="1060" spans="1:18">
      <c r="A1060" s="122"/>
      <c r="B1060"/>
      <c r="C1060" s="126"/>
      <c r="D1060"/>
      <c r="E1060"/>
      <c r="F1060"/>
      <c r="G1060"/>
      <c r="H1060"/>
      <c r="I1060"/>
      <c r="R1060" s="5" t="str">
        <f t="shared" si="4"/>
        <v/>
      </c>
    </row>
    <row r="1061" spans="1:18">
      <c r="A1061" s="122"/>
      <c r="B1061"/>
      <c r="C1061" s="126"/>
      <c r="D1061"/>
      <c r="E1061"/>
      <c r="F1061"/>
      <c r="G1061"/>
      <c r="H1061"/>
      <c r="I1061"/>
      <c r="R1061" s="5" t="str">
        <f t="shared" si="4"/>
        <v/>
      </c>
    </row>
    <row r="1062" spans="1:18">
      <c r="A1062" s="122"/>
      <c r="B1062"/>
      <c r="C1062" s="126"/>
      <c r="D1062"/>
      <c r="E1062"/>
      <c r="F1062"/>
      <c r="G1062"/>
      <c r="H1062"/>
      <c r="I1062"/>
      <c r="R1062" s="5" t="str">
        <f t="shared" si="4"/>
        <v/>
      </c>
    </row>
    <row r="1063" spans="1:18">
      <c r="A1063" s="122"/>
      <c r="B1063"/>
      <c r="C1063" s="126"/>
      <c r="D1063"/>
      <c r="E1063"/>
      <c r="F1063"/>
      <c r="G1063"/>
      <c r="H1063"/>
      <c r="I1063"/>
      <c r="R1063" s="5" t="str">
        <f t="shared" si="4"/>
        <v/>
      </c>
    </row>
    <row r="1064" spans="1:18">
      <c r="A1064" s="122"/>
      <c r="B1064"/>
      <c r="C1064" s="126"/>
      <c r="D1064"/>
      <c r="E1064"/>
      <c r="F1064"/>
      <c r="G1064"/>
      <c r="H1064"/>
      <c r="I1064"/>
      <c r="R1064" s="5" t="str">
        <f t="shared" si="4"/>
        <v/>
      </c>
    </row>
    <row r="1065" spans="1:18">
      <c r="A1065" s="122"/>
      <c r="B1065"/>
      <c r="C1065" s="126"/>
      <c r="D1065"/>
      <c r="E1065"/>
      <c r="F1065"/>
      <c r="G1065"/>
      <c r="H1065"/>
      <c r="I1065"/>
      <c r="R1065" s="5" t="str">
        <f t="shared" si="4"/>
        <v/>
      </c>
    </row>
    <row r="1066" spans="1:18">
      <c r="A1066" s="122"/>
      <c r="B1066"/>
      <c r="C1066" s="126"/>
      <c r="D1066"/>
      <c r="E1066"/>
      <c r="F1066"/>
      <c r="G1066"/>
      <c r="H1066"/>
      <c r="I1066"/>
      <c r="R1066" s="5" t="str">
        <f t="shared" si="4"/>
        <v/>
      </c>
    </row>
    <row r="1067" spans="1:18">
      <c r="A1067" s="122"/>
      <c r="B1067"/>
      <c r="C1067" s="126"/>
      <c r="D1067"/>
      <c r="E1067"/>
      <c r="F1067"/>
      <c r="G1067"/>
      <c r="H1067"/>
      <c r="I1067"/>
      <c r="R1067" s="5" t="str">
        <f t="shared" si="4"/>
        <v/>
      </c>
    </row>
    <row r="1068" spans="1:18">
      <c r="A1068" s="122"/>
      <c r="B1068"/>
      <c r="C1068" s="126"/>
      <c r="D1068"/>
      <c r="E1068"/>
      <c r="F1068"/>
      <c r="G1068"/>
      <c r="H1068"/>
      <c r="I1068"/>
      <c r="R1068" s="5" t="str">
        <f t="shared" si="4"/>
        <v/>
      </c>
    </row>
    <row r="1069" spans="1:18">
      <c r="A1069" s="122"/>
      <c r="B1069"/>
      <c r="C1069" s="126"/>
      <c r="D1069"/>
      <c r="E1069"/>
      <c r="F1069"/>
      <c r="G1069"/>
      <c r="H1069"/>
      <c r="I1069"/>
      <c r="R1069" s="5" t="str">
        <f t="shared" si="4"/>
        <v/>
      </c>
    </row>
    <row r="1070" spans="1:18">
      <c r="A1070" s="122"/>
      <c r="B1070"/>
      <c r="C1070" s="126"/>
      <c r="D1070"/>
      <c r="E1070"/>
      <c r="F1070"/>
      <c r="G1070"/>
      <c r="H1070"/>
      <c r="I1070"/>
      <c r="R1070" s="5" t="str">
        <f t="shared" si="4"/>
        <v/>
      </c>
    </row>
    <row r="1071" spans="1:18">
      <c r="A1071" s="122"/>
      <c r="B1071"/>
      <c r="C1071" s="126"/>
      <c r="D1071"/>
      <c r="E1071"/>
      <c r="F1071"/>
      <c r="G1071"/>
      <c r="H1071"/>
      <c r="I1071"/>
      <c r="R1071" s="5" t="str">
        <f t="shared" si="4"/>
        <v/>
      </c>
    </row>
    <row r="1072" spans="1:18">
      <c r="A1072" s="122"/>
      <c r="B1072"/>
      <c r="C1072" s="126"/>
      <c r="D1072"/>
      <c r="E1072"/>
      <c r="F1072"/>
      <c r="G1072"/>
      <c r="H1072"/>
      <c r="I1072"/>
      <c r="R1072" s="5" t="str">
        <f t="shared" si="4"/>
        <v/>
      </c>
    </row>
    <row r="1073" spans="1:18">
      <c r="A1073" s="122"/>
      <c r="B1073"/>
      <c r="C1073" s="126"/>
      <c r="D1073"/>
      <c r="E1073"/>
      <c r="F1073"/>
      <c r="G1073"/>
      <c r="H1073"/>
      <c r="I1073"/>
      <c r="R1073" s="5" t="str">
        <f t="shared" si="4"/>
        <v/>
      </c>
    </row>
    <row r="1074" spans="1:18">
      <c r="A1074" s="122"/>
      <c r="B1074"/>
      <c r="C1074" s="126"/>
      <c r="D1074"/>
      <c r="E1074"/>
      <c r="F1074"/>
      <c r="G1074"/>
      <c r="H1074"/>
      <c r="I1074"/>
      <c r="R1074" s="5" t="str">
        <f t="shared" si="4"/>
        <v/>
      </c>
    </row>
    <row r="1075" spans="1:18">
      <c r="A1075" s="122"/>
      <c r="B1075"/>
      <c r="C1075" s="126"/>
      <c r="D1075"/>
      <c r="E1075"/>
      <c r="F1075"/>
      <c r="G1075"/>
      <c r="H1075"/>
      <c r="I1075"/>
      <c r="R1075" s="5" t="str">
        <f t="shared" si="4"/>
        <v/>
      </c>
    </row>
    <row r="1076" spans="1:18">
      <c r="A1076" s="122"/>
      <c r="B1076"/>
      <c r="C1076" s="126"/>
      <c r="D1076"/>
      <c r="E1076"/>
      <c r="F1076"/>
      <c r="G1076"/>
      <c r="H1076"/>
      <c r="I1076"/>
      <c r="R1076" s="5" t="str">
        <f t="shared" si="4"/>
        <v/>
      </c>
    </row>
    <row r="1077" spans="1:18">
      <c r="A1077" s="122"/>
      <c r="B1077"/>
      <c r="C1077" s="126"/>
      <c r="D1077"/>
      <c r="E1077"/>
      <c r="F1077"/>
      <c r="G1077"/>
      <c r="H1077"/>
      <c r="I1077"/>
      <c r="R1077" s="5" t="str">
        <f t="shared" si="4"/>
        <v/>
      </c>
    </row>
    <row r="1078" spans="1:18">
      <c r="A1078" s="122"/>
      <c r="B1078"/>
      <c r="C1078" s="126"/>
      <c r="D1078"/>
      <c r="E1078"/>
      <c r="F1078"/>
      <c r="G1078"/>
      <c r="H1078"/>
      <c r="I1078"/>
      <c r="R1078" s="5" t="str">
        <f t="shared" si="4"/>
        <v/>
      </c>
    </row>
    <row r="1079" spans="1:18">
      <c r="A1079" s="122"/>
      <c r="B1079"/>
      <c r="C1079" s="126"/>
      <c r="D1079"/>
      <c r="E1079"/>
      <c r="F1079"/>
      <c r="G1079"/>
      <c r="H1079"/>
      <c r="I1079"/>
      <c r="R1079" s="5" t="str">
        <f t="shared" si="4"/>
        <v/>
      </c>
    </row>
    <row r="1080" spans="1:18">
      <c r="A1080" s="122"/>
      <c r="B1080"/>
      <c r="C1080" s="126"/>
      <c r="D1080"/>
      <c r="E1080"/>
      <c r="F1080"/>
      <c r="G1080"/>
      <c r="H1080"/>
      <c r="I1080"/>
      <c r="R1080" s="5" t="str">
        <f t="shared" si="4"/>
        <v/>
      </c>
    </row>
    <row r="1081" spans="1:18">
      <c r="A1081" s="122"/>
      <c r="B1081"/>
      <c r="C1081" s="126"/>
      <c r="D1081"/>
      <c r="E1081"/>
      <c r="F1081"/>
      <c r="G1081"/>
      <c r="H1081"/>
      <c r="I1081"/>
      <c r="R1081" s="5" t="str">
        <f t="shared" si="4"/>
        <v/>
      </c>
    </row>
    <row r="1082" spans="1:18">
      <c r="A1082" s="122"/>
      <c r="B1082"/>
      <c r="C1082" s="126"/>
      <c r="D1082"/>
      <c r="E1082"/>
      <c r="F1082"/>
      <c r="G1082"/>
      <c r="H1082"/>
      <c r="I1082"/>
      <c r="R1082" s="5" t="str">
        <f t="shared" si="4"/>
        <v/>
      </c>
    </row>
    <row r="1083" spans="1:18">
      <c r="A1083" s="122"/>
      <c r="B1083"/>
      <c r="C1083" s="126"/>
      <c r="D1083"/>
      <c r="E1083"/>
      <c r="F1083"/>
      <c r="G1083"/>
      <c r="H1083"/>
      <c r="I1083"/>
      <c r="R1083" s="5" t="str">
        <f t="shared" si="4"/>
        <v/>
      </c>
    </row>
    <row r="1084" spans="1:18">
      <c r="A1084" s="122"/>
      <c r="B1084"/>
      <c r="C1084" s="126"/>
      <c r="D1084"/>
      <c r="E1084"/>
      <c r="F1084"/>
      <c r="G1084"/>
      <c r="H1084"/>
      <c r="I1084"/>
      <c r="R1084" s="5" t="str">
        <f t="shared" si="4"/>
        <v/>
      </c>
    </row>
    <row r="1085" spans="1:18">
      <c r="A1085" s="122"/>
      <c r="B1085"/>
      <c r="C1085" s="126"/>
      <c r="D1085"/>
      <c r="E1085"/>
      <c r="F1085"/>
      <c r="G1085"/>
      <c r="H1085"/>
      <c r="I1085"/>
      <c r="R1085" s="5" t="str">
        <f t="shared" si="4"/>
        <v/>
      </c>
    </row>
    <row r="1086" spans="1:18">
      <c r="A1086" s="122"/>
      <c r="B1086"/>
      <c r="C1086" s="126"/>
      <c r="D1086"/>
      <c r="E1086"/>
      <c r="F1086"/>
      <c r="G1086"/>
      <c r="H1086"/>
      <c r="I1086"/>
      <c r="R1086" s="5" t="str">
        <f t="shared" si="4"/>
        <v/>
      </c>
    </row>
    <row r="1087" spans="1:18">
      <c r="A1087" s="122"/>
      <c r="B1087"/>
      <c r="C1087" s="126"/>
      <c r="D1087"/>
      <c r="E1087"/>
      <c r="F1087"/>
      <c r="G1087"/>
      <c r="H1087"/>
      <c r="I1087"/>
      <c r="R1087" s="5" t="str">
        <f t="shared" si="4"/>
        <v/>
      </c>
    </row>
    <row r="1088" spans="1:18">
      <c r="A1088" s="122"/>
      <c r="B1088"/>
      <c r="C1088" s="126"/>
      <c r="D1088"/>
      <c r="E1088"/>
      <c r="F1088"/>
      <c r="G1088"/>
      <c r="H1088"/>
      <c r="I1088"/>
      <c r="R1088" s="5" t="str">
        <f t="shared" si="4"/>
        <v/>
      </c>
    </row>
    <row r="1089" spans="1:18">
      <c r="A1089" s="122"/>
      <c r="B1089"/>
      <c r="C1089" s="126"/>
      <c r="D1089"/>
      <c r="E1089"/>
      <c r="F1089"/>
      <c r="G1089"/>
      <c r="H1089"/>
      <c r="I1089"/>
      <c r="R1089" s="5" t="str">
        <f t="shared" si="4"/>
        <v/>
      </c>
    </row>
    <row r="1090" spans="1:18">
      <c r="A1090" s="122"/>
      <c r="B1090"/>
      <c r="C1090" s="126"/>
      <c r="D1090"/>
      <c r="E1090"/>
      <c r="F1090"/>
      <c r="G1090"/>
      <c r="H1090"/>
      <c r="I1090"/>
      <c r="R1090" s="5" t="str">
        <f t="shared" si="4"/>
        <v/>
      </c>
    </row>
    <row r="1091" spans="1:18">
      <c r="A1091" s="122"/>
      <c r="B1091"/>
      <c r="C1091" s="126"/>
      <c r="D1091"/>
      <c r="E1091"/>
      <c r="F1091"/>
      <c r="G1091"/>
      <c r="H1091"/>
      <c r="I1091"/>
      <c r="R1091" s="5" t="str">
        <f t="shared" si="4"/>
        <v/>
      </c>
    </row>
    <row r="1092" spans="1:18">
      <c r="A1092" s="122"/>
      <c r="B1092"/>
      <c r="C1092" s="126"/>
      <c r="D1092"/>
      <c r="E1092"/>
      <c r="F1092"/>
      <c r="G1092"/>
      <c r="H1092"/>
      <c r="I1092"/>
      <c r="R1092" s="5" t="str">
        <f t="shared" si="4"/>
        <v/>
      </c>
    </row>
    <row r="1093" spans="1:18">
      <c r="A1093" s="122"/>
      <c r="B1093"/>
      <c r="C1093" s="126"/>
      <c r="D1093"/>
      <c r="E1093"/>
      <c r="F1093"/>
      <c r="G1093"/>
      <c r="H1093"/>
      <c r="I1093"/>
      <c r="R1093" s="5" t="str">
        <f t="shared" si="4"/>
        <v/>
      </c>
    </row>
    <row r="1094" spans="1:18">
      <c r="A1094" s="122"/>
      <c r="B1094"/>
      <c r="C1094" s="126"/>
      <c r="D1094"/>
      <c r="E1094"/>
      <c r="F1094"/>
      <c r="G1094"/>
      <c r="H1094"/>
      <c r="I1094"/>
      <c r="R1094" s="5" t="str">
        <f t="shared" si="4"/>
        <v/>
      </c>
    </row>
    <row r="1095" spans="1:18">
      <c r="A1095" s="122"/>
      <c r="B1095"/>
      <c r="C1095" s="126"/>
      <c r="D1095"/>
      <c r="E1095"/>
      <c r="F1095"/>
      <c r="G1095"/>
      <c r="H1095"/>
      <c r="I1095"/>
      <c r="R1095" s="5" t="str">
        <f t="shared" ref="R1095:R1158" si="5">IF(ISERROR(SEARCH("0811",C1095,1)),"",5)</f>
        <v/>
      </c>
    </row>
    <row r="1096" spans="1:18">
      <c r="A1096" s="122"/>
      <c r="B1096"/>
      <c r="C1096" s="126"/>
      <c r="D1096"/>
      <c r="E1096"/>
      <c r="F1096"/>
      <c r="G1096"/>
      <c r="H1096"/>
      <c r="I1096"/>
      <c r="R1096" s="5" t="str">
        <f t="shared" si="5"/>
        <v/>
      </c>
    </row>
    <row r="1097" spans="1:18">
      <c r="A1097" s="122"/>
      <c r="B1097"/>
      <c r="C1097" s="126"/>
      <c r="D1097"/>
      <c r="E1097"/>
      <c r="F1097"/>
      <c r="G1097"/>
      <c r="H1097"/>
      <c r="I1097"/>
      <c r="R1097" s="5" t="str">
        <f t="shared" si="5"/>
        <v/>
      </c>
    </row>
    <row r="1098" spans="1:18">
      <c r="A1098" s="122"/>
      <c r="B1098"/>
      <c r="C1098" s="126"/>
      <c r="D1098"/>
      <c r="E1098"/>
      <c r="F1098"/>
      <c r="G1098"/>
      <c r="H1098"/>
      <c r="I1098"/>
      <c r="R1098" s="5" t="str">
        <f t="shared" si="5"/>
        <v/>
      </c>
    </row>
    <row r="1099" spans="1:18">
      <c r="A1099" s="122"/>
      <c r="B1099"/>
      <c r="C1099" s="126"/>
      <c r="D1099"/>
      <c r="E1099"/>
      <c r="F1099"/>
      <c r="G1099"/>
      <c r="H1099"/>
      <c r="I1099"/>
      <c r="R1099" s="5" t="str">
        <f t="shared" si="5"/>
        <v/>
      </c>
    </row>
    <row r="1100" spans="1:18">
      <c r="A1100" s="122"/>
      <c r="B1100"/>
      <c r="C1100" s="126"/>
      <c r="D1100"/>
      <c r="E1100"/>
      <c r="F1100"/>
      <c r="G1100"/>
      <c r="H1100"/>
      <c r="I1100"/>
      <c r="R1100" s="5" t="str">
        <f t="shared" si="5"/>
        <v/>
      </c>
    </row>
    <row r="1101" spans="1:18">
      <c r="A1101" s="122"/>
      <c r="B1101"/>
      <c r="C1101" s="126"/>
      <c r="D1101"/>
      <c r="E1101"/>
      <c r="F1101"/>
      <c r="G1101"/>
      <c r="H1101"/>
      <c r="I1101"/>
      <c r="R1101" s="5" t="str">
        <f t="shared" si="5"/>
        <v/>
      </c>
    </row>
    <row r="1102" spans="1:18">
      <c r="A1102" s="122"/>
      <c r="B1102"/>
      <c r="C1102" s="126"/>
      <c r="D1102"/>
      <c r="E1102"/>
      <c r="F1102"/>
      <c r="G1102"/>
      <c r="H1102"/>
      <c r="I1102"/>
      <c r="R1102" s="5" t="str">
        <f t="shared" si="5"/>
        <v/>
      </c>
    </row>
    <row r="1103" spans="1:18">
      <c r="A1103" s="122"/>
      <c r="B1103"/>
      <c r="C1103" s="126"/>
      <c r="D1103"/>
      <c r="E1103"/>
      <c r="F1103"/>
      <c r="G1103"/>
      <c r="H1103"/>
      <c r="I1103"/>
      <c r="R1103" s="5" t="str">
        <f t="shared" si="5"/>
        <v/>
      </c>
    </row>
    <row r="1104" spans="1:18">
      <c r="A1104" s="122"/>
      <c r="B1104"/>
      <c r="C1104" s="126"/>
      <c r="D1104"/>
      <c r="E1104"/>
      <c r="F1104"/>
      <c r="G1104"/>
      <c r="H1104"/>
      <c r="I1104"/>
      <c r="R1104" s="5" t="str">
        <f t="shared" si="5"/>
        <v/>
      </c>
    </row>
    <row r="1105" spans="1:18">
      <c r="A1105" s="122"/>
      <c r="B1105"/>
      <c r="C1105" s="126"/>
      <c r="D1105"/>
      <c r="E1105"/>
      <c r="F1105"/>
      <c r="G1105"/>
      <c r="H1105"/>
      <c r="I1105"/>
      <c r="R1105" s="5" t="str">
        <f t="shared" si="5"/>
        <v/>
      </c>
    </row>
    <row r="1106" spans="1:18">
      <c r="A1106" s="122"/>
      <c r="B1106"/>
      <c r="C1106" s="126"/>
      <c r="D1106"/>
      <c r="E1106"/>
      <c r="F1106"/>
      <c r="G1106"/>
      <c r="H1106"/>
      <c r="I1106"/>
      <c r="R1106" s="5" t="str">
        <f t="shared" si="5"/>
        <v/>
      </c>
    </row>
    <row r="1107" spans="1:18">
      <c r="A1107" s="122"/>
      <c r="B1107"/>
      <c r="C1107" s="126"/>
      <c r="D1107"/>
      <c r="E1107"/>
      <c r="F1107"/>
      <c r="G1107"/>
      <c r="H1107"/>
      <c r="I1107"/>
      <c r="R1107" s="5" t="str">
        <f t="shared" si="5"/>
        <v/>
      </c>
    </row>
    <row r="1108" spans="1:18">
      <c r="A1108" s="122"/>
      <c r="B1108"/>
      <c r="C1108" s="126"/>
      <c r="D1108"/>
      <c r="E1108"/>
      <c r="F1108"/>
      <c r="G1108"/>
      <c r="H1108"/>
      <c r="I1108"/>
      <c r="R1108" s="5" t="str">
        <f t="shared" si="5"/>
        <v/>
      </c>
    </row>
    <row r="1109" spans="1:18">
      <c r="A1109" s="122"/>
      <c r="B1109"/>
      <c r="C1109" s="126"/>
      <c r="D1109"/>
      <c r="E1109"/>
      <c r="F1109"/>
      <c r="G1109"/>
      <c r="H1109"/>
      <c r="I1109"/>
      <c r="R1109" s="5" t="str">
        <f t="shared" si="5"/>
        <v/>
      </c>
    </row>
    <row r="1110" spans="1:18">
      <c r="A1110" s="122"/>
      <c r="B1110"/>
      <c r="C1110" s="126"/>
      <c r="D1110"/>
      <c r="E1110"/>
      <c r="F1110"/>
      <c r="G1110"/>
      <c r="H1110"/>
      <c r="I1110"/>
      <c r="R1110" s="5" t="str">
        <f t="shared" si="5"/>
        <v/>
      </c>
    </row>
    <row r="1111" spans="1:18">
      <c r="A1111" s="122"/>
      <c r="B1111"/>
      <c r="C1111" s="126"/>
      <c r="D1111"/>
      <c r="E1111"/>
      <c r="F1111"/>
      <c r="G1111"/>
      <c r="H1111"/>
      <c r="I1111"/>
      <c r="R1111" s="5" t="str">
        <f t="shared" si="5"/>
        <v/>
      </c>
    </row>
    <row r="1112" spans="1:18">
      <c r="A1112" s="122"/>
      <c r="B1112"/>
      <c r="C1112" s="126"/>
      <c r="D1112"/>
      <c r="E1112"/>
      <c r="F1112"/>
      <c r="G1112"/>
      <c r="H1112"/>
      <c r="I1112"/>
      <c r="R1112" s="5" t="str">
        <f t="shared" si="5"/>
        <v/>
      </c>
    </row>
    <row r="1113" spans="1:18">
      <c r="A1113" s="122"/>
      <c r="B1113"/>
      <c r="C1113" s="126"/>
      <c r="D1113"/>
      <c r="E1113"/>
      <c r="F1113"/>
      <c r="G1113"/>
      <c r="H1113"/>
      <c r="I1113"/>
      <c r="R1113" s="5" t="str">
        <f t="shared" si="5"/>
        <v/>
      </c>
    </row>
    <row r="1114" spans="1:18">
      <c r="A1114" s="122"/>
      <c r="B1114"/>
      <c r="C1114" s="126"/>
      <c r="D1114"/>
      <c r="E1114"/>
      <c r="F1114"/>
      <c r="G1114"/>
      <c r="H1114"/>
      <c r="I1114"/>
      <c r="R1114" s="5" t="str">
        <f t="shared" si="5"/>
        <v/>
      </c>
    </row>
    <row r="1115" spans="1:18">
      <c r="A1115" s="122"/>
      <c r="B1115"/>
      <c r="C1115" s="126"/>
      <c r="D1115"/>
      <c r="E1115"/>
      <c r="F1115"/>
      <c r="G1115"/>
      <c r="H1115"/>
      <c r="I1115"/>
      <c r="R1115" s="5" t="str">
        <f t="shared" si="5"/>
        <v/>
      </c>
    </row>
    <row r="1116" spans="1:18">
      <c r="A1116" s="122"/>
      <c r="B1116"/>
      <c r="C1116" s="126"/>
      <c r="D1116"/>
      <c r="E1116"/>
      <c r="F1116"/>
      <c r="G1116"/>
      <c r="H1116"/>
      <c r="I1116"/>
      <c r="R1116" s="5" t="str">
        <f t="shared" si="5"/>
        <v/>
      </c>
    </row>
    <row r="1117" spans="1:18">
      <c r="A1117" s="122"/>
      <c r="B1117"/>
      <c r="C1117" s="126"/>
      <c r="D1117"/>
      <c r="E1117"/>
      <c r="F1117"/>
      <c r="G1117"/>
      <c r="H1117"/>
      <c r="I1117"/>
      <c r="R1117" s="5" t="str">
        <f t="shared" si="5"/>
        <v/>
      </c>
    </row>
    <row r="1118" spans="1:18">
      <c r="A1118" s="122"/>
      <c r="B1118"/>
      <c r="C1118" s="126"/>
      <c r="D1118"/>
      <c r="E1118"/>
      <c r="F1118"/>
      <c r="G1118"/>
      <c r="H1118"/>
      <c r="I1118"/>
      <c r="R1118" s="5" t="str">
        <f t="shared" si="5"/>
        <v/>
      </c>
    </row>
    <row r="1119" spans="1:18">
      <c r="A1119" s="122"/>
      <c r="B1119"/>
      <c r="C1119" s="126"/>
      <c r="D1119"/>
      <c r="E1119"/>
      <c r="F1119"/>
      <c r="G1119"/>
      <c r="H1119"/>
      <c r="I1119"/>
      <c r="R1119" s="5" t="str">
        <f t="shared" si="5"/>
        <v/>
      </c>
    </row>
    <row r="1120" spans="1:18">
      <c r="A1120" s="122"/>
      <c r="B1120"/>
      <c r="C1120" s="126"/>
      <c r="D1120"/>
      <c r="E1120"/>
      <c r="F1120"/>
      <c r="G1120"/>
      <c r="H1120"/>
      <c r="I1120"/>
      <c r="R1120" s="5" t="str">
        <f t="shared" si="5"/>
        <v/>
      </c>
    </row>
    <row r="1121" spans="1:18">
      <c r="A1121" s="122"/>
      <c r="B1121"/>
      <c r="C1121" s="126"/>
      <c r="D1121"/>
      <c r="E1121"/>
      <c r="F1121"/>
      <c r="G1121"/>
      <c r="H1121"/>
      <c r="I1121"/>
      <c r="R1121" s="5" t="str">
        <f t="shared" si="5"/>
        <v/>
      </c>
    </row>
    <row r="1122" spans="1:18">
      <c r="A1122" s="122"/>
      <c r="B1122"/>
      <c r="C1122" s="126"/>
      <c r="D1122"/>
      <c r="E1122"/>
      <c r="F1122"/>
      <c r="G1122"/>
      <c r="H1122"/>
      <c r="I1122"/>
      <c r="R1122" s="5" t="str">
        <f t="shared" si="5"/>
        <v/>
      </c>
    </row>
    <row r="1123" spans="1:18">
      <c r="A1123" s="122"/>
      <c r="B1123"/>
      <c r="C1123" s="126"/>
      <c r="D1123"/>
      <c r="E1123"/>
      <c r="F1123"/>
      <c r="G1123"/>
      <c r="H1123"/>
      <c r="I1123"/>
      <c r="R1123" s="5" t="str">
        <f t="shared" si="5"/>
        <v/>
      </c>
    </row>
    <row r="1124" spans="1:18">
      <c r="A1124" s="122"/>
      <c r="B1124"/>
      <c r="C1124" s="126"/>
      <c r="D1124"/>
      <c r="E1124"/>
      <c r="F1124"/>
      <c r="G1124"/>
      <c r="H1124"/>
      <c r="I1124"/>
      <c r="R1124" s="5" t="str">
        <f t="shared" si="5"/>
        <v/>
      </c>
    </row>
    <row r="1125" spans="1:18">
      <c r="A1125" s="122"/>
      <c r="B1125"/>
      <c r="C1125" s="126"/>
      <c r="D1125"/>
      <c r="E1125"/>
      <c r="F1125"/>
      <c r="G1125"/>
      <c r="H1125"/>
      <c r="I1125"/>
      <c r="R1125" s="5" t="str">
        <f t="shared" si="5"/>
        <v/>
      </c>
    </row>
    <row r="1126" spans="1:18">
      <c r="A1126" s="122"/>
      <c r="B1126"/>
      <c r="C1126" s="126"/>
      <c r="D1126"/>
      <c r="E1126"/>
      <c r="F1126"/>
      <c r="G1126"/>
      <c r="H1126"/>
      <c r="I1126"/>
      <c r="R1126" s="5" t="str">
        <f t="shared" si="5"/>
        <v/>
      </c>
    </row>
    <row r="1127" spans="1:18">
      <c r="A1127" s="122"/>
      <c r="B1127"/>
      <c r="C1127" s="126"/>
      <c r="D1127"/>
      <c r="E1127"/>
      <c r="F1127"/>
      <c r="G1127"/>
      <c r="H1127"/>
      <c r="I1127"/>
      <c r="R1127" s="5" t="str">
        <f t="shared" si="5"/>
        <v/>
      </c>
    </row>
    <row r="1128" spans="1:18">
      <c r="A1128" s="122"/>
      <c r="B1128"/>
      <c r="C1128" s="126"/>
      <c r="D1128"/>
      <c r="E1128"/>
      <c r="F1128"/>
      <c r="G1128"/>
      <c r="H1128"/>
      <c r="I1128"/>
      <c r="R1128" s="5" t="str">
        <f t="shared" si="5"/>
        <v/>
      </c>
    </row>
    <row r="1129" spans="1:18">
      <c r="A1129" s="122"/>
      <c r="B1129"/>
      <c r="C1129" s="126"/>
      <c r="D1129"/>
      <c r="E1129"/>
      <c r="F1129"/>
      <c r="G1129"/>
      <c r="H1129"/>
      <c r="I1129"/>
      <c r="R1129" s="5" t="str">
        <f t="shared" si="5"/>
        <v/>
      </c>
    </row>
    <row r="1130" spans="1:18">
      <c r="A1130" s="122"/>
      <c r="B1130"/>
      <c r="C1130" s="126"/>
      <c r="D1130"/>
      <c r="E1130"/>
      <c r="F1130"/>
      <c r="G1130"/>
      <c r="H1130"/>
      <c r="I1130"/>
      <c r="R1130" s="5" t="str">
        <f t="shared" si="5"/>
        <v/>
      </c>
    </row>
    <row r="1131" spans="1:18">
      <c r="A1131" s="122"/>
      <c r="B1131"/>
      <c r="C1131" s="126"/>
      <c r="D1131"/>
      <c r="E1131"/>
      <c r="F1131"/>
      <c r="G1131"/>
      <c r="H1131"/>
      <c r="I1131"/>
      <c r="R1131" s="5" t="str">
        <f t="shared" si="5"/>
        <v/>
      </c>
    </row>
    <row r="1132" spans="1:18">
      <c r="A1132" s="122"/>
      <c r="B1132"/>
      <c r="C1132" s="126"/>
      <c r="D1132"/>
      <c r="E1132"/>
      <c r="F1132"/>
      <c r="G1132"/>
      <c r="H1132"/>
      <c r="I1132"/>
      <c r="R1132" s="5" t="str">
        <f t="shared" si="5"/>
        <v/>
      </c>
    </row>
    <row r="1133" spans="1:18">
      <c r="A1133" s="122"/>
      <c r="B1133"/>
      <c r="C1133" s="126"/>
      <c r="D1133"/>
      <c r="E1133"/>
      <c r="F1133"/>
      <c r="G1133"/>
      <c r="H1133"/>
      <c r="I1133"/>
      <c r="R1133" s="5" t="str">
        <f t="shared" si="5"/>
        <v/>
      </c>
    </row>
    <row r="1134" spans="1:18">
      <c r="A1134" s="122"/>
      <c r="B1134"/>
      <c r="C1134" s="126"/>
      <c r="D1134"/>
      <c r="E1134"/>
      <c r="F1134"/>
      <c r="G1134"/>
      <c r="H1134"/>
      <c r="I1134"/>
      <c r="R1134" s="5" t="str">
        <f t="shared" si="5"/>
        <v/>
      </c>
    </row>
    <row r="1135" spans="1:18">
      <c r="A1135" s="122"/>
      <c r="B1135"/>
      <c r="C1135" s="126"/>
      <c r="D1135"/>
      <c r="E1135"/>
      <c r="F1135"/>
      <c r="G1135"/>
      <c r="H1135"/>
      <c r="I1135"/>
      <c r="R1135" s="5" t="str">
        <f t="shared" si="5"/>
        <v/>
      </c>
    </row>
    <row r="1136" spans="1:18">
      <c r="A1136" s="122"/>
      <c r="B1136"/>
      <c r="C1136" s="126"/>
      <c r="D1136"/>
      <c r="E1136"/>
      <c r="F1136"/>
      <c r="G1136"/>
      <c r="H1136"/>
      <c r="I1136"/>
      <c r="R1136" s="5" t="str">
        <f t="shared" si="5"/>
        <v/>
      </c>
    </row>
    <row r="1137" spans="1:18">
      <c r="A1137" s="122"/>
      <c r="B1137"/>
      <c r="C1137" s="126"/>
      <c r="D1137"/>
      <c r="E1137"/>
      <c r="F1137"/>
      <c r="G1137"/>
      <c r="H1137"/>
      <c r="I1137"/>
      <c r="R1137" s="5" t="str">
        <f t="shared" si="5"/>
        <v/>
      </c>
    </row>
    <row r="1138" spans="1:18">
      <c r="A1138" s="122"/>
      <c r="B1138"/>
      <c r="C1138" s="126"/>
      <c r="D1138"/>
      <c r="E1138"/>
      <c r="F1138"/>
      <c r="G1138"/>
      <c r="H1138"/>
      <c r="I1138"/>
      <c r="R1138" s="5" t="str">
        <f t="shared" si="5"/>
        <v/>
      </c>
    </row>
    <row r="1139" spans="1:18">
      <c r="A1139" s="122"/>
      <c r="B1139"/>
      <c r="C1139" s="126"/>
      <c r="D1139"/>
      <c r="E1139"/>
      <c r="F1139"/>
      <c r="G1139"/>
      <c r="H1139"/>
      <c r="I1139"/>
      <c r="R1139" s="5" t="str">
        <f t="shared" si="5"/>
        <v/>
      </c>
    </row>
    <row r="1140" spans="1:18">
      <c r="A1140" s="122"/>
      <c r="B1140"/>
      <c r="C1140" s="126"/>
      <c r="D1140"/>
      <c r="E1140"/>
      <c r="F1140"/>
      <c r="G1140"/>
      <c r="H1140"/>
      <c r="I1140"/>
      <c r="R1140" s="5" t="str">
        <f t="shared" si="5"/>
        <v/>
      </c>
    </row>
    <row r="1141" spans="1:18">
      <c r="A1141" s="122"/>
      <c r="B1141"/>
      <c r="C1141" s="126"/>
      <c r="D1141"/>
      <c r="E1141"/>
      <c r="F1141"/>
      <c r="G1141"/>
      <c r="H1141"/>
      <c r="I1141"/>
      <c r="R1141" s="5" t="str">
        <f t="shared" si="5"/>
        <v/>
      </c>
    </row>
    <row r="1142" spans="1:18">
      <c r="A1142" s="122"/>
      <c r="B1142"/>
      <c r="C1142" s="126"/>
      <c r="D1142"/>
      <c r="E1142"/>
      <c r="F1142"/>
      <c r="G1142"/>
      <c r="H1142"/>
      <c r="I1142"/>
      <c r="R1142" s="5" t="str">
        <f t="shared" si="5"/>
        <v/>
      </c>
    </row>
    <row r="1143" spans="1:18">
      <c r="A1143" s="122"/>
      <c r="B1143"/>
      <c r="C1143" s="126"/>
      <c r="D1143"/>
      <c r="E1143"/>
      <c r="F1143"/>
      <c r="G1143"/>
      <c r="H1143"/>
      <c r="I1143"/>
      <c r="R1143" s="5" t="str">
        <f t="shared" si="5"/>
        <v/>
      </c>
    </row>
    <row r="1144" spans="1:18">
      <c r="A1144" s="122"/>
      <c r="B1144"/>
      <c r="C1144" s="126"/>
      <c r="D1144"/>
      <c r="E1144"/>
      <c r="F1144"/>
      <c r="G1144"/>
      <c r="H1144"/>
      <c r="I1144"/>
      <c r="R1144" s="5" t="str">
        <f t="shared" si="5"/>
        <v/>
      </c>
    </row>
    <row r="1145" spans="1:18">
      <c r="A1145" s="122"/>
      <c r="B1145"/>
      <c r="C1145" s="126"/>
      <c r="D1145"/>
      <c r="E1145"/>
      <c r="F1145"/>
      <c r="G1145"/>
      <c r="H1145"/>
      <c r="I1145"/>
      <c r="R1145" s="5" t="str">
        <f t="shared" si="5"/>
        <v/>
      </c>
    </row>
    <row r="1146" spans="1:18">
      <c r="A1146" s="122"/>
      <c r="B1146"/>
      <c r="C1146" s="126"/>
      <c r="D1146"/>
      <c r="E1146"/>
      <c r="F1146"/>
      <c r="G1146"/>
      <c r="H1146"/>
      <c r="I1146"/>
      <c r="R1146" s="5" t="str">
        <f t="shared" si="5"/>
        <v/>
      </c>
    </row>
    <row r="1147" spans="1:18">
      <c r="A1147" s="122"/>
      <c r="B1147"/>
      <c r="C1147" s="126"/>
      <c r="D1147"/>
      <c r="E1147"/>
      <c r="F1147"/>
      <c r="G1147"/>
      <c r="H1147"/>
      <c r="I1147"/>
      <c r="R1147" s="5" t="str">
        <f t="shared" si="5"/>
        <v/>
      </c>
    </row>
    <row r="1148" spans="1:18">
      <c r="A1148" s="122"/>
      <c r="B1148"/>
      <c r="C1148" s="126"/>
      <c r="D1148"/>
      <c r="E1148"/>
      <c r="F1148"/>
      <c r="G1148"/>
      <c r="H1148"/>
      <c r="I1148"/>
      <c r="R1148" s="5" t="str">
        <f t="shared" si="5"/>
        <v/>
      </c>
    </row>
    <row r="1149" spans="1:18">
      <c r="A1149" s="122"/>
      <c r="B1149"/>
      <c r="C1149" s="126"/>
      <c r="D1149"/>
      <c r="E1149"/>
      <c r="F1149"/>
      <c r="G1149"/>
      <c r="H1149"/>
      <c r="I1149"/>
      <c r="R1149" s="5" t="str">
        <f t="shared" si="5"/>
        <v/>
      </c>
    </row>
    <row r="1150" spans="1:18">
      <c r="A1150" s="122"/>
      <c r="B1150"/>
      <c r="C1150" s="126"/>
      <c r="D1150"/>
      <c r="E1150"/>
      <c r="F1150"/>
      <c r="G1150"/>
      <c r="H1150"/>
      <c r="I1150"/>
      <c r="R1150" s="5" t="str">
        <f t="shared" si="5"/>
        <v/>
      </c>
    </row>
    <row r="1151" spans="1:18">
      <c r="A1151" s="122"/>
      <c r="B1151"/>
      <c r="C1151" s="126"/>
      <c r="D1151"/>
      <c r="E1151"/>
      <c r="F1151"/>
      <c r="G1151"/>
      <c r="H1151"/>
      <c r="I1151"/>
      <c r="R1151" s="5" t="str">
        <f t="shared" si="5"/>
        <v/>
      </c>
    </row>
    <row r="1152" spans="1:18">
      <c r="A1152" s="122"/>
      <c r="B1152"/>
      <c r="C1152" s="126"/>
      <c r="D1152"/>
      <c r="E1152"/>
      <c r="F1152"/>
      <c r="G1152"/>
      <c r="H1152"/>
      <c r="I1152"/>
      <c r="R1152" s="5" t="str">
        <f t="shared" si="5"/>
        <v/>
      </c>
    </row>
    <row r="1153" spans="1:18">
      <c r="A1153" s="122"/>
      <c r="B1153"/>
      <c r="C1153" s="126"/>
      <c r="D1153"/>
      <c r="E1153"/>
      <c r="F1153"/>
      <c r="G1153"/>
      <c r="H1153"/>
      <c r="I1153"/>
      <c r="R1153" s="5" t="str">
        <f t="shared" si="5"/>
        <v/>
      </c>
    </row>
    <row r="1154" spans="1:18">
      <c r="A1154" s="122"/>
      <c r="B1154"/>
      <c r="C1154" s="126"/>
      <c r="D1154"/>
      <c r="E1154"/>
      <c r="F1154"/>
      <c r="G1154"/>
      <c r="H1154"/>
      <c r="I1154"/>
      <c r="R1154" s="5" t="str">
        <f t="shared" si="5"/>
        <v/>
      </c>
    </row>
    <row r="1155" spans="1:18">
      <c r="A1155" s="122"/>
      <c r="B1155"/>
      <c r="C1155" s="126"/>
      <c r="D1155"/>
      <c r="E1155"/>
      <c r="F1155"/>
      <c r="G1155"/>
      <c r="H1155"/>
      <c r="I1155"/>
      <c r="R1155" s="5" t="str">
        <f t="shared" si="5"/>
        <v/>
      </c>
    </row>
    <row r="1156" spans="1:18">
      <c r="A1156" s="122"/>
      <c r="B1156"/>
      <c r="C1156" s="126"/>
      <c r="D1156"/>
      <c r="E1156"/>
      <c r="F1156"/>
      <c r="G1156"/>
      <c r="H1156"/>
      <c r="I1156"/>
      <c r="R1156" s="5" t="str">
        <f t="shared" si="5"/>
        <v/>
      </c>
    </row>
    <row r="1157" spans="1:18">
      <c r="A1157" s="122"/>
      <c r="B1157"/>
      <c r="C1157" s="126"/>
      <c r="D1157"/>
      <c r="E1157"/>
      <c r="F1157"/>
      <c r="G1157"/>
      <c r="H1157"/>
      <c r="I1157"/>
      <c r="R1157" s="5" t="str">
        <f t="shared" si="5"/>
        <v/>
      </c>
    </row>
    <row r="1158" spans="1:18">
      <c r="A1158" s="122"/>
      <c r="B1158"/>
      <c r="C1158" s="126"/>
      <c r="D1158"/>
      <c r="E1158"/>
      <c r="F1158"/>
      <c r="G1158"/>
      <c r="H1158"/>
      <c r="I1158"/>
      <c r="R1158" s="5" t="str">
        <f t="shared" si="5"/>
        <v/>
      </c>
    </row>
    <row r="1159" spans="1:18">
      <c r="A1159" s="122"/>
      <c r="B1159"/>
      <c r="C1159" s="126"/>
      <c r="D1159"/>
      <c r="E1159"/>
      <c r="F1159"/>
      <c r="G1159"/>
      <c r="H1159"/>
      <c r="I1159"/>
      <c r="R1159" s="5" t="str">
        <f t="shared" ref="R1159:R1222" si="6">IF(ISERROR(SEARCH("0811",C1159,1)),"",5)</f>
        <v/>
      </c>
    </row>
    <row r="1160" spans="1:18">
      <c r="A1160" s="122"/>
      <c r="B1160"/>
      <c r="C1160" s="126"/>
      <c r="D1160"/>
      <c r="E1160"/>
      <c r="F1160"/>
      <c r="G1160"/>
      <c r="H1160"/>
      <c r="I1160"/>
      <c r="R1160" s="5" t="str">
        <f t="shared" si="6"/>
        <v/>
      </c>
    </row>
    <row r="1161" spans="1:18">
      <c r="A1161" s="122"/>
      <c r="B1161"/>
      <c r="C1161" s="126"/>
      <c r="D1161"/>
      <c r="E1161"/>
      <c r="F1161"/>
      <c r="G1161"/>
      <c r="H1161"/>
      <c r="I1161"/>
      <c r="R1161" s="5" t="str">
        <f t="shared" si="6"/>
        <v/>
      </c>
    </row>
    <row r="1162" spans="1:18">
      <c r="A1162" s="122"/>
      <c r="B1162"/>
      <c r="C1162" s="126"/>
      <c r="D1162"/>
      <c r="E1162"/>
      <c r="F1162"/>
      <c r="G1162"/>
      <c r="H1162"/>
      <c r="I1162"/>
      <c r="R1162" s="5" t="str">
        <f t="shared" si="6"/>
        <v/>
      </c>
    </row>
    <row r="1163" spans="1:18">
      <c r="A1163" s="122"/>
      <c r="B1163"/>
      <c r="C1163" s="126"/>
      <c r="D1163"/>
      <c r="E1163"/>
      <c r="F1163"/>
      <c r="G1163"/>
      <c r="H1163"/>
      <c r="I1163"/>
      <c r="R1163" s="5" t="str">
        <f t="shared" si="6"/>
        <v/>
      </c>
    </row>
    <row r="1164" spans="1:18">
      <c r="A1164" s="122"/>
      <c r="B1164"/>
      <c r="C1164" s="126"/>
      <c r="D1164"/>
      <c r="E1164"/>
      <c r="F1164"/>
      <c r="G1164"/>
      <c r="H1164"/>
      <c r="I1164"/>
      <c r="R1164" s="5" t="str">
        <f t="shared" si="6"/>
        <v/>
      </c>
    </row>
    <row r="1165" spans="1:18">
      <c r="A1165" s="122"/>
      <c r="B1165"/>
      <c r="C1165" s="126"/>
      <c r="D1165"/>
      <c r="E1165"/>
      <c r="F1165"/>
      <c r="G1165"/>
      <c r="H1165"/>
      <c r="I1165"/>
      <c r="R1165" s="5" t="str">
        <f t="shared" si="6"/>
        <v/>
      </c>
    </row>
    <row r="1166" spans="1:18">
      <c r="A1166" s="122"/>
      <c r="B1166"/>
      <c r="C1166" s="126"/>
      <c r="D1166"/>
      <c r="E1166"/>
      <c r="F1166"/>
      <c r="G1166"/>
      <c r="H1166"/>
      <c r="I1166"/>
      <c r="R1166" s="5" t="str">
        <f t="shared" si="6"/>
        <v/>
      </c>
    </row>
    <row r="1167" spans="1:18">
      <c r="A1167" s="122"/>
      <c r="B1167"/>
      <c r="C1167" s="126"/>
      <c r="D1167"/>
      <c r="E1167"/>
      <c r="F1167"/>
      <c r="G1167"/>
      <c r="H1167"/>
      <c r="I1167"/>
      <c r="R1167" s="5" t="str">
        <f t="shared" si="6"/>
        <v/>
      </c>
    </row>
    <row r="1168" spans="1:18">
      <c r="A1168" s="122"/>
      <c r="B1168"/>
      <c r="C1168" s="126"/>
      <c r="D1168"/>
      <c r="E1168"/>
      <c r="F1168"/>
      <c r="G1168"/>
      <c r="H1168"/>
      <c r="I1168"/>
      <c r="R1168" s="5" t="str">
        <f t="shared" si="6"/>
        <v/>
      </c>
    </row>
    <row r="1169" spans="1:18">
      <c r="A1169" s="122"/>
      <c r="B1169"/>
      <c r="C1169" s="126"/>
      <c r="D1169"/>
      <c r="E1169"/>
      <c r="F1169"/>
      <c r="G1169"/>
      <c r="H1169"/>
      <c r="I1169"/>
      <c r="R1169" s="5" t="str">
        <f t="shared" si="6"/>
        <v/>
      </c>
    </row>
    <row r="1170" spans="1:18">
      <c r="A1170" s="122"/>
      <c r="B1170"/>
      <c r="C1170" s="126"/>
      <c r="D1170"/>
      <c r="E1170"/>
      <c r="F1170"/>
      <c r="G1170"/>
      <c r="H1170"/>
      <c r="I1170"/>
      <c r="R1170" s="5" t="str">
        <f t="shared" si="6"/>
        <v/>
      </c>
    </row>
    <row r="1171" spans="1:18">
      <c r="A1171" s="122"/>
      <c r="B1171"/>
      <c r="C1171" s="126"/>
      <c r="D1171"/>
      <c r="E1171"/>
      <c r="F1171"/>
      <c r="G1171"/>
      <c r="H1171"/>
      <c r="I1171"/>
      <c r="R1171" s="5" t="str">
        <f t="shared" si="6"/>
        <v/>
      </c>
    </row>
    <row r="1172" spans="1:18">
      <c r="A1172" s="122"/>
      <c r="B1172"/>
      <c r="C1172" s="126"/>
      <c r="D1172"/>
      <c r="E1172"/>
      <c r="F1172"/>
      <c r="G1172"/>
      <c r="H1172"/>
      <c r="I1172"/>
      <c r="R1172" s="5" t="str">
        <f t="shared" si="6"/>
        <v/>
      </c>
    </row>
    <row r="1173" spans="1:18">
      <c r="A1173" s="122"/>
      <c r="B1173"/>
      <c r="C1173" s="126"/>
      <c r="D1173"/>
      <c r="E1173"/>
      <c r="F1173"/>
      <c r="G1173"/>
      <c r="H1173"/>
      <c r="I1173"/>
      <c r="R1173" s="5" t="str">
        <f t="shared" si="6"/>
        <v/>
      </c>
    </row>
    <row r="1174" spans="1:18">
      <c r="A1174" s="122"/>
      <c r="B1174"/>
      <c r="C1174" s="126"/>
      <c r="D1174"/>
      <c r="E1174"/>
      <c r="F1174"/>
      <c r="G1174"/>
      <c r="H1174"/>
      <c r="I1174"/>
      <c r="R1174" s="5" t="str">
        <f t="shared" si="6"/>
        <v/>
      </c>
    </row>
    <row r="1175" spans="1:18">
      <c r="A1175" s="122"/>
      <c r="B1175"/>
      <c r="C1175" s="126"/>
      <c r="D1175"/>
      <c r="E1175"/>
      <c r="F1175"/>
      <c r="G1175"/>
      <c r="H1175"/>
      <c r="I1175"/>
      <c r="R1175" s="5" t="str">
        <f t="shared" si="6"/>
        <v/>
      </c>
    </row>
    <row r="1176" spans="1:18">
      <c r="A1176" s="122"/>
      <c r="B1176"/>
      <c r="C1176" s="126"/>
      <c r="D1176"/>
      <c r="E1176"/>
      <c r="F1176"/>
      <c r="G1176"/>
      <c r="H1176"/>
      <c r="I1176"/>
      <c r="R1176" s="5" t="str">
        <f t="shared" si="6"/>
        <v/>
      </c>
    </row>
    <row r="1177" spans="1:18">
      <c r="A1177" s="122"/>
      <c r="B1177"/>
      <c r="C1177" s="126"/>
      <c r="D1177"/>
      <c r="E1177"/>
      <c r="F1177"/>
      <c r="G1177"/>
      <c r="H1177"/>
      <c r="I1177"/>
      <c r="R1177" s="5" t="str">
        <f t="shared" si="6"/>
        <v/>
      </c>
    </row>
    <row r="1178" spans="1:18">
      <c r="A1178" s="122"/>
      <c r="B1178"/>
      <c r="C1178" s="126"/>
      <c r="D1178"/>
      <c r="E1178"/>
      <c r="F1178"/>
      <c r="G1178"/>
      <c r="H1178"/>
      <c r="I1178"/>
      <c r="R1178" s="5" t="str">
        <f t="shared" si="6"/>
        <v/>
      </c>
    </row>
    <row r="1179" spans="1:18">
      <c r="A1179" s="122"/>
      <c r="B1179"/>
      <c r="C1179" s="126"/>
      <c r="D1179"/>
      <c r="E1179"/>
      <c r="F1179"/>
      <c r="G1179"/>
      <c r="H1179"/>
      <c r="I1179"/>
      <c r="R1179" s="5" t="str">
        <f t="shared" si="6"/>
        <v/>
      </c>
    </row>
    <row r="1180" spans="1:18">
      <c r="A1180" s="122"/>
      <c r="B1180"/>
      <c r="C1180" s="126"/>
      <c r="D1180"/>
      <c r="E1180"/>
      <c r="F1180"/>
      <c r="G1180"/>
      <c r="H1180"/>
      <c r="I1180"/>
      <c r="R1180" s="5" t="str">
        <f t="shared" si="6"/>
        <v/>
      </c>
    </row>
    <row r="1181" spans="1:18">
      <c r="A1181" s="122"/>
      <c r="B1181"/>
      <c r="C1181" s="126"/>
      <c r="D1181"/>
      <c r="E1181"/>
      <c r="F1181"/>
      <c r="G1181"/>
      <c r="H1181"/>
      <c r="I1181"/>
      <c r="R1181" s="5" t="str">
        <f t="shared" si="6"/>
        <v/>
      </c>
    </row>
    <row r="1182" spans="1:18">
      <c r="A1182" s="122"/>
      <c r="B1182"/>
      <c r="C1182" s="126"/>
      <c r="D1182"/>
      <c r="E1182"/>
      <c r="F1182"/>
      <c r="G1182"/>
      <c r="H1182"/>
      <c r="I1182"/>
      <c r="R1182" s="5" t="str">
        <f t="shared" si="6"/>
        <v/>
      </c>
    </row>
    <row r="1183" spans="1:18">
      <c r="A1183" s="122"/>
      <c r="B1183"/>
      <c r="C1183" s="126"/>
      <c r="D1183"/>
      <c r="E1183"/>
      <c r="F1183"/>
      <c r="G1183"/>
      <c r="H1183"/>
      <c r="I1183"/>
      <c r="R1183" s="5" t="str">
        <f t="shared" si="6"/>
        <v/>
      </c>
    </row>
    <row r="1184" spans="1:18">
      <c r="A1184" s="122"/>
      <c r="B1184"/>
      <c r="C1184" s="126"/>
      <c r="D1184"/>
      <c r="E1184"/>
      <c r="F1184"/>
      <c r="G1184"/>
      <c r="H1184"/>
      <c r="I1184"/>
      <c r="R1184" s="5" t="str">
        <f t="shared" si="6"/>
        <v/>
      </c>
    </row>
    <row r="1185" spans="1:18">
      <c r="A1185" s="122"/>
      <c r="B1185"/>
      <c r="C1185" s="126"/>
      <c r="D1185"/>
      <c r="E1185"/>
      <c r="F1185"/>
      <c r="G1185"/>
      <c r="H1185"/>
      <c r="I1185"/>
      <c r="R1185" s="5" t="str">
        <f t="shared" si="6"/>
        <v/>
      </c>
    </row>
    <row r="1186" spans="1:18">
      <c r="A1186" s="122"/>
      <c r="B1186"/>
      <c r="C1186" s="126"/>
      <c r="D1186"/>
      <c r="E1186"/>
      <c r="F1186"/>
      <c r="G1186"/>
      <c r="H1186"/>
      <c r="I1186"/>
      <c r="R1186" s="5" t="str">
        <f t="shared" si="6"/>
        <v/>
      </c>
    </row>
    <row r="1187" spans="1:18">
      <c r="A1187" s="122"/>
      <c r="B1187"/>
      <c r="C1187" s="126"/>
      <c r="D1187"/>
      <c r="E1187"/>
      <c r="F1187"/>
      <c r="G1187"/>
      <c r="H1187"/>
      <c r="I1187"/>
      <c r="R1187" s="5" t="str">
        <f t="shared" si="6"/>
        <v/>
      </c>
    </row>
    <row r="1188" spans="1:18">
      <c r="A1188" s="122"/>
      <c r="B1188"/>
      <c r="C1188" s="126"/>
      <c r="D1188"/>
      <c r="E1188"/>
      <c r="F1188"/>
      <c r="G1188"/>
      <c r="H1188"/>
      <c r="I1188"/>
      <c r="R1188" s="5" t="str">
        <f t="shared" si="6"/>
        <v/>
      </c>
    </row>
    <row r="1189" spans="1:18">
      <c r="A1189" s="122"/>
      <c r="B1189"/>
      <c r="C1189" s="126"/>
      <c r="D1189"/>
      <c r="E1189"/>
      <c r="F1189"/>
      <c r="G1189"/>
      <c r="H1189"/>
      <c r="I1189"/>
      <c r="R1189" s="5" t="str">
        <f t="shared" si="6"/>
        <v/>
      </c>
    </row>
    <row r="1190" spans="1:18">
      <c r="A1190" s="122"/>
      <c r="B1190"/>
      <c r="C1190" s="126"/>
      <c r="D1190"/>
      <c r="E1190"/>
      <c r="F1190"/>
      <c r="G1190"/>
      <c r="H1190"/>
      <c r="I1190"/>
      <c r="R1190" s="5" t="str">
        <f t="shared" si="6"/>
        <v/>
      </c>
    </row>
    <row r="1191" spans="1:18">
      <c r="A1191" s="122"/>
      <c r="B1191"/>
      <c r="C1191" s="126"/>
      <c r="D1191"/>
      <c r="E1191"/>
      <c r="F1191"/>
      <c r="G1191"/>
      <c r="H1191"/>
      <c r="I1191"/>
      <c r="R1191" s="5" t="str">
        <f t="shared" si="6"/>
        <v/>
      </c>
    </row>
    <row r="1192" spans="1:18">
      <c r="A1192" s="122"/>
      <c r="B1192"/>
      <c r="C1192" s="126"/>
      <c r="D1192"/>
      <c r="E1192"/>
      <c r="F1192"/>
      <c r="G1192"/>
      <c r="H1192"/>
      <c r="I1192"/>
      <c r="R1192" s="5" t="str">
        <f t="shared" si="6"/>
        <v/>
      </c>
    </row>
    <row r="1193" spans="1:18">
      <c r="A1193" s="122"/>
      <c r="B1193"/>
      <c r="C1193" s="126"/>
      <c r="D1193"/>
      <c r="E1193"/>
      <c r="F1193"/>
      <c r="G1193"/>
      <c r="H1193"/>
      <c r="I1193"/>
      <c r="R1193" s="5" t="str">
        <f t="shared" si="6"/>
        <v/>
      </c>
    </row>
    <row r="1194" spans="1:18">
      <c r="A1194" s="122"/>
      <c r="B1194"/>
      <c r="C1194" s="126"/>
      <c r="D1194"/>
      <c r="E1194"/>
      <c r="F1194"/>
      <c r="G1194"/>
      <c r="H1194"/>
      <c r="I1194"/>
      <c r="R1194" s="5" t="str">
        <f t="shared" si="6"/>
        <v/>
      </c>
    </row>
    <row r="1195" spans="1:18">
      <c r="A1195" s="122"/>
      <c r="B1195"/>
      <c r="C1195" s="126"/>
      <c r="D1195"/>
      <c r="E1195"/>
      <c r="F1195"/>
      <c r="G1195"/>
      <c r="H1195"/>
      <c r="I1195"/>
      <c r="R1195" s="5" t="str">
        <f t="shared" si="6"/>
        <v/>
      </c>
    </row>
    <row r="1196" spans="1:18">
      <c r="A1196" s="122"/>
      <c r="B1196"/>
      <c r="C1196" s="126"/>
      <c r="D1196"/>
      <c r="E1196"/>
      <c r="F1196"/>
      <c r="G1196"/>
      <c r="H1196"/>
      <c r="I1196"/>
      <c r="R1196" s="5" t="str">
        <f t="shared" si="6"/>
        <v/>
      </c>
    </row>
    <row r="1197" spans="1:18">
      <c r="A1197" s="122"/>
      <c r="B1197"/>
      <c r="C1197" s="126"/>
      <c r="D1197"/>
      <c r="E1197"/>
      <c r="F1197"/>
      <c r="G1197"/>
      <c r="H1197"/>
      <c r="I1197"/>
      <c r="R1197" s="5" t="str">
        <f t="shared" si="6"/>
        <v/>
      </c>
    </row>
    <row r="1198" spans="1:18">
      <c r="A1198" s="122"/>
      <c r="B1198"/>
      <c r="C1198" s="126"/>
      <c r="D1198"/>
      <c r="E1198"/>
      <c r="F1198"/>
      <c r="G1198"/>
      <c r="H1198"/>
      <c r="I1198"/>
      <c r="R1198" s="5" t="str">
        <f t="shared" si="6"/>
        <v/>
      </c>
    </row>
    <row r="1199" spans="1:18">
      <c r="A1199" s="122"/>
      <c r="B1199"/>
      <c r="C1199" s="126"/>
      <c r="D1199"/>
      <c r="E1199"/>
      <c r="F1199"/>
      <c r="G1199"/>
      <c r="H1199"/>
      <c r="I1199"/>
      <c r="R1199" s="5" t="str">
        <f t="shared" si="6"/>
        <v/>
      </c>
    </row>
    <row r="1200" spans="1:18">
      <c r="A1200" s="122"/>
      <c r="B1200"/>
      <c r="C1200" s="126"/>
      <c r="D1200"/>
      <c r="E1200"/>
      <c r="F1200"/>
      <c r="G1200"/>
      <c r="H1200"/>
      <c r="I1200"/>
      <c r="R1200" s="5" t="str">
        <f t="shared" si="6"/>
        <v/>
      </c>
    </row>
    <row r="1201" spans="1:18">
      <c r="A1201" s="122"/>
      <c r="B1201"/>
      <c r="C1201" s="126"/>
      <c r="D1201"/>
      <c r="E1201"/>
      <c r="F1201"/>
      <c r="G1201"/>
      <c r="H1201"/>
      <c r="I1201"/>
      <c r="R1201" s="5" t="str">
        <f t="shared" si="6"/>
        <v/>
      </c>
    </row>
    <row r="1202" spans="1:18">
      <c r="A1202" s="122"/>
      <c r="B1202"/>
      <c r="C1202" s="126"/>
      <c r="D1202"/>
      <c r="E1202"/>
      <c r="F1202"/>
      <c r="G1202"/>
      <c r="H1202"/>
      <c r="I1202"/>
      <c r="R1202" s="5" t="str">
        <f t="shared" si="6"/>
        <v/>
      </c>
    </row>
    <row r="1203" spans="1:18">
      <c r="A1203" s="122"/>
      <c r="B1203"/>
      <c r="C1203" s="126"/>
      <c r="D1203"/>
      <c r="E1203"/>
      <c r="F1203"/>
      <c r="G1203"/>
      <c r="H1203"/>
      <c r="I1203"/>
      <c r="R1203" s="5" t="str">
        <f t="shared" si="6"/>
        <v/>
      </c>
    </row>
    <row r="1204" spans="1:18">
      <c r="A1204" s="122"/>
      <c r="B1204"/>
      <c r="C1204" s="126"/>
      <c r="D1204"/>
      <c r="E1204"/>
      <c r="F1204"/>
      <c r="G1204"/>
      <c r="H1204"/>
      <c r="I1204"/>
      <c r="R1204" s="5" t="str">
        <f t="shared" si="6"/>
        <v/>
      </c>
    </row>
    <row r="1205" spans="1:18">
      <c r="A1205" s="122"/>
      <c r="B1205"/>
      <c r="C1205" s="126"/>
      <c r="D1205"/>
      <c r="E1205"/>
      <c r="F1205"/>
      <c r="G1205"/>
      <c r="H1205"/>
      <c r="I1205"/>
      <c r="R1205" s="5" t="str">
        <f t="shared" si="6"/>
        <v/>
      </c>
    </row>
    <row r="1206" spans="1:18">
      <c r="A1206" s="122"/>
      <c r="B1206"/>
      <c r="C1206" s="126"/>
      <c r="D1206"/>
      <c r="E1206"/>
      <c r="F1206"/>
      <c r="G1206"/>
      <c r="H1206"/>
      <c r="I1206"/>
      <c r="R1206" s="5" t="str">
        <f t="shared" si="6"/>
        <v/>
      </c>
    </row>
    <row r="1207" spans="1:18">
      <c r="A1207" s="122"/>
      <c r="B1207"/>
      <c r="C1207" s="126"/>
      <c r="D1207"/>
      <c r="E1207"/>
      <c r="F1207"/>
      <c r="G1207"/>
      <c r="H1207"/>
      <c r="I1207"/>
      <c r="R1207" s="5" t="str">
        <f t="shared" si="6"/>
        <v/>
      </c>
    </row>
    <row r="1208" spans="1:18">
      <c r="A1208" s="122"/>
      <c r="B1208"/>
      <c r="C1208" s="126"/>
      <c r="D1208"/>
      <c r="E1208"/>
      <c r="F1208"/>
      <c r="G1208"/>
      <c r="H1208"/>
      <c r="I1208"/>
      <c r="R1208" s="5" t="str">
        <f t="shared" si="6"/>
        <v/>
      </c>
    </row>
    <row r="1209" spans="1:18">
      <c r="A1209" s="122"/>
      <c r="B1209"/>
      <c r="C1209" s="126"/>
      <c r="D1209"/>
      <c r="E1209"/>
      <c r="F1209"/>
      <c r="G1209"/>
      <c r="H1209"/>
      <c r="I1209"/>
      <c r="R1209" s="5" t="str">
        <f t="shared" si="6"/>
        <v/>
      </c>
    </row>
    <row r="1210" spans="1:18">
      <c r="A1210" s="122"/>
      <c r="B1210"/>
      <c r="C1210" s="126"/>
      <c r="D1210"/>
      <c r="E1210"/>
      <c r="F1210"/>
      <c r="G1210"/>
      <c r="H1210"/>
      <c r="I1210"/>
      <c r="R1210" s="5" t="str">
        <f t="shared" si="6"/>
        <v/>
      </c>
    </row>
    <row r="1211" spans="1:18">
      <c r="A1211" s="122"/>
      <c r="B1211"/>
      <c r="C1211" s="126"/>
      <c r="D1211"/>
      <c r="E1211"/>
      <c r="F1211"/>
      <c r="G1211"/>
      <c r="H1211"/>
      <c r="I1211"/>
      <c r="R1211" s="5" t="str">
        <f t="shared" si="6"/>
        <v/>
      </c>
    </row>
    <row r="1212" spans="1:18">
      <c r="A1212" s="122"/>
      <c r="B1212"/>
      <c r="C1212" s="126"/>
      <c r="D1212"/>
      <c r="E1212"/>
      <c r="F1212"/>
      <c r="G1212"/>
      <c r="H1212"/>
      <c r="I1212"/>
      <c r="R1212" s="5" t="str">
        <f t="shared" si="6"/>
        <v/>
      </c>
    </row>
    <row r="1213" spans="1:18">
      <c r="A1213" s="122"/>
      <c r="B1213"/>
      <c r="C1213" s="126"/>
      <c r="D1213"/>
      <c r="E1213"/>
      <c r="F1213"/>
      <c r="G1213"/>
      <c r="H1213"/>
      <c r="I1213"/>
      <c r="R1213" s="5" t="str">
        <f t="shared" si="6"/>
        <v/>
      </c>
    </row>
    <row r="1214" spans="1:18">
      <c r="A1214" s="122"/>
      <c r="B1214"/>
      <c r="C1214" s="126"/>
      <c r="D1214"/>
      <c r="E1214"/>
      <c r="F1214"/>
      <c r="G1214"/>
      <c r="H1214"/>
      <c r="I1214"/>
      <c r="R1214" s="5" t="str">
        <f t="shared" si="6"/>
        <v/>
      </c>
    </row>
    <row r="1215" spans="1:18">
      <c r="A1215" s="122"/>
      <c r="B1215"/>
      <c r="C1215" s="126"/>
      <c r="D1215"/>
      <c r="E1215"/>
      <c r="F1215"/>
      <c r="G1215"/>
      <c r="H1215"/>
      <c r="I1215"/>
      <c r="R1215" s="5" t="str">
        <f t="shared" si="6"/>
        <v/>
      </c>
    </row>
    <row r="1216" spans="1:18">
      <c r="A1216" s="122"/>
      <c r="B1216"/>
      <c r="C1216" s="126"/>
      <c r="D1216"/>
      <c r="E1216"/>
      <c r="F1216"/>
      <c r="G1216"/>
      <c r="H1216"/>
      <c r="I1216"/>
      <c r="R1216" s="5" t="str">
        <f t="shared" si="6"/>
        <v/>
      </c>
    </row>
    <row r="1217" spans="1:18">
      <c r="A1217" s="122"/>
      <c r="B1217"/>
      <c r="C1217" s="126"/>
      <c r="D1217"/>
      <c r="E1217"/>
      <c r="F1217"/>
      <c r="G1217"/>
      <c r="H1217"/>
      <c r="I1217"/>
      <c r="R1217" s="5" t="str">
        <f t="shared" si="6"/>
        <v/>
      </c>
    </row>
    <row r="1218" spans="1:18">
      <c r="A1218" s="122"/>
      <c r="B1218"/>
      <c r="C1218" s="126"/>
      <c r="D1218"/>
      <c r="E1218"/>
      <c r="F1218"/>
      <c r="G1218"/>
      <c r="H1218"/>
      <c r="I1218"/>
      <c r="R1218" s="5" t="str">
        <f t="shared" si="6"/>
        <v/>
      </c>
    </row>
    <row r="1219" spans="1:18">
      <c r="A1219" s="122"/>
      <c r="B1219"/>
      <c r="C1219" s="126"/>
      <c r="D1219"/>
      <c r="E1219"/>
      <c r="F1219"/>
      <c r="G1219"/>
      <c r="H1219"/>
      <c r="I1219"/>
      <c r="R1219" s="5" t="str">
        <f t="shared" si="6"/>
        <v/>
      </c>
    </row>
    <row r="1220" spans="1:18">
      <c r="A1220" s="122"/>
      <c r="B1220"/>
      <c r="C1220" s="126"/>
      <c r="D1220"/>
      <c r="E1220"/>
      <c r="F1220"/>
      <c r="G1220"/>
      <c r="H1220"/>
      <c r="I1220"/>
      <c r="R1220" s="5" t="str">
        <f t="shared" si="6"/>
        <v/>
      </c>
    </row>
    <row r="1221" spans="1:18">
      <c r="A1221" s="122"/>
      <c r="B1221"/>
      <c r="C1221" s="126"/>
      <c r="D1221"/>
      <c r="E1221"/>
      <c r="F1221"/>
      <c r="G1221"/>
      <c r="H1221"/>
      <c r="I1221"/>
      <c r="R1221" s="5" t="str">
        <f t="shared" si="6"/>
        <v/>
      </c>
    </row>
    <row r="1222" spans="1:18">
      <c r="A1222" s="122"/>
      <c r="B1222"/>
      <c r="C1222" s="126"/>
      <c r="D1222"/>
      <c r="E1222"/>
      <c r="F1222"/>
      <c r="G1222"/>
      <c r="H1222"/>
      <c r="I1222"/>
      <c r="R1222" s="5" t="str">
        <f t="shared" si="6"/>
        <v/>
      </c>
    </row>
    <row r="1223" spans="1:18">
      <c r="A1223" s="122"/>
      <c r="B1223"/>
      <c r="C1223" s="126"/>
      <c r="D1223"/>
      <c r="E1223"/>
      <c r="F1223"/>
      <c r="G1223"/>
      <c r="H1223"/>
      <c r="I1223"/>
      <c r="R1223" s="5" t="str">
        <f t="shared" ref="R1223:R1286" si="7">IF(ISERROR(SEARCH("0811",C1223,1)),"",5)</f>
        <v/>
      </c>
    </row>
    <row r="1224" spans="1:18">
      <c r="A1224" s="122"/>
      <c r="B1224"/>
      <c r="C1224" s="126"/>
      <c r="D1224"/>
      <c r="E1224"/>
      <c r="F1224"/>
      <c r="G1224"/>
      <c r="H1224"/>
      <c r="I1224"/>
      <c r="R1224" s="5" t="str">
        <f t="shared" si="7"/>
        <v/>
      </c>
    </row>
    <row r="1225" spans="1:18">
      <c r="A1225" s="122"/>
      <c r="B1225"/>
      <c r="C1225" s="126"/>
      <c r="D1225"/>
      <c r="E1225"/>
      <c r="F1225"/>
      <c r="G1225"/>
      <c r="H1225"/>
      <c r="I1225"/>
      <c r="R1225" s="5" t="str">
        <f t="shared" si="7"/>
        <v/>
      </c>
    </row>
    <row r="1226" spans="1:18">
      <c r="A1226" s="122"/>
      <c r="B1226"/>
      <c r="C1226" s="126"/>
      <c r="D1226"/>
      <c r="E1226"/>
      <c r="F1226"/>
      <c r="G1226"/>
      <c r="H1226"/>
      <c r="I1226"/>
      <c r="R1226" s="5" t="str">
        <f t="shared" si="7"/>
        <v/>
      </c>
    </row>
    <row r="1227" spans="1:18">
      <c r="A1227" s="122"/>
      <c r="B1227"/>
      <c r="C1227" s="126"/>
      <c r="D1227"/>
      <c r="E1227"/>
      <c r="F1227"/>
      <c r="G1227"/>
      <c r="H1227"/>
      <c r="I1227"/>
      <c r="R1227" s="5" t="str">
        <f t="shared" si="7"/>
        <v/>
      </c>
    </row>
    <row r="1228" spans="1:18">
      <c r="A1228" s="122"/>
      <c r="B1228"/>
      <c r="C1228" s="126"/>
      <c r="D1228"/>
      <c r="E1228"/>
      <c r="F1228"/>
      <c r="G1228"/>
      <c r="H1228"/>
      <c r="I1228"/>
      <c r="R1228" s="5" t="str">
        <f t="shared" si="7"/>
        <v/>
      </c>
    </row>
    <row r="1229" spans="1:18">
      <c r="A1229" s="122"/>
      <c r="B1229"/>
      <c r="C1229" s="126"/>
      <c r="D1229"/>
      <c r="E1229"/>
      <c r="F1229"/>
      <c r="G1229"/>
      <c r="H1229"/>
      <c r="I1229"/>
      <c r="R1229" s="5" t="str">
        <f t="shared" si="7"/>
        <v/>
      </c>
    </row>
    <row r="1230" spans="1:18">
      <c r="A1230" s="122"/>
      <c r="B1230"/>
      <c r="C1230" s="126"/>
      <c r="D1230"/>
      <c r="E1230"/>
      <c r="F1230"/>
      <c r="G1230"/>
      <c r="H1230"/>
      <c r="I1230"/>
      <c r="R1230" s="5" t="str">
        <f t="shared" si="7"/>
        <v/>
      </c>
    </row>
    <row r="1231" spans="1:18">
      <c r="A1231" s="122"/>
      <c r="B1231"/>
      <c r="C1231" s="126"/>
      <c r="D1231"/>
      <c r="E1231"/>
      <c r="F1231"/>
      <c r="G1231"/>
      <c r="H1231"/>
      <c r="I1231"/>
      <c r="R1231" s="5" t="str">
        <f t="shared" si="7"/>
        <v/>
      </c>
    </row>
    <row r="1232" spans="1:18">
      <c r="A1232" s="122"/>
      <c r="B1232"/>
      <c r="C1232" s="126"/>
      <c r="D1232"/>
      <c r="E1232"/>
      <c r="F1232"/>
      <c r="G1232"/>
      <c r="H1232"/>
      <c r="I1232"/>
      <c r="R1232" s="5" t="str">
        <f t="shared" si="7"/>
        <v/>
      </c>
    </row>
    <row r="1233" spans="1:18">
      <c r="A1233" s="122"/>
      <c r="B1233"/>
      <c r="C1233" s="126"/>
      <c r="D1233"/>
      <c r="E1233"/>
      <c r="F1233"/>
      <c r="G1233"/>
      <c r="H1233"/>
      <c r="I1233"/>
      <c r="R1233" s="5" t="str">
        <f t="shared" si="7"/>
        <v/>
      </c>
    </row>
    <row r="1234" spans="1:18">
      <c r="A1234" s="122"/>
      <c r="B1234"/>
      <c r="C1234" s="126"/>
      <c r="D1234"/>
      <c r="E1234"/>
      <c r="F1234"/>
      <c r="G1234"/>
      <c r="H1234"/>
      <c r="I1234"/>
      <c r="R1234" s="5" t="str">
        <f t="shared" si="7"/>
        <v/>
      </c>
    </row>
    <row r="1235" spans="1:18">
      <c r="A1235" s="122"/>
      <c r="B1235"/>
      <c r="C1235" s="126"/>
      <c r="D1235"/>
      <c r="E1235"/>
      <c r="F1235"/>
      <c r="G1235"/>
      <c r="H1235"/>
      <c r="I1235"/>
      <c r="R1235" s="5" t="str">
        <f t="shared" si="7"/>
        <v/>
      </c>
    </row>
    <row r="1236" spans="1:18">
      <c r="A1236" s="122"/>
      <c r="B1236"/>
      <c r="C1236" s="126"/>
      <c r="D1236"/>
      <c r="E1236"/>
      <c r="F1236"/>
      <c r="G1236"/>
      <c r="H1236"/>
      <c r="I1236"/>
      <c r="R1236" s="5" t="str">
        <f t="shared" si="7"/>
        <v/>
      </c>
    </row>
    <row r="1237" spans="1:18">
      <c r="A1237" s="122"/>
      <c r="B1237"/>
      <c r="C1237" s="126"/>
      <c r="D1237"/>
      <c r="E1237"/>
      <c r="F1237"/>
      <c r="G1237"/>
      <c r="H1237"/>
      <c r="I1237"/>
      <c r="R1237" s="5" t="str">
        <f t="shared" si="7"/>
        <v/>
      </c>
    </row>
    <row r="1238" spans="1:18">
      <c r="A1238" s="122"/>
      <c r="B1238"/>
      <c r="C1238" s="126"/>
      <c r="D1238"/>
      <c r="E1238"/>
      <c r="F1238"/>
      <c r="G1238"/>
      <c r="H1238"/>
      <c r="I1238"/>
      <c r="R1238" s="5" t="str">
        <f t="shared" si="7"/>
        <v/>
      </c>
    </row>
    <row r="1239" spans="1:18">
      <c r="A1239" s="122"/>
      <c r="B1239"/>
      <c r="C1239" s="126"/>
      <c r="D1239"/>
      <c r="E1239"/>
      <c r="F1239"/>
      <c r="G1239"/>
      <c r="H1239"/>
      <c r="I1239"/>
      <c r="R1239" s="5" t="str">
        <f t="shared" si="7"/>
        <v/>
      </c>
    </row>
    <row r="1240" spans="1:18">
      <c r="A1240" s="122"/>
      <c r="B1240"/>
      <c r="C1240" s="126"/>
      <c r="D1240"/>
      <c r="E1240"/>
      <c r="F1240"/>
      <c r="G1240"/>
      <c r="H1240"/>
      <c r="I1240"/>
      <c r="R1240" s="5" t="str">
        <f t="shared" si="7"/>
        <v/>
      </c>
    </row>
    <row r="1241" spans="1:18">
      <c r="A1241" s="122"/>
      <c r="B1241"/>
      <c r="C1241" s="126"/>
      <c r="D1241"/>
      <c r="E1241"/>
      <c r="F1241"/>
      <c r="G1241"/>
      <c r="H1241"/>
      <c r="I1241"/>
      <c r="R1241" s="5" t="str">
        <f t="shared" si="7"/>
        <v/>
      </c>
    </row>
    <row r="1242" spans="1:18">
      <c r="A1242" s="122"/>
      <c r="B1242"/>
      <c r="C1242" s="126"/>
      <c r="D1242"/>
      <c r="E1242"/>
      <c r="F1242"/>
      <c r="G1242"/>
      <c r="H1242"/>
      <c r="I1242"/>
      <c r="R1242" s="5" t="str">
        <f t="shared" si="7"/>
        <v/>
      </c>
    </row>
    <row r="1243" spans="1:18">
      <c r="A1243" s="122"/>
      <c r="B1243"/>
      <c r="C1243" s="126"/>
      <c r="D1243"/>
      <c r="E1243"/>
      <c r="F1243"/>
      <c r="G1243"/>
      <c r="H1243"/>
      <c r="I1243"/>
      <c r="R1243" s="5" t="str">
        <f t="shared" si="7"/>
        <v/>
      </c>
    </row>
    <row r="1244" spans="1:18">
      <c r="A1244" s="122"/>
      <c r="B1244"/>
      <c r="C1244" s="126"/>
      <c r="D1244"/>
      <c r="E1244"/>
      <c r="F1244"/>
      <c r="G1244"/>
      <c r="H1244"/>
      <c r="I1244"/>
      <c r="R1244" s="5" t="str">
        <f t="shared" si="7"/>
        <v/>
      </c>
    </row>
    <row r="1245" spans="1:18">
      <c r="A1245" s="122"/>
      <c r="B1245"/>
      <c r="C1245" s="126"/>
      <c r="D1245"/>
      <c r="E1245"/>
      <c r="F1245"/>
      <c r="G1245"/>
      <c r="H1245"/>
      <c r="I1245"/>
      <c r="R1245" s="5" t="str">
        <f t="shared" si="7"/>
        <v/>
      </c>
    </row>
    <row r="1246" spans="1:18">
      <c r="A1246" s="122"/>
      <c r="B1246"/>
      <c r="C1246" s="126"/>
      <c r="D1246"/>
      <c r="E1246"/>
      <c r="F1246"/>
      <c r="G1246"/>
      <c r="H1246"/>
      <c r="I1246"/>
      <c r="R1246" s="5" t="str">
        <f t="shared" si="7"/>
        <v/>
      </c>
    </row>
    <row r="1247" spans="1:18">
      <c r="A1247" s="122"/>
      <c r="B1247"/>
      <c r="C1247" s="126"/>
      <c r="D1247"/>
      <c r="E1247"/>
      <c r="F1247"/>
      <c r="G1247"/>
      <c r="H1247"/>
      <c r="I1247"/>
      <c r="R1247" s="5" t="str">
        <f t="shared" si="7"/>
        <v/>
      </c>
    </row>
    <row r="1248" spans="1:18">
      <c r="A1248" s="122"/>
      <c r="B1248"/>
      <c r="C1248" s="126"/>
      <c r="D1248"/>
      <c r="E1248"/>
      <c r="F1248"/>
      <c r="G1248"/>
      <c r="H1248"/>
      <c r="I1248"/>
      <c r="R1248" s="5" t="str">
        <f t="shared" si="7"/>
        <v/>
      </c>
    </row>
    <row r="1249" spans="1:18">
      <c r="A1249" s="122"/>
      <c r="B1249"/>
      <c r="C1249" s="126"/>
      <c r="D1249"/>
      <c r="E1249"/>
      <c r="F1249"/>
      <c r="G1249"/>
      <c r="H1249"/>
      <c r="I1249"/>
      <c r="R1249" s="5" t="str">
        <f t="shared" si="7"/>
        <v/>
      </c>
    </row>
    <row r="1250" spans="1:18">
      <c r="A1250" s="122"/>
      <c r="B1250"/>
      <c r="C1250" s="126"/>
      <c r="D1250"/>
      <c r="E1250"/>
      <c r="F1250"/>
      <c r="G1250"/>
      <c r="H1250"/>
      <c r="I1250"/>
      <c r="R1250" s="5" t="str">
        <f t="shared" si="7"/>
        <v/>
      </c>
    </row>
    <row r="1251" spans="1:18">
      <c r="A1251" s="122"/>
      <c r="B1251"/>
      <c r="C1251" s="126"/>
      <c r="D1251"/>
      <c r="E1251"/>
      <c r="F1251"/>
      <c r="G1251"/>
      <c r="H1251"/>
      <c r="I1251"/>
      <c r="R1251" s="5" t="str">
        <f t="shared" si="7"/>
        <v/>
      </c>
    </row>
    <row r="1252" spans="1:18">
      <c r="A1252" s="122"/>
      <c r="B1252"/>
      <c r="C1252" s="126"/>
      <c r="D1252"/>
      <c r="E1252"/>
      <c r="F1252"/>
      <c r="G1252"/>
      <c r="H1252"/>
      <c r="I1252"/>
      <c r="R1252" s="5" t="str">
        <f t="shared" si="7"/>
        <v/>
      </c>
    </row>
    <row r="1253" spans="1:18">
      <c r="A1253" s="122"/>
      <c r="B1253"/>
      <c r="C1253" s="126"/>
      <c r="D1253"/>
      <c r="E1253"/>
      <c r="F1253"/>
      <c r="G1253"/>
      <c r="H1253"/>
      <c r="I1253"/>
      <c r="R1253" s="5" t="str">
        <f t="shared" si="7"/>
        <v/>
      </c>
    </row>
    <row r="1254" spans="1:18">
      <c r="A1254" s="122"/>
      <c r="B1254"/>
      <c r="C1254" s="126"/>
      <c r="D1254"/>
      <c r="E1254"/>
      <c r="F1254"/>
      <c r="G1254"/>
      <c r="H1254"/>
      <c r="I1254"/>
      <c r="R1254" s="5" t="str">
        <f t="shared" si="7"/>
        <v/>
      </c>
    </row>
    <row r="1255" spans="1:18">
      <c r="A1255" s="122"/>
      <c r="B1255"/>
      <c r="C1255" s="126"/>
      <c r="D1255"/>
      <c r="E1255"/>
      <c r="F1255"/>
      <c r="G1255"/>
      <c r="H1255"/>
      <c r="I1255"/>
      <c r="R1255" s="5" t="str">
        <f t="shared" si="7"/>
        <v/>
      </c>
    </row>
    <row r="1256" spans="1:18">
      <c r="A1256" s="122"/>
      <c r="B1256"/>
      <c r="C1256" s="126"/>
      <c r="D1256"/>
      <c r="E1256"/>
      <c r="F1256"/>
      <c r="G1256"/>
      <c r="H1256"/>
      <c r="I1256"/>
      <c r="R1256" s="5" t="str">
        <f t="shared" si="7"/>
        <v/>
      </c>
    </row>
    <row r="1257" spans="1:18">
      <c r="A1257" s="122"/>
      <c r="B1257"/>
      <c r="C1257" s="126"/>
      <c r="D1257"/>
      <c r="E1257"/>
      <c r="F1257"/>
      <c r="G1257"/>
      <c r="H1257"/>
      <c r="I1257"/>
      <c r="R1257" s="5" t="str">
        <f t="shared" si="7"/>
        <v/>
      </c>
    </row>
    <row r="1258" spans="1:18">
      <c r="A1258" s="122"/>
      <c r="B1258"/>
      <c r="C1258" s="126"/>
      <c r="D1258"/>
      <c r="E1258"/>
      <c r="F1258"/>
      <c r="G1258"/>
      <c r="H1258"/>
      <c r="I1258"/>
      <c r="R1258" s="5" t="str">
        <f t="shared" si="7"/>
        <v/>
      </c>
    </row>
    <row r="1259" spans="1:18">
      <c r="A1259" s="122"/>
      <c r="B1259"/>
      <c r="C1259" s="126"/>
      <c r="D1259"/>
      <c r="E1259"/>
      <c r="F1259"/>
      <c r="G1259"/>
      <c r="H1259"/>
      <c r="I1259"/>
      <c r="R1259" s="5" t="str">
        <f t="shared" si="7"/>
        <v/>
      </c>
    </row>
    <row r="1260" spans="1:18">
      <c r="A1260" s="122"/>
      <c r="B1260"/>
      <c r="C1260" s="126"/>
      <c r="D1260"/>
      <c r="E1260"/>
      <c r="F1260"/>
      <c r="G1260"/>
      <c r="H1260"/>
      <c r="I1260"/>
      <c r="R1260" s="5" t="str">
        <f t="shared" si="7"/>
        <v/>
      </c>
    </row>
    <row r="1261" spans="1:18">
      <c r="A1261" s="122"/>
      <c r="B1261"/>
      <c r="C1261" s="126"/>
      <c r="D1261"/>
      <c r="E1261"/>
      <c r="F1261"/>
      <c r="G1261"/>
      <c r="H1261"/>
      <c r="I1261"/>
      <c r="R1261" s="5" t="str">
        <f t="shared" si="7"/>
        <v/>
      </c>
    </row>
    <row r="1262" spans="1:18">
      <c r="A1262" s="122"/>
      <c r="B1262"/>
      <c r="C1262" s="126"/>
      <c r="D1262"/>
      <c r="E1262"/>
      <c r="F1262"/>
      <c r="G1262"/>
      <c r="H1262"/>
      <c r="I1262"/>
      <c r="R1262" s="5" t="str">
        <f t="shared" si="7"/>
        <v/>
      </c>
    </row>
    <row r="1263" spans="1:18">
      <c r="A1263" s="122"/>
      <c r="B1263"/>
      <c r="C1263" s="126"/>
      <c r="D1263"/>
      <c r="E1263"/>
      <c r="F1263"/>
      <c r="G1263"/>
      <c r="H1263"/>
      <c r="I1263"/>
      <c r="R1263" s="5" t="str">
        <f t="shared" si="7"/>
        <v/>
      </c>
    </row>
    <row r="1264" spans="1:18">
      <c r="A1264" s="122"/>
      <c r="B1264"/>
      <c r="C1264" s="126"/>
      <c r="D1264"/>
      <c r="E1264"/>
      <c r="F1264"/>
      <c r="G1264"/>
      <c r="H1264"/>
      <c r="I1264"/>
      <c r="R1264" s="5" t="str">
        <f t="shared" si="7"/>
        <v/>
      </c>
    </row>
    <row r="1265" spans="1:18">
      <c r="A1265" s="122"/>
      <c r="B1265"/>
      <c r="C1265" s="126"/>
      <c r="D1265"/>
      <c r="E1265"/>
      <c r="F1265"/>
      <c r="G1265"/>
      <c r="H1265"/>
      <c r="I1265"/>
      <c r="R1265" s="5" t="str">
        <f t="shared" si="7"/>
        <v/>
      </c>
    </row>
    <row r="1266" spans="1:18">
      <c r="A1266" s="122"/>
      <c r="B1266"/>
      <c r="C1266" s="126"/>
      <c r="D1266"/>
      <c r="E1266"/>
      <c r="F1266"/>
      <c r="G1266"/>
      <c r="H1266"/>
      <c r="I1266"/>
      <c r="R1266" s="5" t="str">
        <f t="shared" si="7"/>
        <v/>
      </c>
    </row>
    <row r="1267" spans="1:18">
      <c r="A1267" s="122"/>
      <c r="B1267"/>
      <c r="C1267" s="126"/>
      <c r="D1267"/>
      <c r="E1267"/>
      <c r="F1267"/>
      <c r="G1267"/>
      <c r="H1267"/>
      <c r="I1267"/>
      <c r="R1267" s="5" t="str">
        <f t="shared" si="7"/>
        <v/>
      </c>
    </row>
    <row r="1268" spans="1:18">
      <c r="A1268" s="122"/>
      <c r="B1268"/>
      <c r="C1268" s="126"/>
      <c r="D1268"/>
      <c r="E1268"/>
      <c r="F1268"/>
      <c r="G1268"/>
      <c r="H1268"/>
      <c r="I1268"/>
      <c r="R1268" s="5" t="str">
        <f t="shared" si="7"/>
        <v/>
      </c>
    </row>
    <row r="1269" spans="1:18">
      <c r="A1269" s="122"/>
      <c r="B1269"/>
      <c r="C1269" s="126"/>
      <c r="D1269"/>
      <c r="E1269"/>
      <c r="F1269"/>
      <c r="G1269"/>
      <c r="H1269"/>
      <c r="I1269"/>
      <c r="R1269" s="5" t="str">
        <f t="shared" si="7"/>
        <v/>
      </c>
    </row>
    <row r="1270" spans="1:18">
      <c r="A1270" s="122"/>
      <c r="B1270"/>
      <c r="C1270" s="126"/>
      <c r="D1270"/>
      <c r="E1270"/>
      <c r="F1270"/>
      <c r="G1270"/>
      <c r="H1270"/>
      <c r="I1270"/>
      <c r="R1270" s="5" t="str">
        <f t="shared" si="7"/>
        <v/>
      </c>
    </row>
    <row r="1271" spans="1:18">
      <c r="A1271" s="122"/>
      <c r="B1271"/>
      <c r="C1271" s="126"/>
      <c r="D1271"/>
      <c r="E1271"/>
      <c r="F1271"/>
      <c r="G1271"/>
      <c r="H1271"/>
      <c r="I1271"/>
      <c r="R1271" s="5" t="str">
        <f t="shared" si="7"/>
        <v/>
      </c>
    </row>
    <row r="1272" spans="1:18">
      <c r="A1272" s="122"/>
      <c r="B1272"/>
      <c r="C1272" s="126"/>
      <c r="D1272"/>
      <c r="E1272"/>
      <c r="F1272"/>
      <c r="G1272"/>
      <c r="H1272"/>
      <c r="I1272"/>
      <c r="R1272" s="5" t="str">
        <f t="shared" si="7"/>
        <v/>
      </c>
    </row>
    <row r="1273" spans="1:18">
      <c r="A1273" s="122"/>
      <c r="B1273"/>
      <c r="C1273" s="126"/>
      <c r="D1273"/>
      <c r="E1273"/>
      <c r="F1273"/>
      <c r="G1273"/>
      <c r="H1273"/>
      <c r="I1273"/>
      <c r="R1273" s="5" t="str">
        <f t="shared" si="7"/>
        <v/>
      </c>
    </row>
    <row r="1274" spans="1:18">
      <c r="A1274" s="122"/>
      <c r="B1274"/>
      <c r="C1274" s="126"/>
      <c r="D1274"/>
      <c r="E1274"/>
      <c r="F1274"/>
      <c r="G1274"/>
      <c r="H1274"/>
      <c r="I1274"/>
      <c r="R1274" s="5" t="str">
        <f t="shared" si="7"/>
        <v/>
      </c>
    </row>
    <row r="1275" spans="1:18">
      <c r="A1275" s="122"/>
      <c r="B1275"/>
      <c r="C1275" s="126"/>
      <c r="D1275"/>
      <c r="E1275"/>
      <c r="F1275"/>
      <c r="G1275"/>
      <c r="H1275"/>
      <c r="I1275"/>
      <c r="R1275" s="5" t="str">
        <f t="shared" si="7"/>
        <v/>
      </c>
    </row>
    <row r="1276" spans="1:18">
      <c r="A1276" s="122"/>
      <c r="B1276"/>
      <c r="C1276" s="126"/>
      <c r="D1276"/>
      <c r="E1276"/>
      <c r="F1276"/>
      <c r="G1276"/>
      <c r="H1276"/>
      <c r="I1276"/>
      <c r="R1276" s="5" t="str">
        <f t="shared" si="7"/>
        <v/>
      </c>
    </row>
    <row r="1277" spans="1:18">
      <c r="A1277" s="122"/>
      <c r="B1277"/>
      <c r="C1277" s="126"/>
      <c r="D1277"/>
      <c r="E1277"/>
      <c r="F1277"/>
      <c r="G1277"/>
      <c r="H1277"/>
      <c r="I1277"/>
      <c r="R1277" s="5" t="str">
        <f t="shared" si="7"/>
        <v/>
      </c>
    </row>
    <row r="1278" spans="1:18">
      <c r="A1278" s="122"/>
      <c r="B1278"/>
      <c r="C1278" s="126"/>
      <c r="D1278"/>
      <c r="E1278"/>
      <c r="F1278"/>
      <c r="G1278"/>
      <c r="H1278"/>
      <c r="I1278"/>
      <c r="R1278" s="5" t="str">
        <f t="shared" si="7"/>
        <v/>
      </c>
    </row>
    <row r="1279" spans="1:18">
      <c r="A1279" s="122"/>
      <c r="B1279"/>
      <c r="C1279" s="126"/>
      <c r="D1279"/>
      <c r="E1279"/>
      <c r="F1279"/>
      <c r="G1279"/>
      <c r="H1279"/>
      <c r="I1279"/>
      <c r="R1279" s="5" t="str">
        <f t="shared" si="7"/>
        <v/>
      </c>
    </row>
    <row r="1280" spans="1:18">
      <c r="A1280" s="122"/>
      <c r="B1280"/>
      <c r="C1280" s="126"/>
      <c r="D1280"/>
      <c r="E1280"/>
      <c r="F1280"/>
      <c r="G1280"/>
      <c r="H1280"/>
      <c r="I1280"/>
      <c r="R1280" s="5" t="str">
        <f t="shared" si="7"/>
        <v/>
      </c>
    </row>
    <row r="1281" spans="1:18">
      <c r="A1281" s="122"/>
      <c r="B1281"/>
      <c r="C1281" s="126"/>
      <c r="D1281"/>
      <c r="E1281"/>
      <c r="F1281"/>
      <c r="G1281"/>
      <c r="H1281"/>
      <c r="I1281"/>
      <c r="R1281" s="5" t="str">
        <f t="shared" si="7"/>
        <v/>
      </c>
    </row>
    <row r="1282" spans="1:18">
      <c r="A1282" s="122"/>
      <c r="B1282"/>
      <c r="C1282" s="126"/>
      <c r="D1282"/>
      <c r="E1282"/>
      <c r="F1282"/>
      <c r="G1282"/>
      <c r="H1282"/>
      <c r="I1282"/>
      <c r="R1282" s="5" t="str">
        <f t="shared" si="7"/>
        <v/>
      </c>
    </row>
    <row r="1283" spans="1:18">
      <c r="A1283" s="122"/>
      <c r="B1283"/>
      <c r="C1283" s="126"/>
      <c r="D1283"/>
      <c r="E1283"/>
      <c r="F1283"/>
      <c r="G1283"/>
      <c r="H1283"/>
      <c r="I1283"/>
      <c r="R1283" s="5" t="str">
        <f t="shared" si="7"/>
        <v/>
      </c>
    </row>
    <row r="1284" spans="1:18">
      <c r="A1284" s="122"/>
      <c r="B1284"/>
      <c r="C1284" s="126"/>
      <c r="D1284"/>
      <c r="E1284"/>
      <c r="F1284"/>
      <c r="G1284"/>
      <c r="H1284"/>
      <c r="I1284"/>
      <c r="R1284" s="5" t="str">
        <f t="shared" si="7"/>
        <v/>
      </c>
    </row>
    <row r="1285" spans="1:18">
      <c r="A1285" s="122"/>
      <c r="B1285"/>
      <c r="C1285" s="126"/>
      <c r="D1285"/>
      <c r="E1285"/>
      <c r="F1285"/>
      <c r="G1285"/>
      <c r="H1285"/>
      <c r="I1285"/>
      <c r="R1285" s="5" t="str">
        <f t="shared" si="7"/>
        <v/>
      </c>
    </row>
    <row r="1286" spans="1:18">
      <c r="A1286" s="122"/>
      <c r="B1286"/>
      <c r="C1286" s="126"/>
      <c r="D1286"/>
      <c r="E1286"/>
      <c r="F1286"/>
      <c r="G1286"/>
      <c r="H1286"/>
      <c r="I1286"/>
      <c r="R1286" s="5" t="str">
        <f t="shared" si="7"/>
        <v/>
      </c>
    </row>
    <row r="1287" spans="1:18">
      <c r="A1287" s="122"/>
      <c r="B1287"/>
      <c r="C1287" s="126"/>
      <c r="D1287"/>
      <c r="E1287"/>
      <c r="F1287"/>
      <c r="G1287"/>
      <c r="H1287"/>
      <c r="I1287"/>
      <c r="R1287" s="5" t="str">
        <f t="shared" ref="R1287:R1350" si="8">IF(ISERROR(SEARCH("0811",C1287,1)),"",5)</f>
        <v/>
      </c>
    </row>
    <row r="1288" spans="1:18">
      <c r="A1288" s="122"/>
      <c r="B1288"/>
      <c r="C1288" s="126"/>
      <c r="D1288"/>
      <c r="E1288"/>
      <c r="F1288"/>
      <c r="G1288"/>
      <c r="H1288"/>
      <c r="I1288"/>
      <c r="R1288" s="5" t="str">
        <f t="shared" si="8"/>
        <v/>
      </c>
    </row>
    <row r="1289" spans="1:18">
      <c r="A1289" s="122"/>
      <c r="B1289"/>
      <c r="C1289" s="126"/>
      <c r="D1289"/>
      <c r="E1289"/>
      <c r="F1289"/>
      <c r="G1289"/>
      <c r="H1289"/>
      <c r="I1289"/>
      <c r="R1289" s="5" t="str">
        <f t="shared" si="8"/>
        <v/>
      </c>
    </row>
    <row r="1290" spans="1:18">
      <c r="A1290" s="122"/>
      <c r="B1290"/>
      <c r="C1290" s="126"/>
      <c r="D1290"/>
      <c r="E1290"/>
      <c r="F1290"/>
      <c r="G1290"/>
      <c r="H1290"/>
      <c r="I1290"/>
      <c r="R1290" s="5" t="str">
        <f t="shared" si="8"/>
        <v/>
      </c>
    </row>
    <row r="1291" spans="1:18">
      <c r="A1291" s="122"/>
      <c r="B1291"/>
      <c r="C1291" s="126"/>
      <c r="D1291"/>
      <c r="E1291"/>
      <c r="F1291"/>
      <c r="G1291"/>
      <c r="H1291"/>
      <c r="I1291"/>
      <c r="R1291" s="5" t="str">
        <f t="shared" si="8"/>
        <v/>
      </c>
    </row>
    <row r="1292" spans="1:18">
      <c r="A1292" s="122"/>
      <c r="B1292"/>
      <c r="C1292" s="126"/>
      <c r="D1292"/>
      <c r="E1292"/>
      <c r="F1292"/>
      <c r="G1292"/>
      <c r="H1292"/>
      <c r="I1292"/>
      <c r="R1292" s="5" t="str">
        <f t="shared" si="8"/>
        <v/>
      </c>
    </row>
    <row r="1293" spans="1:18">
      <c r="A1293" s="122"/>
      <c r="B1293"/>
      <c r="C1293" s="126"/>
      <c r="D1293"/>
      <c r="E1293"/>
      <c r="F1293"/>
      <c r="G1293"/>
      <c r="H1293"/>
      <c r="I1293"/>
      <c r="R1293" s="5" t="str">
        <f t="shared" si="8"/>
        <v/>
      </c>
    </row>
    <row r="1294" spans="1:18">
      <c r="A1294" s="122"/>
      <c r="B1294"/>
      <c r="C1294" s="126"/>
      <c r="D1294"/>
      <c r="E1294"/>
      <c r="F1294"/>
      <c r="G1294"/>
      <c r="H1294"/>
      <c r="I1294"/>
      <c r="R1294" s="5" t="str">
        <f t="shared" si="8"/>
        <v/>
      </c>
    </row>
    <row r="1295" spans="1:18">
      <c r="A1295" s="122"/>
      <c r="B1295"/>
      <c r="C1295" s="126"/>
      <c r="D1295"/>
      <c r="E1295"/>
      <c r="F1295"/>
      <c r="G1295"/>
      <c r="H1295"/>
      <c r="I1295"/>
      <c r="R1295" s="5" t="str">
        <f t="shared" si="8"/>
        <v/>
      </c>
    </row>
    <row r="1296" spans="1:18">
      <c r="A1296" s="122"/>
      <c r="B1296"/>
      <c r="C1296" s="126"/>
      <c r="D1296"/>
      <c r="E1296"/>
      <c r="F1296"/>
      <c r="G1296"/>
      <c r="H1296"/>
      <c r="I1296"/>
      <c r="R1296" s="5" t="str">
        <f t="shared" si="8"/>
        <v/>
      </c>
    </row>
    <row r="1297" spans="1:18">
      <c r="A1297" s="122"/>
      <c r="B1297"/>
      <c r="C1297" s="126"/>
      <c r="D1297"/>
      <c r="E1297"/>
      <c r="F1297"/>
      <c r="G1297"/>
      <c r="H1297"/>
      <c r="I1297"/>
      <c r="R1297" s="5" t="str">
        <f t="shared" si="8"/>
        <v/>
      </c>
    </row>
    <row r="1298" spans="1:18">
      <c r="A1298" s="122"/>
      <c r="B1298"/>
      <c r="C1298" s="126"/>
      <c r="D1298"/>
      <c r="E1298"/>
      <c r="F1298"/>
      <c r="G1298"/>
      <c r="H1298"/>
      <c r="I1298"/>
      <c r="R1298" s="5" t="str">
        <f t="shared" si="8"/>
        <v/>
      </c>
    </row>
    <row r="1299" spans="1:18">
      <c r="A1299" s="122"/>
      <c r="B1299"/>
      <c r="C1299" s="126"/>
      <c r="D1299"/>
      <c r="E1299"/>
      <c r="F1299"/>
      <c r="G1299"/>
      <c r="H1299"/>
      <c r="I1299"/>
      <c r="R1299" s="5" t="str">
        <f t="shared" si="8"/>
        <v/>
      </c>
    </row>
    <row r="1300" spans="1:18">
      <c r="A1300" s="122"/>
      <c r="B1300"/>
      <c r="C1300" s="126"/>
      <c r="D1300"/>
      <c r="E1300"/>
      <c r="F1300"/>
      <c r="G1300"/>
      <c r="H1300"/>
      <c r="I1300"/>
      <c r="R1300" s="5" t="str">
        <f t="shared" si="8"/>
        <v/>
      </c>
    </row>
    <row r="1301" spans="1:18">
      <c r="A1301" s="122"/>
      <c r="B1301"/>
      <c r="C1301" s="126"/>
      <c r="D1301"/>
      <c r="E1301"/>
      <c r="F1301"/>
      <c r="G1301"/>
      <c r="H1301"/>
      <c r="I1301"/>
      <c r="R1301" s="5" t="str">
        <f t="shared" si="8"/>
        <v/>
      </c>
    </row>
    <row r="1302" spans="1:18">
      <c r="A1302" s="122"/>
      <c r="B1302"/>
      <c r="C1302" s="126"/>
      <c r="D1302"/>
      <c r="E1302"/>
      <c r="F1302"/>
      <c r="G1302"/>
      <c r="H1302"/>
      <c r="I1302"/>
      <c r="R1302" s="5" t="str">
        <f t="shared" si="8"/>
        <v/>
      </c>
    </row>
    <row r="1303" spans="1:18">
      <c r="A1303" s="122"/>
      <c r="B1303"/>
      <c r="C1303" s="126"/>
      <c r="D1303"/>
      <c r="E1303"/>
      <c r="F1303"/>
      <c r="G1303"/>
      <c r="H1303"/>
      <c r="I1303"/>
      <c r="R1303" s="5" t="str">
        <f t="shared" si="8"/>
        <v/>
      </c>
    </row>
    <row r="1304" spans="1:18">
      <c r="A1304" s="122"/>
      <c r="B1304"/>
      <c r="C1304" s="126"/>
      <c r="D1304"/>
      <c r="E1304"/>
      <c r="F1304"/>
      <c r="G1304"/>
      <c r="H1304"/>
      <c r="I1304"/>
      <c r="R1304" s="5" t="str">
        <f t="shared" si="8"/>
        <v/>
      </c>
    </row>
    <row r="1305" spans="1:18">
      <c r="A1305" s="122"/>
      <c r="B1305"/>
      <c r="C1305" s="126"/>
      <c r="D1305"/>
      <c r="E1305"/>
      <c r="F1305"/>
      <c r="G1305"/>
      <c r="H1305"/>
      <c r="I1305"/>
      <c r="R1305" s="5" t="str">
        <f t="shared" si="8"/>
        <v/>
      </c>
    </row>
    <row r="1306" spans="1:18">
      <c r="A1306" s="122"/>
      <c r="B1306"/>
      <c r="C1306" s="126"/>
      <c r="D1306"/>
      <c r="E1306"/>
      <c r="F1306"/>
      <c r="G1306"/>
      <c r="H1306"/>
      <c r="I1306"/>
      <c r="R1306" s="5" t="str">
        <f t="shared" si="8"/>
        <v/>
      </c>
    </row>
    <row r="1307" spans="1:18">
      <c r="A1307" s="122"/>
      <c r="B1307"/>
      <c r="C1307" s="126"/>
      <c r="D1307"/>
      <c r="E1307"/>
      <c r="F1307"/>
      <c r="G1307"/>
      <c r="H1307"/>
      <c r="I1307"/>
      <c r="R1307" s="5" t="str">
        <f t="shared" si="8"/>
        <v/>
      </c>
    </row>
    <row r="1308" spans="1:18">
      <c r="A1308" s="122"/>
      <c r="B1308"/>
      <c r="C1308" s="126"/>
      <c r="D1308"/>
      <c r="E1308"/>
      <c r="F1308"/>
      <c r="G1308"/>
      <c r="H1308"/>
      <c r="I1308"/>
      <c r="R1308" s="5" t="str">
        <f t="shared" si="8"/>
        <v/>
      </c>
    </row>
    <row r="1309" spans="1:18">
      <c r="A1309" s="122"/>
      <c r="B1309"/>
      <c r="C1309" s="126"/>
      <c r="D1309"/>
      <c r="E1309"/>
      <c r="F1309"/>
      <c r="G1309"/>
      <c r="H1309"/>
      <c r="I1309"/>
      <c r="R1309" s="5" t="str">
        <f t="shared" si="8"/>
        <v/>
      </c>
    </row>
    <row r="1310" spans="1:18">
      <c r="A1310" s="122"/>
      <c r="B1310"/>
      <c r="C1310" s="126"/>
      <c r="D1310"/>
      <c r="E1310"/>
      <c r="F1310"/>
      <c r="G1310"/>
      <c r="H1310"/>
      <c r="I1310"/>
      <c r="R1310" s="5" t="str">
        <f t="shared" si="8"/>
        <v/>
      </c>
    </row>
    <row r="1311" spans="1:18">
      <c r="A1311" s="122"/>
      <c r="B1311"/>
      <c r="C1311" s="126"/>
      <c r="D1311"/>
      <c r="E1311"/>
      <c r="F1311"/>
      <c r="G1311"/>
      <c r="H1311"/>
      <c r="I1311"/>
      <c r="R1311" s="5" t="str">
        <f t="shared" si="8"/>
        <v/>
      </c>
    </row>
    <row r="1312" spans="1:18">
      <c r="A1312" s="122"/>
      <c r="B1312"/>
      <c r="C1312" s="126"/>
      <c r="D1312"/>
      <c r="E1312"/>
      <c r="F1312"/>
      <c r="G1312"/>
      <c r="H1312"/>
      <c r="I1312"/>
      <c r="R1312" s="5" t="str">
        <f t="shared" si="8"/>
        <v/>
      </c>
    </row>
    <row r="1313" spans="1:18">
      <c r="A1313" s="122"/>
      <c r="B1313"/>
      <c r="C1313" s="126"/>
      <c r="D1313"/>
      <c r="E1313"/>
      <c r="F1313"/>
      <c r="G1313"/>
      <c r="H1313"/>
      <c r="I1313"/>
      <c r="R1313" s="5" t="str">
        <f t="shared" si="8"/>
        <v/>
      </c>
    </row>
    <row r="1314" spans="1:18">
      <c r="A1314" s="122"/>
      <c r="B1314"/>
      <c r="C1314" s="126"/>
      <c r="D1314"/>
      <c r="E1314"/>
      <c r="F1314"/>
      <c r="G1314"/>
      <c r="H1314"/>
      <c r="I1314"/>
      <c r="R1314" s="5" t="str">
        <f t="shared" si="8"/>
        <v/>
      </c>
    </row>
    <row r="1315" spans="1:18">
      <c r="A1315" s="122"/>
      <c r="B1315"/>
      <c r="C1315" s="126"/>
      <c r="D1315"/>
      <c r="E1315"/>
      <c r="F1315"/>
      <c r="G1315"/>
      <c r="H1315"/>
      <c r="I1315"/>
      <c r="R1315" s="5" t="str">
        <f t="shared" si="8"/>
        <v/>
      </c>
    </row>
    <row r="1316" spans="1:18">
      <c r="A1316" s="122"/>
      <c r="B1316"/>
      <c r="C1316" s="126"/>
      <c r="D1316"/>
      <c r="E1316"/>
      <c r="F1316"/>
      <c r="G1316"/>
      <c r="H1316"/>
      <c r="I1316"/>
      <c r="R1316" s="5" t="str">
        <f t="shared" si="8"/>
        <v/>
      </c>
    </row>
    <row r="1317" spans="1:18">
      <c r="A1317" s="122"/>
      <c r="B1317"/>
      <c r="C1317" s="126"/>
      <c r="D1317"/>
      <c r="E1317"/>
      <c r="F1317"/>
      <c r="G1317"/>
      <c r="H1317"/>
      <c r="I1317"/>
      <c r="R1317" s="5" t="str">
        <f t="shared" si="8"/>
        <v/>
      </c>
    </row>
    <row r="1318" spans="1:18">
      <c r="A1318" s="122"/>
      <c r="B1318"/>
      <c r="C1318" s="126"/>
      <c r="D1318"/>
      <c r="E1318"/>
      <c r="F1318"/>
      <c r="G1318"/>
      <c r="H1318"/>
      <c r="I1318"/>
      <c r="R1318" s="5" t="str">
        <f t="shared" si="8"/>
        <v/>
      </c>
    </row>
    <row r="1319" spans="1:18">
      <c r="A1319" s="122"/>
      <c r="B1319"/>
      <c r="C1319" s="126"/>
      <c r="D1319"/>
      <c r="E1319"/>
      <c r="F1319"/>
      <c r="G1319"/>
      <c r="H1319"/>
      <c r="I1319"/>
      <c r="R1319" s="5" t="str">
        <f t="shared" si="8"/>
        <v/>
      </c>
    </row>
    <row r="1320" spans="1:18">
      <c r="A1320" s="122"/>
      <c r="B1320"/>
      <c r="C1320" s="126"/>
      <c r="D1320"/>
      <c r="E1320"/>
      <c r="F1320"/>
      <c r="G1320"/>
      <c r="H1320"/>
      <c r="I1320"/>
      <c r="R1320" s="5" t="str">
        <f t="shared" si="8"/>
        <v/>
      </c>
    </row>
    <row r="1321" spans="1:18">
      <c r="A1321" s="122"/>
      <c r="B1321"/>
      <c r="C1321" s="126"/>
      <c r="D1321"/>
      <c r="E1321"/>
      <c r="F1321"/>
      <c r="G1321"/>
      <c r="H1321"/>
      <c r="I1321"/>
      <c r="R1321" s="5" t="str">
        <f t="shared" si="8"/>
        <v/>
      </c>
    </row>
    <row r="1322" spans="1:18">
      <c r="A1322" s="122"/>
      <c r="B1322"/>
      <c r="C1322" s="126"/>
      <c r="D1322"/>
      <c r="E1322"/>
      <c r="F1322"/>
      <c r="G1322"/>
      <c r="H1322"/>
      <c r="I1322"/>
      <c r="R1322" s="5" t="str">
        <f t="shared" si="8"/>
        <v/>
      </c>
    </row>
    <row r="1323" spans="1:18">
      <c r="A1323" s="122"/>
      <c r="B1323"/>
      <c r="C1323" s="126"/>
      <c r="D1323"/>
      <c r="E1323"/>
      <c r="F1323"/>
      <c r="G1323"/>
      <c r="H1323"/>
      <c r="I1323"/>
      <c r="R1323" s="5" t="str">
        <f t="shared" si="8"/>
        <v/>
      </c>
    </row>
    <row r="1324" spans="1:18">
      <c r="A1324" s="122"/>
      <c r="B1324"/>
      <c r="C1324" s="126"/>
      <c r="D1324"/>
      <c r="E1324"/>
      <c r="F1324"/>
      <c r="G1324"/>
      <c r="H1324"/>
      <c r="I1324"/>
      <c r="R1324" s="5" t="str">
        <f t="shared" si="8"/>
        <v/>
      </c>
    </row>
    <row r="1325" spans="1:18">
      <c r="A1325" s="122"/>
      <c r="B1325"/>
      <c r="C1325" s="126"/>
      <c r="D1325"/>
      <c r="E1325"/>
      <c r="F1325"/>
      <c r="G1325"/>
      <c r="H1325"/>
      <c r="I1325"/>
      <c r="R1325" s="5" t="str">
        <f t="shared" si="8"/>
        <v/>
      </c>
    </row>
    <row r="1326" spans="1:18">
      <c r="A1326" s="122"/>
      <c r="B1326"/>
      <c r="C1326" s="126"/>
      <c r="D1326"/>
      <c r="E1326"/>
      <c r="F1326"/>
      <c r="G1326"/>
      <c r="H1326"/>
      <c r="I1326"/>
      <c r="R1326" s="5" t="str">
        <f t="shared" si="8"/>
        <v/>
      </c>
    </row>
    <row r="1327" spans="1:18">
      <c r="A1327" s="122"/>
      <c r="B1327"/>
      <c r="C1327" s="126"/>
      <c r="D1327"/>
      <c r="E1327"/>
      <c r="F1327"/>
      <c r="G1327"/>
      <c r="H1327"/>
      <c r="I1327"/>
      <c r="R1327" s="5" t="str">
        <f t="shared" si="8"/>
        <v/>
      </c>
    </row>
    <row r="1328" spans="1:18">
      <c r="A1328" s="122"/>
      <c r="B1328"/>
      <c r="C1328" s="126"/>
      <c r="D1328"/>
      <c r="E1328"/>
      <c r="F1328"/>
      <c r="G1328"/>
      <c r="H1328"/>
      <c r="I1328"/>
      <c r="R1328" s="5" t="str">
        <f t="shared" si="8"/>
        <v/>
      </c>
    </row>
    <row r="1329" spans="1:18">
      <c r="A1329" s="122"/>
      <c r="B1329"/>
      <c r="C1329" s="126"/>
      <c r="D1329"/>
      <c r="E1329"/>
      <c r="F1329"/>
      <c r="G1329"/>
      <c r="H1329"/>
      <c r="I1329"/>
      <c r="R1329" s="5" t="str">
        <f t="shared" si="8"/>
        <v/>
      </c>
    </row>
    <row r="1330" spans="1:18">
      <c r="A1330" s="122"/>
      <c r="B1330"/>
      <c r="C1330" s="126"/>
      <c r="D1330"/>
      <c r="E1330"/>
      <c r="F1330"/>
      <c r="G1330"/>
      <c r="H1330"/>
      <c r="I1330"/>
      <c r="R1330" s="5" t="str">
        <f t="shared" si="8"/>
        <v/>
      </c>
    </row>
    <row r="1331" spans="1:18">
      <c r="A1331" s="122"/>
      <c r="B1331"/>
      <c r="C1331" s="126"/>
      <c r="D1331"/>
      <c r="E1331"/>
      <c r="F1331"/>
      <c r="G1331"/>
      <c r="H1331"/>
      <c r="I1331"/>
      <c r="R1331" s="5" t="str">
        <f t="shared" si="8"/>
        <v/>
      </c>
    </row>
    <row r="1332" spans="1:18">
      <c r="A1332" s="122"/>
      <c r="B1332"/>
      <c r="C1332" s="126"/>
      <c r="D1332"/>
      <c r="E1332"/>
      <c r="F1332"/>
      <c r="G1332"/>
      <c r="H1332"/>
      <c r="I1332"/>
      <c r="R1332" s="5" t="str">
        <f t="shared" si="8"/>
        <v/>
      </c>
    </row>
    <row r="1333" spans="1:18">
      <c r="A1333" s="122"/>
      <c r="B1333"/>
      <c r="C1333" s="126"/>
      <c r="D1333"/>
      <c r="E1333"/>
      <c r="F1333"/>
      <c r="G1333"/>
      <c r="H1333"/>
      <c r="I1333"/>
      <c r="R1333" s="5" t="str">
        <f t="shared" si="8"/>
        <v/>
      </c>
    </row>
    <row r="1334" spans="1:18">
      <c r="A1334" s="122"/>
      <c r="B1334"/>
      <c r="C1334" s="126"/>
      <c r="D1334"/>
      <c r="E1334"/>
      <c r="F1334"/>
      <c r="G1334"/>
      <c r="H1334"/>
      <c r="I1334"/>
      <c r="R1334" s="5" t="str">
        <f t="shared" si="8"/>
        <v/>
      </c>
    </row>
    <row r="1335" spans="1:18">
      <c r="A1335" s="122"/>
      <c r="B1335"/>
      <c r="C1335" s="126"/>
      <c r="D1335"/>
      <c r="E1335"/>
      <c r="F1335"/>
      <c r="G1335"/>
      <c r="H1335"/>
      <c r="I1335"/>
      <c r="R1335" s="5" t="str">
        <f t="shared" si="8"/>
        <v/>
      </c>
    </row>
    <row r="1336" spans="1:18">
      <c r="A1336" s="122"/>
      <c r="B1336"/>
      <c r="C1336" s="126"/>
      <c r="D1336"/>
      <c r="E1336"/>
      <c r="F1336"/>
      <c r="G1336"/>
      <c r="H1336"/>
      <c r="I1336"/>
      <c r="R1336" s="5" t="str">
        <f t="shared" si="8"/>
        <v/>
      </c>
    </row>
    <row r="1337" spans="1:18">
      <c r="A1337" s="122"/>
      <c r="B1337"/>
      <c r="C1337" s="126"/>
      <c r="D1337"/>
      <c r="E1337"/>
      <c r="F1337"/>
      <c r="G1337"/>
      <c r="H1337"/>
      <c r="I1337"/>
      <c r="R1337" s="5" t="str">
        <f t="shared" si="8"/>
        <v/>
      </c>
    </row>
    <row r="1338" spans="1:18">
      <c r="A1338" s="122"/>
      <c r="B1338"/>
      <c r="C1338" s="126"/>
      <c r="D1338"/>
      <c r="E1338"/>
      <c r="F1338"/>
      <c r="G1338"/>
      <c r="H1338"/>
      <c r="I1338"/>
      <c r="R1338" s="5" t="str">
        <f t="shared" si="8"/>
        <v/>
      </c>
    </row>
    <row r="1339" spans="1:18">
      <c r="A1339" s="122"/>
      <c r="B1339"/>
      <c r="C1339" s="126"/>
      <c r="D1339"/>
      <c r="E1339"/>
      <c r="F1339"/>
      <c r="G1339"/>
      <c r="H1339"/>
      <c r="I1339"/>
      <c r="R1339" s="5" t="str">
        <f t="shared" si="8"/>
        <v/>
      </c>
    </row>
    <row r="1340" spans="1:18">
      <c r="A1340" s="122"/>
      <c r="B1340"/>
      <c r="C1340" s="126"/>
      <c r="D1340"/>
      <c r="E1340"/>
      <c r="F1340"/>
      <c r="G1340"/>
      <c r="H1340"/>
      <c r="I1340"/>
      <c r="R1340" s="5" t="str">
        <f t="shared" si="8"/>
        <v/>
      </c>
    </row>
    <row r="1341" spans="1:18">
      <c r="A1341" s="122"/>
      <c r="B1341"/>
      <c r="C1341" s="126"/>
      <c r="D1341"/>
      <c r="E1341"/>
      <c r="F1341"/>
      <c r="G1341"/>
      <c r="H1341"/>
      <c r="I1341"/>
      <c r="R1341" s="5" t="str">
        <f t="shared" si="8"/>
        <v/>
      </c>
    </row>
    <row r="1342" spans="1:18">
      <c r="A1342" s="122"/>
      <c r="B1342"/>
      <c r="C1342" s="126"/>
      <c r="D1342"/>
      <c r="E1342"/>
      <c r="F1342"/>
      <c r="G1342"/>
      <c r="H1342"/>
      <c r="I1342"/>
      <c r="R1342" s="5" t="str">
        <f t="shared" si="8"/>
        <v/>
      </c>
    </row>
    <row r="1343" spans="1:18">
      <c r="A1343" s="122"/>
      <c r="B1343"/>
      <c r="C1343" s="126"/>
      <c r="D1343"/>
      <c r="E1343"/>
      <c r="F1343"/>
      <c r="G1343"/>
      <c r="H1343"/>
      <c r="I1343"/>
      <c r="R1343" s="5" t="str">
        <f t="shared" si="8"/>
        <v/>
      </c>
    </row>
    <row r="1344" spans="1:18">
      <c r="A1344" s="122"/>
      <c r="B1344"/>
      <c r="C1344" s="126"/>
      <c r="D1344"/>
      <c r="E1344"/>
      <c r="F1344"/>
      <c r="G1344"/>
      <c r="H1344"/>
      <c r="I1344"/>
      <c r="R1344" s="5" t="str">
        <f t="shared" si="8"/>
        <v/>
      </c>
    </row>
    <row r="1345" spans="1:18">
      <c r="A1345" s="122"/>
      <c r="B1345"/>
      <c r="C1345" s="126"/>
      <c r="D1345"/>
      <c r="E1345"/>
      <c r="F1345"/>
      <c r="G1345"/>
      <c r="H1345"/>
      <c r="I1345"/>
      <c r="R1345" s="5" t="str">
        <f t="shared" si="8"/>
        <v/>
      </c>
    </row>
    <row r="1346" spans="1:18">
      <c r="A1346" s="122"/>
      <c r="B1346"/>
      <c r="C1346" s="126"/>
      <c r="D1346"/>
      <c r="E1346"/>
      <c r="F1346"/>
      <c r="G1346"/>
      <c r="H1346"/>
      <c r="I1346"/>
      <c r="R1346" s="5" t="str">
        <f t="shared" si="8"/>
        <v/>
      </c>
    </row>
    <row r="1347" spans="1:18">
      <c r="A1347" s="122"/>
      <c r="B1347"/>
      <c r="C1347" s="126"/>
      <c r="D1347"/>
      <c r="E1347"/>
      <c r="F1347"/>
      <c r="G1347"/>
      <c r="H1347"/>
      <c r="I1347"/>
      <c r="R1347" s="5" t="str">
        <f t="shared" si="8"/>
        <v/>
      </c>
    </row>
    <row r="1348" spans="1:18">
      <c r="A1348" s="122"/>
      <c r="B1348"/>
      <c r="C1348" s="126"/>
      <c r="D1348"/>
      <c r="E1348"/>
      <c r="F1348"/>
      <c r="G1348"/>
      <c r="H1348"/>
      <c r="I1348"/>
      <c r="R1348" s="5" t="str">
        <f t="shared" si="8"/>
        <v/>
      </c>
    </row>
    <row r="1349" spans="1:18">
      <c r="A1349" s="122"/>
      <c r="B1349"/>
      <c r="C1349" s="126"/>
      <c r="D1349"/>
      <c r="E1349"/>
      <c r="F1349"/>
      <c r="G1349"/>
      <c r="H1349"/>
      <c r="I1349"/>
      <c r="R1349" s="5" t="str">
        <f t="shared" si="8"/>
        <v/>
      </c>
    </row>
    <row r="1350" spans="1:18">
      <c r="A1350" s="122"/>
      <c r="B1350"/>
      <c r="C1350" s="126"/>
      <c r="D1350"/>
      <c r="E1350"/>
      <c r="F1350"/>
      <c r="G1350"/>
      <c r="H1350"/>
      <c r="I1350"/>
      <c r="R1350" s="5" t="str">
        <f t="shared" si="8"/>
        <v/>
      </c>
    </row>
    <row r="1351" spans="1:18">
      <c r="A1351" s="122"/>
      <c r="B1351"/>
      <c r="C1351" s="126"/>
      <c r="D1351"/>
      <c r="E1351"/>
      <c r="F1351"/>
      <c r="G1351"/>
      <c r="H1351"/>
      <c r="I1351"/>
      <c r="R1351" s="5" t="str">
        <f t="shared" ref="R1351:R1414" si="9">IF(ISERROR(SEARCH("0811",C1351,1)),"",5)</f>
        <v/>
      </c>
    </row>
    <row r="1352" spans="1:18">
      <c r="A1352" s="122"/>
      <c r="B1352"/>
      <c r="C1352" s="126"/>
      <c r="D1352"/>
      <c r="E1352"/>
      <c r="F1352"/>
      <c r="G1352"/>
      <c r="H1352"/>
      <c r="I1352"/>
      <c r="R1352" s="5" t="str">
        <f t="shared" si="9"/>
        <v/>
      </c>
    </row>
    <row r="1353" spans="1:18">
      <c r="A1353" s="122"/>
      <c r="B1353"/>
      <c r="C1353" s="126"/>
      <c r="D1353"/>
      <c r="E1353"/>
      <c r="F1353"/>
      <c r="G1353"/>
      <c r="H1353"/>
      <c r="I1353"/>
      <c r="R1353" s="5" t="str">
        <f t="shared" si="9"/>
        <v/>
      </c>
    </row>
    <row r="1354" spans="1:18">
      <c r="A1354" s="122"/>
      <c r="B1354"/>
      <c r="C1354" s="126"/>
      <c r="D1354"/>
      <c r="E1354"/>
      <c r="F1354"/>
      <c r="G1354"/>
      <c r="H1354"/>
      <c r="I1354"/>
      <c r="R1354" s="5" t="str">
        <f t="shared" si="9"/>
        <v/>
      </c>
    </row>
    <row r="1355" spans="1:18">
      <c r="A1355" s="122"/>
      <c r="B1355"/>
      <c r="C1355" s="126"/>
      <c r="D1355"/>
      <c r="E1355"/>
      <c r="F1355"/>
      <c r="G1355"/>
      <c r="H1355"/>
      <c r="I1355"/>
      <c r="R1355" s="5" t="str">
        <f t="shared" si="9"/>
        <v/>
      </c>
    </row>
    <row r="1356" spans="1:18">
      <c r="A1356" s="122"/>
      <c r="B1356"/>
      <c r="C1356" s="126"/>
      <c r="D1356"/>
      <c r="E1356"/>
      <c r="F1356"/>
      <c r="G1356"/>
      <c r="H1356"/>
      <c r="I1356"/>
      <c r="R1356" s="5" t="str">
        <f t="shared" si="9"/>
        <v/>
      </c>
    </row>
    <row r="1357" spans="1:18">
      <c r="A1357" s="122"/>
      <c r="B1357"/>
      <c r="C1357" s="126"/>
      <c r="D1357"/>
      <c r="E1357"/>
      <c r="F1357"/>
      <c r="G1357"/>
      <c r="H1357"/>
      <c r="I1357"/>
      <c r="R1357" s="5" t="str">
        <f t="shared" si="9"/>
        <v/>
      </c>
    </row>
    <row r="1358" spans="1:18">
      <c r="A1358" s="122"/>
      <c r="B1358"/>
      <c r="C1358" s="126"/>
      <c r="D1358"/>
      <c r="E1358"/>
      <c r="F1358"/>
      <c r="G1358"/>
      <c r="H1358"/>
      <c r="I1358"/>
      <c r="R1358" s="5" t="str">
        <f t="shared" si="9"/>
        <v/>
      </c>
    </row>
    <row r="1359" spans="1:18">
      <c r="A1359" s="122"/>
      <c r="B1359"/>
      <c r="C1359" s="126"/>
      <c r="D1359"/>
      <c r="E1359"/>
      <c r="F1359"/>
      <c r="G1359"/>
      <c r="H1359"/>
      <c r="I1359"/>
      <c r="R1359" s="5" t="str">
        <f t="shared" si="9"/>
        <v/>
      </c>
    </row>
    <row r="1360" spans="1:18">
      <c r="A1360" s="122"/>
      <c r="B1360"/>
      <c r="C1360" s="126"/>
      <c r="D1360"/>
      <c r="E1360"/>
      <c r="F1360"/>
      <c r="G1360"/>
      <c r="H1360"/>
      <c r="I1360"/>
      <c r="R1360" s="5" t="str">
        <f t="shared" si="9"/>
        <v/>
      </c>
    </row>
    <row r="1361" spans="1:18">
      <c r="A1361" s="122"/>
      <c r="B1361"/>
      <c r="C1361" s="126"/>
      <c r="D1361"/>
      <c r="E1361"/>
      <c r="F1361"/>
      <c r="G1361"/>
      <c r="H1361"/>
      <c r="I1361"/>
      <c r="R1361" s="5" t="str">
        <f t="shared" si="9"/>
        <v/>
      </c>
    </row>
    <row r="1362" spans="1:18">
      <c r="A1362" s="122"/>
      <c r="B1362"/>
      <c r="C1362" s="126"/>
      <c r="D1362"/>
      <c r="E1362"/>
      <c r="F1362"/>
      <c r="G1362"/>
      <c r="H1362"/>
      <c r="I1362"/>
      <c r="R1362" s="5" t="str">
        <f t="shared" si="9"/>
        <v/>
      </c>
    </row>
    <row r="1363" spans="1:18">
      <c r="A1363" s="122"/>
      <c r="B1363"/>
      <c r="C1363" s="126"/>
      <c r="D1363"/>
      <c r="E1363"/>
      <c r="F1363"/>
      <c r="G1363"/>
      <c r="H1363"/>
      <c r="I1363"/>
      <c r="R1363" s="5" t="str">
        <f t="shared" si="9"/>
        <v/>
      </c>
    </row>
    <row r="1364" spans="1:18">
      <c r="A1364" s="122"/>
      <c r="B1364"/>
      <c r="C1364" s="126"/>
      <c r="D1364"/>
      <c r="E1364"/>
      <c r="F1364"/>
      <c r="G1364"/>
      <c r="H1364"/>
      <c r="I1364"/>
      <c r="R1364" s="5" t="str">
        <f t="shared" si="9"/>
        <v/>
      </c>
    </row>
    <row r="1365" spans="1:18">
      <c r="A1365" s="122"/>
      <c r="B1365"/>
      <c r="C1365" s="126"/>
      <c r="D1365"/>
      <c r="E1365"/>
      <c r="F1365"/>
      <c r="G1365"/>
      <c r="H1365"/>
      <c r="I1365"/>
      <c r="R1365" s="5" t="str">
        <f t="shared" si="9"/>
        <v/>
      </c>
    </row>
    <row r="1366" spans="1:18">
      <c r="A1366" s="122"/>
      <c r="B1366"/>
      <c r="C1366" s="126"/>
      <c r="D1366"/>
      <c r="E1366"/>
      <c r="F1366"/>
      <c r="G1366"/>
      <c r="H1366"/>
      <c r="I1366"/>
      <c r="R1366" s="5" t="str">
        <f t="shared" si="9"/>
        <v/>
      </c>
    </row>
    <row r="1367" spans="1:18">
      <c r="A1367" s="122"/>
      <c r="B1367"/>
      <c r="C1367" s="126"/>
      <c r="D1367"/>
      <c r="E1367"/>
      <c r="F1367"/>
      <c r="G1367"/>
      <c r="H1367"/>
      <c r="I1367"/>
      <c r="R1367" s="5" t="str">
        <f t="shared" si="9"/>
        <v/>
      </c>
    </row>
    <row r="1368" spans="1:18">
      <c r="A1368" s="122"/>
      <c r="B1368"/>
      <c r="C1368" s="126"/>
      <c r="D1368"/>
      <c r="E1368"/>
      <c r="F1368"/>
      <c r="G1368"/>
      <c r="H1368"/>
      <c r="I1368"/>
      <c r="R1368" s="5" t="str">
        <f t="shared" si="9"/>
        <v/>
      </c>
    </row>
    <row r="1369" spans="1:18">
      <c r="A1369" s="122"/>
      <c r="B1369"/>
      <c r="C1369" s="126"/>
      <c r="D1369"/>
      <c r="E1369"/>
      <c r="F1369"/>
      <c r="G1369"/>
      <c r="H1369"/>
      <c r="I1369"/>
      <c r="R1369" s="5" t="str">
        <f t="shared" si="9"/>
        <v/>
      </c>
    </row>
    <row r="1370" spans="1:18">
      <c r="A1370" s="122"/>
      <c r="B1370"/>
      <c r="C1370" s="126"/>
      <c r="D1370"/>
      <c r="E1370"/>
      <c r="F1370"/>
      <c r="G1370"/>
      <c r="H1370"/>
      <c r="I1370"/>
      <c r="R1370" s="5" t="str">
        <f t="shared" si="9"/>
        <v/>
      </c>
    </row>
    <row r="1371" spans="1:18">
      <c r="A1371" s="122"/>
      <c r="B1371"/>
      <c r="C1371" s="126"/>
      <c r="D1371"/>
      <c r="E1371"/>
      <c r="F1371"/>
      <c r="G1371"/>
      <c r="H1371"/>
      <c r="I1371"/>
      <c r="R1371" s="5" t="str">
        <f t="shared" si="9"/>
        <v/>
      </c>
    </row>
    <row r="1372" spans="1:18">
      <c r="A1372" s="122"/>
      <c r="B1372"/>
      <c r="C1372" s="126"/>
      <c r="D1372"/>
      <c r="E1372"/>
      <c r="F1372"/>
      <c r="G1372"/>
      <c r="H1372"/>
      <c r="I1372"/>
      <c r="R1372" s="5" t="str">
        <f t="shared" si="9"/>
        <v/>
      </c>
    </row>
    <row r="1373" spans="1:18">
      <c r="A1373" s="122"/>
      <c r="B1373"/>
      <c r="C1373" s="126"/>
      <c r="D1373"/>
      <c r="E1373"/>
      <c r="F1373"/>
      <c r="G1373"/>
      <c r="H1373"/>
      <c r="I1373"/>
      <c r="R1373" s="5" t="str">
        <f t="shared" si="9"/>
        <v/>
      </c>
    </row>
    <row r="1374" spans="1:18">
      <c r="A1374" s="122"/>
      <c r="B1374"/>
      <c r="C1374" s="126"/>
      <c r="D1374"/>
      <c r="E1374"/>
      <c r="F1374"/>
      <c r="G1374"/>
      <c r="H1374"/>
      <c r="I1374"/>
      <c r="R1374" s="5" t="str">
        <f t="shared" si="9"/>
        <v/>
      </c>
    </row>
    <row r="1375" spans="1:18">
      <c r="A1375" s="122"/>
      <c r="B1375"/>
      <c r="C1375" s="126"/>
      <c r="D1375"/>
      <c r="E1375"/>
      <c r="F1375"/>
      <c r="G1375"/>
      <c r="H1375"/>
      <c r="I1375"/>
      <c r="R1375" s="5" t="str">
        <f t="shared" si="9"/>
        <v/>
      </c>
    </row>
    <row r="1376" spans="1:18">
      <c r="A1376" s="122"/>
      <c r="B1376"/>
      <c r="C1376" s="126"/>
      <c r="D1376"/>
      <c r="E1376"/>
      <c r="F1376"/>
      <c r="G1376"/>
      <c r="H1376"/>
      <c r="I1376"/>
      <c r="R1376" s="5" t="str">
        <f t="shared" si="9"/>
        <v/>
      </c>
    </row>
    <row r="1377" spans="1:18">
      <c r="A1377" s="122"/>
      <c r="B1377"/>
      <c r="C1377" s="126"/>
      <c r="D1377"/>
      <c r="E1377"/>
      <c r="F1377"/>
      <c r="G1377"/>
      <c r="H1377"/>
      <c r="I1377"/>
      <c r="R1377" s="5" t="str">
        <f t="shared" si="9"/>
        <v/>
      </c>
    </row>
    <row r="1378" spans="1:18">
      <c r="A1378" s="122"/>
      <c r="B1378"/>
      <c r="C1378" s="126"/>
      <c r="D1378"/>
      <c r="E1378"/>
      <c r="F1378"/>
      <c r="G1378"/>
      <c r="H1378"/>
      <c r="I1378"/>
      <c r="R1378" s="5" t="str">
        <f t="shared" si="9"/>
        <v/>
      </c>
    </row>
    <row r="1379" spans="1:18">
      <c r="A1379" s="122"/>
      <c r="B1379"/>
      <c r="C1379" s="126"/>
      <c r="D1379"/>
      <c r="E1379"/>
      <c r="F1379"/>
      <c r="G1379"/>
      <c r="H1379"/>
      <c r="I1379"/>
      <c r="R1379" s="5" t="str">
        <f t="shared" si="9"/>
        <v/>
      </c>
    </row>
    <row r="1380" spans="1:18">
      <c r="A1380" s="122"/>
      <c r="B1380"/>
      <c r="C1380" s="126"/>
      <c r="D1380"/>
      <c r="E1380"/>
      <c r="F1380"/>
      <c r="G1380"/>
      <c r="H1380"/>
      <c r="I1380"/>
      <c r="R1380" s="5" t="str">
        <f t="shared" si="9"/>
        <v/>
      </c>
    </row>
    <row r="1381" spans="1:18">
      <c r="A1381" s="122"/>
      <c r="B1381"/>
      <c r="C1381" s="126"/>
      <c r="D1381"/>
      <c r="E1381"/>
      <c r="F1381"/>
      <c r="G1381"/>
      <c r="H1381"/>
      <c r="I1381"/>
      <c r="R1381" s="5" t="str">
        <f t="shared" si="9"/>
        <v/>
      </c>
    </row>
    <row r="1382" spans="1:18">
      <c r="A1382" s="122"/>
      <c r="B1382"/>
      <c r="C1382" s="126"/>
      <c r="D1382"/>
      <c r="E1382"/>
      <c r="F1382"/>
      <c r="G1382"/>
      <c r="H1382"/>
      <c r="I1382"/>
      <c r="R1382" s="5" t="str">
        <f t="shared" si="9"/>
        <v/>
      </c>
    </row>
    <row r="1383" spans="1:18">
      <c r="A1383" s="122"/>
      <c r="B1383"/>
      <c r="C1383" s="126"/>
      <c r="D1383"/>
      <c r="E1383"/>
      <c r="F1383"/>
      <c r="G1383"/>
      <c r="H1383"/>
      <c r="I1383"/>
      <c r="R1383" s="5" t="str">
        <f t="shared" si="9"/>
        <v/>
      </c>
    </row>
    <row r="1384" spans="1:18">
      <c r="A1384" s="122"/>
      <c r="B1384"/>
      <c r="C1384" s="126"/>
      <c r="D1384"/>
      <c r="E1384"/>
      <c r="F1384"/>
      <c r="G1384"/>
      <c r="H1384"/>
      <c r="I1384"/>
      <c r="R1384" s="5" t="str">
        <f t="shared" si="9"/>
        <v/>
      </c>
    </row>
    <row r="1385" spans="1:18">
      <c r="A1385" s="122"/>
      <c r="B1385"/>
      <c r="C1385" s="126"/>
      <c r="D1385"/>
      <c r="E1385"/>
      <c r="F1385"/>
      <c r="G1385"/>
      <c r="H1385"/>
      <c r="I1385"/>
      <c r="R1385" s="5" t="str">
        <f t="shared" si="9"/>
        <v/>
      </c>
    </row>
    <row r="1386" spans="1:18">
      <c r="A1386" s="122"/>
      <c r="B1386"/>
      <c r="C1386" s="126"/>
      <c r="D1386"/>
      <c r="E1386"/>
      <c r="F1386"/>
      <c r="G1386"/>
      <c r="H1386"/>
      <c r="I1386"/>
      <c r="R1386" s="5" t="str">
        <f t="shared" si="9"/>
        <v/>
      </c>
    </row>
    <row r="1387" spans="1:18">
      <c r="A1387" s="122"/>
      <c r="B1387"/>
      <c r="C1387" s="126"/>
      <c r="D1387"/>
      <c r="E1387"/>
      <c r="F1387"/>
      <c r="G1387"/>
      <c r="H1387"/>
      <c r="I1387"/>
      <c r="R1387" s="5" t="str">
        <f t="shared" si="9"/>
        <v/>
      </c>
    </row>
    <row r="1388" spans="1:18">
      <c r="A1388" s="122"/>
      <c r="B1388"/>
      <c r="C1388" s="126"/>
      <c r="D1388"/>
      <c r="E1388"/>
      <c r="F1388"/>
      <c r="G1388"/>
      <c r="H1388"/>
      <c r="I1388"/>
      <c r="R1388" s="5" t="str">
        <f t="shared" si="9"/>
        <v/>
      </c>
    </row>
    <row r="1389" spans="1:18">
      <c r="A1389" s="122"/>
      <c r="B1389"/>
      <c r="C1389" s="126"/>
      <c r="D1389"/>
      <c r="E1389"/>
      <c r="F1389"/>
      <c r="G1389"/>
      <c r="H1389"/>
      <c r="I1389"/>
      <c r="R1389" s="5" t="str">
        <f t="shared" si="9"/>
        <v/>
      </c>
    </row>
    <row r="1390" spans="1:18">
      <c r="A1390" s="122"/>
      <c r="B1390"/>
      <c r="C1390" s="126"/>
      <c r="D1390"/>
      <c r="E1390"/>
      <c r="F1390"/>
      <c r="G1390"/>
      <c r="H1390"/>
      <c r="I1390"/>
      <c r="R1390" s="5" t="str">
        <f t="shared" si="9"/>
        <v/>
      </c>
    </row>
    <row r="1391" spans="1:18">
      <c r="A1391" s="122"/>
      <c r="B1391"/>
      <c r="C1391" s="126"/>
      <c r="D1391"/>
      <c r="E1391"/>
      <c r="F1391"/>
      <c r="G1391"/>
      <c r="H1391"/>
      <c r="I1391"/>
      <c r="R1391" s="5" t="str">
        <f t="shared" si="9"/>
        <v/>
      </c>
    </row>
    <row r="1392" spans="1:18">
      <c r="A1392" s="122"/>
      <c r="B1392"/>
      <c r="C1392" s="126"/>
      <c r="D1392"/>
      <c r="E1392"/>
      <c r="F1392"/>
      <c r="G1392"/>
      <c r="H1392"/>
      <c r="I1392"/>
      <c r="R1392" s="5" t="str">
        <f t="shared" si="9"/>
        <v/>
      </c>
    </row>
    <row r="1393" spans="1:18">
      <c r="A1393" s="122"/>
      <c r="B1393"/>
      <c r="C1393" s="126"/>
      <c r="D1393"/>
      <c r="E1393"/>
      <c r="F1393"/>
      <c r="G1393"/>
      <c r="H1393"/>
      <c r="I1393"/>
      <c r="R1393" s="5" t="str">
        <f t="shared" si="9"/>
        <v/>
      </c>
    </row>
    <row r="1394" spans="1:18">
      <c r="A1394" s="122"/>
      <c r="B1394"/>
      <c r="C1394" s="126"/>
      <c r="D1394"/>
      <c r="E1394"/>
      <c r="F1394"/>
      <c r="G1394"/>
      <c r="H1394"/>
      <c r="I1394"/>
      <c r="R1394" s="5" t="str">
        <f t="shared" si="9"/>
        <v/>
      </c>
    </row>
    <row r="1395" spans="1:18">
      <c r="A1395" s="122"/>
      <c r="B1395"/>
      <c r="C1395" s="126"/>
      <c r="D1395"/>
      <c r="E1395"/>
      <c r="F1395"/>
      <c r="G1395"/>
      <c r="H1395"/>
      <c r="I1395"/>
      <c r="R1395" s="5" t="str">
        <f t="shared" si="9"/>
        <v/>
      </c>
    </row>
    <row r="1396" spans="1:18">
      <c r="A1396" s="122"/>
      <c r="B1396"/>
      <c r="C1396" s="126"/>
      <c r="D1396"/>
      <c r="E1396"/>
      <c r="F1396"/>
      <c r="G1396"/>
      <c r="H1396"/>
      <c r="I1396"/>
      <c r="R1396" s="5" t="str">
        <f t="shared" si="9"/>
        <v/>
      </c>
    </row>
    <row r="1397" spans="1:18">
      <c r="A1397" s="122"/>
      <c r="B1397"/>
      <c r="C1397" s="126"/>
      <c r="D1397"/>
      <c r="E1397"/>
      <c r="F1397"/>
      <c r="G1397"/>
      <c r="H1397"/>
      <c r="I1397"/>
      <c r="R1397" s="5" t="str">
        <f t="shared" si="9"/>
        <v/>
      </c>
    </row>
    <row r="1398" spans="1:18">
      <c r="A1398" s="122"/>
      <c r="B1398"/>
      <c r="C1398" s="126"/>
      <c r="D1398"/>
      <c r="E1398"/>
      <c r="F1398"/>
      <c r="G1398"/>
      <c r="H1398"/>
      <c r="I1398"/>
      <c r="R1398" s="5" t="str">
        <f t="shared" si="9"/>
        <v/>
      </c>
    </row>
    <row r="1399" spans="1:18">
      <c r="A1399" s="122"/>
      <c r="B1399"/>
      <c r="C1399" s="126"/>
      <c r="D1399"/>
      <c r="E1399"/>
      <c r="F1399"/>
      <c r="G1399"/>
      <c r="H1399"/>
      <c r="I1399"/>
      <c r="R1399" s="5" t="str">
        <f t="shared" si="9"/>
        <v/>
      </c>
    </row>
    <row r="1400" spans="1:18">
      <c r="A1400" s="122"/>
      <c r="B1400"/>
      <c r="C1400" s="126"/>
      <c r="D1400"/>
      <c r="E1400"/>
      <c r="F1400"/>
      <c r="G1400"/>
      <c r="H1400"/>
      <c r="I1400"/>
      <c r="R1400" s="5" t="str">
        <f t="shared" si="9"/>
        <v/>
      </c>
    </row>
    <row r="1401" spans="1:18">
      <c r="A1401" s="122"/>
      <c r="B1401"/>
      <c r="C1401" s="126"/>
      <c r="D1401"/>
      <c r="E1401"/>
      <c r="F1401"/>
      <c r="G1401"/>
      <c r="H1401"/>
      <c r="I1401"/>
      <c r="R1401" s="5" t="str">
        <f t="shared" si="9"/>
        <v/>
      </c>
    </row>
    <row r="1402" spans="1:18">
      <c r="A1402" s="122"/>
      <c r="B1402"/>
      <c r="C1402" s="126"/>
      <c r="D1402"/>
      <c r="E1402"/>
      <c r="F1402"/>
      <c r="G1402"/>
      <c r="H1402"/>
      <c r="I1402"/>
      <c r="R1402" s="5" t="str">
        <f t="shared" si="9"/>
        <v/>
      </c>
    </row>
    <row r="1403" spans="1:18">
      <c r="A1403" s="122"/>
      <c r="B1403"/>
      <c r="C1403" s="126"/>
      <c r="D1403"/>
      <c r="E1403"/>
      <c r="F1403"/>
      <c r="G1403"/>
      <c r="H1403"/>
      <c r="I1403"/>
      <c r="R1403" s="5" t="str">
        <f t="shared" si="9"/>
        <v/>
      </c>
    </row>
    <row r="1404" spans="1:18">
      <c r="A1404" s="122"/>
      <c r="B1404"/>
      <c r="C1404" s="126"/>
      <c r="D1404"/>
      <c r="E1404"/>
      <c r="F1404"/>
      <c r="G1404"/>
      <c r="H1404"/>
      <c r="I1404"/>
      <c r="R1404" s="5" t="str">
        <f t="shared" si="9"/>
        <v/>
      </c>
    </row>
    <row r="1405" spans="1:18">
      <c r="A1405" s="122"/>
      <c r="B1405"/>
      <c r="C1405" s="126"/>
      <c r="D1405"/>
      <c r="E1405"/>
      <c r="F1405"/>
      <c r="G1405"/>
      <c r="H1405"/>
      <c r="I1405"/>
      <c r="R1405" s="5" t="str">
        <f t="shared" si="9"/>
        <v/>
      </c>
    </row>
    <row r="1406" spans="1:18">
      <c r="A1406" s="122"/>
      <c r="B1406"/>
      <c r="C1406" s="126"/>
      <c r="D1406"/>
      <c r="E1406"/>
      <c r="F1406"/>
      <c r="G1406"/>
      <c r="H1406"/>
      <c r="I1406"/>
      <c r="R1406" s="5" t="str">
        <f t="shared" si="9"/>
        <v/>
      </c>
    </row>
    <row r="1407" spans="1:18">
      <c r="A1407" s="122"/>
      <c r="B1407"/>
      <c r="C1407" s="126"/>
      <c r="D1407"/>
      <c r="E1407"/>
      <c r="F1407"/>
      <c r="G1407"/>
      <c r="H1407"/>
      <c r="I1407"/>
      <c r="R1407" s="5" t="str">
        <f t="shared" si="9"/>
        <v/>
      </c>
    </row>
    <row r="1408" spans="1:18">
      <c r="A1408" s="122"/>
      <c r="B1408"/>
      <c r="C1408" s="126"/>
      <c r="D1408"/>
      <c r="E1408"/>
      <c r="F1408"/>
      <c r="G1408"/>
      <c r="H1408"/>
      <c r="I1408"/>
      <c r="R1408" s="5" t="str">
        <f t="shared" si="9"/>
        <v/>
      </c>
    </row>
    <row r="1409" spans="1:18">
      <c r="A1409" s="122"/>
      <c r="B1409"/>
      <c r="C1409" s="126"/>
      <c r="D1409"/>
      <c r="E1409"/>
      <c r="F1409"/>
      <c r="G1409"/>
      <c r="H1409"/>
      <c r="I1409"/>
      <c r="R1409" s="5" t="str">
        <f t="shared" si="9"/>
        <v/>
      </c>
    </row>
    <row r="1410" spans="1:18">
      <c r="A1410" s="122"/>
      <c r="B1410"/>
      <c r="C1410" s="126"/>
      <c r="D1410"/>
      <c r="E1410"/>
      <c r="F1410"/>
      <c r="G1410"/>
      <c r="H1410"/>
      <c r="I1410"/>
      <c r="R1410" s="5" t="str">
        <f t="shared" si="9"/>
        <v/>
      </c>
    </row>
    <row r="1411" spans="1:18">
      <c r="A1411" s="122"/>
      <c r="B1411"/>
      <c r="C1411" s="126"/>
      <c r="D1411"/>
      <c r="E1411"/>
      <c r="F1411"/>
      <c r="G1411"/>
      <c r="H1411"/>
      <c r="I1411"/>
      <c r="R1411" s="5" t="str">
        <f t="shared" si="9"/>
        <v/>
      </c>
    </row>
    <row r="1412" spans="1:18">
      <c r="A1412" s="122"/>
      <c r="B1412"/>
      <c r="C1412" s="126"/>
      <c r="D1412"/>
      <c r="E1412"/>
      <c r="F1412"/>
      <c r="G1412"/>
      <c r="H1412"/>
      <c r="I1412"/>
      <c r="R1412" s="5" t="str">
        <f t="shared" si="9"/>
        <v/>
      </c>
    </row>
    <row r="1413" spans="1:18">
      <c r="A1413" s="122"/>
      <c r="B1413"/>
      <c r="C1413" s="126"/>
      <c r="D1413"/>
      <c r="E1413"/>
      <c r="F1413"/>
      <c r="G1413"/>
      <c r="H1413"/>
      <c r="I1413"/>
      <c r="R1413" s="5" t="str">
        <f t="shared" si="9"/>
        <v/>
      </c>
    </row>
    <row r="1414" spans="1:18">
      <c r="A1414" s="122"/>
      <c r="B1414"/>
      <c r="C1414" s="126"/>
      <c r="D1414"/>
      <c r="E1414"/>
      <c r="F1414"/>
      <c r="G1414"/>
      <c r="H1414"/>
      <c r="I1414"/>
      <c r="R1414" s="5" t="str">
        <f t="shared" si="9"/>
        <v/>
      </c>
    </row>
    <row r="1415" spans="1:18">
      <c r="A1415" s="122"/>
      <c r="B1415"/>
      <c r="C1415" s="126"/>
      <c r="D1415"/>
      <c r="E1415"/>
      <c r="F1415"/>
      <c r="G1415"/>
      <c r="H1415"/>
      <c r="I1415"/>
      <c r="R1415" s="5" t="str">
        <f t="shared" ref="R1415:R1478" si="10">IF(ISERROR(SEARCH("0811",C1415,1)),"",5)</f>
        <v/>
      </c>
    </row>
    <row r="1416" spans="1:18">
      <c r="A1416" s="122"/>
      <c r="B1416"/>
      <c r="C1416" s="126"/>
      <c r="D1416"/>
      <c r="E1416"/>
      <c r="F1416"/>
      <c r="G1416"/>
      <c r="H1416"/>
      <c r="I1416"/>
      <c r="R1416" s="5" t="str">
        <f t="shared" si="10"/>
        <v/>
      </c>
    </row>
    <row r="1417" spans="1:18">
      <c r="A1417" s="122"/>
      <c r="B1417"/>
      <c r="C1417" s="126"/>
      <c r="D1417"/>
      <c r="E1417"/>
      <c r="F1417"/>
      <c r="G1417"/>
      <c r="H1417"/>
      <c r="I1417"/>
      <c r="R1417" s="5" t="str">
        <f t="shared" si="10"/>
        <v/>
      </c>
    </row>
    <row r="1418" spans="1:18">
      <c r="A1418" s="122"/>
      <c r="B1418"/>
      <c r="C1418" s="126"/>
      <c r="D1418"/>
      <c r="E1418"/>
      <c r="F1418"/>
      <c r="G1418"/>
      <c r="H1418"/>
      <c r="I1418"/>
      <c r="R1418" s="5" t="str">
        <f t="shared" si="10"/>
        <v/>
      </c>
    </row>
    <row r="1419" spans="1:18">
      <c r="A1419" s="122"/>
      <c r="B1419"/>
      <c r="C1419" s="126"/>
      <c r="D1419"/>
      <c r="E1419"/>
      <c r="F1419"/>
      <c r="G1419"/>
      <c r="H1419"/>
      <c r="I1419"/>
      <c r="R1419" s="5" t="str">
        <f t="shared" si="10"/>
        <v/>
      </c>
    </row>
    <row r="1420" spans="1:18">
      <c r="A1420" s="122"/>
      <c r="B1420"/>
      <c r="C1420" s="126"/>
      <c r="D1420"/>
      <c r="E1420"/>
      <c r="F1420"/>
      <c r="G1420"/>
      <c r="H1420"/>
      <c r="I1420"/>
      <c r="R1420" s="5" t="str">
        <f t="shared" si="10"/>
        <v/>
      </c>
    </row>
    <row r="1421" spans="1:18">
      <c r="A1421" s="122"/>
      <c r="B1421"/>
      <c r="C1421" s="126"/>
      <c r="D1421"/>
      <c r="E1421"/>
      <c r="F1421"/>
      <c r="G1421"/>
      <c r="H1421"/>
      <c r="I1421"/>
      <c r="R1421" s="5" t="str">
        <f t="shared" si="10"/>
        <v/>
      </c>
    </row>
    <row r="1422" spans="1:18">
      <c r="A1422" s="122"/>
      <c r="B1422"/>
      <c r="C1422" s="126"/>
      <c r="D1422"/>
      <c r="E1422"/>
      <c r="F1422"/>
      <c r="G1422"/>
      <c r="H1422"/>
      <c r="I1422"/>
      <c r="R1422" s="5" t="str">
        <f t="shared" si="10"/>
        <v/>
      </c>
    </row>
    <row r="1423" spans="1:18">
      <c r="A1423" s="122"/>
      <c r="B1423"/>
      <c r="C1423" s="126"/>
      <c r="D1423"/>
      <c r="E1423"/>
      <c r="F1423"/>
      <c r="G1423"/>
      <c r="H1423"/>
      <c r="I1423"/>
      <c r="R1423" s="5" t="str">
        <f t="shared" si="10"/>
        <v/>
      </c>
    </row>
    <row r="1424" spans="1:18">
      <c r="A1424" s="122"/>
      <c r="B1424"/>
      <c r="C1424" s="126"/>
      <c r="D1424"/>
      <c r="E1424"/>
      <c r="F1424"/>
      <c r="G1424"/>
      <c r="H1424"/>
      <c r="I1424"/>
      <c r="R1424" s="5" t="str">
        <f t="shared" si="10"/>
        <v/>
      </c>
    </row>
    <row r="1425" spans="1:18">
      <c r="A1425" s="122"/>
      <c r="B1425"/>
      <c r="C1425" s="126"/>
      <c r="D1425"/>
      <c r="E1425"/>
      <c r="F1425"/>
      <c r="G1425"/>
      <c r="H1425"/>
      <c r="I1425"/>
      <c r="R1425" s="5" t="str">
        <f t="shared" si="10"/>
        <v/>
      </c>
    </row>
    <row r="1426" spans="1:18">
      <c r="A1426" s="122"/>
      <c r="B1426"/>
      <c r="C1426" s="126"/>
      <c r="D1426"/>
      <c r="E1426"/>
      <c r="F1426"/>
      <c r="G1426"/>
      <c r="H1426"/>
      <c r="I1426"/>
      <c r="R1426" s="5" t="str">
        <f t="shared" si="10"/>
        <v/>
      </c>
    </row>
    <row r="1427" spans="1:18">
      <c r="A1427" s="122"/>
      <c r="B1427"/>
      <c r="C1427" s="126"/>
      <c r="D1427"/>
      <c r="E1427"/>
      <c r="F1427"/>
      <c r="G1427"/>
      <c r="H1427"/>
      <c r="I1427"/>
      <c r="R1427" s="5" t="str">
        <f t="shared" si="10"/>
        <v/>
      </c>
    </row>
    <row r="1428" spans="1:18">
      <c r="A1428" s="122"/>
      <c r="B1428"/>
      <c r="C1428" s="126"/>
      <c r="D1428"/>
      <c r="E1428"/>
      <c r="F1428"/>
      <c r="G1428"/>
      <c r="H1428"/>
      <c r="I1428"/>
      <c r="R1428" s="5" t="str">
        <f t="shared" si="10"/>
        <v/>
      </c>
    </row>
    <row r="1429" spans="1:18">
      <c r="A1429" s="122"/>
      <c r="B1429"/>
      <c r="C1429" s="126"/>
      <c r="D1429"/>
      <c r="E1429"/>
      <c r="F1429"/>
      <c r="G1429"/>
      <c r="H1429"/>
      <c r="I1429"/>
      <c r="R1429" s="5" t="str">
        <f t="shared" si="10"/>
        <v/>
      </c>
    </row>
    <row r="1430" spans="1:18">
      <c r="A1430" s="122"/>
      <c r="B1430"/>
      <c r="C1430" s="126"/>
      <c r="D1430"/>
      <c r="E1430"/>
      <c r="F1430"/>
      <c r="G1430"/>
      <c r="H1430"/>
      <c r="I1430"/>
      <c r="R1430" s="5" t="str">
        <f t="shared" si="10"/>
        <v/>
      </c>
    </row>
    <row r="1431" spans="1:18">
      <c r="A1431" s="122"/>
      <c r="B1431"/>
      <c r="C1431" s="126"/>
      <c r="D1431"/>
      <c r="E1431"/>
      <c r="F1431"/>
      <c r="G1431"/>
      <c r="H1431"/>
      <c r="I1431"/>
      <c r="R1431" s="5" t="str">
        <f t="shared" si="10"/>
        <v/>
      </c>
    </row>
    <row r="1432" spans="1:18">
      <c r="A1432" s="122"/>
      <c r="B1432"/>
      <c r="C1432" s="126"/>
      <c r="D1432"/>
      <c r="E1432"/>
      <c r="F1432"/>
      <c r="G1432"/>
      <c r="H1432"/>
      <c r="I1432"/>
      <c r="R1432" s="5" t="str">
        <f t="shared" si="10"/>
        <v/>
      </c>
    </row>
    <row r="1433" spans="1:18">
      <c r="A1433" s="122"/>
      <c r="B1433"/>
      <c r="C1433" s="126"/>
      <c r="D1433"/>
      <c r="E1433"/>
      <c r="F1433"/>
      <c r="G1433"/>
      <c r="H1433"/>
      <c r="I1433"/>
      <c r="R1433" s="5" t="str">
        <f t="shared" si="10"/>
        <v/>
      </c>
    </row>
    <row r="1434" spans="1:18">
      <c r="A1434" s="122"/>
      <c r="B1434"/>
      <c r="C1434" s="126"/>
      <c r="D1434"/>
      <c r="E1434"/>
      <c r="F1434"/>
      <c r="G1434"/>
      <c r="H1434"/>
      <c r="I1434"/>
      <c r="R1434" s="5" t="str">
        <f t="shared" si="10"/>
        <v/>
      </c>
    </row>
    <row r="1435" spans="1:18">
      <c r="A1435" s="122"/>
      <c r="B1435"/>
      <c r="C1435" s="126"/>
      <c r="D1435"/>
      <c r="E1435"/>
      <c r="F1435"/>
      <c r="G1435"/>
      <c r="H1435"/>
      <c r="I1435"/>
      <c r="R1435" s="5" t="str">
        <f t="shared" si="10"/>
        <v/>
      </c>
    </row>
    <row r="1436" spans="1:18">
      <c r="A1436" s="122"/>
      <c r="B1436"/>
      <c r="C1436" s="126"/>
      <c r="D1436"/>
      <c r="E1436"/>
      <c r="F1436"/>
      <c r="G1436"/>
      <c r="H1436"/>
      <c r="I1436"/>
      <c r="R1436" s="5" t="str">
        <f t="shared" si="10"/>
        <v/>
      </c>
    </row>
    <row r="1437" spans="1:18">
      <c r="A1437" s="122"/>
      <c r="B1437"/>
      <c r="C1437" s="126"/>
      <c r="D1437"/>
      <c r="E1437"/>
      <c r="F1437"/>
      <c r="G1437"/>
      <c r="H1437"/>
      <c r="I1437"/>
      <c r="R1437" s="5" t="str">
        <f t="shared" si="10"/>
        <v/>
      </c>
    </row>
    <row r="1438" spans="1:18">
      <c r="A1438" s="122"/>
      <c r="B1438"/>
      <c r="C1438" s="126"/>
      <c r="D1438"/>
      <c r="E1438"/>
      <c r="F1438"/>
      <c r="G1438"/>
      <c r="H1438"/>
      <c r="I1438"/>
      <c r="R1438" s="5" t="str">
        <f t="shared" si="10"/>
        <v/>
      </c>
    </row>
    <row r="1439" spans="1:18">
      <c r="A1439" s="122"/>
      <c r="B1439"/>
      <c r="C1439" s="126"/>
      <c r="D1439"/>
      <c r="E1439"/>
      <c r="F1439"/>
      <c r="G1439"/>
      <c r="H1439"/>
      <c r="I1439"/>
      <c r="R1439" s="5" t="str">
        <f t="shared" si="10"/>
        <v/>
      </c>
    </row>
    <row r="1440" spans="1:18">
      <c r="A1440" s="122"/>
      <c r="B1440"/>
      <c r="C1440" s="126"/>
      <c r="D1440"/>
      <c r="E1440"/>
      <c r="F1440"/>
      <c r="G1440"/>
      <c r="H1440"/>
      <c r="I1440"/>
      <c r="R1440" s="5" t="str">
        <f t="shared" si="10"/>
        <v/>
      </c>
    </row>
    <row r="1441" spans="1:18">
      <c r="A1441" s="122"/>
      <c r="B1441"/>
      <c r="C1441" s="126"/>
      <c r="D1441"/>
      <c r="E1441"/>
      <c r="F1441"/>
      <c r="G1441"/>
      <c r="H1441"/>
      <c r="I1441"/>
      <c r="R1441" s="5" t="str">
        <f t="shared" si="10"/>
        <v/>
      </c>
    </row>
    <row r="1442" spans="1:18">
      <c r="A1442" s="122"/>
      <c r="B1442"/>
      <c r="C1442" s="126"/>
      <c r="D1442"/>
      <c r="E1442"/>
      <c r="F1442"/>
      <c r="G1442"/>
      <c r="H1442"/>
      <c r="I1442"/>
      <c r="R1442" s="5" t="str">
        <f t="shared" si="10"/>
        <v/>
      </c>
    </row>
    <row r="1443" spans="1:18">
      <c r="A1443" s="122"/>
      <c r="B1443"/>
      <c r="C1443" s="126"/>
      <c r="D1443"/>
      <c r="E1443"/>
      <c r="F1443"/>
      <c r="G1443"/>
      <c r="H1443"/>
      <c r="I1443"/>
      <c r="R1443" s="5" t="str">
        <f t="shared" si="10"/>
        <v/>
      </c>
    </row>
    <row r="1444" spans="1:18">
      <c r="A1444" s="122"/>
      <c r="B1444"/>
      <c r="C1444" s="126"/>
      <c r="D1444"/>
      <c r="E1444"/>
      <c r="F1444"/>
      <c r="G1444"/>
      <c r="H1444"/>
      <c r="I1444"/>
      <c r="R1444" s="5" t="str">
        <f t="shared" si="10"/>
        <v/>
      </c>
    </row>
    <row r="1445" spans="1:18">
      <c r="A1445" s="122"/>
      <c r="B1445"/>
      <c r="C1445" s="126"/>
      <c r="D1445"/>
      <c r="E1445"/>
      <c r="F1445"/>
      <c r="G1445"/>
      <c r="H1445"/>
      <c r="I1445"/>
      <c r="R1445" s="5" t="str">
        <f t="shared" si="10"/>
        <v/>
      </c>
    </row>
    <row r="1446" spans="1:18">
      <c r="A1446" s="122"/>
      <c r="B1446"/>
      <c r="C1446" s="126"/>
      <c r="D1446"/>
      <c r="E1446"/>
      <c r="F1446"/>
      <c r="G1446"/>
      <c r="H1446"/>
      <c r="I1446"/>
      <c r="R1446" s="5" t="str">
        <f t="shared" si="10"/>
        <v/>
      </c>
    </row>
    <row r="1447" spans="1:18">
      <c r="A1447" s="122"/>
      <c r="B1447"/>
      <c r="C1447" s="126"/>
      <c r="D1447"/>
      <c r="E1447"/>
      <c r="F1447"/>
      <c r="G1447"/>
      <c r="H1447"/>
      <c r="I1447"/>
      <c r="R1447" s="5" t="str">
        <f t="shared" si="10"/>
        <v/>
      </c>
    </row>
    <row r="1448" spans="1:18">
      <c r="A1448" s="122"/>
      <c r="B1448"/>
      <c r="C1448" s="126"/>
      <c r="D1448"/>
      <c r="E1448"/>
      <c r="F1448"/>
      <c r="G1448"/>
      <c r="H1448"/>
      <c r="I1448"/>
      <c r="R1448" s="5" t="str">
        <f t="shared" si="10"/>
        <v/>
      </c>
    </row>
    <row r="1449" spans="1:18">
      <c r="A1449" s="122"/>
      <c r="B1449"/>
      <c r="C1449" s="126"/>
      <c r="D1449"/>
      <c r="E1449"/>
      <c r="F1449"/>
      <c r="G1449"/>
      <c r="H1449"/>
      <c r="I1449"/>
      <c r="R1449" s="5" t="str">
        <f t="shared" si="10"/>
        <v/>
      </c>
    </row>
    <row r="1450" spans="1:18">
      <c r="A1450" s="122"/>
      <c r="B1450"/>
      <c r="C1450" s="126"/>
      <c r="D1450"/>
      <c r="E1450"/>
      <c r="F1450"/>
      <c r="G1450"/>
      <c r="H1450"/>
      <c r="I1450"/>
      <c r="R1450" s="5" t="str">
        <f t="shared" si="10"/>
        <v/>
      </c>
    </row>
    <row r="1451" spans="1:18">
      <c r="A1451" s="122"/>
      <c r="B1451"/>
      <c r="C1451" s="126"/>
      <c r="D1451"/>
      <c r="E1451"/>
      <c r="F1451"/>
      <c r="G1451"/>
      <c r="H1451"/>
      <c r="I1451"/>
      <c r="R1451" s="5" t="str">
        <f t="shared" si="10"/>
        <v/>
      </c>
    </row>
    <row r="1452" spans="1:18">
      <c r="A1452" s="122"/>
      <c r="B1452"/>
      <c r="C1452" s="126"/>
      <c r="D1452"/>
      <c r="E1452"/>
      <c r="F1452"/>
      <c r="G1452"/>
      <c r="H1452"/>
      <c r="I1452"/>
      <c r="R1452" s="5" t="str">
        <f t="shared" si="10"/>
        <v/>
      </c>
    </row>
    <row r="1453" spans="1:18">
      <c r="A1453" s="122"/>
      <c r="B1453"/>
      <c r="C1453" s="126"/>
      <c r="D1453"/>
      <c r="E1453"/>
      <c r="F1453"/>
      <c r="G1453"/>
      <c r="H1453"/>
      <c r="I1453"/>
      <c r="R1453" s="5" t="str">
        <f t="shared" si="10"/>
        <v/>
      </c>
    </row>
    <row r="1454" spans="1:18">
      <c r="A1454" s="122"/>
      <c r="B1454"/>
      <c r="C1454" s="126"/>
      <c r="D1454"/>
      <c r="E1454"/>
      <c r="F1454"/>
      <c r="G1454"/>
      <c r="H1454"/>
      <c r="I1454"/>
      <c r="R1454" s="5" t="str">
        <f t="shared" si="10"/>
        <v/>
      </c>
    </row>
    <row r="1455" spans="1:18">
      <c r="A1455" s="122"/>
      <c r="B1455"/>
      <c r="C1455" s="126"/>
      <c r="D1455"/>
      <c r="E1455"/>
      <c r="F1455"/>
      <c r="G1455"/>
      <c r="H1455"/>
      <c r="I1455"/>
      <c r="R1455" s="5" t="str">
        <f t="shared" si="10"/>
        <v/>
      </c>
    </row>
    <row r="1456" spans="1:18">
      <c r="A1456" s="122"/>
      <c r="B1456"/>
      <c r="C1456" s="126"/>
      <c r="D1456"/>
      <c r="E1456"/>
      <c r="F1456"/>
      <c r="G1456"/>
      <c r="H1456"/>
      <c r="I1456"/>
      <c r="R1456" s="5" t="str">
        <f t="shared" si="10"/>
        <v/>
      </c>
    </row>
    <row r="1457" spans="1:18">
      <c r="A1457" s="122"/>
      <c r="B1457"/>
      <c r="C1457" s="126"/>
      <c r="D1457"/>
      <c r="E1457"/>
      <c r="F1457"/>
      <c r="G1457"/>
      <c r="H1457"/>
      <c r="I1457"/>
      <c r="R1457" s="5" t="str">
        <f t="shared" si="10"/>
        <v/>
      </c>
    </row>
    <row r="1458" spans="1:18">
      <c r="A1458" s="122"/>
      <c r="B1458"/>
      <c r="C1458" s="126"/>
      <c r="D1458"/>
      <c r="E1458"/>
      <c r="F1458"/>
      <c r="G1458"/>
      <c r="H1458"/>
      <c r="I1458"/>
      <c r="R1458" s="5" t="str">
        <f t="shared" si="10"/>
        <v/>
      </c>
    </row>
    <row r="1459" spans="1:18">
      <c r="A1459" s="122"/>
      <c r="B1459"/>
      <c r="C1459" s="126"/>
      <c r="D1459"/>
      <c r="E1459"/>
      <c r="F1459"/>
      <c r="G1459"/>
      <c r="H1459"/>
      <c r="I1459"/>
      <c r="R1459" s="5" t="str">
        <f t="shared" si="10"/>
        <v/>
      </c>
    </row>
    <row r="1460" spans="1:18">
      <c r="A1460" s="122"/>
      <c r="B1460"/>
      <c r="C1460" s="126"/>
      <c r="D1460"/>
      <c r="E1460"/>
      <c r="F1460"/>
      <c r="G1460"/>
      <c r="H1460"/>
      <c r="I1460"/>
      <c r="R1460" s="5" t="str">
        <f t="shared" si="10"/>
        <v/>
      </c>
    </row>
    <row r="1461" spans="1:18">
      <c r="A1461" s="122"/>
      <c r="B1461"/>
      <c r="C1461" s="126"/>
      <c r="D1461"/>
      <c r="E1461"/>
      <c r="F1461"/>
      <c r="G1461"/>
      <c r="H1461"/>
      <c r="I1461"/>
      <c r="R1461" s="5" t="str">
        <f t="shared" si="10"/>
        <v/>
      </c>
    </row>
    <row r="1462" spans="1:18">
      <c r="A1462" s="122"/>
      <c r="B1462"/>
      <c r="C1462" s="126"/>
      <c r="D1462"/>
      <c r="E1462"/>
      <c r="F1462"/>
      <c r="G1462"/>
      <c r="H1462"/>
      <c r="I1462"/>
      <c r="R1462" s="5" t="str">
        <f t="shared" si="10"/>
        <v/>
      </c>
    </row>
    <row r="1463" spans="1:18">
      <c r="A1463" s="122"/>
      <c r="B1463"/>
      <c r="C1463" s="126"/>
      <c r="D1463"/>
      <c r="E1463"/>
      <c r="F1463"/>
      <c r="G1463"/>
      <c r="H1463"/>
      <c r="I1463"/>
      <c r="R1463" s="5" t="str">
        <f t="shared" si="10"/>
        <v/>
      </c>
    </row>
    <row r="1464" spans="1:18">
      <c r="A1464" s="122"/>
      <c r="B1464"/>
      <c r="C1464" s="126"/>
      <c r="D1464"/>
      <c r="E1464"/>
      <c r="F1464"/>
      <c r="G1464"/>
      <c r="H1464"/>
      <c r="I1464"/>
      <c r="R1464" s="5" t="str">
        <f t="shared" si="10"/>
        <v/>
      </c>
    </row>
    <row r="1465" spans="1:18">
      <c r="A1465" s="122"/>
      <c r="B1465"/>
      <c r="C1465" s="126"/>
      <c r="D1465"/>
      <c r="E1465"/>
      <c r="F1465"/>
      <c r="G1465"/>
      <c r="H1465"/>
      <c r="I1465"/>
      <c r="R1465" s="5" t="str">
        <f t="shared" si="10"/>
        <v/>
      </c>
    </row>
    <row r="1466" spans="1:18">
      <c r="A1466" s="122"/>
      <c r="B1466"/>
      <c r="C1466" s="126"/>
      <c r="D1466"/>
      <c r="E1466"/>
      <c r="F1466"/>
      <c r="G1466"/>
      <c r="H1466"/>
      <c r="I1466"/>
      <c r="R1466" s="5" t="str">
        <f t="shared" si="10"/>
        <v/>
      </c>
    </row>
    <row r="1467" spans="1:18">
      <c r="A1467" s="122"/>
      <c r="B1467"/>
      <c r="C1467" s="126"/>
      <c r="D1467"/>
      <c r="E1467"/>
      <c r="F1467"/>
      <c r="G1467"/>
      <c r="H1467"/>
      <c r="I1467"/>
      <c r="R1467" s="5" t="str">
        <f t="shared" si="10"/>
        <v/>
      </c>
    </row>
    <row r="1468" spans="1:18">
      <c r="A1468" s="122"/>
      <c r="B1468"/>
      <c r="C1468" s="126"/>
      <c r="D1468"/>
      <c r="E1468"/>
      <c r="F1468"/>
      <c r="G1468"/>
      <c r="H1468"/>
      <c r="I1468"/>
      <c r="R1468" s="5" t="str">
        <f t="shared" si="10"/>
        <v/>
      </c>
    </row>
    <row r="1469" spans="1:18">
      <c r="A1469" s="122"/>
      <c r="B1469"/>
      <c r="C1469" s="126"/>
      <c r="D1469"/>
      <c r="E1469"/>
      <c r="F1469"/>
      <c r="G1469"/>
      <c r="H1469"/>
      <c r="I1469"/>
      <c r="R1469" s="5" t="str">
        <f t="shared" si="10"/>
        <v/>
      </c>
    </row>
    <row r="1470" spans="1:18">
      <c r="A1470" s="122"/>
      <c r="B1470"/>
      <c r="C1470" s="126"/>
      <c r="D1470"/>
      <c r="E1470"/>
      <c r="F1470"/>
      <c r="G1470"/>
      <c r="H1470"/>
      <c r="I1470"/>
      <c r="R1470" s="5" t="str">
        <f t="shared" si="10"/>
        <v/>
      </c>
    </row>
    <row r="1471" spans="1:18">
      <c r="A1471" s="122"/>
      <c r="B1471"/>
      <c r="C1471" s="126"/>
      <c r="D1471"/>
      <c r="E1471"/>
      <c r="F1471"/>
      <c r="G1471"/>
      <c r="H1471"/>
      <c r="I1471"/>
      <c r="R1471" s="5" t="str">
        <f t="shared" si="10"/>
        <v/>
      </c>
    </row>
    <row r="1472" spans="1:18">
      <c r="A1472" s="122"/>
      <c r="B1472"/>
      <c r="C1472" s="126"/>
      <c r="D1472"/>
      <c r="E1472"/>
      <c r="F1472"/>
      <c r="G1472"/>
      <c r="H1472"/>
      <c r="I1472"/>
      <c r="R1472" s="5" t="str">
        <f t="shared" si="10"/>
        <v/>
      </c>
    </row>
    <row r="1473" spans="1:18">
      <c r="A1473" s="122"/>
      <c r="B1473"/>
      <c r="C1473" s="126"/>
      <c r="D1473"/>
      <c r="E1473"/>
      <c r="F1473"/>
      <c r="G1473"/>
      <c r="H1473"/>
      <c r="I1473"/>
      <c r="R1473" s="5" t="str">
        <f t="shared" si="10"/>
        <v/>
      </c>
    </row>
    <row r="1474" spans="1:18">
      <c r="A1474" s="122"/>
      <c r="B1474"/>
      <c r="C1474" s="126"/>
      <c r="D1474"/>
      <c r="E1474"/>
      <c r="F1474"/>
      <c r="G1474"/>
      <c r="H1474"/>
      <c r="I1474"/>
      <c r="R1474" s="5" t="str">
        <f t="shared" si="10"/>
        <v/>
      </c>
    </row>
    <row r="1475" spans="1:18">
      <c r="A1475" s="122"/>
      <c r="B1475"/>
      <c r="C1475" s="126"/>
      <c r="D1475"/>
      <c r="E1475"/>
      <c r="F1475"/>
      <c r="G1475"/>
      <c r="H1475"/>
      <c r="I1475"/>
      <c r="R1475" s="5" t="str">
        <f t="shared" si="10"/>
        <v/>
      </c>
    </row>
    <row r="1476" spans="1:18">
      <c r="A1476" s="122"/>
      <c r="B1476"/>
      <c r="C1476" s="126"/>
      <c r="D1476"/>
      <c r="E1476"/>
      <c r="F1476"/>
      <c r="G1476"/>
      <c r="H1476"/>
      <c r="I1476"/>
      <c r="R1476" s="5" t="str">
        <f t="shared" si="10"/>
        <v/>
      </c>
    </row>
    <row r="1477" spans="1:18">
      <c r="A1477" s="122"/>
      <c r="B1477"/>
      <c r="C1477" s="126"/>
      <c r="D1477"/>
      <c r="E1477"/>
      <c r="F1477"/>
      <c r="G1477"/>
      <c r="H1477"/>
      <c r="I1477"/>
      <c r="R1477" s="5" t="str">
        <f t="shared" si="10"/>
        <v/>
      </c>
    </row>
    <row r="1478" spans="1:18">
      <c r="A1478" s="122"/>
      <c r="B1478"/>
      <c r="C1478" s="126"/>
      <c r="D1478"/>
      <c r="E1478"/>
      <c r="F1478"/>
      <c r="G1478"/>
      <c r="H1478"/>
      <c r="I1478"/>
      <c r="R1478" s="5" t="str">
        <f t="shared" si="10"/>
        <v/>
      </c>
    </row>
    <row r="1479" spans="1:18">
      <c r="A1479" s="122"/>
      <c r="B1479"/>
      <c r="C1479" s="126"/>
      <c r="D1479"/>
      <c r="E1479"/>
      <c r="F1479"/>
      <c r="G1479"/>
      <c r="H1479"/>
      <c r="I1479"/>
      <c r="R1479" s="5" t="str">
        <f t="shared" ref="R1479:R1542" si="11">IF(ISERROR(SEARCH("0811",C1479,1)),"",5)</f>
        <v/>
      </c>
    </row>
    <row r="1480" spans="1:18">
      <c r="A1480" s="122"/>
      <c r="B1480"/>
      <c r="C1480" s="126"/>
      <c r="D1480"/>
      <c r="E1480"/>
      <c r="F1480"/>
      <c r="G1480"/>
      <c r="H1480"/>
      <c r="I1480"/>
      <c r="R1480" s="5" t="str">
        <f t="shared" si="11"/>
        <v/>
      </c>
    </row>
    <row r="1481" spans="1:18">
      <c r="A1481" s="122"/>
      <c r="B1481"/>
      <c r="C1481" s="126"/>
      <c r="D1481"/>
      <c r="E1481"/>
      <c r="F1481"/>
      <c r="G1481"/>
      <c r="H1481"/>
      <c r="I1481"/>
      <c r="R1481" s="5" t="str">
        <f t="shared" si="11"/>
        <v/>
      </c>
    </row>
    <row r="1482" spans="1:18">
      <c r="A1482" s="122"/>
      <c r="B1482"/>
      <c r="C1482" s="126"/>
      <c r="D1482"/>
      <c r="E1482"/>
      <c r="F1482"/>
      <c r="G1482"/>
      <c r="H1482"/>
      <c r="I1482"/>
      <c r="R1482" s="5" t="str">
        <f t="shared" si="11"/>
        <v/>
      </c>
    </row>
    <row r="1483" spans="1:18">
      <c r="A1483" s="122"/>
      <c r="B1483"/>
      <c r="C1483" s="126"/>
      <c r="D1483"/>
      <c r="E1483"/>
      <c r="F1483"/>
      <c r="G1483"/>
      <c r="H1483"/>
      <c r="I1483"/>
      <c r="R1483" s="5" t="str">
        <f t="shared" si="11"/>
        <v/>
      </c>
    </row>
    <row r="1484" spans="1:18">
      <c r="A1484" s="122"/>
      <c r="B1484"/>
      <c r="C1484" s="126"/>
      <c r="D1484"/>
      <c r="E1484"/>
      <c r="F1484"/>
      <c r="G1484"/>
      <c r="H1484"/>
      <c r="I1484"/>
      <c r="R1484" s="5" t="str">
        <f t="shared" si="11"/>
        <v/>
      </c>
    </row>
    <row r="1485" spans="1:18">
      <c r="A1485" s="122"/>
      <c r="B1485"/>
      <c r="C1485" s="126"/>
      <c r="D1485"/>
      <c r="E1485"/>
      <c r="F1485"/>
      <c r="G1485"/>
      <c r="H1485"/>
      <c r="I1485"/>
      <c r="R1485" s="5" t="str">
        <f t="shared" si="11"/>
        <v/>
      </c>
    </row>
    <row r="1486" spans="1:18">
      <c r="A1486" s="122"/>
      <c r="B1486"/>
      <c r="C1486" s="126"/>
      <c r="D1486"/>
      <c r="E1486"/>
      <c r="F1486"/>
      <c r="G1486"/>
      <c r="H1486"/>
      <c r="I1486"/>
      <c r="R1486" s="5" t="str">
        <f t="shared" si="11"/>
        <v/>
      </c>
    </row>
    <row r="1487" spans="1:18">
      <c r="A1487" s="122"/>
      <c r="B1487"/>
      <c r="C1487" s="126"/>
      <c r="D1487"/>
      <c r="E1487"/>
      <c r="F1487"/>
      <c r="G1487"/>
      <c r="H1487"/>
      <c r="I1487"/>
      <c r="R1487" s="5" t="str">
        <f t="shared" si="11"/>
        <v/>
      </c>
    </row>
    <row r="1488" spans="1:18">
      <c r="A1488" s="122"/>
      <c r="B1488"/>
      <c r="C1488" s="126"/>
      <c r="D1488"/>
      <c r="E1488"/>
      <c r="F1488"/>
      <c r="G1488"/>
      <c r="H1488"/>
      <c r="I1488"/>
      <c r="R1488" s="5" t="str">
        <f t="shared" si="11"/>
        <v/>
      </c>
    </row>
    <row r="1489" spans="1:18">
      <c r="A1489" s="122"/>
      <c r="B1489"/>
      <c r="C1489" s="126"/>
      <c r="D1489"/>
      <c r="E1489"/>
      <c r="F1489"/>
      <c r="G1489"/>
      <c r="H1489"/>
      <c r="I1489"/>
      <c r="R1489" s="5" t="str">
        <f t="shared" si="11"/>
        <v/>
      </c>
    </row>
    <row r="1490" spans="1:18">
      <c r="A1490" s="122"/>
      <c r="B1490"/>
      <c r="C1490" s="126"/>
      <c r="D1490"/>
      <c r="E1490"/>
      <c r="F1490"/>
      <c r="G1490"/>
      <c r="H1490"/>
      <c r="I1490"/>
      <c r="R1490" s="5" t="str">
        <f t="shared" si="11"/>
        <v/>
      </c>
    </row>
    <row r="1491" spans="1:18">
      <c r="A1491" s="122"/>
      <c r="B1491"/>
      <c r="C1491" s="126"/>
      <c r="D1491"/>
      <c r="E1491"/>
      <c r="F1491"/>
      <c r="G1491"/>
      <c r="H1491"/>
      <c r="I1491"/>
      <c r="R1491" s="5" t="str">
        <f t="shared" si="11"/>
        <v/>
      </c>
    </row>
    <row r="1492" spans="1:18">
      <c r="A1492" s="122"/>
      <c r="B1492"/>
      <c r="C1492" s="126"/>
      <c r="D1492"/>
      <c r="E1492"/>
      <c r="F1492"/>
      <c r="G1492"/>
      <c r="H1492"/>
      <c r="I1492"/>
      <c r="R1492" s="5" t="str">
        <f t="shared" si="11"/>
        <v/>
      </c>
    </row>
    <row r="1493" spans="1:18">
      <c r="A1493" s="122"/>
      <c r="B1493"/>
      <c r="C1493" s="126"/>
      <c r="D1493"/>
      <c r="E1493"/>
      <c r="F1493"/>
      <c r="G1493"/>
      <c r="H1493"/>
      <c r="I1493"/>
      <c r="R1493" s="5" t="str">
        <f t="shared" si="11"/>
        <v/>
      </c>
    </row>
    <row r="1494" spans="1:18">
      <c r="A1494" s="122"/>
      <c r="B1494"/>
      <c r="C1494" s="126"/>
      <c r="D1494"/>
      <c r="E1494"/>
      <c r="F1494"/>
      <c r="G1494"/>
      <c r="H1494"/>
      <c r="I1494"/>
      <c r="R1494" s="5" t="str">
        <f t="shared" si="11"/>
        <v/>
      </c>
    </row>
    <row r="1495" spans="1:18">
      <c r="A1495" s="122"/>
      <c r="B1495"/>
      <c r="C1495" s="126"/>
      <c r="D1495"/>
      <c r="E1495"/>
      <c r="F1495"/>
      <c r="G1495"/>
      <c r="H1495"/>
      <c r="I1495"/>
      <c r="R1495" s="5" t="str">
        <f t="shared" si="11"/>
        <v/>
      </c>
    </row>
    <row r="1496" spans="1:18">
      <c r="A1496" s="122"/>
      <c r="B1496"/>
      <c r="C1496" s="126"/>
      <c r="D1496"/>
      <c r="E1496"/>
      <c r="F1496"/>
      <c r="G1496"/>
      <c r="H1496"/>
      <c r="I1496"/>
      <c r="R1496" s="5" t="str">
        <f t="shared" si="11"/>
        <v/>
      </c>
    </row>
    <row r="1497" spans="1:18">
      <c r="A1497" s="122"/>
      <c r="B1497"/>
      <c r="C1497" s="126"/>
      <c r="D1497"/>
      <c r="E1497"/>
      <c r="F1497"/>
      <c r="G1497"/>
      <c r="H1497"/>
      <c r="I1497"/>
      <c r="R1497" s="5" t="str">
        <f t="shared" si="11"/>
        <v/>
      </c>
    </row>
    <row r="1498" spans="1:18">
      <c r="A1498" s="122"/>
      <c r="B1498"/>
      <c r="C1498" s="126"/>
      <c r="D1498"/>
      <c r="E1498"/>
      <c r="F1498"/>
      <c r="G1498"/>
      <c r="H1498"/>
      <c r="I1498"/>
      <c r="R1498" s="5" t="str">
        <f t="shared" si="11"/>
        <v/>
      </c>
    </row>
    <row r="1499" spans="1:18">
      <c r="A1499" s="122"/>
      <c r="B1499"/>
      <c r="C1499" s="126"/>
      <c r="D1499"/>
      <c r="E1499"/>
      <c r="F1499"/>
      <c r="G1499"/>
      <c r="H1499"/>
      <c r="I1499"/>
      <c r="R1499" s="5" t="str">
        <f t="shared" si="11"/>
        <v/>
      </c>
    </row>
    <row r="1500" spans="1:18">
      <c r="A1500" s="122"/>
      <c r="B1500"/>
      <c r="C1500" s="126"/>
      <c r="D1500"/>
      <c r="E1500"/>
      <c r="F1500"/>
      <c r="G1500"/>
      <c r="H1500"/>
      <c r="I1500"/>
      <c r="R1500" s="5" t="str">
        <f t="shared" si="11"/>
        <v/>
      </c>
    </row>
    <row r="1501" spans="1:18">
      <c r="A1501" s="122"/>
      <c r="B1501"/>
      <c r="C1501" s="126"/>
      <c r="D1501"/>
      <c r="E1501"/>
      <c r="F1501"/>
      <c r="G1501"/>
      <c r="H1501"/>
      <c r="I1501"/>
      <c r="R1501" s="5" t="str">
        <f t="shared" si="11"/>
        <v/>
      </c>
    </row>
    <row r="1502" spans="1:18">
      <c r="A1502" s="122"/>
      <c r="B1502"/>
      <c r="C1502" s="126"/>
      <c r="D1502"/>
      <c r="E1502"/>
      <c r="F1502"/>
      <c r="G1502"/>
      <c r="H1502"/>
      <c r="I1502"/>
      <c r="R1502" s="5" t="str">
        <f t="shared" si="11"/>
        <v/>
      </c>
    </row>
    <row r="1503" spans="1:18">
      <c r="A1503" s="122"/>
      <c r="B1503"/>
      <c r="C1503" s="126"/>
      <c r="D1503"/>
      <c r="E1503"/>
      <c r="F1503"/>
      <c r="G1503"/>
      <c r="H1503"/>
      <c r="I1503"/>
      <c r="R1503" s="5" t="str">
        <f t="shared" si="11"/>
        <v/>
      </c>
    </row>
    <row r="1504" spans="1:18">
      <c r="A1504" s="122"/>
      <c r="B1504"/>
      <c r="C1504" s="126"/>
      <c r="D1504"/>
      <c r="E1504"/>
      <c r="F1504"/>
      <c r="G1504"/>
      <c r="H1504"/>
      <c r="I1504"/>
      <c r="R1504" s="5" t="str">
        <f t="shared" si="11"/>
        <v/>
      </c>
    </row>
    <row r="1505" spans="1:18">
      <c r="A1505" s="122"/>
      <c r="B1505"/>
      <c r="C1505" s="126"/>
      <c r="D1505"/>
      <c r="E1505"/>
      <c r="F1505"/>
      <c r="G1505"/>
      <c r="H1505"/>
      <c r="I1505"/>
      <c r="R1505" s="5" t="str">
        <f t="shared" si="11"/>
        <v/>
      </c>
    </row>
    <row r="1506" spans="1:18">
      <c r="A1506" s="122"/>
      <c r="B1506"/>
      <c r="C1506" s="126"/>
      <c r="D1506"/>
      <c r="E1506"/>
      <c r="F1506"/>
      <c r="G1506"/>
      <c r="H1506"/>
      <c r="I1506"/>
      <c r="R1506" s="5" t="str">
        <f t="shared" si="11"/>
        <v/>
      </c>
    </row>
    <row r="1507" spans="1:18">
      <c r="A1507" s="122"/>
      <c r="B1507"/>
      <c r="C1507" s="126"/>
      <c r="D1507"/>
      <c r="E1507"/>
      <c r="F1507"/>
      <c r="G1507"/>
      <c r="H1507"/>
      <c r="I1507"/>
      <c r="R1507" s="5" t="str">
        <f t="shared" si="11"/>
        <v/>
      </c>
    </row>
    <row r="1508" spans="1:18">
      <c r="A1508" s="122"/>
      <c r="B1508"/>
      <c r="C1508" s="126"/>
      <c r="D1508"/>
      <c r="E1508"/>
      <c r="F1508"/>
      <c r="G1508"/>
      <c r="H1508"/>
      <c r="I1508"/>
      <c r="R1508" s="5" t="str">
        <f t="shared" si="11"/>
        <v/>
      </c>
    </row>
    <row r="1509" spans="1:18">
      <c r="A1509" s="122"/>
      <c r="B1509"/>
      <c r="C1509" s="126"/>
      <c r="D1509"/>
      <c r="E1509"/>
      <c r="F1509"/>
      <c r="G1509"/>
      <c r="H1509"/>
      <c r="I1509"/>
      <c r="R1509" s="5" t="str">
        <f t="shared" si="11"/>
        <v/>
      </c>
    </row>
    <row r="1510" spans="1:18">
      <c r="A1510" s="122"/>
      <c r="B1510"/>
      <c r="C1510" s="126"/>
      <c r="D1510"/>
      <c r="E1510"/>
      <c r="F1510"/>
      <c r="G1510"/>
      <c r="H1510"/>
      <c r="I1510"/>
      <c r="R1510" s="5" t="str">
        <f t="shared" si="11"/>
        <v/>
      </c>
    </row>
    <row r="1511" spans="1:18">
      <c r="A1511" s="122"/>
      <c r="B1511"/>
      <c r="C1511" s="126"/>
      <c r="D1511"/>
      <c r="E1511"/>
      <c r="F1511"/>
      <c r="G1511"/>
      <c r="H1511"/>
      <c r="I1511"/>
      <c r="R1511" s="5" t="str">
        <f t="shared" si="11"/>
        <v/>
      </c>
    </row>
    <row r="1512" spans="1:18">
      <c r="A1512" s="122"/>
      <c r="B1512"/>
      <c r="C1512" s="126"/>
      <c r="D1512"/>
      <c r="E1512"/>
      <c r="F1512"/>
      <c r="G1512"/>
      <c r="H1512"/>
      <c r="I1512"/>
      <c r="R1512" s="5" t="str">
        <f t="shared" si="11"/>
        <v/>
      </c>
    </row>
    <row r="1513" spans="1:18">
      <c r="A1513" s="122"/>
      <c r="B1513"/>
      <c r="C1513" s="126"/>
      <c r="D1513"/>
      <c r="E1513"/>
      <c r="F1513"/>
      <c r="G1513"/>
      <c r="H1513"/>
      <c r="I1513"/>
      <c r="R1513" s="5" t="str">
        <f t="shared" si="11"/>
        <v/>
      </c>
    </row>
    <row r="1514" spans="1:18">
      <c r="A1514" s="122"/>
      <c r="B1514"/>
      <c r="C1514" s="126"/>
      <c r="D1514"/>
      <c r="E1514"/>
      <c r="F1514"/>
      <c r="G1514"/>
      <c r="H1514"/>
      <c r="I1514"/>
      <c r="R1514" s="5" t="str">
        <f t="shared" si="11"/>
        <v/>
      </c>
    </row>
    <row r="1515" spans="1:18">
      <c r="A1515" s="122"/>
      <c r="B1515"/>
      <c r="C1515" s="126"/>
      <c r="D1515"/>
      <c r="E1515"/>
      <c r="F1515"/>
      <c r="G1515"/>
      <c r="H1515"/>
      <c r="I1515"/>
      <c r="R1515" s="5" t="str">
        <f t="shared" si="11"/>
        <v/>
      </c>
    </row>
    <row r="1516" spans="1:18">
      <c r="A1516" s="122"/>
      <c r="B1516"/>
      <c r="C1516" s="126"/>
      <c r="D1516"/>
      <c r="E1516"/>
      <c r="F1516"/>
      <c r="G1516"/>
      <c r="H1516"/>
      <c r="I1516"/>
      <c r="R1516" s="5" t="str">
        <f t="shared" si="11"/>
        <v/>
      </c>
    </row>
    <row r="1517" spans="1:18">
      <c r="A1517" s="122"/>
      <c r="B1517"/>
      <c r="C1517" s="126"/>
      <c r="D1517"/>
      <c r="E1517"/>
      <c r="F1517"/>
      <c r="G1517"/>
      <c r="H1517"/>
      <c r="I1517"/>
      <c r="R1517" s="5" t="str">
        <f t="shared" si="11"/>
        <v/>
      </c>
    </row>
    <row r="1518" spans="1:18">
      <c r="A1518" s="122"/>
      <c r="B1518"/>
      <c r="C1518" s="126"/>
      <c r="D1518"/>
      <c r="E1518"/>
      <c r="F1518"/>
      <c r="G1518"/>
      <c r="H1518"/>
      <c r="I1518"/>
      <c r="R1518" s="5" t="str">
        <f t="shared" si="11"/>
        <v/>
      </c>
    </row>
    <row r="1519" spans="1:18">
      <c r="A1519" s="122"/>
      <c r="B1519"/>
      <c r="C1519" s="126"/>
      <c r="D1519"/>
      <c r="E1519"/>
      <c r="F1519"/>
      <c r="G1519"/>
      <c r="H1519"/>
      <c r="I1519"/>
      <c r="R1519" s="5" t="str">
        <f t="shared" si="11"/>
        <v/>
      </c>
    </row>
    <row r="1520" spans="1:18">
      <c r="A1520" s="122"/>
      <c r="B1520"/>
      <c r="C1520" s="126"/>
      <c r="D1520"/>
      <c r="E1520"/>
      <c r="F1520"/>
      <c r="G1520"/>
      <c r="H1520"/>
      <c r="I1520"/>
      <c r="R1520" s="5" t="str">
        <f t="shared" si="11"/>
        <v/>
      </c>
    </row>
    <row r="1521" spans="1:18">
      <c r="A1521" s="122"/>
      <c r="B1521"/>
      <c r="C1521" s="126"/>
      <c r="D1521"/>
      <c r="E1521"/>
      <c r="F1521"/>
      <c r="G1521"/>
      <c r="H1521"/>
      <c r="I1521"/>
      <c r="R1521" s="5" t="str">
        <f t="shared" si="11"/>
        <v/>
      </c>
    </row>
    <row r="1522" spans="1:18">
      <c r="A1522" s="122"/>
      <c r="B1522"/>
      <c r="C1522" s="126"/>
      <c r="D1522"/>
      <c r="E1522"/>
      <c r="F1522"/>
      <c r="G1522"/>
      <c r="H1522"/>
      <c r="I1522"/>
      <c r="R1522" s="5" t="str">
        <f t="shared" si="11"/>
        <v/>
      </c>
    </row>
    <row r="1523" spans="1:18">
      <c r="A1523" s="122"/>
      <c r="B1523"/>
      <c r="C1523" s="126"/>
      <c r="D1523"/>
      <c r="E1523"/>
      <c r="F1523"/>
      <c r="G1523"/>
      <c r="H1523"/>
      <c r="I1523"/>
      <c r="R1523" s="5" t="str">
        <f t="shared" si="11"/>
        <v/>
      </c>
    </row>
    <row r="1524" spans="1:18">
      <c r="A1524" s="122"/>
      <c r="B1524"/>
      <c r="C1524" s="126"/>
      <c r="D1524"/>
      <c r="E1524"/>
      <c r="F1524"/>
      <c r="G1524"/>
      <c r="H1524"/>
      <c r="I1524"/>
      <c r="R1524" s="5" t="str">
        <f t="shared" si="11"/>
        <v/>
      </c>
    </row>
    <row r="1525" spans="1:18">
      <c r="A1525" s="122"/>
      <c r="B1525"/>
      <c r="C1525" s="126"/>
      <c r="D1525"/>
      <c r="E1525"/>
      <c r="F1525"/>
      <c r="G1525"/>
      <c r="H1525"/>
      <c r="I1525"/>
      <c r="R1525" s="5" t="str">
        <f t="shared" si="11"/>
        <v/>
      </c>
    </row>
    <row r="1526" spans="1:18">
      <c r="A1526" s="122"/>
      <c r="B1526"/>
      <c r="C1526" s="126"/>
      <c r="D1526"/>
      <c r="E1526"/>
      <c r="F1526"/>
      <c r="G1526"/>
      <c r="H1526"/>
      <c r="I1526"/>
      <c r="R1526" s="5" t="str">
        <f t="shared" si="11"/>
        <v/>
      </c>
    </row>
    <row r="1527" spans="1:18">
      <c r="A1527" s="122"/>
      <c r="B1527"/>
      <c r="C1527" s="126"/>
      <c r="D1527"/>
      <c r="E1527"/>
      <c r="F1527"/>
      <c r="G1527"/>
      <c r="H1527"/>
      <c r="I1527"/>
      <c r="R1527" s="5" t="str">
        <f t="shared" si="11"/>
        <v/>
      </c>
    </row>
    <row r="1528" spans="1:18">
      <c r="A1528" s="122"/>
      <c r="B1528"/>
      <c r="C1528" s="126"/>
      <c r="D1528"/>
      <c r="E1528"/>
      <c r="F1528"/>
      <c r="G1528"/>
      <c r="H1528"/>
      <c r="I1528"/>
      <c r="R1528" s="5" t="str">
        <f t="shared" si="11"/>
        <v/>
      </c>
    </row>
    <row r="1529" spans="1:18">
      <c r="A1529" s="122"/>
      <c r="B1529"/>
      <c r="C1529" s="126"/>
      <c r="D1529"/>
      <c r="E1529"/>
      <c r="F1529"/>
      <c r="G1529"/>
      <c r="H1529"/>
      <c r="I1529"/>
      <c r="R1529" s="5" t="str">
        <f t="shared" si="11"/>
        <v/>
      </c>
    </row>
    <row r="1530" spans="1:18">
      <c r="A1530" s="122"/>
      <c r="B1530"/>
      <c r="C1530" s="126"/>
      <c r="D1530"/>
      <c r="E1530"/>
      <c r="F1530"/>
      <c r="G1530"/>
      <c r="H1530"/>
      <c r="I1530"/>
      <c r="R1530" s="5" t="str">
        <f t="shared" si="11"/>
        <v/>
      </c>
    </row>
    <row r="1531" spans="1:18">
      <c r="A1531" s="122"/>
      <c r="B1531"/>
      <c r="C1531" s="126"/>
      <c r="D1531"/>
      <c r="E1531"/>
      <c r="F1531"/>
      <c r="G1531"/>
      <c r="H1531"/>
      <c r="I1531"/>
      <c r="R1531" s="5" t="str">
        <f t="shared" si="11"/>
        <v/>
      </c>
    </row>
    <row r="1532" spans="1:18">
      <c r="A1532" s="122"/>
      <c r="B1532"/>
      <c r="C1532" s="126"/>
      <c r="D1532"/>
      <c r="E1532"/>
      <c r="F1532"/>
      <c r="G1532"/>
      <c r="H1532"/>
      <c r="I1532"/>
      <c r="R1532" s="5" t="str">
        <f t="shared" si="11"/>
        <v/>
      </c>
    </row>
    <row r="1533" spans="1:18">
      <c r="A1533" s="122"/>
      <c r="B1533"/>
      <c r="C1533" s="126"/>
      <c r="D1533"/>
      <c r="E1533"/>
      <c r="F1533"/>
      <c r="G1533"/>
      <c r="H1533"/>
      <c r="I1533"/>
      <c r="R1533" s="5" t="str">
        <f t="shared" si="11"/>
        <v/>
      </c>
    </row>
    <row r="1534" spans="1:18">
      <c r="A1534" s="122"/>
      <c r="B1534"/>
      <c r="C1534" s="126"/>
      <c r="D1534"/>
      <c r="E1534"/>
      <c r="F1534"/>
      <c r="G1534"/>
      <c r="H1534"/>
      <c r="I1534"/>
      <c r="R1534" s="5" t="str">
        <f t="shared" si="11"/>
        <v/>
      </c>
    </row>
    <row r="1535" spans="1:18">
      <c r="A1535" s="122"/>
      <c r="B1535"/>
      <c r="C1535" s="126"/>
      <c r="D1535"/>
      <c r="E1535"/>
      <c r="F1535"/>
      <c r="G1535"/>
      <c r="H1535"/>
      <c r="I1535"/>
      <c r="R1535" s="5" t="str">
        <f t="shared" si="11"/>
        <v/>
      </c>
    </row>
    <row r="1536" spans="1:18">
      <c r="A1536" s="122"/>
      <c r="B1536"/>
      <c r="C1536" s="126"/>
      <c r="D1536"/>
      <c r="E1536"/>
      <c r="F1536"/>
      <c r="G1536"/>
      <c r="H1536"/>
      <c r="I1536"/>
      <c r="R1536" s="5" t="str">
        <f t="shared" si="11"/>
        <v/>
      </c>
    </row>
    <row r="1537" spans="1:18">
      <c r="A1537" s="122"/>
      <c r="B1537"/>
      <c r="C1537" s="126"/>
      <c r="D1537"/>
      <c r="E1537"/>
      <c r="F1537"/>
      <c r="G1537"/>
      <c r="H1537"/>
      <c r="I1537"/>
      <c r="R1537" s="5" t="str">
        <f t="shared" si="11"/>
        <v/>
      </c>
    </row>
    <row r="1538" spans="1:18">
      <c r="A1538" s="122"/>
      <c r="B1538"/>
      <c r="C1538" s="126"/>
      <c r="D1538"/>
      <c r="E1538"/>
      <c r="F1538"/>
      <c r="G1538"/>
      <c r="H1538"/>
      <c r="I1538"/>
      <c r="R1538" s="5" t="str">
        <f t="shared" si="11"/>
        <v/>
      </c>
    </row>
    <row r="1539" spans="1:18">
      <c r="A1539" s="122"/>
      <c r="B1539"/>
      <c r="C1539" s="126"/>
      <c r="D1539"/>
      <c r="E1539"/>
      <c r="F1539"/>
      <c r="G1539"/>
      <c r="H1539"/>
      <c r="I1539"/>
      <c r="R1539" s="5" t="str">
        <f t="shared" si="11"/>
        <v/>
      </c>
    </row>
    <row r="1540" spans="1:18">
      <c r="A1540" s="122"/>
      <c r="B1540"/>
      <c r="C1540" s="126"/>
      <c r="D1540"/>
      <c r="E1540"/>
      <c r="F1540"/>
      <c r="G1540"/>
      <c r="H1540"/>
      <c r="I1540"/>
      <c r="R1540" s="5" t="str">
        <f t="shared" si="11"/>
        <v/>
      </c>
    </row>
    <row r="1541" spans="1:18">
      <c r="A1541" s="122"/>
      <c r="B1541"/>
      <c r="C1541" s="126"/>
      <c r="D1541"/>
      <c r="E1541"/>
      <c r="F1541"/>
      <c r="G1541"/>
      <c r="H1541"/>
      <c r="I1541"/>
      <c r="R1541" s="5" t="str">
        <f t="shared" si="11"/>
        <v/>
      </c>
    </row>
    <row r="1542" spans="1:18">
      <c r="A1542" s="122"/>
      <c r="B1542"/>
      <c r="C1542" s="126"/>
      <c r="D1542"/>
      <c r="E1542"/>
      <c r="F1542"/>
      <c r="G1542"/>
      <c r="H1542"/>
      <c r="I1542"/>
      <c r="R1542" s="5" t="str">
        <f t="shared" si="11"/>
        <v/>
      </c>
    </row>
    <row r="1543" spans="1:18">
      <c r="A1543" s="122"/>
      <c r="B1543"/>
      <c r="C1543" s="126"/>
      <c r="D1543"/>
      <c r="E1543"/>
      <c r="F1543"/>
      <c r="G1543"/>
      <c r="H1543"/>
      <c r="I1543"/>
      <c r="R1543" s="5" t="str">
        <f t="shared" ref="R1543:R1606" si="12">IF(ISERROR(SEARCH("0811",C1543,1)),"",5)</f>
        <v/>
      </c>
    </row>
    <row r="1544" spans="1:18">
      <c r="A1544" s="122"/>
      <c r="B1544"/>
      <c r="C1544" s="126"/>
      <c r="D1544"/>
      <c r="E1544"/>
      <c r="F1544"/>
      <c r="G1544"/>
      <c r="H1544"/>
      <c r="I1544"/>
      <c r="R1544" s="5" t="str">
        <f t="shared" si="12"/>
        <v/>
      </c>
    </row>
    <row r="1545" spans="1:18">
      <c r="A1545" s="122"/>
      <c r="B1545"/>
      <c r="C1545" s="126"/>
      <c r="D1545"/>
      <c r="E1545"/>
      <c r="F1545"/>
      <c r="G1545"/>
      <c r="H1545"/>
      <c r="I1545"/>
      <c r="R1545" s="5" t="str">
        <f t="shared" si="12"/>
        <v/>
      </c>
    </row>
    <row r="1546" spans="1:18">
      <c r="A1546" s="122"/>
      <c r="B1546"/>
      <c r="C1546" s="126"/>
      <c r="D1546"/>
      <c r="E1546"/>
      <c r="F1546"/>
      <c r="G1546"/>
      <c r="H1546"/>
      <c r="I1546"/>
      <c r="R1546" s="5" t="str">
        <f t="shared" si="12"/>
        <v/>
      </c>
    </row>
    <row r="1547" spans="1:18">
      <c r="A1547" s="122"/>
      <c r="B1547"/>
      <c r="C1547" s="126"/>
      <c r="D1547"/>
      <c r="E1547"/>
      <c r="F1547"/>
      <c r="G1547"/>
      <c r="H1547"/>
      <c r="I1547"/>
      <c r="R1547" s="5" t="str">
        <f t="shared" si="12"/>
        <v/>
      </c>
    </row>
    <row r="1548" spans="1:18">
      <c r="A1548" s="122"/>
      <c r="B1548"/>
      <c r="C1548" s="126"/>
      <c r="D1548"/>
      <c r="E1548"/>
      <c r="F1548"/>
      <c r="G1548"/>
      <c r="H1548"/>
      <c r="I1548"/>
      <c r="R1548" s="5" t="str">
        <f t="shared" si="12"/>
        <v/>
      </c>
    </row>
    <row r="1549" spans="1:18">
      <c r="A1549" s="122"/>
      <c r="B1549"/>
      <c r="C1549" s="126"/>
      <c r="D1549"/>
      <c r="E1549"/>
      <c r="F1549"/>
      <c r="G1549"/>
      <c r="H1549"/>
      <c r="I1549"/>
      <c r="R1549" s="5" t="str">
        <f t="shared" si="12"/>
        <v/>
      </c>
    </row>
    <row r="1550" spans="1:18">
      <c r="A1550" s="122"/>
      <c r="B1550"/>
      <c r="C1550" s="126"/>
      <c r="D1550"/>
      <c r="E1550"/>
      <c r="F1550"/>
      <c r="G1550"/>
      <c r="H1550"/>
      <c r="I1550"/>
      <c r="R1550" s="5" t="str">
        <f t="shared" si="12"/>
        <v/>
      </c>
    </row>
    <row r="1551" spans="1:18">
      <c r="A1551" s="122"/>
      <c r="B1551"/>
      <c r="C1551" s="126"/>
      <c r="D1551"/>
      <c r="E1551"/>
      <c r="F1551"/>
      <c r="G1551"/>
      <c r="H1551"/>
      <c r="I1551"/>
      <c r="R1551" s="5" t="str">
        <f t="shared" si="12"/>
        <v/>
      </c>
    </row>
    <row r="1552" spans="1:18">
      <c r="A1552" s="122"/>
      <c r="B1552"/>
      <c r="C1552" s="126"/>
      <c r="D1552"/>
      <c r="E1552"/>
      <c r="F1552"/>
      <c r="G1552"/>
      <c r="H1552"/>
      <c r="I1552"/>
      <c r="R1552" s="5" t="str">
        <f t="shared" si="12"/>
        <v/>
      </c>
    </row>
    <row r="1553" spans="1:18">
      <c r="A1553" s="122"/>
      <c r="B1553"/>
      <c r="C1553" s="126"/>
      <c r="D1553"/>
      <c r="E1553"/>
      <c r="F1553"/>
      <c r="G1553"/>
      <c r="H1553"/>
      <c r="I1553"/>
      <c r="R1553" s="5" t="str">
        <f t="shared" si="12"/>
        <v/>
      </c>
    </row>
    <row r="1554" spans="1:18">
      <c r="A1554" s="122"/>
      <c r="B1554"/>
      <c r="C1554" s="126"/>
      <c r="D1554"/>
      <c r="E1554"/>
      <c r="F1554"/>
      <c r="G1554"/>
      <c r="H1554"/>
      <c r="I1554"/>
      <c r="R1554" s="5" t="str">
        <f t="shared" si="12"/>
        <v/>
      </c>
    </row>
    <row r="1555" spans="1:18">
      <c r="A1555" s="122"/>
      <c r="B1555"/>
      <c r="C1555" s="126"/>
      <c r="D1555"/>
      <c r="E1555"/>
      <c r="F1555"/>
      <c r="G1555"/>
      <c r="H1555"/>
      <c r="I1555"/>
      <c r="R1555" s="5" t="str">
        <f t="shared" si="12"/>
        <v/>
      </c>
    </row>
    <row r="1556" spans="1:18">
      <c r="A1556" s="122"/>
      <c r="B1556"/>
      <c r="C1556" s="126"/>
      <c r="D1556"/>
      <c r="E1556"/>
      <c r="F1556"/>
      <c r="G1556"/>
      <c r="H1556"/>
      <c r="I1556"/>
      <c r="R1556" s="5" t="str">
        <f t="shared" si="12"/>
        <v/>
      </c>
    </row>
    <row r="1557" spans="1:18">
      <c r="A1557" s="122"/>
      <c r="B1557"/>
      <c r="C1557" s="126"/>
      <c r="D1557"/>
      <c r="E1557"/>
      <c r="F1557"/>
      <c r="G1557"/>
      <c r="H1557"/>
      <c r="I1557"/>
      <c r="R1557" s="5" t="str">
        <f t="shared" si="12"/>
        <v/>
      </c>
    </row>
    <row r="1558" spans="1:18">
      <c r="A1558" s="122"/>
      <c r="B1558"/>
      <c r="C1558" s="126"/>
      <c r="D1558"/>
      <c r="E1558"/>
      <c r="F1558"/>
      <c r="G1558"/>
      <c r="H1558"/>
      <c r="I1558"/>
      <c r="R1558" s="5" t="str">
        <f t="shared" si="12"/>
        <v/>
      </c>
    </row>
    <row r="1559" spans="1:18">
      <c r="A1559" s="122"/>
      <c r="B1559"/>
      <c r="C1559" s="126"/>
      <c r="D1559"/>
      <c r="E1559"/>
      <c r="F1559"/>
      <c r="G1559"/>
      <c r="H1559"/>
      <c r="I1559"/>
      <c r="R1559" s="5" t="str">
        <f t="shared" si="12"/>
        <v/>
      </c>
    </row>
    <row r="1560" spans="1:18">
      <c r="A1560" s="122"/>
      <c r="B1560"/>
      <c r="C1560" s="126"/>
      <c r="D1560"/>
      <c r="E1560"/>
      <c r="F1560"/>
      <c r="G1560"/>
      <c r="H1560"/>
      <c r="I1560"/>
      <c r="R1560" s="5" t="str">
        <f t="shared" si="12"/>
        <v/>
      </c>
    </row>
    <row r="1561" spans="1:18">
      <c r="A1561" s="122"/>
      <c r="B1561"/>
      <c r="C1561" s="126"/>
      <c r="D1561"/>
      <c r="E1561"/>
      <c r="F1561"/>
      <c r="G1561"/>
      <c r="H1561"/>
      <c r="I1561"/>
      <c r="R1561" s="5" t="str">
        <f t="shared" si="12"/>
        <v/>
      </c>
    </row>
    <row r="1562" spans="1:18">
      <c r="A1562" s="122"/>
      <c r="B1562"/>
      <c r="C1562" s="126"/>
      <c r="D1562"/>
      <c r="E1562"/>
      <c r="F1562"/>
      <c r="G1562"/>
      <c r="H1562"/>
      <c r="I1562"/>
      <c r="R1562" s="5" t="str">
        <f t="shared" si="12"/>
        <v/>
      </c>
    </row>
    <row r="1563" spans="1:18">
      <c r="A1563" s="122"/>
      <c r="B1563"/>
      <c r="C1563" s="126"/>
      <c r="D1563"/>
      <c r="E1563"/>
      <c r="F1563"/>
      <c r="G1563"/>
      <c r="H1563"/>
      <c r="I1563"/>
      <c r="R1563" s="5" t="str">
        <f t="shared" si="12"/>
        <v/>
      </c>
    </row>
    <row r="1564" spans="1:18">
      <c r="A1564" s="122"/>
      <c r="B1564"/>
      <c r="C1564" s="126"/>
      <c r="D1564"/>
      <c r="E1564"/>
      <c r="F1564"/>
      <c r="G1564"/>
      <c r="H1564"/>
      <c r="I1564"/>
      <c r="R1564" s="5" t="str">
        <f t="shared" si="12"/>
        <v/>
      </c>
    </row>
    <row r="1565" spans="1:18">
      <c r="A1565" s="122"/>
      <c r="B1565"/>
      <c r="C1565" s="126"/>
      <c r="D1565"/>
      <c r="E1565"/>
      <c r="F1565"/>
      <c r="G1565"/>
      <c r="H1565"/>
      <c r="I1565"/>
      <c r="R1565" s="5" t="str">
        <f t="shared" si="12"/>
        <v/>
      </c>
    </row>
    <row r="1566" spans="1:18">
      <c r="A1566" s="122"/>
      <c r="B1566"/>
      <c r="C1566" s="126"/>
      <c r="D1566"/>
      <c r="E1566"/>
      <c r="F1566"/>
      <c r="G1566"/>
      <c r="H1566"/>
      <c r="I1566"/>
      <c r="R1566" s="5" t="str">
        <f t="shared" si="12"/>
        <v/>
      </c>
    </row>
    <row r="1567" spans="1:18">
      <c r="A1567" s="122"/>
      <c r="B1567"/>
      <c r="C1567" s="126"/>
      <c r="D1567"/>
      <c r="E1567"/>
      <c r="F1567"/>
      <c r="G1567"/>
      <c r="H1567"/>
      <c r="I1567"/>
      <c r="R1567" s="5" t="str">
        <f t="shared" si="12"/>
        <v/>
      </c>
    </row>
    <row r="1568" spans="1:18">
      <c r="A1568" s="122"/>
      <c r="B1568"/>
      <c r="C1568" s="126"/>
      <c r="D1568"/>
      <c r="E1568"/>
      <c r="F1568"/>
      <c r="G1568"/>
      <c r="H1568"/>
      <c r="I1568"/>
      <c r="R1568" s="5" t="str">
        <f t="shared" si="12"/>
        <v/>
      </c>
    </row>
    <row r="1569" spans="1:18">
      <c r="A1569" s="122"/>
      <c r="B1569"/>
      <c r="C1569" s="126"/>
      <c r="D1569"/>
      <c r="E1569"/>
      <c r="F1569"/>
      <c r="G1569"/>
      <c r="H1569"/>
      <c r="I1569"/>
      <c r="R1569" s="5" t="str">
        <f t="shared" si="12"/>
        <v/>
      </c>
    </row>
    <row r="1570" spans="1:18">
      <c r="A1570" s="122"/>
      <c r="B1570"/>
      <c r="C1570" s="126"/>
      <c r="D1570"/>
      <c r="E1570"/>
      <c r="F1570"/>
      <c r="G1570"/>
      <c r="H1570"/>
      <c r="I1570"/>
      <c r="R1570" s="5" t="str">
        <f t="shared" si="12"/>
        <v/>
      </c>
    </row>
    <row r="1571" spans="1:18">
      <c r="A1571" s="122"/>
      <c r="B1571"/>
      <c r="C1571" s="126"/>
      <c r="D1571"/>
      <c r="E1571"/>
      <c r="F1571"/>
      <c r="G1571"/>
      <c r="H1571"/>
      <c r="I1571"/>
      <c r="R1571" s="5" t="str">
        <f t="shared" si="12"/>
        <v/>
      </c>
    </row>
    <row r="1572" spans="1:18">
      <c r="A1572" s="122"/>
      <c r="B1572"/>
      <c r="C1572" s="126"/>
      <c r="D1572"/>
      <c r="E1572"/>
      <c r="F1572"/>
      <c r="G1572"/>
      <c r="H1572"/>
      <c r="I1572"/>
      <c r="R1572" s="5" t="str">
        <f t="shared" si="12"/>
        <v/>
      </c>
    </row>
    <row r="1573" spans="1:18">
      <c r="A1573" s="122"/>
      <c r="B1573"/>
      <c r="C1573" s="126"/>
      <c r="D1573"/>
      <c r="E1573"/>
      <c r="F1573"/>
      <c r="G1573"/>
      <c r="H1573"/>
      <c r="I1573"/>
      <c r="R1573" s="5" t="str">
        <f t="shared" si="12"/>
        <v/>
      </c>
    </row>
    <row r="1574" spans="1:18">
      <c r="A1574" s="122"/>
      <c r="B1574"/>
      <c r="C1574" s="126"/>
      <c r="D1574"/>
      <c r="E1574"/>
      <c r="F1574"/>
      <c r="G1574"/>
      <c r="H1574"/>
      <c r="I1574"/>
      <c r="R1574" s="5" t="str">
        <f t="shared" si="12"/>
        <v/>
      </c>
    </row>
    <row r="1575" spans="1:18">
      <c r="A1575" s="122"/>
      <c r="B1575"/>
      <c r="C1575" s="126"/>
      <c r="D1575"/>
      <c r="E1575"/>
      <c r="F1575"/>
      <c r="G1575"/>
      <c r="H1575"/>
      <c r="I1575"/>
      <c r="R1575" s="5" t="str">
        <f t="shared" si="12"/>
        <v/>
      </c>
    </row>
    <row r="1576" spans="1:18">
      <c r="A1576" s="122"/>
      <c r="B1576"/>
      <c r="C1576" s="126"/>
      <c r="D1576"/>
      <c r="E1576"/>
      <c r="F1576"/>
      <c r="G1576"/>
      <c r="H1576"/>
      <c r="I1576"/>
      <c r="R1576" s="5" t="str">
        <f t="shared" si="12"/>
        <v/>
      </c>
    </row>
    <row r="1577" spans="1:18">
      <c r="A1577" s="122"/>
      <c r="B1577"/>
      <c r="C1577" s="126"/>
      <c r="D1577"/>
      <c r="E1577"/>
      <c r="F1577"/>
      <c r="G1577"/>
      <c r="H1577"/>
      <c r="I1577"/>
      <c r="R1577" s="5" t="str">
        <f t="shared" si="12"/>
        <v/>
      </c>
    </row>
    <row r="1578" spans="1:18">
      <c r="A1578" s="122"/>
      <c r="B1578"/>
      <c r="C1578" s="126"/>
      <c r="D1578"/>
      <c r="E1578"/>
      <c r="F1578"/>
      <c r="G1578"/>
      <c r="H1578"/>
      <c r="I1578"/>
      <c r="R1578" s="5" t="str">
        <f t="shared" si="12"/>
        <v/>
      </c>
    </row>
    <row r="1579" spans="1:18">
      <c r="A1579" s="122"/>
      <c r="B1579"/>
      <c r="C1579" s="126"/>
      <c r="D1579"/>
      <c r="E1579"/>
      <c r="F1579"/>
      <c r="G1579"/>
      <c r="H1579"/>
      <c r="I1579"/>
      <c r="R1579" s="5" t="str">
        <f t="shared" si="12"/>
        <v/>
      </c>
    </row>
    <row r="1580" spans="1:18">
      <c r="A1580" s="122"/>
      <c r="B1580"/>
      <c r="C1580" s="126"/>
      <c r="D1580"/>
      <c r="E1580"/>
      <c r="F1580"/>
      <c r="G1580"/>
      <c r="H1580"/>
      <c r="I1580"/>
      <c r="R1580" s="5" t="str">
        <f t="shared" si="12"/>
        <v/>
      </c>
    </row>
    <row r="1581" spans="1:18">
      <c r="A1581" s="122"/>
      <c r="B1581"/>
      <c r="C1581" s="126"/>
      <c r="D1581"/>
      <c r="E1581"/>
      <c r="F1581"/>
      <c r="G1581"/>
      <c r="H1581"/>
      <c r="I1581"/>
      <c r="R1581" s="5" t="str">
        <f t="shared" si="12"/>
        <v/>
      </c>
    </row>
    <row r="1582" spans="1:18">
      <c r="A1582" s="122"/>
      <c r="B1582"/>
      <c r="C1582" s="126"/>
      <c r="D1582"/>
      <c r="E1582"/>
      <c r="F1582"/>
      <c r="G1582"/>
      <c r="H1582"/>
      <c r="I1582"/>
      <c r="R1582" s="5" t="str">
        <f t="shared" si="12"/>
        <v/>
      </c>
    </row>
    <row r="1583" spans="1:18">
      <c r="A1583" s="122"/>
      <c r="B1583"/>
      <c r="C1583" s="126"/>
      <c r="D1583"/>
      <c r="E1583"/>
      <c r="F1583"/>
      <c r="G1583"/>
      <c r="H1583"/>
      <c r="I1583"/>
      <c r="R1583" s="5" t="str">
        <f t="shared" si="12"/>
        <v/>
      </c>
    </row>
    <row r="1584" spans="1:18">
      <c r="A1584" s="122"/>
      <c r="B1584"/>
      <c r="C1584" s="126"/>
      <c r="D1584"/>
      <c r="E1584"/>
      <c r="F1584"/>
      <c r="G1584"/>
      <c r="H1584"/>
      <c r="I1584"/>
      <c r="R1584" s="5" t="str">
        <f t="shared" si="12"/>
        <v/>
      </c>
    </row>
    <row r="1585" spans="1:18">
      <c r="A1585" s="122"/>
      <c r="B1585"/>
      <c r="C1585" s="126"/>
      <c r="D1585"/>
      <c r="E1585"/>
      <c r="F1585"/>
      <c r="G1585"/>
      <c r="H1585"/>
      <c r="I1585"/>
      <c r="R1585" s="5" t="str">
        <f t="shared" si="12"/>
        <v/>
      </c>
    </row>
    <row r="1586" spans="1:18">
      <c r="A1586" s="122"/>
      <c r="B1586"/>
      <c r="C1586" s="126"/>
      <c r="D1586"/>
      <c r="E1586"/>
      <c r="F1586"/>
      <c r="G1586"/>
      <c r="H1586"/>
      <c r="I1586"/>
      <c r="R1586" s="5" t="str">
        <f t="shared" si="12"/>
        <v/>
      </c>
    </row>
    <row r="1587" spans="1:18">
      <c r="A1587" s="122"/>
      <c r="B1587"/>
      <c r="C1587" s="126"/>
      <c r="D1587"/>
      <c r="E1587"/>
      <c r="F1587"/>
      <c r="G1587"/>
      <c r="H1587"/>
      <c r="I1587"/>
      <c r="R1587" s="5" t="str">
        <f t="shared" si="12"/>
        <v/>
      </c>
    </row>
    <row r="1588" spans="1:18">
      <c r="A1588" s="122"/>
      <c r="B1588"/>
      <c r="C1588" s="126"/>
      <c r="D1588"/>
      <c r="E1588"/>
      <c r="F1588"/>
      <c r="G1588"/>
      <c r="H1588"/>
      <c r="I1588"/>
      <c r="R1588" s="5" t="str">
        <f t="shared" si="12"/>
        <v/>
      </c>
    </row>
    <row r="1589" spans="1:18">
      <c r="A1589" s="122"/>
      <c r="B1589"/>
      <c r="C1589" s="126"/>
      <c r="D1589"/>
      <c r="E1589"/>
      <c r="F1589"/>
      <c r="G1589"/>
      <c r="H1589"/>
      <c r="I1589"/>
      <c r="R1589" s="5" t="str">
        <f t="shared" si="12"/>
        <v/>
      </c>
    </row>
    <row r="1590" spans="1:18">
      <c r="A1590" s="122"/>
      <c r="B1590"/>
      <c r="C1590" s="126"/>
      <c r="D1590"/>
      <c r="E1590"/>
      <c r="F1590"/>
      <c r="G1590"/>
      <c r="H1590"/>
      <c r="I1590"/>
      <c r="R1590" s="5" t="str">
        <f t="shared" si="12"/>
        <v/>
      </c>
    </row>
    <row r="1591" spans="1:18">
      <c r="A1591" s="122"/>
      <c r="B1591"/>
      <c r="C1591" s="126"/>
      <c r="D1591"/>
      <c r="E1591"/>
      <c r="F1591"/>
      <c r="G1591"/>
      <c r="H1591"/>
      <c r="I1591"/>
      <c r="R1591" s="5" t="str">
        <f t="shared" si="12"/>
        <v/>
      </c>
    </row>
    <row r="1592" spans="1:18">
      <c r="A1592" s="122"/>
      <c r="B1592"/>
      <c r="C1592" s="126"/>
      <c r="D1592"/>
      <c r="E1592"/>
      <c r="F1592"/>
      <c r="G1592"/>
      <c r="H1592"/>
      <c r="I1592"/>
      <c r="R1592" s="5" t="str">
        <f t="shared" si="12"/>
        <v/>
      </c>
    </row>
    <row r="1593" spans="1:18">
      <c r="A1593" s="122"/>
      <c r="B1593"/>
      <c r="C1593" s="126"/>
      <c r="D1593"/>
      <c r="E1593"/>
      <c r="F1593"/>
      <c r="G1593"/>
      <c r="H1593"/>
      <c r="I1593"/>
      <c r="R1593" s="5" t="str">
        <f t="shared" si="12"/>
        <v/>
      </c>
    </row>
    <row r="1594" spans="1:18">
      <c r="A1594" s="122"/>
      <c r="B1594"/>
      <c r="C1594" s="126"/>
      <c r="D1594"/>
      <c r="E1594"/>
      <c r="F1594"/>
      <c r="G1594"/>
      <c r="H1594"/>
      <c r="I1594"/>
      <c r="R1594" s="5" t="str">
        <f t="shared" si="12"/>
        <v/>
      </c>
    </row>
    <row r="1595" spans="1:18">
      <c r="A1595" s="122"/>
      <c r="B1595"/>
      <c r="C1595" s="126"/>
      <c r="D1595"/>
      <c r="E1595"/>
      <c r="F1595"/>
      <c r="G1595"/>
      <c r="H1595"/>
      <c r="I1595"/>
      <c r="R1595" s="5" t="str">
        <f t="shared" si="12"/>
        <v/>
      </c>
    </row>
    <row r="1596" spans="1:18">
      <c r="A1596" s="122"/>
      <c r="B1596"/>
      <c r="C1596" s="126"/>
      <c r="D1596"/>
      <c r="E1596"/>
      <c r="F1596"/>
      <c r="G1596"/>
      <c r="H1596"/>
      <c r="I1596"/>
      <c r="R1596" s="5" t="str">
        <f t="shared" si="12"/>
        <v/>
      </c>
    </row>
    <row r="1597" spans="1:18">
      <c r="A1597" s="122"/>
      <c r="B1597"/>
      <c r="C1597" s="126"/>
      <c r="D1597"/>
      <c r="E1597"/>
      <c r="F1597"/>
      <c r="G1597"/>
      <c r="H1597"/>
      <c r="I1597"/>
      <c r="R1597" s="5" t="str">
        <f t="shared" si="12"/>
        <v/>
      </c>
    </row>
    <row r="1598" spans="1:18">
      <c r="A1598" s="122"/>
      <c r="B1598"/>
      <c r="C1598" s="126"/>
      <c r="D1598"/>
      <c r="E1598"/>
      <c r="F1598"/>
      <c r="G1598"/>
      <c r="H1598"/>
      <c r="I1598"/>
      <c r="R1598" s="5" t="str">
        <f t="shared" si="12"/>
        <v/>
      </c>
    </row>
    <row r="1599" spans="1:18">
      <c r="A1599" s="122"/>
      <c r="B1599"/>
      <c r="C1599" s="126"/>
      <c r="D1599"/>
      <c r="E1599"/>
      <c r="F1599"/>
      <c r="G1599"/>
      <c r="H1599"/>
      <c r="I1599"/>
      <c r="R1599" s="5" t="str">
        <f t="shared" si="12"/>
        <v/>
      </c>
    </row>
    <row r="1600" spans="1:18">
      <c r="A1600" s="122"/>
      <c r="B1600"/>
      <c r="C1600" s="126"/>
      <c r="D1600"/>
      <c r="E1600"/>
      <c r="F1600"/>
      <c r="G1600"/>
      <c r="H1600"/>
      <c r="I1600"/>
      <c r="R1600" s="5" t="str">
        <f t="shared" si="12"/>
        <v/>
      </c>
    </row>
    <row r="1601" spans="1:18">
      <c r="A1601" s="122"/>
      <c r="B1601"/>
      <c r="C1601" s="126"/>
      <c r="D1601"/>
      <c r="E1601"/>
      <c r="F1601"/>
      <c r="G1601"/>
      <c r="H1601"/>
      <c r="I1601"/>
      <c r="R1601" s="5" t="str">
        <f t="shared" si="12"/>
        <v/>
      </c>
    </row>
    <row r="1602" spans="1:18">
      <c r="A1602" s="122"/>
      <c r="B1602"/>
      <c r="C1602" s="126"/>
      <c r="D1602"/>
      <c r="E1602"/>
      <c r="F1602"/>
      <c r="G1602"/>
      <c r="H1602"/>
      <c r="I1602"/>
      <c r="R1602" s="5" t="str">
        <f t="shared" si="12"/>
        <v/>
      </c>
    </row>
    <row r="1603" spans="1:18">
      <c r="A1603" s="122"/>
      <c r="B1603"/>
      <c r="C1603" s="126"/>
      <c r="D1603"/>
      <c r="E1603"/>
      <c r="F1603"/>
      <c r="G1603"/>
      <c r="H1603"/>
      <c r="I1603"/>
      <c r="R1603" s="5" t="str">
        <f t="shared" si="12"/>
        <v/>
      </c>
    </row>
    <row r="1604" spans="1:18">
      <c r="A1604" s="122"/>
      <c r="B1604"/>
      <c r="C1604" s="126"/>
      <c r="D1604"/>
      <c r="E1604"/>
      <c r="F1604"/>
      <c r="G1604"/>
      <c r="H1604"/>
      <c r="I1604"/>
      <c r="R1604" s="5" t="str">
        <f t="shared" si="12"/>
        <v/>
      </c>
    </row>
    <row r="1605" spans="1:18">
      <c r="A1605" s="122"/>
      <c r="B1605"/>
      <c r="C1605" s="126"/>
      <c r="D1605"/>
      <c r="E1605"/>
      <c r="F1605"/>
      <c r="G1605"/>
      <c r="H1605"/>
      <c r="I1605"/>
      <c r="R1605" s="5" t="str">
        <f t="shared" si="12"/>
        <v/>
      </c>
    </row>
    <row r="1606" spans="1:18">
      <c r="A1606" s="122"/>
      <c r="B1606"/>
      <c r="C1606" s="126"/>
      <c r="D1606"/>
      <c r="E1606"/>
      <c r="F1606"/>
      <c r="G1606"/>
      <c r="H1606"/>
      <c r="I1606"/>
      <c r="R1606" s="5" t="str">
        <f t="shared" si="12"/>
        <v/>
      </c>
    </row>
    <row r="1607" spans="1:18">
      <c r="A1607" s="122"/>
      <c r="B1607"/>
      <c r="C1607" s="126"/>
      <c r="D1607"/>
      <c r="E1607"/>
      <c r="F1607"/>
      <c r="G1607"/>
      <c r="H1607"/>
      <c r="I1607"/>
      <c r="R1607" s="5" t="str">
        <f t="shared" ref="R1607:R1670" si="13">IF(ISERROR(SEARCH("0811",C1607,1)),"",5)</f>
        <v/>
      </c>
    </row>
    <row r="1608" spans="1:18">
      <c r="A1608" s="122"/>
      <c r="B1608"/>
      <c r="C1608" s="126"/>
      <c r="D1608"/>
      <c r="E1608"/>
      <c r="F1608"/>
      <c r="G1608"/>
      <c r="H1608"/>
      <c r="I1608"/>
      <c r="R1608" s="5" t="str">
        <f t="shared" si="13"/>
        <v/>
      </c>
    </row>
    <row r="1609" spans="1:18">
      <c r="A1609" s="122"/>
      <c r="B1609"/>
      <c r="C1609" s="126"/>
      <c r="D1609"/>
      <c r="E1609"/>
      <c r="F1609"/>
      <c r="G1609"/>
      <c r="H1609"/>
      <c r="I1609"/>
      <c r="R1609" s="5" t="str">
        <f t="shared" si="13"/>
        <v/>
      </c>
    </row>
    <row r="1610" spans="1:18">
      <c r="A1610" s="122"/>
      <c r="B1610"/>
      <c r="C1610" s="126"/>
      <c r="D1610"/>
      <c r="E1610"/>
      <c r="F1610"/>
      <c r="G1610"/>
      <c r="H1610"/>
      <c r="I1610"/>
      <c r="R1610" s="5" t="str">
        <f t="shared" si="13"/>
        <v/>
      </c>
    </row>
    <row r="1611" spans="1:18">
      <c r="A1611" s="122"/>
      <c r="B1611"/>
      <c r="C1611" s="126"/>
      <c r="D1611"/>
      <c r="E1611"/>
      <c r="F1611"/>
      <c r="G1611"/>
      <c r="H1611"/>
      <c r="I1611"/>
      <c r="R1611" s="5" t="str">
        <f t="shared" si="13"/>
        <v/>
      </c>
    </row>
    <row r="1612" spans="1:18">
      <c r="A1612" s="122"/>
      <c r="B1612"/>
      <c r="C1612" s="126"/>
      <c r="D1612"/>
      <c r="E1612"/>
      <c r="F1612"/>
      <c r="G1612"/>
      <c r="H1612"/>
      <c r="I1612"/>
      <c r="R1612" s="5" t="str">
        <f t="shared" si="13"/>
        <v/>
      </c>
    </row>
    <row r="1613" spans="1:18">
      <c r="A1613" s="122"/>
      <c r="B1613"/>
      <c r="C1613" s="126"/>
      <c r="D1613"/>
      <c r="E1613"/>
      <c r="F1613"/>
      <c r="G1613"/>
      <c r="H1613"/>
      <c r="I1613"/>
      <c r="R1613" s="5" t="str">
        <f t="shared" si="13"/>
        <v/>
      </c>
    </row>
    <row r="1614" spans="1:18">
      <c r="A1614" s="122"/>
      <c r="B1614"/>
      <c r="C1614" s="126"/>
      <c r="D1614"/>
      <c r="E1614"/>
      <c r="F1614"/>
      <c r="G1614"/>
      <c r="H1614"/>
      <c r="I1614"/>
      <c r="R1614" s="5" t="str">
        <f t="shared" si="13"/>
        <v/>
      </c>
    </row>
    <row r="1615" spans="1:18">
      <c r="A1615" s="122"/>
      <c r="B1615"/>
      <c r="C1615" s="126"/>
      <c r="D1615"/>
      <c r="E1615"/>
      <c r="F1615"/>
      <c r="G1615"/>
      <c r="H1615"/>
      <c r="I1615"/>
      <c r="R1615" s="5" t="str">
        <f t="shared" si="13"/>
        <v/>
      </c>
    </row>
    <row r="1616" spans="1:18">
      <c r="A1616" s="122"/>
      <c r="B1616"/>
      <c r="C1616" s="126"/>
      <c r="D1616"/>
      <c r="E1616"/>
      <c r="F1616"/>
      <c r="G1616"/>
      <c r="H1616"/>
      <c r="I1616"/>
      <c r="R1616" s="5" t="str">
        <f t="shared" si="13"/>
        <v/>
      </c>
    </row>
    <row r="1617" spans="1:18">
      <c r="A1617" s="122"/>
      <c r="B1617"/>
      <c r="C1617" s="126"/>
      <c r="D1617"/>
      <c r="E1617"/>
      <c r="F1617"/>
      <c r="G1617"/>
      <c r="H1617"/>
      <c r="I1617"/>
      <c r="R1617" s="5" t="str">
        <f t="shared" si="13"/>
        <v/>
      </c>
    </row>
    <row r="1618" spans="1:18">
      <c r="A1618" s="122"/>
      <c r="B1618"/>
      <c r="C1618" s="126"/>
      <c r="D1618"/>
      <c r="E1618"/>
      <c r="F1618"/>
      <c r="G1618"/>
      <c r="H1618"/>
      <c r="I1618"/>
      <c r="R1618" s="5" t="str">
        <f t="shared" si="13"/>
        <v/>
      </c>
    </row>
    <row r="1619" spans="1:18">
      <c r="A1619" s="122"/>
      <c r="B1619"/>
      <c r="C1619" s="126"/>
      <c r="D1619"/>
      <c r="E1619"/>
      <c r="F1619"/>
      <c r="G1619"/>
      <c r="H1619"/>
      <c r="I1619"/>
      <c r="R1619" s="5" t="str">
        <f t="shared" si="13"/>
        <v/>
      </c>
    </row>
    <row r="1620" spans="1:18">
      <c r="A1620" s="122"/>
      <c r="B1620"/>
      <c r="C1620" s="126"/>
      <c r="D1620"/>
      <c r="E1620"/>
      <c r="F1620"/>
      <c r="G1620"/>
      <c r="H1620"/>
      <c r="I1620"/>
      <c r="R1620" s="5" t="str">
        <f t="shared" si="13"/>
        <v/>
      </c>
    </row>
    <row r="1621" spans="1:18">
      <c r="A1621" s="122"/>
      <c r="B1621"/>
      <c r="C1621" s="126"/>
      <c r="D1621"/>
      <c r="E1621"/>
      <c r="F1621"/>
      <c r="G1621"/>
      <c r="H1621"/>
      <c r="I1621"/>
      <c r="R1621" s="5" t="str">
        <f t="shared" si="13"/>
        <v/>
      </c>
    </row>
    <row r="1622" spans="1:18">
      <c r="A1622" s="122"/>
      <c r="B1622"/>
      <c r="C1622" s="126"/>
      <c r="D1622"/>
      <c r="E1622"/>
      <c r="F1622"/>
      <c r="G1622"/>
      <c r="H1622"/>
      <c r="I1622"/>
      <c r="R1622" s="5" t="str">
        <f t="shared" si="13"/>
        <v/>
      </c>
    </row>
    <row r="1623" spans="1:18">
      <c r="A1623" s="122"/>
      <c r="B1623"/>
      <c r="C1623" s="126"/>
      <c r="D1623"/>
      <c r="E1623"/>
      <c r="F1623"/>
      <c r="G1623"/>
      <c r="H1623"/>
      <c r="I1623"/>
      <c r="R1623" s="5" t="str">
        <f t="shared" si="13"/>
        <v/>
      </c>
    </row>
    <row r="1624" spans="1:18">
      <c r="A1624" s="122"/>
      <c r="B1624"/>
      <c r="C1624" s="126"/>
      <c r="D1624"/>
      <c r="E1624"/>
      <c r="F1624"/>
      <c r="G1624"/>
      <c r="H1624"/>
      <c r="I1624"/>
      <c r="R1624" s="5" t="str">
        <f t="shared" si="13"/>
        <v/>
      </c>
    </row>
    <row r="1625" spans="1:18">
      <c r="A1625" s="122"/>
      <c r="B1625"/>
      <c r="C1625" s="126"/>
      <c r="D1625"/>
      <c r="E1625"/>
      <c r="F1625"/>
      <c r="G1625"/>
      <c r="H1625"/>
      <c r="I1625"/>
      <c r="R1625" s="5" t="str">
        <f t="shared" si="13"/>
        <v/>
      </c>
    </row>
    <row r="1626" spans="1:18">
      <c r="A1626" s="122"/>
      <c r="B1626"/>
      <c r="C1626" s="126"/>
      <c r="D1626"/>
      <c r="E1626"/>
      <c r="F1626"/>
      <c r="G1626"/>
      <c r="H1626"/>
      <c r="I1626"/>
      <c r="R1626" s="5" t="str">
        <f t="shared" si="13"/>
        <v/>
      </c>
    </row>
    <row r="1627" spans="1:18">
      <c r="A1627" s="122"/>
      <c r="B1627"/>
      <c r="C1627" s="126"/>
      <c r="D1627"/>
      <c r="E1627"/>
      <c r="F1627"/>
      <c r="G1627"/>
      <c r="H1627"/>
      <c r="I1627"/>
      <c r="R1627" s="5" t="str">
        <f t="shared" si="13"/>
        <v/>
      </c>
    </row>
    <row r="1628" spans="1:18">
      <c r="A1628" s="122"/>
      <c r="B1628"/>
      <c r="C1628" s="126"/>
      <c r="D1628"/>
      <c r="E1628"/>
      <c r="F1628"/>
      <c r="G1628"/>
      <c r="H1628"/>
      <c r="I1628"/>
      <c r="R1628" s="5" t="str">
        <f t="shared" si="13"/>
        <v/>
      </c>
    </row>
    <row r="1629" spans="1:18">
      <c r="A1629" s="122"/>
      <c r="B1629"/>
      <c r="C1629" s="126"/>
      <c r="D1629"/>
      <c r="E1629"/>
      <c r="F1629"/>
      <c r="G1629"/>
      <c r="H1629"/>
      <c r="I1629"/>
      <c r="R1629" s="5" t="str">
        <f t="shared" si="13"/>
        <v/>
      </c>
    </row>
    <row r="1630" spans="1:18">
      <c r="A1630" s="122"/>
      <c r="B1630"/>
      <c r="C1630" s="126"/>
      <c r="D1630"/>
      <c r="E1630"/>
      <c r="F1630"/>
      <c r="G1630"/>
      <c r="H1630"/>
      <c r="I1630"/>
      <c r="R1630" s="5" t="str">
        <f t="shared" si="13"/>
        <v/>
      </c>
    </row>
    <row r="1631" spans="1:18">
      <c r="A1631" s="122"/>
      <c r="B1631"/>
      <c r="C1631" s="126"/>
      <c r="D1631"/>
      <c r="E1631"/>
      <c r="F1631"/>
      <c r="G1631"/>
      <c r="H1631"/>
      <c r="I1631"/>
      <c r="R1631" s="5" t="str">
        <f t="shared" si="13"/>
        <v/>
      </c>
    </row>
    <row r="1632" spans="1:18">
      <c r="A1632" s="122"/>
      <c r="B1632"/>
      <c r="C1632" s="126"/>
      <c r="D1632"/>
      <c r="E1632"/>
      <c r="F1632"/>
      <c r="G1632"/>
      <c r="H1632"/>
      <c r="I1632"/>
      <c r="R1632" s="5" t="str">
        <f t="shared" si="13"/>
        <v/>
      </c>
    </row>
    <row r="1633" spans="1:18">
      <c r="A1633" s="122"/>
      <c r="B1633"/>
      <c r="C1633" s="126"/>
      <c r="D1633"/>
      <c r="E1633"/>
      <c r="F1633"/>
      <c r="G1633"/>
      <c r="H1633"/>
      <c r="I1633"/>
      <c r="R1633" s="5" t="str">
        <f t="shared" si="13"/>
        <v/>
      </c>
    </row>
    <row r="1634" spans="1:18">
      <c r="A1634" s="122"/>
      <c r="B1634"/>
      <c r="C1634" s="126"/>
      <c r="D1634"/>
      <c r="E1634"/>
      <c r="F1634"/>
      <c r="G1634"/>
      <c r="H1634"/>
      <c r="I1634"/>
      <c r="R1634" s="5" t="str">
        <f t="shared" si="13"/>
        <v/>
      </c>
    </row>
    <row r="1635" spans="1:18">
      <c r="A1635" s="122"/>
      <c r="B1635"/>
      <c r="C1635" s="126"/>
      <c r="D1635"/>
      <c r="E1635"/>
      <c r="F1635"/>
      <c r="G1635"/>
      <c r="H1635"/>
      <c r="I1635"/>
      <c r="R1635" s="5" t="str">
        <f t="shared" si="13"/>
        <v/>
      </c>
    </row>
    <row r="1636" spans="1:18">
      <c r="A1636" s="122"/>
      <c r="B1636"/>
      <c r="C1636" s="126"/>
      <c r="D1636"/>
      <c r="E1636"/>
      <c r="F1636"/>
      <c r="G1636"/>
      <c r="H1636"/>
      <c r="I1636"/>
      <c r="R1636" s="5" t="str">
        <f t="shared" si="13"/>
        <v/>
      </c>
    </row>
    <row r="1637" spans="1:18">
      <c r="A1637" s="122"/>
      <c r="B1637"/>
      <c r="C1637" s="126"/>
      <c r="D1637"/>
      <c r="E1637"/>
      <c r="F1637"/>
      <c r="G1637"/>
      <c r="H1637"/>
      <c r="I1637"/>
      <c r="R1637" s="5" t="str">
        <f t="shared" si="13"/>
        <v/>
      </c>
    </row>
    <row r="1638" spans="1:18">
      <c r="A1638" s="122"/>
      <c r="B1638"/>
      <c r="C1638" s="126"/>
      <c r="D1638"/>
      <c r="E1638"/>
      <c r="F1638"/>
      <c r="G1638"/>
      <c r="H1638"/>
      <c r="I1638"/>
      <c r="R1638" s="5" t="str">
        <f t="shared" si="13"/>
        <v/>
      </c>
    </row>
    <row r="1639" spans="1:18">
      <c r="A1639" s="122"/>
      <c r="B1639"/>
      <c r="C1639" s="126"/>
      <c r="D1639"/>
      <c r="E1639"/>
      <c r="F1639"/>
      <c r="G1639"/>
      <c r="H1639"/>
      <c r="I1639"/>
      <c r="R1639" s="5" t="str">
        <f t="shared" si="13"/>
        <v/>
      </c>
    </row>
    <row r="1640" spans="1:18">
      <c r="A1640" s="122"/>
      <c r="B1640"/>
      <c r="C1640" s="126"/>
      <c r="D1640"/>
      <c r="E1640"/>
      <c r="F1640"/>
      <c r="G1640"/>
      <c r="H1640"/>
      <c r="I1640"/>
      <c r="R1640" s="5" t="str">
        <f t="shared" si="13"/>
        <v/>
      </c>
    </row>
    <row r="1641" spans="1:18">
      <c r="A1641" s="122"/>
      <c r="B1641"/>
      <c r="C1641" s="126"/>
      <c r="D1641"/>
      <c r="E1641"/>
      <c r="F1641"/>
      <c r="G1641"/>
      <c r="H1641"/>
      <c r="I1641"/>
      <c r="R1641" s="5" t="str">
        <f t="shared" si="13"/>
        <v/>
      </c>
    </row>
    <row r="1642" spans="1:18">
      <c r="A1642" s="122"/>
      <c r="B1642"/>
      <c r="C1642" s="126"/>
      <c r="D1642"/>
      <c r="E1642"/>
      <c r="F1642"/>
      <c r="G1642"/>
      <c r="H1642"/>
      <c r="I1642"/>
      <c r="R1642" s="5" t="str">
        <f t="shared" si="13"/>
        <v/>
      </c>
    </row>
    <row r="1643" spans="1:18">
      <c r="A1643" s="122"/>
      <c r="B1643"/>
      <c r="C1643" s="126"/>
      <c r="D1643"/>
      <c r="E1643"/>
      <c r="F1643"/>
      <c r="G1643"/>
      <c r="H1643"/>
      <c r="I1643"/>
      <c r="R1643" s="5" t="str">
        <f t="shared" si="13"/>
        <v/>
      </c>
    </row>
    <row r="1644" spans="1:18">
      <c r="A1644" s="122"/>
      <c r="B1644"/>
      <c r="C1644" s="126"/>
      <c r="D1644"/>
      <c r="E1644"/>
      <c r="F1644"/>
      <c r="G1644"/>
      <c r="H1644"/>
      <c r="I1644"/>
      <c r="R1644" s="5" t="str">
        <f t="shared" si="13"/>
        <v/>
      </c>
    </row>
    <row r="1645" spans="1:18">
      <c r="A1645" s="122"/>
      <c r="B1645"/>
      <c r="C1645" s="126"/>
      <c r="D1645"/>
      <c r="E1645"/>
      <c r="F1645"/>
      <c r="G1645"/>
      <c r="H1645"/>
      <c r="I1645"/>
      <c r="R1645" s="5" t="str">
        <f t="shared" si="13"/>
        <v/>
      </c>
    </row>
    <row r="1646" spans="1:18">
      <c r="A1646" s="122"/>
      <c r="B1646"/>
      <c r="C1646" s="126"/>
      <c r="D1646"/>
      <c r="E1646"/>
      <c r="F1646"/>
      <c r="G1646"/>
      <c r="H1646"/>
      <c r="I1646"/>
      <c r="R1646" s="5" t="str">
        <f t="shared" si="13"/>
        <v/>
      </c>
    </row>
    <row r="1647" spans="1:18">
      <c r="A1647" s="122"/>
      <c r="B1647"/>
      <c r="C1647" s="126"/>
      <c r="D1647"/>
      <c r="E1647"/>
      <c r="F1647"/>
      <c r="G1647"/>
      <c r="H1647"/>
      <c r="I1647"/>
      <c r="R1647" s="5" t="str">
        <f t="shared" si="13"/>
        <v/>
      </c>
    </row>
    <row r="1648" spans="1:18">
      <c r="A1648" s="122"/>
      <c r="B1648"/>
      <c r="C1648" s="126"/>
      <c r="D1648"/>
      <c r="E1648"/>
      <c r="F1648"/>
      <c r="G1648"/>
      <c r="H1648"/>
      <c r="I1648"/>
      <c r="R1648" s="5" t="str">
        <f t="shared" si="13"/>
        <v/>
      </c>
    </row>
    <row r="1649" spans="1:18">
      <c r="A1649" s="122"/>
      <c r="B1649"/>
      <c r="C1649" s="126"/>
      <c r="D1649"/>
      <c r="E1649"/>
      <c r="F1649"/>
      <c r="G1649"/>
      <c r="H1649"/>
      <c r="I1649"/>
      <c r="R1649" s="5" t="str">
        <f t="shared" si="13"/>
        <v/>
      </c>
    </row>
    <row r="1650" spans="1:18">
      <c r="A1650" s="122"/>
      <c r="B1650"/>
      <c r="C1650" s="126"/>
      <c r="D1650"/>
      <c r="E1650"/>
      <c r="F1650"/>
      <c r="G1650"/>
      <c r="H1650"/>
      <c r="I1650"/>
      <c r="R1650" s="5" t="str">
        <f t="shared" si="13"/>
        <v/>
      </c>
    </row>
    <row r="1651" spans="1:18">
      <c r="A1651" s="122"/>
      <c r="B1651"/>
      <c r="C1651" s="126"/>
      <c r="D1651"/>
      <c r="E1651"/>
      <c r="F1651"/>
      <c r="G1651"/>
      <c r="H1651"/>
      <c r="I1651"/>
      <c r="R1651" s="5" t="str">
        <f t="shared" si="13"/>
        <v/>
      </c>
    </row>
    <row r="1652" spans="1:18">
      <c r="A1652" s="122"/>
      <c r="B1652"/>
      <c r="C1652" s="126"/>
      <c r="D1652"/>
      <c r="E1652"/>
      <c r="F1652"/>
      <c r="G1652"/>
      <c r="H1652"/>
      <c r="I1652"/>
      <c r="R1652" s="5" t="str">
        <f t="shared" si="13"/>
        <v/>
      </c>
    </row>
    <row r="1653" spans="1:18">
      <c r="A1653" s="122"/>
      <c r="B1653"/>
      <c r="C1653" s="126"/>
      <c r="D1653"/>
      <c r="E1653"/>
      <c r="F1653"/>
      <c r="G1653"/>
      <c r="H1653"/>
      <c r="I1653"/>
      <c r="R1653" s="5" t="str">
        <f t="shared" si="13"/>
        <v/>
      </c>
    </row>
    <row r="1654" spans="1:18">
      <c r="A1654" s="122"/>
      <c r="B1654"/>
      <c r="C1654" s="126"/>
      <c r="D1654"/>
      <c r="E1654"/>
      <c r="F1654"/>
      <c r="G1654"/>
      <c r="H1654"/>
      <c r="I1654"/>
      <c r="R1654" s="5" t="str">
        <f t="shared" si="13"/>
        <v/>
      </c>
    </row>
    <row r="1655" spans="1:18">
      <c r="A1655" s="122"/>
      <c r="B1655"/>
      <c r="C1655" s="126"/>
      <c r="D1655"/>
      <c r="E1655"/>
      <c r="F1655"/>
      <c r="G1655"/>
      <c r="H1655"/>
      <c r="I1655"/>
      <c r="R1655" s="5" t="str">
        <f t="shared" si="13"/>
        <v/>
      </c>
    </row>
    <row r="1656" spans="1:18">
      <c r="A1656" s="122"/>
      <c r="B1656"/>
      <c r="C1656" s="126"/>
      <c r="D1656"/>
      <c r="E1656"/>
      <c r="F1656"/>
      <c r="G1656"/>
      <c r="H1656"/>
      <c r="I1656"/>
      <c r="R1656" s="5" t="str">
        <f t="shared" si="13"/>
        <v/>
      </c>
    </row>
    <row r="1657" spans="1:18">
      <c r="A1657" s="122"/>
      <c r="B1657"/>
      <c r="C1657" s="126"/>
      <c r="D1657"/>
      <c r="E1657"/>
      <c r="F1657"/>
      <c r="G1657"/>
      <c r="H1657"/>
      <c r="I1657"/>
      <c r="R1657" s="5" t="str">
        <f t="shared" si="13"/>
        <v/>
      </c>
    </row>
    <row r="1658" spans="1:18">
      <c r="A1658" s="122"/>
      <c r="B1658"/>
      <c r="C1658" s="126"/>
      <c r="D1658"/>
      <c r="E1658"/>
      <c r="F1658"/>
      <c r="G1658"/>
      <c r="H1658"/>
      <c r="I1658"/>
      <c r="R1658" s="5" t="str">
        <f t="shared" si="13"/>
        <v/>
      </c>
    </row>
    <row r="1659" spans="1:18">
      <c r="A1659" s="122"/>
      <c r="B1659"/>
      <c r="C1659" s="126"/>
      <c r="D1659"/>
      <c r="E1659"/>
      <c r="F1659"/>
      <c r="G1659"/>
      <c r="H1659"/>
      <c r="I1659"/>
      <c r="R1659" s="5" t="str">
        <f t="shared" si="13"/>
        <v/>
      </c>
    </row>
    <row r="1660" spans="1:18">
      <c r="A1660" s="122"/>
      <c r="B1660"/>
      <c r="C1660" s="126"/>
      <c r="D1660"/>
      <c r="E1660"/>
      <c r="F1660"/>
      <c r="G1660"/>
      <c r="H1660"/>
      <c r="I1660"/>
      <c r="R1660" s="5" t="str">
        <f t="shared" si="13"/>
        <v/>
      </c>
    </row>
    <row r="1661" spans="1:18">
      <c r="A1661" s="122"/>
      <c r="B1661"/>
      <c r="C1661" s="126"/>
      <c r="D1661"/>
      <c r="E1661"/>
      <c r="F1661"/>
      <c r="G1661"/>
      <c r="H1661"/>
      <c r="I1661"/>
      <c r="R1661" s="5" t="str">
        <f t="shared" si="13"/>
        <v/>
      </c>
    </row>
    <row r="1662" spans="1:18">
      <c r="A1662" s="122"/>
      <c r="B1662"/>
      <c r="C1662" s="126"/>
      <c r="D1662"/>
      <c r="E1662"/>
      <c r="F1662"/>
      <c r="G1662"/>
      <c r="H1662"/>
      <c r="I1662"/>
      <c r="R1662" s="5" t="str">
        <f t="shared" si="13"/>
        <v/>
      </c>
    </row>
    <row r="1663" spans="1:18">
      <c r="A1663" s="122"/>
      <c r="B1663"/>
      <c r="C1663" s="126"/>
      <c r="D1663"/>
      <c r="E1663"/>
      <c r="F1663"/>
      <c r="G1663"/>
      <c r="H1663"/>
      <c r="I1663"/>
      <c r="R1663" s="5" t="str">
        <f t="shared" si="13"/>
        <v/>
      </c>
    </row>
    <row r="1664" spans="1:18">
      <c r="A1664" s="122"/>
      <c r="B1664"/>
      <c r="C1664" s="126"/>
      <c r="D1664"/>
      <c r="E1664"/>
      <c r="F1664"/>
      <c r="G1664"/>
      <c r="H1664"/>
      <c r="I1664"/>
      <c r="R1664" s="5" t="str">
        <f t="shared" si="13"/>
        <v/>
      </c>
    </row>
    <row r="1665" spans="1:18">
      <c r="A1665" s="122"/>
      <c r="B1665"/>
      <c r="C1665" s="126"/>
      <c r="D1665"/>
      <c r="E1665"/>
      <c r="F1665"/>
      <c r="G1665"/>
      <c r="H1665"/>
      <c r="I1665"/>
      <c r="R1665" s="5" t="str">
        <f t="shared" si="13"/>
        <v/>
      </c>
    </row>
    <row r="1666" spans="1:18">
      <c r="A1666" s="122"/>
      <c r="B1666"/>
      <c r="C1666" s="126"/>
      <c r="D1666"/>
      <c r="E1666"/>
      <c r="F1666"/>
      <c r="G1666"/>
      <c r="H1666"/>
      <c r="I1666"/>
      <c r="R1666" s="5" t="str">
        <f t="shared" si="13"/>
        <v/>
      </c>
    </row>
    <row r="1667" spans="1:18">
      <c r="A1667" s="122"/>
      <c r="B1667"/>
      <c r="C1667" s="126"/>
      <c r="D1667"/>
      <c r="E1667"/>
      <c r="F1667"/>
      <c r="G1667"/>
      <c r="H1667"/>
      <c r="I1667"/>
      <c r="R1667" s="5" t="str">
        <f t="shared" si="13"/>
        <v/>
      </c>
    </row>
    <row r="1668" spans="1:18">
      <c r="A1668" s="122"/>
      <c r="B1668"/>
      <c r="C1668" s="126"/>
      <c r="D1668"/>
      <c r="E1668"/>
      <c r="F1668"/>
      <c r="G1668"/>
      <c r="H1668"/>
      <c r="I1668"/>
      <c r="R1668" s="5" t="str">
        <f t="shared" si="13"/>
        <v/>
      </c>
    </row>
    <row r="1669" spans="1:18">
      <c r="A1669" s="122"/>
      <c r="B1669"/>
      <c r="C1669" s="126"/>
      <c r="D1669"/>
      <c r="E1669"/>
      <c r="F1669"/>
      <c r="G1669"/>
      <c r="H1669"/>
      <c r="I1669"/>
      <c r="R1669" s="5" t="str">
        <f t="shared" si="13"/>
        <v/>
      </c>
    </row>
    <row r="1670" spans="1:18">
      <c r="A1670" s="122"/>
      <c r="B1670"/>
      <c r="C1670" s="126"/>
      <c r="D1670"/>
      <c r="E1670"/>
      <c r="F1670"/>
      <c r="G1670"/>
      <c r="H1670"/>
      <c r="I1670"/>
      <c r="R1670" s="5" t="str">
        <f t="shared" si="13"/>
        <v/>
      </c>
    </row>
    <row r="1671" spans="1:18">
      <c r="A1671" s="122"/>
      <c r="B1671"/>
      <c r="C1671" s="126"/>
      <c r="D1671"/>
      <c r="E1671"/>
      <c r="F1671"/>
      <c r="G1671"/>
      <c r="H1671"/>
      <c r="I1671"/>
      <c r="R1671" s="5" t="str">
        <f t="shared" ref="R1671:R1734" si="14">IF(ISERROR(SEARCH("0811",C1671,1)),"",5)</f>
        <v/>
      </c>
    </row>
    <row r="1672" spans="1:18">
      <c r="A1672" s="122"/>
      <c r="B1672"/>
      <c r="C1672" s="126"/>
      <c r="D1672"/>
      <c r="E1672"/>
      <c r="F1672"/>
      <c r="G1672"/>
      <c r="H1672"/>
      <c r="I1672"/>
      <c r="R1672" s="5" t="str">
        <f t="shared" si="14"/>
        <v/>
      </c>
    </row>
    <row r="1673" spans="1:18">
      <c r="A1673" s="122"/>
      <c r="B1673"/>
      <c r="C1673" s="126"/>
      <c r="D1673"/>
      <c r="E1673"/>
      <c r="F1673"/>
      <c r="G1673"/>
      <c r="H1673"/>
      <c r="I1673"/>
      <c r="R1673" s="5" t="str">
        <f t="shared" si="14"/>
        <v/>
      </c>
    </row>
    <row r="1674" spans="1:18">
      <c r="A1674" s="122"/>
      <c r="B1674"/>
      <c r="C1674" s="126"/>
      <c r="D1674"/>
      <c r="E1674"/>
      <c r="F1674"/>
      <c r="G1674"/>
      <c r="H1674"/>
      <c r="I1674"/>
      <c r="R1674" s="5" t="str">
        <f t="shared" si="14"/>
        <v/>
      </c>
    </row>
    <row r="1675" spans="1:18">
      <c r="A1675" s="122"/>
      <c r="B1675"/>
      <c r="C1675" s="126"/>
      <c r="D1675"/>
      <c r="E1675"/>
      <c r="F1675"/>
      <c r="G1675"/>
      <c r="H1675"/>
      <c r="I1675"/>
      <c r="R1675" s="5" t="str">
        <f t="shared" si="14"/>
        <v/>
      </c>
    </row>
    <row r="1676" spans="1:18">
      <c r="A1676" s="122"/>
      <c r="B1676"/>
      <c r="C1676" s="126"/>
      <c r="D1676"/>
      <c r="E1676"/>
      <c r="F1676"/>
      <c r="G1676"/>
      <c r="H1676"/>
      <c r="I1676"/>
      <c r="R1676" s="5" t="str">
        <f t="shared" si="14"/>
        <v/>
      </c>
    </row>
    <row r="1677" spans="1:18">
      <c r="A1677" s="122"/>
      <c r="B1677"/>
      <c r="C1677" s="126"/>
      <c r="D1677"/>
      <c r="E1677"/>
      <c r="F1677"/>
      <c r="G1677"/>
      <c r="H1677"/>
      <c r="I1677"/>
      <c r="R1677" s="5" t="str">
        <f t="shared" si="14"/>
        <v/>
      </c>
    </row>
    <row r="1678" spans="1:18">
      <c r="A1678" s="122"/>
      <c r="B1678"/>
      <c r="C1678" s="126"/>
      <c r="D1678"/>
      <c r="E1678"/>
      <c r="F1678"/>
      <c r="G1678"/>
      <c r="H1678"/>
      <c r="I1678"/>
      <c r="R1678" s="5" t="str">
        <f t="shared" si="14"/>
        <v/>
      </c>
    </row>
    <row r="1679" spans="1:18">
      <c r="A1679" s="122"/>
      <c r="B1679"/>
      <c r="C1679" s="126"/>
      <c r="D1679"/>
      <c r="E1679"/>
      <c r="F1679"/>
      <c r="G1679"/>
      <c r="H1679"/>
      <c r="I1679"/>
      <c r="R1679" s="5" t="str">
        <f t="shared" si="14"/>
        <v/>
      </c>
    </row>
    <row r="1680" spans="1:18">
      <c r="A1680" s="122"/>
      <c r="B1680"/>
      <c r="C1680" s="126"/>
      <c r="D1680"/>
      <c r="E1680"/>
      <c r="F1680"/>
      <c r="G1680"/>
      <c r="H1680"/>
      <c r="I1680"/>
      <c r="R1680" s="5" t="str">
        <f t="shared" si="14"/>
        <v/>
      </c>
    </row>
    <row r="1681" spans="1:18">
      <c r="A1681" s="122"/>
      <c r="B1681"/>
      <c r="C1681" s="126"/>
      <c r="D1681"/>
      <c r="E1681"/>
      <c r="F1681"/>
      <c r="G1681"/>
      <c r="H1681"/>
      <c r="I1681"/>
      <c r="R1681" s="5" t="str">
        <f t="shared" si="14"/>
        <v/>
      </c>
    </row>
    <row r="1682" spans="1:18">
      <c r="A1682" s="122"/>
      <c r="B1682"/>
      <c r="C1682" s="126"/>
      <c r="D1682"/>
      <c r="E1682"/>
      <c r="F1682"/>
      <c r="G1682"/>
      <c r="H1682"/>
      <c r="I1682"/>
      <c r="R1682" s="5" t="str">
        <f t="shared" si="14"/>
        <v/>
      </c>
    </row>
    <row r="1683" spans="1:18">
      <c r="A1683" s="122"/>
      <c r="B1683"/>
      <c r="C1683" s="126"/>
      <c r="D1683"/>
      <c r="E1683"/>
      <c r="F1683"/>
      <c r="G1683"/>
      <c r="H1683"/>
      <c r="I1683"/>
      <c r="R1683" s="5" t="str">
        <f t="shared" si="14"/>
        <v/>
      </c>
    </row>
    <row r="1684" spans="1:18">
      <c r="A1684" s="122"/>
      <c r="B1684"/>
      <c r="C1684" s="126"/>
      <c r="D1684"/>
      <c r="E1684"/>
      <c r="F1684"/>
      <c r="G1684"/>
      <c r="H1684"/>
      <c r="I1684"/>
      <c r="R1684" s="5" t="str">
        <f t="shared" si="14"/>
        <v/>
      </c>
    </row>
    <row r="1685" spans="1:18">
      <c r="A1685" s="122"/>
      <c r="B1685"/>
      <c r="C1685" s="126"/>
      <c r="D1685"/>
      <c r="E1685"/>
      <c r="F1685"/>
      <c r="G1685"/>
      <c r="H1685"/>
      <c r="I1685"/>
      <c r="R1685" s="5" t="str">
        <f t="shared" si="14"/>
        <v/>
      </c>
    </row>
    <row r="1686" spans="1:18">
      <c r="A1686" s="122"/>
      <c r="B1686"/>
      <c r="C1686" s="126"/>
      <c r="D1686"/>
      <c r="E1686"/>
      <c r="F1686"/>
      <c r="G1686"/>
      <c r="H1686"/>
      <c r="I1686"/>
      <c r="R1686" s="5" t="str">
        <f t="shared" si="14"/>
        <v/>
      </c>
    </row>
    <row r="1687" spans="1:18">
      <c r="A1687" s="122"/>
      <c r="B1687"/>
      <c r="C1687" s="126"/>
      <c r="D1687"/>
      <c r="E1687"/>
      <c r="F1687"/>
      <c r="G1687"/>
      <c r="H1687"/>
      <c r="I1687"/>
      <c r="R1687" s="5" t="str">
        <f t="shared" si="14"/>
        <v/>
      </c>
    </row>
    <row r="1688" spans="1:18">
      <c r="A1688" s="122"/>
      <c r="B1688"/>
      <c r="C1688" s="126"/>
      <c r="D1688"/>
      <c r="E1688"/>
      <c r="F1688"/>
      <c r="G1688"/>
      <c r="H1688"/>
      <c r="I1688"/>
      <c r="R1688" s="5" t="str">
        <f t="shared" si="14"/>
        <v/>
      </c>
    </row>
    <row r="1689" spans="1:18">
      <c r="A1689" s="122"/>
      <c r="B1689"/>
      <c r="C1689" s="126"/>
      <c r="D1689"/>
      <c r="E1689"/>
      <c r="F1689"/>
      <c r="G1689"/>
      <c r="H1689"/>
      <c r="I1689"/>
      <c r="R1689" s="5" t="str">
        <f t="shared" si="14"/>
        <v/>
      </c>
    </row>
    <row r="1690" spans="1:18">
      <c r="A1690" s="122"/>
      <c r="B1690"/>
      <c r="C1690" s="126"/>
      <c r="D1690"/>
      <c r="E1690"/>
      <c r="F1690"/>
      <c r="G1690"/>
      <c r="H1690"/>
      <c r="I1690"/>
      <c r="R1690" s="5" t="str">
        <f t="shared" si="14"/>
        <v/>
      </c>
    </row>
    <row r="1691" spans="1:18">
      <c r="A1691" s="122"/>
      <c r="B1691"/>
      <c r="C1691" s="126"/>
      <c r="D1691"/>
      <c r="E1691"/>
      <c r="F1691"/>
      <c r="G1691"/>
      <c r="H1691"/>
      <c r="I1691"/>
      <c r="R1691" s="5" t="str">
        <f t="shared" si="14"/>
        <v/>
      </c>
    </row>
    <row r="1692" spans="1:18">
      <c r="A1692" s="122"/>
      <c r="B1692"/>
      <c r="C1692" s="126"/>
      <c r="D1692"/>
      <c r="E1692"/>
      <c r="F1692"/>
      <c r="G1692"/>
      <c r="H1692"/>
      <c r="I1692"/>
      <c r="R1692" s="5" t="str">
        <f t="shared" si="14"/>
        <v/>
      </c>
    </row>
    <row r="1693" spans="1:18">
      <c r="A1693" s="122"/>
      <c r="B1693"/>
      <c r="C1693" s="126"/>
      <c r="D1693"/>
      <c r="E1693"/>
      <c r="F1693"/>
      <c r="G1693"/>
      <c r="H1693"/>
      <c r="I1693"/>
      <c r="R1693" s="5" t="str">
        <f t="shared" si="14"/>
        <v/>
      </c>
    </row>
    <row r="1694" spans="1:18">
      <c r="A1694" s="122"/>
      <c r="B1694"/>
      <c r="C1694" s="126"/>
      <c r="D1694"/>
      <c r="E1694"/>
      <c r="F1694"/>
      <c r="G1694"/>
      <c r="H1694"/>
      <c r="I1694"/>
      <c r="R1694" s="5" t="str">
        <f t="shared" si="14"/>
        <v/>
      </c>
    </row>
    <row r="1695" spans="1:18">
      <c r="A1695" s="122"/>
      <c r="B1695"/>
      <c r="C1695" s="126"/>
      <c r="D1695"/>
      <c r="E1695"/>
      <c r="F1695"/>
      <c r="G1695"/>
      <c r="H1695"/>
      <c r="I1695"/>
      <c r="R1695" s="5" t="str">
        <f t="shared" si="14"/>
        <v/>
      </c>
    </row>
    <row r="1696" spans="1:18">
      <c r="A1696" s="122"/>
      <c r="B1696"/>
      <c r="C1696" s="126"/>
      <c r="D1696"/>
      <c r="E1696"/>
      <c r="F1696"/>
      <c r="G1696"/>
      <c r="H1696"/>
      <c r="I1696"/>
      <c r="R1696" s="5" t="str">
        <f t="shared" si="14"/>
        <v/>
      </c>
    </row>
    <row r="1697" spans="1:18">
      <c r="A1697" s="122"/>
      <c r="B1697"/>
      <c r="C1697" s="126"/>
      <c r="D1697"/>
      <c r="E1697"/>
      <c r="F1697"/>
      <c r="G1697"/>
      <c r="H1697"/>
      <c r="I1697"/>
      <c r="R1697" s="5" t="str">
        <f t="shared" si="14"/>
        <v/>
      </c>
    </row>
    <row r="1698" spans="1:18">
      <c r="A1698" s="122"/>
      <c r="B1698"/>
      <c r="C1698" s="126"/>
      <c r="D1698"/>
      <c r="E1698"/>
      <c r="F1698"/>
      <c r="G1698"/>
      <c r="H1698"/>
      <c r="I1698"/>
      <c r="R1698" s="5" t="str">
        <f t="shared" si="14"/>
        <v/>
      </c>
    </row>
    <row r="1699" spans="1:18">
      <c r="A1699" s="122"/>
      <c r="B1699"/>
      <c r="C1699" s="126"/>
      <c r="D1699"/>
      <c r="E1699"/>
      <c r="F1699"/>
      <c r="G1699"/>
      <c r="H1699"/>
      <c r="I1699"/>
      <c r="R1699" s="5" t="str">
        <f t="shared" si="14"/>
        <v/>
      </c>
    </row>
    <row r="1700" spans="1:18">
      <c r="A1700" s="122"/>
      <c r="B1700"/>
      <c r="C1700" s="126"/>
      <c r="D1700"/>
      <c r="E1700"/>
      <c r="F1700"/>
      <c r="G1700"/>
      <c r="H1700"/>
      <c r="I1700"/>
      <c r="R1700" s="5" t="str">
        <f t="shared" si="14"/>
        <v/>
      </c>
    </row>
    <row r="1701" spans="1:18">
      <c r="A1701" s="122"/>
      <c r="B1701"/>
      <c r="C1701" s="126"/>
      <c r="D1701"/>
      <c r="E1701"/>
      <c r="F1701"/>
      <c r="G1701"/>
      <c r="H1701"/>
      <c r="I1701"/>
      <c r="R1701" s="5" t="str">
        <f t="shared" si="14"/>
        <v/>
      </c>
    </row>
    <row r="1702" spans="1:18">
      <c r="A1702" s="122"/>
      <c r="B1702"/>
      <c r="C1702" s="126"/>
      <c r="D1702"/>
      <c r="E1702"/>
      <c r="F1702"/>
      <c r="G1702"/>
      <c r="H1702"/>
      <c r="I1702"/>
      <c r="R1702" s="5" t="str">
        <f t="shared" si="14"/>
        <v/>
      </c>
    </row>
    <row r="1703" spans="1:18">
      <c r="A1703" s="122"/>
      <c r="B1703"/>
      <c r="C1703" s="126"/>
      <c r="D1703"/>
      <c r="E1703"/>
      <c r="F1703"/>
      <c r="G1703"/>
      <c r="H1703"/>
      <c r="I1703"/>
      <c r="R1703" s="5" t="str">
        <f t="shared" si="14"/>
        <v/>
      </c>
    </row>
    <row r="1704" spans="1:18">
      <c r="A1704" s="122"/>
      <c r="B1704"/>
      <c r="C1704" s="126"/>
      <c r="D1704"/>
      <c r="E1704"/>
      <c r="F1704"/>
      <c r="G1704"/>
      <c r="H1704"/>
      <c r="I1704"/>
      <c r="R1704" s="5" t="str">
        <f t="shared" si="14"/>
        <v/>
      </c>
    </row>
    <row r="1705" spans="1:18">
      <c r="A1705" s="122"/>
      <c r="B1705"/>
      <c r="C1705" s="126"/>
      <c r="D1705"/>
      <c r="E1705"/>
      <c r="F1705"/>
      <c r="G1705"/>
      <c r="H1705"/>
      <c r="I1705"/>
      <c r="R1705" s="5" t="str">
        <f t="shared" si="14"/>
        <v/>
      </c>
    </row>
    <row r="1706" spans="1:18">
      <c r="A1706" s="122"/>
      <c r="B1706"/>
      <c r="C1706" s="126"/>
      <c r="D1706"/>
      <c r="E1706"/>
      <c r="F1706"/>
      <c r="G1706"/>
      <c r="H1706"/>
      <c r="I1706"/>
      <c r="R1706" s="5" t="str">
        <f t="shared" si="14"/>
        <v/>
      </c>
    </row>
    <row r="1707" spans="1:18">
      <c r="A1707" s="122"/>
      <c r="B1707"/>
      <c r="C1707" s="126"/>
      <c r="D1707"/>
      <c r="E1707"/>
      <c r="F1707"/>
      <c r="G1707"/>
      <c r="H1707"/>
      <c r="I1707"/>
      <c r="R1707" s="5" t="str">
        <f t="shared" si="14"/>
        <v/>
      </c>
    </row>
    <row r="1708" spans="1:18">
      <c r="A1708" s="122"/>
      <c r="B1708"/>
      <c r="C1708" s="126"/>
      <c r="D1708"/>
      <c r="E1708"/>
      <c r="F1708"/>
      <c r="G1708"/>
      <c r="H1708"/>
      <c r="I1708"/>
      <c r="R1708" s="5" t="str">
        <f t="shared" si="14"/>
        <v/>
      </c>
    </row>
    <row r="1709" spans="1:18">
      <c r="A1709" s="122"/>
      <c r="B1709"/>
      <c r="C1709" s="126"/>
      <c r="D1709"/>
      <c r="E1709"/>
      <c r="F1709"/>
      <c r="G1709"/>
      <c r="H1709"/>
      <c r="I1709"/>
      <c r="R1709" s="5" t="str">
        <f t="shared" si="14"/>
        <v/>
      </c>
    </row>
    <row r="1710" spans="1:18">
      <c r="A1710" s="122"/>
      <c r="B1710"/>
      <c r="C1710" s="126"/>
      <c r="D1710"/>
      <c r="E1710"/>
      <c r="F1710"/>
      <c r="G1710"/>
      <c r="H1710"/>
      <c r="I1710"/>
      <c r="R1710" s="5" t="str">
        <f t="shared" si="14"/>
        <v/>
      </c>
    </row>
    <row r="1711" spans="1:18">
      <c r="A1711" s="122"/>
      <c r="B1711"/>
      <c r="C1711" s="126"/>
      <c r="D1711"/>
      <c r="E1711"/>
      <c r="F1711"/>
      <c r="G1711"/>
      <c r="H1711"/>
      <c r="I1711"/>
      <c r="R1711" s="5" t="str">
        <f t="shared" si="14"/>
        <v/>
      </c>
    </row>
    <row r="1712" spans="1:18">
      <c r="A1712" s="122"/>
      <c r="B1712"/>
      <c r="C1712" s="126"/>
      <c r="D1712"/>
      <c r="E1712"/>
      <c r="F1712"/>
      <c r="G1712"/>
      <c r="H1712"/>
      <c r="I1712"/>
      <c r="R1712" s="5" t="str">
        <f t="shared" si="14"/>
        <v/>
      </c>
    </row>
    <row r="1713" spans="1:18">
      <c r="A1713" s="122"/>
      <c r="B1713"/>
      <c r="C1713" s="126"/>
      <c r="D1713"/>
      <c r="E1713"/>
      <c r="F1713"/>
      <c r="G1713"/>
      <c r="H1713"/>
      <c r="I1713"/>
      <c r="R1713" s="5" t="str">
        <f t="shared" si="14"/>
        <v/>
      </c>
    </row>
    <row r="1714" spans="1:18">
      <c r="A1714" s="122"/>
      <c r="B1714"/>
      <c r="C1714" s="126"/>
      <c r="D1714"/>
      <c r="E1714"/>
      <c r="F1714"/>
      <c r="G1714"/>
      <c r="H1714"/>
      <c r="I1714"/>
      <c r="R1714" s="5" t="str">
        <f t="shared" si="14"/>
        <v/>
      </c>
    </row>
    <row r="1715" spans="1:18">
      <c r="A1715" s="122"/>
      <c r="B1715"/>
      <c r="C1715" s="126"/>
      <c r="D1715"/>
      <c r="E1715"/>
      <c r="F1715"/>
      <c r="G1715"/>
      <c r="H1715"/>
      <c r="I1715"/>
      <c r="R1715" s="5" t="str">
        <f t="shared" si="14"/>
        <v/>
      </c>
    </row>
    <row r="1716" spans="1:18">
      <c r="A1716" s="122"/>
      <c r="B1716"/>
      <c r="C1716" s="126"/>
      <c r="D1716"/>
      <c r="E1716"/>
      <c r="F1716"/>
      <c r="G1716"/>
      <c r="H1716"/>
      <c r="I1716"/>
      <c r="R1716" s="5" t="str">
        <f t="shared" si="14"/>
        <v/>
      </c>
    </row>
    <row r="1717" spans="1:18">
      <c r="A1717" s="122"/>
      <c r="B1717"/>
      <c r="C1717" s="126"/>
      <c r="D1717"/>
      <c r="E1717"/>
      <c r="F1717"/>
      <c r="G1717"/>
      <c r="H1717"/>
      <c r="I1717"/>
      <c r="R1717" s="5" t="str">
        <f t="shared" si="14"/>
        <v/>
      </c>
    </row>
    <row r="1718" spans="1:18">
      <c r="A1718" s="122"/>
      <c r="B1718"/>
      <c r="C1718" s="126"/>
      <c r="D1718"/>
      <c r="E1718"/>
      <c r="F1718"/>
      <c r="G1718"/>
      <c r="H1718"/>
      <c r="I1718"/>
      <c r="R1718" s="5" t="str">
        <f t="shared" si="14"/>
        <v/>
      </c>
    </row>
    <row r="1719" spans="1:18">
      <c r="A1719" s="122"/>
      <c r="B1719"/>
      <c r="C1719" s="126"/>
      <c r="D1719"/>
      <c r="E1719"/>
      <c r="F1719"/>
      <c r="G1719"/>
      <c r="H1719"/>
      <c r="I1719"/>
      <c r="R1719" s="5" t="str">
        <f t="shared" si="14"/>
        <v/>
      </c>
    </row>
    <row r="1720" spans="1:18">
      <c r="A1720" s="122"/>
      <c r="B1720"/>
      <c r="C1720" s="126"/>
      <c r="D1720"/>
      <c r="E1720"/>
      <c r="F1720"/>
      <c r="G1720"/>
      <c r="H1720"/>
      <c r="I1720"/>
      <c r="R1720" s="5" t="str">
        <f t="shared" si="14"/>
        <v/>
      </c>
    </row>
    <row r="1721" spans="1:18">
      <c r="A1721" s="122"/>
      <c r="B1721"/>
      <c r="C1721" s="126"/>
      <c r="D1721"/>
      <c r="E1721"/>
      <c r="F1721"/>
      <c r="G1721"/>
      <c r="H1721"/>
      <c r="I1721"/>
      <c r="R1721" s="5" t="str">
        <f t="shared" si="14"/>
        <v/>
      </c>
    </row>
    <row r="1722" spans="1:18">
      <c r="A1722" s="122"/>
      <c r="B1722"/>
      <c r="C1722" s="126"/>
      <c r="D1722"/>
      <c r="E1722"/>
      <c r="F1722"/>
      <c r="G1722"/>
      <c r="H1722"/>
      <c r="I1722"/>
      <c r="R1722" s="5" t="str">
        <f t="shared" si="14"/>
        <v/>
      </c>
    </row>
    <row r="1723" spans="1:18">
      <c r="A1723" s="122"/>
      <c r="B1723"/>
      <c r="C1723" s="126"/>
      <c r="D1723"/>
      <c r="E1723"/>
      <c r="F1723"/>
      <c r="G1723"/>
      <c r="H1723"/>
      <c r="I1723"/>
      <c r="R1723" s="5" t="str">
        <f t="shared" si="14"/>
        <v/>
      </c>
    </row>
    <row r="1724" spans="1:18">
      <c r="A1724" s="122"/>
      <c r="B1724"/>
      <c r="C1724" s="126"/>
      <c r="D1724"/>
      <c r="E1724"/>
      <c r="F1724"/>
      <c r="G1724"/>
      <c r="H1724"/>
      <c r="I1724"/>
      <c r="R1724" s="5" t="str">
        <f t="shared" si="14"/>
        <v/>
      </c>
    </row>
    <row r="1725" spans="1:18">
      <c r="A1725" s="122"/>
      <c r="B1725"/>
      <c r="C1725" s="126"/>
      <c r="D1725"/>
      <c r="E1725"/>
      <c r="F1725"/>
      <c r="G1725"/>
      <c r="H1725"/>
      <c r="I1725"/>
      <c r="R1725" s="5" t="str">
        <f t="shared" si="14"/>
        <v/>
      </c>
    </row>
    <row r="1726" spans="1:18">
      <c r="A1726" s="122"/>
      <c r="B1726"/>
      <c r="C1726" s="126"/>
      <c r="D1726"/>
      <c r="E1726"/>
      <c r="F1726"/>
      <c r="G1726"/>
      <c r="H1726"/>
      <c r="I1726"/>
      <c r="R1726" s="5" t="str">
        <f t="shared" si="14"/>
        <v/>
      </c>
    </row>
    <row r="1727" spans="1:18">
      <c r="A1727" s="122"/>
      <c r="B1727"/>
      <c r="C1727" s="126"/>
      <c r="D1727"/>
      <c r="E1727"/>
      <c r="F1727"/>
      <c r="G1727"/>
      <c r="H1727"/>
      <c r="I1727"/>
      <c r="R1727" s="5" t="str">
        <f t="shared" si="14"/>
        <v/>
      </c>
    </row>
    <row r="1728" spans="1:18">
      <c r="A1728" s="122"/>
      <c r="B1728"/>
      <c r="C1728" s="126"/>
      <c r="D1728"/>
      <c r="E1728"/>
      <c r="F1728"/>
      <c r="G1728"/>
      <c r="H1728"/>
      <c r="I1728"/>
      <c r="R1728" s="5" t="str">
        <f t="shared" si="14"/>
        <v/>
      </c>
    </row>
    <row r="1729" spans="1:18">
      <c r="A1729" s="122"/>
      <c r="B1729"/>
      <c r="C1729" s="126"/>
      <c r="D1729"/>
      <c r="E1729"/>
      <c r="F1729"/>
      <c r="G1729"/>
      <c r="H1729"/>
      <c r="I1729"/>
      <c r="R1729" s="5" t="str">
        <f t="shared" si="14"/>
        <v/>
      </c>
    </row>
    <row r="1730" spans="1:18">
      <c r="A1730" s="122"/>
      <c r="B1730"/>
      <c r="C1730" s="126"/>
      <c r="D1730"/>
      <c r="E1730"/>
      <c r="F1730"/>
      <c r="G1730"/>
      <c r="H1730"/>
      <c r="I1730"/>
      <c r="R1730" s="5" t="str">
        <f t="shared" si="14"/>
        <v/>
      </c>
    </row>
    <row r="1731" spans="1:18">
      <c r="A1731" s="122"/>
      <c r="B1731"/>
      <c r="C1731" s="126"/>
      <c r="D1731"/>
      <c r="E1731"/>
      <c r="F1731"/>
      <c r="G1731"/>
      <c r="H1731"/>
      <c r="I1731"/>
      <c r="R1731" s="5" t="str">
        <f t="shared" si="14"/>
        <v/>
      </c>
    </row>
    <row r="1732" spans="1:18">
      <c r="A1732" s="122"/>
      <c r="B1732"/>
      <c r="C1732" s="126"/>
      <c r="D1732"/>
      <c r="E1732"/>
      <c r="F1732"/>
      <c r="G1732"/>
      <c r="H1732"/>
      <c r="I1732"/>
      <c r="R1732" s="5" t="str">
        <f t="shared" si="14"/>
        <v/>
      </c>
    </row>
    <row r="1733" spans="1:18">
      <c r="A1733" s="122"/>
      <c r="B1733"/>
      <c r="C1733" s="126"/>
      <c r="D1733"/>
      <c r="E1733"/>
      <c r="F1733"/>
      <c r="G1733"/>
      <c r="H1733"/>
      <c r="I1733"/>
      <c r="R1733" s="5" t="str">
        <f t="shared" si="14"/>
        <v/>
      </c>
    </row>
    <row r="1734" spans="1:18">
      <c r="A1734" s="122"/>
      <c r="B1734"/>
      <c r="C1734" s="126"/>
      <c r="D1734"/>
      <c r="E1734"/>
      <c r="F1734"/>
      <c r="G1734"/>
      <c r="H1734"/>
      <c r="I1734"/>
      <c r="R1734" s="5" t="str">
        <f t="shared" si="14"/>
        <v/>
      </c>
    </row>
    <row r="1735" spans="1:18">
      <c r="A1735" s="122"/>
      <c r="B1735"/>
      <c r="C1735" s="126"/>
      <c r="D1735"/>
      <c r="E1735"/>
      <c r="F1735"/>
      <c r="G1735"/>
      <c r="H1735"/>
      <c r="I1735"/>
      <c r="R1735" s="5" t="str">
        <f t="shared" ref="R1735:R1753" si="15">IF(ISERROR(SEARCH("0811",C1735,1)),"",5)</f>
        <v/>
      </c>
    </row>
    <row r="1736" spans="1:18">
      <c r="A1736" s="122"/>
      <c r="B1736"/>
      <c r="C1736" s="126"/>
      <c r="D1736"/>
      <c r="E1736"/>
      <c r="F1736"/>
      <c r="G1736"/>
      <c r="H1736"/>
      <c r="I1736"/>
      <c r="R1736" s="5" t="str">
        <f t="shared" si="15"/>
        <v/>
      </c>
    </row>
    <row r="1737" spans="1:18">
      <c r="A1737" s="122"/>
      <c r="B1737"/>
      <c r="C1737" s="126"/>
      <c r="D1737"/>
      <c r="E1737"/>
      <c r="F1737"/>
      <c r="G1737"/>
      <c r="H1737"/>
      <c r="I1737"/>
      <c r="R1737" s="5" t="str">
        <f t="shared" si="15"/>
        <v/>
      </c>
    </row>
    <row r="1738" spans="1:18">
      <c r="A1738" s="122"/>
      <c r="B1738"/>
      <c r="C1738" s="126"/>
      <c r="D1738"/>
      <c r="E1738"/>
      <c r="F1738"/>
      <c r="G1738"/>
      <c r="H1738"/>
      <c r="I1738"/>
      <c r="R1738" s="5" t="str">
        <f t="shared" si="15"/>
        <v/>
      </c>
    </row>
    <row r="1739" spans="1:18">
      <c r="A1739" s="122"/>
      <c r="B1739"/>
      <c r="C1739" s="126"/>
      <c r="D1739"/>
      <c r="E1739"/>
      <c r="F1739"/>
      <c r="G1739"/>
      <c r="H1739"/>
      <c r="I1739"/>
      <c r="R1739" s="5" t="str">
        <f t="shared" si="15"/>
        <v/>
      </c>
    </row>
    <row r="1740" spans="1:18">
      <c r="A1740" s="122"/>
      <c r="B1740"/>
      <c r="C1740" s="126"/>
      <c r="D1740"/>
      <c r="E1740"/>
      <c r="F1740"/>
      <c r="G1740"/>
      <c r="H1740"/>
      <c r="I1740"/>
      <c r="R1740" s="5" t="str">
        <f t="shared" si="15"/>
        <v/>
      </c>
    </row>
    <row r="1741" spans="1:18">
      <c r="A1741" s="122"/>
      <c r="B1741"/>
      <c r="C1741" s="126"/>
      <c r="D1741"/>
      <c r="E1741"/>
      <c r="F1741"/>
      <c r="G1741"/>
      <c r="H1741"/>
      <c r="I1741"/>
      <c r="R1741" s="5" t="str">
        <f t="shared" si="15"/>
        <v/>
      </c>
    </row>
    <row r="1742" spans="1:18">
      <c r="A1742" s="122"/>
      <c r="B1742"/>
      <c r="C1742" s="126"/>
      <c r="D1742"/>
      <c r="E1742"/>
      <c r="F1742"/>
      <c r="G1742"/>
      <c r="H1742"/>
      <c r="I1742"/>
      <c r="R1742" s="5" t="str">
        <f t="shared" si="15"/>
        <v/>
      </c>
    </row>
    <row r="1743" spans="1:18">
      <c r="A1743" s="122"/>
      <c r="B1743"/>
      <c r="C1743" s="126"/>
      <c r="D1743"/>
      <c r="E1743"/>
      <c r="F1743"/>
      <c r="G1743"/>
      <c r="H1743"/>
      <c r="I1743"/>
      <c r="R1743" s="5" t="str">
        <f t="shared" si="15"/>
        <v/>
      </c>
    </row>
    <row r="1744" spans="1:18">
      <c r="A1744" s="122"/>
      <c r="B1744"/>
      <c r="C1744" s="126"/>
      <c r="D1744"/>
      <c r="E1744"/>
      <c r="F1744"/>
      <c r="G1744"/>
      <c r="H1744"/>
      <c r="I1744"/>
      <c r="R1744" s="5" t="str">
        <f t="shared" si="15"/>
        <v/>
      </c>
    </row>
    <row r="1745" spans="1:18">
      <c r="A1745" s="122"/>
      <c r="B1745"/>
      <c r="C1745" s="126"/>
      <c r="D1745"/>
      <c r="E1745"/>
      <c r="F1745"/>
      <c r="G1745"/>
      <c r="H1745"/>
      <c r="I1745"/>
      <c r="R1745" s="5" t="str">
        <f t="shared" si="15"/>
        <v/>
      </c>
    </row>
    <row r="1746" spans="1:18">
      <c r="A1746" s="122"/>
      <c r="B1746"/>
      <c r="C1746" s="126"/>
      <c r="D1746"/>
      <c r="E1746"/>
      <c r="F1746"/>
      <c r="G1746"/>
      <c r="H1746"/>
      <c r="I1746"/>
      <c r="R1746" s="5" t="str">
        <f t="shared" si="15"/>
        <v/>
      </c>
    </row>
    <row r="1747" spans="1:18">
      <c r="A1747" s="122"/>
      <c r="B1747"/>
      <c r="C1747" s="126"/>
      <c r="D1747"/>
      <c r="E1747"/>
      <c r="F1747"/>
      <c r="G1747"/>
      <c r="H1747"/>
      <c r="I1747"/>
      <c r="R1747" s="5" t="str">
        <f t="shared" si="15"/>
        <v/>
      </c>
    </row>
    <row r="1748" spans="1:18">
      <c r="A1748" s="122"/>
      <c r="B1748"/>
      <c r="C1748" s="126"/>
      <c r="D1748"/>
      <c r="E1748"/>
      <c r="F1748"/>
      <c r="G1748"/>
      <c r="H1748"/>
      <c r="I1748"/>
      <c r="R1748" s="5" t="str">
        <f t="shared" si="15"/>
        <v/>
      </c>
    </row>
    <row r="1749" spans="1:18">
      <c r="A1749" s="122"/>
      <c r="B1749"/>
      <c r="C1749" s="126"/>
      <c r="D1749"/>
      <c r="E1749"/>
      <c r="F1749"/>
      <c r="G1749"/>
      <c r="H1749"/>
      <c r="I1749"/>
      <c r="R1749" s="5" t="str">
        <f t="shared" si="15"/>
        <v/>
      </c>
    </row>
    <row r="1750" spans="1:18">
      <c r="A1750" s="122"/>
      <c r="B1750"/>
      <c r="C1750" s="126"/>
      <c r="D1750"/>
      <c r="E1750"/>
      <c r="F1750"/>
      <c r="G1750"/>
      <c r="H1750"/>
      <c r="I1750"/>
      <c r="R1750" s="5" t="str">
        <f t="shared" si="15"/>
        <v/>
      </c>
    </row>
    <row r="1751" spans="1:18">
      <c r="A1751" s="122"/>
      <c r="B1751"/>
      <c r="C1751" s="126"/>
      <c r="D1751"/>
      <c r="E1751"/>
      <c r="F1751"/>
      <c r="G1751"/>
      <c r="H1751"/>
      <c r="I1751"/>
      <c r="R1751" s="5" t="str">
        <f t="shared" si="15"/>
        <v/>
      </c>
    </row>
    <row r="1752" spans="1:18">
      <c r="A1752" s="122"/>
      <c r="B1752"/>
      <c r="C1752" s="126"/>
      <c r="D1752"/>
      <c r="E1752"/>
      <c r="F1752"/>
      <c r="G1752"/>
      <c r="H1752"/>
      <c r="I1752"/>
      <c r="R1752" s="5" t="str">
        <f t="shared" si="15"/>
        <v/>
      </c>
    </row>
    <row r="1753" spans="1:18">
      <c r="A1753" s="122"/>
      <c r="B1753"/>
      <c r="C1753" s="126"/>
      <c r="D1753"/>
      <c r="E1753"/>
      <c r="F1753"/>
      <c r="G1753"/>
      <c r="H1753"/>
      <c r="I1753"/>
      <c r="R1753" s="5" t="str">
        <f t="shared" si="15"/>
        <v/>
      </c>
    </row>
    <row r="1754" spans="1:18">
      <c r="A1754" s="3"/>
      <c r="D1754" s="3"/>
      <c r="E1754" s="3"/>
      <c r="M1754" s="1"/>
      <c r="Q1754" s="1">
        <f>SUM(Q4:Q1753)</f>
        <v>0</v>
      </c>
      <c r="R1754" s="1">
        <f>SUM(R4:R1753)</f>
        <v>0</v>
      </c>
    </row>
    <row r="1755" spans="1:18">
      <c r="A1755" s="3"/>
      <c r="D1755" s="3"/>
      <c r="E1755" s="3"/>
    </row>
    <row r="1756" spans="1:18">
      <c r="A1756" s="3"/>
      <c r="D1756" s="3"/>
      <c r="E1756" s="3"/>
    </row>
    <row r="1757" spans="1:18">
      <c r="A1757" s="3"/>
      <c r="D1757" s="3"/>
      <c r="E1757" s="3"/>
    </row>
    <row r="1758" spans="1:18">
      <c r="A1758" s="3"/>
      <c r="D1758" s="3"/>
      <c r="E1758" s="3"/>
    </row>
    <row r="1759" spans="1:18">
      <c r="A1759" s="3"/>
      <c r="D1759" s="3"/>
      <c r="E1759" s="3"/>
    </row>
    <row r="1760" spans="1:18">
      <c r="A1760" s="3"/>
      <c r="D1760" s="3"/>
      <c r="E1760" s="3"/>
    </row>
    <row r="1761" spans="1:5">
      <c r="A1761" s="3"/>
      <c r="D1761" s="3"/>
      <c r="E1761" s="3"/>
    </row>
    <row r="1762" spans="1:5">
      <c r="A1762" s="3"/>
      <c r="D1762" s="3"/>
      <c r="E1762" s="3"/>
    </row>
    <row r="1763" spans="1:5">
      <c r="A1763" s="3"/>
      <c r="D1763" s="3"/>
      <c r="E1763" s="3"/>
    </row>
    <row r="1764" spans="1:5">
      <c r="A1764" s="3"/>
      <c r="D1764" s="3"/>
      <c r="E1764" s="3"/>
    </row>
    <row r="1765" spans="1:5">
      <c r="A1765" s="3"/>
      <c r="D1765" s="3"/>
      <c r="E1765" s="3"/>
    </row>
    <row r="1766" spans="1:5">
      <c r="A1766" s="3"/>
      <c r="D1766" s="3"/>
      <c r="E1766" s="3"/>
    </row>
    <row r="1767" spans="1:5">
      <c r="A1767" s="3"/>
      <c r="D1767" s="3"/>
      <c r="E1767" s="3"/>
    </row>
    <row r="1768" spans="1:5">
      <c r="A1768" s="3"/>
      <c r="D1768" s="3"/>
      <c r="E1768" s="3"/>
    </row>
    <row r="1769" spans="1:5">
      <c r="A1769" s="3"/>
      <c r="D1769" s="3"/>
      <c r="E1769" s="3"/>
    </row>
    <row r="1770" spans="1:5">
      <c r="A1770" s="3"/>
      <c r="D1770" s="3"/>
      <c r="E1770" s="3"/>
    </row>
    <row r="1771" spans="1:5">
      <c r="A1771" s="3"/>
      <c r="D1771" s="3"/>
      <c r="E1771" s="3"/>
    </row>
    <row r="1772" spans="1:5">
      <c r="A1772" s="3"/>
      <c r="D1772" s="3"/>
      <c r="E1772" s="3"/>
    </row>
    <row r="1773" spans="1:5">
      <c r="A1773" s="3"/>
      <c r="D1773" s="3"/>
      <c r="E1773" s="3"/>
    </row>
    <row r="1774" spans="1:5">
      <c r="A1774" s="3"/>
      <c r="D1774" s="3"/>
      <c r="E1774" s="3"/>
    </row>
    <row r="1775" spans="1:5">
      <c r="A1775" s="3"/>
      <c r="D1775" s="3"/>
      <c r="E1775" s="3"/>
    </row>
    <row r="1776" spans="1:5">
      <c r="A1776" s="3"/>
      <c r="D1776" s="3"/>
      <c r="E1776" s="3"/>
    </row>
    <row r="1777" spans="1:5">
      <c r="A1777" s="3"/>
      <c r="D1777" s="3"/>
      <c r="E1777" s="3"/>
    </row>
    <row r="1778" spans="1:5">
      <c r="A1778" s="3"/>
      <c r="D1778" s="3"/>
      <c r="E1778" s="3"/>
    </row>
    <row r="1779" spans="1:5">
      <c r="A1779" s="3"/>
      <c r="D1779" s="3"/>
      <c r="E1779" s="3"/>
    </row>
    <row r="1780" spans="1:5">
      <c r="A1780" s="3"/>
      <c r="D1780" s="3"/>
      <c r="E1780" s="3"/>
    </row>
    <row r="1781" spans="1:5">
      <c r="A1781" s="3"/>
      <c r="D1781" s="3"/>
      <c r="E1781" s="3"/>
    </row>
    <row r="1782" spans="1:5">
      <c r="A1782" s="3"/>
      <c r="D1782" s="3"/>
      <c r="E1782" s="3"/>
    </row>
    <row r="1783" spans="1:5">
      <c r="A1783" s="3"/>
      <c r="D1783" s="3"/>
      <c r="E1783" s="3"/>
    </row>
    <row r="1784" spans="1:5">
      <c r="A1784" s="3"/>
      <c r="D1784" s="3"/>
      <c r="E1784" s="3"/>
    </row>
    <row r="1785" spans="1:5">
      <c r="A1785" s="3"/>
      <c r="D1785" s="3"/>
      <c r="E1785" s="3"/>
    </row>
    <row r="1786" spans="1:5">
      <c r="A1786" s="3"/>
      <c r="D1786" s="3"/>
      <c r="E1786" s="3"/>
    </row>
    <row r="1787" spans="1:5">
      <c r="A1787" s="3"/>
      <c r="D1787" s="3"/>
      <c r="E1787" s="3"/>
    </row>
    <row r="1788" spans="1:5">
      <c r="A1788" s="3"/>
      <c r="D1788" s="3"/>
      <c r="E1788" s="3"/>
    </row>
    <row r="1789" spans="1:5">
      <c r="A1789" s="3"/>
      <c r="D1789" s="3"/>
      <c r="E1789" s="3"/>
    </row>
    <row r="1790" spans="1:5">
      <c r="A1790" s="3"/>
      <c r="D1790" s="3"/>
      <c r="E1790" s="3"/>
    </row>
    <row r="1791" spans="1:5">
      <c r="A1791" s="3"/>
      <c r="D1791" s="3"/>
      <c r="E1791" s="3"/>
    </row>
    <row r="1792" spans="1:5">
      <c r="A1792" s="3"/>
      <c r="D1792" s="3"/>
      <c r="E1792" s="3"/>
    </row>
    <row r="1793" spans="1:5">
      <c r="A1793" s="3"/>
      <c r="D1793" s="3"/>
      <c r="E1793" s="3"/>
    </row>
    <row r="1794" spans="1:5">
      <c r="A1794" s="3"/>
      <c r="D1794" s="3"/>
      <c r="E1794" s="3"/>
    </row>
    <row r="1795" spans="1:5">
      <c r="A1795" s="3"/>
      <c r="D1795" s="3"/>
      <c r="E1795" s="3"/>
    </row>
    <row r="1796" spans="1:5">
      <c r="A1796" s="3"/>
      <c r="D1796" s="3"/>
      <c r="E1796" s="3"/>
    </row>
    <row r="1797" spans="1:5">
      <c r="A1797" s="3"/>
      <c r="D1797" s="3"/>
      <c r="E1797" s="3"/>
    </row>
    <row r="1798" spans="1:5">
      <c r="A1798" s="3"/>
      <c r="D1798" s="3"/>
      <c r="E1798" s="3"/>
    </row>
    <row r="1799" spans="1:5">
      <c r="A1799" s="3"/>
      <c r="D1799" s="3"/>
      <c r="E1799" s="3"/>
    </row>
    <row r="1800" spans="1:5">
      <c r="A1800" s="3"/>
      <c r="D1800" s="3"/>
      <c r="E1800" s="3"/>
    </row>
    <row r="1801" spans="1:5">
      <c r="A1801" s="3"/>
      <c r="D1801" s="3"/>
      <c r="E1801" s="3"/>
    </row>
    <row r="1802" spans="1:5">
      <c r="A1802" s="3"/>
      <c r="D1802" s="3"/>
      <c r="E1802" s="3"/>
    </row>
    <row r="1803" spans="1:5">
      <c r="A1803" s="3"/>
      <c r="D1803" s="3"/>
      <c r="E1803" s="3"/>
    </row>
    <row r="1804" spans="1:5">
      <c r="A1804" s="3"/>
      <c r="D1804" s="3"/>
      <c r="E1804" s="3"/>
    </row>
    <row r="1805" spans="1:5">
      <c r="A1805" s="3"/>
      <c r="D1805" s="3"/>
      <c r="E1805" s="3"/>
    </row>
    <row r="1806" spans="1:5">
      <c r="A1806" s="3"/>
      <c r="D1806" s="3"/>
      <c r="E1806" s="3"/>
    </row>
    <row r="1807" spans="1:5">
      <c r="A1807" s="3"/>
      <c r="D1807" s="3"/>
      <c r="E1807" s="3"/>
    </row>
    <row r="1808" spans="1:5">
      <c r="A1808" s="3"/>
      <c r="D1808" s="3"/>
      <c r="E1808" s="3"/>
    </row>
    <row r="1809" spans="1:5">
      <c r="A1809" s="3"/>
      <c r="D1809" s="3"/>
      <c r="E1809" s="3"/>
    </row>
    <row r="1810" spans="1:5">
      <c r="A1810" s="3"/>
      <c r="D1810" s="3"/>
      <c r="E1810" s="3"/>
    </row>
    <row r="1811" spans="1:5">
      <c r="A1811" s="3"/>
      <c r="D1811" s="3"/>
      <c r="E1811" s="3"/>
    </row>
    <row r="1812" spans="1:5">
      <c r="A1812" s="3"/>
      <c r="D1812" s="3"/>
      <c r="E1812" s="3"/>
    </row>
    <row r="1813" spans="1:5">
      <c r="A1813" s="3"/>
      <c r="D1813" s="3"/>
      <c r="E1813" s="3"/>
    </row>
    <row r="1814" spans="1:5">
      <c r="A1814" s="3"/>
      <c r="D1814" s="3"/>
      <c r="E1814" s="3"/>
    </row>
    <row r="1815" spans="1:5">
      <c r="A1815" s="3"/>
      <c r="D1815" s="3"/>
      <c r="E1815" s="3"/>
    </row>
    <row r="1816" spans="1:5">
      <c r="A1816" s="3"/>
      <c r="D1816" s="3"/>
      <c r="E1816" s="3"/>
    </row>
    <row r="1817" spans="1:5">
      <c r="A1817" s="3"/>
      <c r="D1817" s="3"/>
      <c r="E1817" s="3"/>
    </row>
    <row r="1818" spans="1:5">
      <c r="A1818" s="3"/>
      <c r="D1818" s="3"/>
      <c r="E1818" s="3"/>
    </row>
    <row r="1819" spans="1:5">
      <c r="A1819" s="3"/>
      <c r="D1819" s="3"/>
      <c r="E1819" s="3"/>
    </row>
    <row r="1820" spans="1:5">
      <c r="A1820" s="3"/>
      <c r="D1820" s="3"/>
      <c r="E1820" s="3"/>
    </row>
    <row r="1821" spans="1:5">
      <c r="A1821" s="3"/>
      <c r="D1821" s="3"/>
      <c r="E1821" s="3"/>
    </row>
    <row r="1822" spans="1:5">
      <c r="A1822" s="3"/>
      <c r="D1822" s="3"/>
      <c r="E1822" s="3"/>
    </row>
    <row r="1823" spans="1:5">
      <c r="A1823" s="3"/>
      <c r="D1823" s="3"/>
      <c r="E1823" s="3"/>
    </row>
    <row r="1824" spans="1:5">
      <c r="A1824" s="3"/>
      <c r="D1824" s="3"/>
      <c r="E1824" s="3"/>
    </row>
    <row r="1825" spans="1:5">
      <c r="A1825" s="3"/>
      <c r="D1825" s="3"/>
      <c r="E1825" s="3"/>
    </row>
    <row r="1826" spans="1:5">
      <c r="A1826" s="3"/>
      <c r="D1826" s="3"/>
      <c r="E1826" s="3"/>
    </row>
    <row r="1827" spans="1:5">
      <c r="A1827" s="3"/>
      <c r="D1827" s="3"/>
      <c r="E1827" s="3"/>
    </row>
    <row r="1828" spans="1:5">
      <c r="A1828" s="3"/>
      <c r="D1828" s="3"/>
      <c r="E1828" s="3"/>
    </row>
    <row r="1829" spans="1:5">
      <c r="A1829" s="3"/>
      <c r="D1829" s="3"/>
      <c r="E1829" s="3"/>
    </row>
    <row r="1830" spans="1:5">
      <c r="A1830" s="3"/>
      <c r="D1830" s="3"/>
      <c r="E1830" s="3"/>
    </row>
    <row r="1831" spans="1:5">
      <c r="A1831" s="3"/>
      <c r="D1831" s="3"/>
      <c r="E1831" s="3"/>
    </row>
    <row r="1832" spans="1:5">
      <c r="A1832" s="3"/>
      <c r="D1832" s="3"/>
      <c r="E1832" s="3"/>
    </row>
    <row r="1833" spans="1:5">
      <c r="A1833" s="3"/>
      <c r="D1833" s="3"/>
      <c r="E1833" s="3"/>
    </row>
    <row r="1834" spans="1:5">
      <c r="A1834" s="3"/>
      <c r="D1834" s="3"/>
      <c r="E1834" s="3"/>
    </row>
    <row r="1835" spans="1:5">
      <c r="A1835" s="3"/>
      <c r="D1835" s="3"/>
      <c r="E1835" s="3"/>
    </row>
    <row r="1836" spans="1:5">
      <c r="A1836" s="3"/>
      <c r="D1836" s="3"/>
      <c r="E1836" s="3"/>
    </row>
    <row r="1837" spans="1:5">
      <c r="A1837" s="3"/>
      <c r="D1837" s="3"/>
      <c r="E1837" s="3"/>
    </row>
    <row r="1838" spans="1:5">
      <c r="A1838" s="3"/>
      <c r="D1838" s="3"/>
      <c r="E1838" s="3"/>
    </row>
    <row r="1839" spans="1:5">
      <c r="A1839" s="3"/>
      <c r="D1839" s="3"/>
      <c r="E1839" s="3"/>
    </row>
    <row r="1840" spans="1:5">
      <c r="A1840" s="3"/>
      <c r="D1840" s="3"/>
      <c r="E1840" s="3"/>
    </row>
    <row r="1841" spans="1:5">
      <c r="A1841" s="3"/>
      <c r="D1841" s="3"/>
      <c r="E1841" s="3"/>
    </row>
    <row r="1842" spans="1:5">
      <c r="A1842" s="3"/>
      <c r="D1842" s="3"/>
      <c r="E1842" s="3"/>
    </row>
    <row r="1843" spans="1:5">
      <c r="A1843" s="3"/>
      <c r="D1843" s="3"/>
      <c r="E1843" s="3"/>
    </row>
    <row r="1844" spans="1:5">
      <c r="A1844" s="3"/>
      <c r="D1844" s="3"/>
      <c r="E1844" s="3"/>
    </row>
    <row r="1845" spans="1:5">
      <c r="A1845" s="3"/>
      <c r="D1845" s="3"/>
      <c r="E1845" s="3"/>
    </row>
    <row r="1846" spans="1:5">
      <c r="A1846" s="3"/>
      <c r="D1846" s="3"/>
      <c r="E1846" s="3"/>
    </row>
    <row r="1847" spans="1:5">
      <c r="A1847" s="3"/>
      <c r="D1847" s="3"/>
      <c r="E1847" s="3"/>
    </row>
    <row r="1848" spans="1:5">
      <c r="A1848" s="3"/>
      <c r="D1848" s="3"/>
      <c r="E1848" s="3"/>
    </row>
    <row r="1849" spans="1:5">
      <c r="A1849" s="3"/>
      <c r="D1849" s="3"/>
      <c r="E1849" s="3"/>
    </row>
    <row r="1850" spans="1:5">
      <c r="A1850" s="3"/>
      <c r="D1850" s="3"/>
      <c r="E1850" s="3"/>
    </row>
    <row r="1851" spans="1:5">
      <c r="A1851" s="3"/>
      <c r="D1851" s="3"/>
      <c r="E1851" s="3"/>
    </row>
    <row r="1852" spans="1:5">
      <c r="A1852" s="3"/>
      <c r="D1852" s="3"/>
      <c r="E1852" s="3"/>
    </row>
    <row r="1853" spans="1:5">
      <c r="A1853" s="3"/>
      <c r="D1853" s="3"/>
      <c r="E1853" s="3"/>
    </row>
    <row r="1854" spans="1:5">
      <c r="A1854" s="3"/>
      <c r="D1854" s="3"/>
      <c r="E1854" s="3"/>
    </row>
    <row r="1855" spans="1:5">
      <c r="A1855" s="3"/>
      <c r="D1855" s="3"/>
      <c r="E1855" s="3"/>
    </row>
    <row r="1856" spans="1:5">
      <c r="A1856" s="3"/>
      <c r="D1856" s="3"/>
      <c r="E1856" s="3"/>
    </row>
    <row r="1857" spans="1:5">
      <c r="A1857" s="3"/>
      <c r="D1857" s="3"/>
      <c r="E1857" s="3"/>
    </row>
    <row r="1858" spans="1:5">
      <c r="A1858" s="3"/>
      <c r="D1858" s="3"/>
      <c r="E1858" s="3"/>
    </row>
    <row r="1859" spans="1:5">
      <c r="A1859" s="3"/>
      <c r="D1859" s="3"/>
      <c r="E1859" s="3"/>
    </row>
    <row r="1860" spans="1:5">
      <c r="A1860" s="3"/>
      <c r="D1860" s="3"/>
      <c r="E1860" s="3"/>
    </row>
    <row r="1861" spans="1:5">
      <c r="A1861" s="3"/>
      <c r="D1861" s="3"/>
      <c r="E1861" s="3"/>
    </row>
    <row r="1862" spans="1:5">
      <c r="A1862" s="3"/>
      <c r="D1862" s="3"/>
      <c r="E1862" s="3"/>
    </row>
    <row r="1863" spans="1:5">
      <c r="A1863" s="3"/>
      <c r="D1863" s="3"/>
      <c r="E1863" s="3"/>
    </row>
    <row r="1864" spans="1:5">
      <c r="A1864" s="3"/>
      <c r="D1864" s="3"/>
      <c r="E1864" s="3"/>
    </row>
    <row r="1865" spans="1:5">
      <c r="A1865" s="3"/>
      <c r="D1865" s="3"/>
      <c r="E1865" s="3"/>
    </row>
    <row r="1866" spans="1:5">
      <c r="A1866" s="3"/>
      <c r="D1866" s="3"/>
      <c r="E1866" s="3"/>
    </row>
    <row r="1867" spans="1:5">
      <c r="A1867" s="3"/>
      <c r="D1867" s="3"/>
      <c r="E1867" s="3"/>
    </row>
    <row r="1868" spans="1:5">
      <c r="A1868" s="3"/>
      <c r="D1868" s="3"/>
      <c r="E1868" s="3"/>
    </row>
    <row r="1869" spans="1:5">
      <c r="A1869" s="3"/>
      <c r="D1869" s="3"/>
      <c r="E1869" s="3"/>
    </row>
    <row r="1870" spans="1:5">
      <c r="A1870" s="3"/>
      <c r="D1870" s="3"/>
      <c r="E1870" s="3"/>
    </row>
    <row r="1871" spans="1:5">
      <c r="A1871" s="3"/>
      <c r="D1871" s="3"/>
      <c r="E1871" s="3"/>
    </row>
    <row r="1872" spans="1:5">
      <c r="A1872" s="3"/>
      <c r="D1872" s="3"/>
      <c r="E1872" s="3"/>
    </row>
    <row r="1873" spans="1:5">
      <c r="A1873" s="3"/>
      <c r="D1873" s="3"/>
      <c r="E1873" s="3"/>
    </row>
    <row r="1874" spans="1:5">
      <c r="A1874" s="3"/>
      <c r="D1874" s="3"/>
      <c r="E1874" s="3"/>
    </row>
    <row r="1875" spans="1:5">
      <c r="A1875" s="3"/>
      <c r="D1875" s="3"/>
      <c r="E1875" s="3"/>
    </row>
    <row r="1876" spans="1:5">
      <c r="A1876" s="3"/>
      <c r="D1876" s="3"/>
      <c r="E1876" s="3"/>
    </row>
    <row r="1877" spans="1:5">
      <c r="A1877" s="3"/>
      <c r="D1877" s="3"/>
      <c r="E1877" s="3"/>
    </row>
    <row r="1878" spans="1:5">
      <c r="A1878" s="3"/>
      <c r="D1878" s="3"/>
      <c r="E1878" s="3"/>
    </row>
    <row r="1879" spans="1:5">
      <c r="A1879" s="3"/>
      <c r="D1879" s="3"/>
      <c r="E1879" s="3"/>
    </row>
    <row r="1880" spans="1:5">
      <c r="A1880" s="3"/>
      <c r="D1880" s="3"/>
      <c r="E1880" s="3"/>
    </row>
    <row r="1881" spans="1:5">
      <c r="A1881" s="3"/>
      <c r="D1881" s="3"/>
      <c r="E1881" s="3"/>
    </row>
    <row r="1882" spans="1:5">
      <c r="A1882" s="3"/>
      <c r="D1882" s="3"/>
      <c r="E1882" s="3"/>
    </row>
    <row r="1883" spans="1:5">
      <c r="A1883" s="3"/>
      <c r="D1883" s="3"/>
      <c r="E1883" s="3"/>
    </row>
    <row r="1884" spans="1:5">
      <c r="A1884" s="3"/>
      <c r="D1884" s="3"/>
      <c r="E1884" s="3"/>
    </row>
    <row r="1885" spans="1:5">
      <c r="A1885" s="3"/>
      <c r="D1885" s="3"/>
      <c r="E1885" s="3"/>
    </row>
    <row r="1886" spans="1:5">
      <c r="A1886" s="3"/>
      <c r="D1886" s="3"/>
      <c r="E1886" s="3"/>
    </row>
    <row r="1887" spans="1:5">
      <c r="A1887" s="3"/>
      <c r="D1887" s="3"/>
      <c r="E1887" s="3"/>
    </row>
    <row r="1888" spans="1:5">
      <c r="A1888" s="3"/>
      <c r="D1888" s="3"/>
      <c r="E1888" s="3"/>
    </row>
    <row r="1889" spans="1:5">
      <c r="A1889" s="3"/>
      <c r="D1889" s="3"/>
      <c r="E1889" s="3"/>
    </row>
    <row r="1890" spans="1:5">
      <c r="A1890" s="3"/>
      <c r="D1890" s="3"/>
      <c r="E1890" s="3"/>
    </row>
    <row r="1891" spans="1:5">
      <c r="A1891" s="3"/>
      <c r="D1891" s="3"/>
      <c r="E1891" s="3"/>
    </row>
    <row r="1892" spans="1:5">
      <c r="A1892" s="3"/>
      <c r="D1892" s="3"/>
      <c r="E1892" s="3"/>
    </row>
    <row r="1893" spans="1:5">
      <c r="A1893" s="3"/>
      <c r="D1893" s="3"/>
      <c r="E1893" s="3"/>
    </row>
    <row r="1894" spans="1:5">
      <c r="A1894" s="3"/>
      <c r="D1894" s="3"/>
      <c r="E1894" s="3"/>
    </row>
    <row r="1895" spans="1:5">
      <c r="A1895" s="3"/>
      <c r="D1895" s="3"/>
      <c r="E1895" s="3"/>
    </row>
    <row r="1896" spans="1:5">
      <c r="A1896" s="3"/>
      <c r="D1896" s="3"/>
      <c r="E1896" s="3"/>
    </row>
    <row r="1897" spans="1:5">
      <c r="A1897" s="3"/>
      <c r="D1897" s="3"/>
      <c r="E1897" s="3"/>
    </row>
    <row r="1898" spans="1:5">
      <c r="A1898" s="3"/>
      <c r="D1898" s="3"/>
      <c r="E1898" s="3"/>
    </row>
    <row r="1899" spans="1:5">
      <c r="A1899" s="3"/>
      <c r="D1899" s="3"/>
      <c r="E1899" s="3"/>
    </row>
    <row r="1900" spans="1:5">
      <c r="A1900" s="3"/>
      <c r="D1900" s="3"/>
      <c r="E1900" s="3"/>
    </row>
    <row r="1901" spans="1:5">
      <c r="A1901" s="3"/>
      <c r="D1901" s="3"/>
      <c r="E1901" s="3"/>
    </row>
    <row r="1902" spans="1:5">
      <c r="A1902" s="3"/>
      <c r="D1902" s="3"/>
      <c r="E1902" s="3"/>
    </row>
    <row r="1903" spans="1:5">
      <c r="A1903" s="3"/>
      <c r="D1903" s="3"/>
      <c r="E1903" s="3"/>
    </row>
    <row r="1904" spans="1:5">
      <c r="A1904" s="3"/>
      <c r="D1904" s="3"/>
      <c r="E1904" s="3"/>
    </row>
    <row r="1905" spans="1:5">
      <c r="A1905" s="3"/>
      <c r="D1905" s="3"/>
      <c r="E1905" s="3"/>
    </row>
    <row r="1906" spans="1:5">
      <c r="A1906" s="3"/>
      <c r="D1906" s="3"/>
      <c r="E1906" s="3"/>
    </row>
    <row r="1907" spans="1:5">
      <c r="A1907" s="3"/>
      <c r="D1907" s="3"/>
      <c r="E1907" s="3"/>
    </row>
    <row r="1908" spans="1:5">
      <c r="A1908" s="3"/>
      <c r="D1908" s="3"/>
      <c r="E1908" s="3"/>
    </row>
    <row r="1909" spans="1:5">
      <c r="A1909" s="3"/>
      <c r="D1909" s="3"/>
      <c r="E1909" s="3"/>
    </row>
    <row r="1910" spans="1:5">
      <c r="A1910" s="3"/>
      <c r="D1910" s="3"/>
      <c r="E1910" s="3"/>
    </row>
    <row r="1911" spans="1:5">
      <c r="A1911" s="3"/>
      <c r="D1911" s="3"/>
      <c r="E1911" s="3"/>
    </row>
    <row r="1912" spans="1:5">
      <c r="A1912" s="3"/>
      <c r="D1912" s="3"/>
      <c r="E1912" s="3"/>
    </row>
    <row r="1913" spans="1:5">
      <c r="A1913" s="3"/>
      <c r="D1913" s="3"/>
      <c r="E1913" s="3"/>
    </row>
    <row r="1914" spans="1:5">
      <c r="A1914" s="3"/>
      <c r="D1914" s="3"/>
      <c r="E1914" s="3"/>
    </row>
    <row r="1915" spans="1:5">
      <c r="A1915" s="3"/>
      <c r="D1915" s="3"/>
      <c r="E1915" s="3"/>
    </row>
    <row r="1916" spans="1:5">
      <c r="A1916" s="3"/>
      <c r="D1916" s="3"/>
      <c r="E1916" s="3"/>
    </row>
    <row r="1917" spans="1:5">
      <c r="A1917" s="3"/>
      <c r="D1917" s="3"/>
      <c r="E1917" s="3"/>
    </row>
    <row r="1918" spans="1:5">
      <c r="A1918" s="3"/>
      <c r="D1918" s="3"/>
      <c r="E1918" s="3"/>
    </row>
    <row r="1919" spans="1:5">
      <c r="A1919" s="3"/>
      <c r="D1919" s="3"/>
      <c r="E1919" s="3"/>
    </row>
    <row r="1920" spans="1:5">
      <c r="A1920" s="3"/>
      <c r="D1920" s="3"/>
      <c r="E1920" s="3"/>
    </row>
    <row r="1921" spans="1:5">
      <c r="A1921" s="3"/>
      <c r="D1921" s="3"/>
      <c r="E1921" s="3"/>
    </row>
    <row r="1922" spans="1:5">
      <c r="A1922" s="3"/>
      <c r="D1922" s="3"/>
      <c r="E1922" s="3"/>
    </row>
    <row r="1923" spans="1:5">
      <c r="A1923" s="3"/>
      <c r="D1923" s="3"/>
      <c r="E1923" s="3"/>
    </row>
    <row r="1924" spans="1:5">
      <c r="A1924" s="3"/>
      <c r="D1924" s="3"/>
      <c r="E1924" s="3"/>
    </row>
    <row r="1925" spans="1:5">
      <c r="A1925" s="3"/>
      <c r="D1925" s="3"/>
      <c r="E1925" s="3"/>
    </row>
    <row r="1926" spans="1:5">
      <c r="A1926" s="3"/>
      <c r="D1926" s="3"/>
      <c r="E1926" s="3"/>
    </row>
    <row r="1927" spans="1:5">
      <c r="A1927" s="3"/>
      <c r="D1927" s="3"/>
      <c r="E1927" s="3"/>
    </row>
    <row r="1928" spans="1:5">
      <c r="A1928" s="3"/>
      <c r="D1928" s="3"/>
      <c r="E1928" s="3"/>
    </row>
    <row r="1929" spans="1:5">
      <c r="A1929" s="3"/>
      <c r="D1929" s="3"/>
      <c r="E1929" s="3"/>
    </row>
    <row r="1930" spans="1:5">
      <c r="A1930" s="3"/>
      <c r="D1930" s="3"/>
      <c r="E1930" s="3"/>
    </row>
    <row r="1931" spans="1:5">
      <c r="A1931" s="3"/>
      <c r="D1931" s="3"/>
      <c r="E1931" s="3"/>
    </row>
    <row r="1932" spans="1:5">
      <c r="A1932" s="3"/>
      <c r="D1932" s="3"/>
      <c r="E1932" s="3"/>
    </row>
    <row r="1933" spans="1:5">
      <c r="A1933" s="3"/>
      <c r="D1933" s="3"/>
      <c r="E1933" s="3"/>
    </row>
    <row r="1934" spans="1:5">
      <c r="A1934" s="3"/>
      <c r="D1934" s="3"/>
      <c r="E1934" s="3"/>
    </row>
    <row r="1935" spans="1:5">
      <c r="A1935" s="3"/>
      <c r="D1935" s="3"/>
      <c r="E1935" s="3"/>
    </row>
    <row r="1936" spans="1:5">
      <c r="A1936" s="3"/>
      <c r="D1936" s="3"/>
      <c r="E1936" s="3"/>
    </row>
    <row r="1937" spans="1:5">
      <c r="A1937" s="3"/>
      <c r="D1937" s="3"/>
      <c r="E1937" s="3"/>
    </row>
    <row r="1938" spans="1:5">
      <c r="A1938" s="3"/>
      <c r="D1938" s="3"/>
      <c r="E1938" s="3"/>
    </row>
    <row r="1939" spans="1:5">
      <c r="A1939" s="3"/>
      <c r="D1939" s="3"/>
      <c r="E1939" s="3"/>
    </row>
    <row r="1940" spans="1:5">
      <c r="A1940" s="3"/>
      <c r="D1940" s="3"/>
      <c r="E1940" s="3"/>
    </row>
    <row r="1941" spans="1:5">
      <c r="A1941" s="3"/>
      <c r="D1941" s="3"/>
      <c r="E1941" s="3"/>
    </row>
    <row r="1942" spans="1:5">
      <c r="A1942" s="3"/>
      <c r="D1942" s="3"/>
      <c r="E1942" s="3"/>
    </row>
    <row r="1943" spans="1:5">
      <c r="A1943" s="3"/>
      <c r="D1943" s="3"/>
      <c r="E1943" s="3"/>
    </row>
    <row r="1944" spans="1:5">
      <c r="A1944" s="3"/>
      <c r="D1944" s="3"/>
      <c r="E1944" s="3"/>
    </row>
    <row r="1945" spans="1:5">
      <c r="A1945" s="3"/>
      <c r="D1945" s="3"/>
      <c r="E1945" s="3"/>
    </row>
    <row r="1946" spans="1:5">
      <c r="A1946" s="3"/>
      <c r="D1946" s="3"/>
      <c r="E1946" s="3"/>
    </row>
    <row r="1947" spans="1:5">
      <c r="A1947" s="3"/>
      <c r="D1947" s="3"/>
      <c r="E1947" s="3"/>
    </row>
    <row r="1948" spans="1:5">
      <c r="A1948" s="3"/>
      <c r="D1948" s="3"/>
      <c r="E1948" s="3"/>
    </row>
    <row r="1949" spans="1:5">
      <c r="A1949" s="3"/>
      <c r="D1949" s="3"/>
      <c r="E1949" s="3"/>
    </row>
    <row r="1950" spans="1:5">
      <c r="A1950" s="3"/>
      <c r="D1950" s="3"/>
      <c r="E1950" s="3"/>
    </row>
    <row r="1951" spans="1:5">
      <c r="A1951" s="3"/>
      <c r="D1951" s="3"/>
      <c r="E1951" s="3"/>
    </row>
    <row r="1952" spans="1:5">
      <c r="A1952" s="3"/>
      <c r="D1952" s="3"/>
      <c r="E1952" s="3"/>
    </row>
    <row r="1953" spans="1:5">
      <c r="A1953" s="3"/>
      <c r="D1953" s="3"/>
      <c r="E1953" s="3"/>
    </row>
    <row r="1954" spans="1:5">
      <c r="A1954" s="3"/>
      <c r="D1954" s="3"/>
      <c r="E1954" s="3"/>
    </row>
    <row r="1955" spans="1:5">
      <c r="A1955" s="3"/>
      <c r="D1955" s="3"/>
      <c r="E1955" s="3"/>
    </row>
    <row r="1956" spans="1:5">
      <c r="A1956" s="3"/>
      <c r="D1956" s="3"/>
      <c r="E1956" s="3"/>
    </row>
    <row r="1957" spans="1:5">
      <c r="A1957" s="3"/>
      <c r="D1957" s="3"/>
      <c r="E1957" s="3"/>
    </row>
    <row r="1958" spans="1:5">
      <c r="A1958" s="3"/>
      <c r="D1958" s="3"/>
      <c r="E1958" s="3"/>
    </row>
    <row r="1959" spans="1:5">
      <c r="A1959" s="3"/>
      <c r="D1959" s="3"/>
      <c r="E1959" s="3"/>
    </row>
    <row r="1960" spans="1:5">
      <c r="A1960" s="3"/>
      <c r="D1960" s="3"/>
      <c r="E1960" s="3"/>
    </row>
    <row r="1961" spans="1:5">
      <c r="A1961" s="3"/>
      <c r="D1961" s="3"/>
      <c r="E1961" s="3"/>
    </row>
    <row r="1962" spans="1:5">
      <c r="A1962" s="3"/>
      <c r="D1962" s="3"/>
      <c r="E1962" s="3"/>
    </row>
    <row r="1963" spans="1:5">
      <c r="A1963" s="3"/>
      <c r="D1963" s="3"/>
      <c r="E1963" s="3"/>
    </row>
    <row r="1964" spans="1:5">
      <c r="A1964" s="3"/>
      <c r="D1964" s="3"/>
      <c r="E1964" s="3"/>
    </row>
    <row r="1965" spans="1:5">
      <c r="A1965" s="3"/>
      <c r="D1965" s="3"/>
      <c r="E1965" s="3"/>
    </row>
    <row r="1966" spans="1:5">
      <c r="A1966" s="3"/>
      <c r="D1966" s="3"/>
      <c r="E1966" s="3"/>
    </row>
    <row r="1967" spans="1:5">
      <c r="A1967" s="3"/>
      <c r="D1967" s="3"/>
      <c r="E1967" s="3"/>
    </row>
    <row r="1968" spans="1:5">
      <c r="A1968" s="3"/>
      <c r="D1968" s="3"/>
      <c r="E1968" s="3"/>
    </row>
    <row r="1969" spans="1:5">
      <c r="A1969" s="3"/>
      <c r="D1969" s="3"/>
      <c r="E1969" s="3"/>
    </row>
    <row r="1970" spans="1:5">
      <c r="A1970" s="3"/>
      <c r="D1970" s="3"/>
      <c r="E1970" s="3"/>
    </row>
    <row r="1971" spans="1:5">
      <c r="A1971" s="3"/>
      <c r="D1971" s="3"/>
      <c r="E1971" s="3"/>
    </row>
    <row r="1972" spans="1:5">
      <c r="A1972" s="3"/>
      <c r="D1972" s="3"/>
      <c r="E1972" s="3"/>
    </row>
    <row r="1973" spans="1:5">
      <c r="A1973" s="3"/>
      <c r="D1973" s="3"/>
      <c r="E1973" s="3"/>
    </row>
    <row r="1974" spans="1:5">
      <c r="A1974" s="3"/>
      <c r="D1974" s="3"/>
      <c r="E1974" s="3"/>
    </row>
    <row r="1975" spans="1:5">
      <c r="A1975" s="3"/>
      <c r="D1975" s="3"/>
      <c r="E1975" s="3"/>
    </row>
    <row r="1976" spans="1:5">
      <c r="A1976" s="3"/>
      <c r="D1976" s="3"/>
      <c r="E1976" s="3"/>
    </row>
    <row r="1977" spans="1:5">
      <c r="A1977" s="3"/>
      <c r="D1977" s="3"/>
      <c r="E1977" s="3"/>
    </row>
    <row r="1978" spans="1:5">
      <c r="A1978" s="3"/>
      <c r="D1978" s="3"/>
      <c r="E1978" s="3"/>
    </row>
    <row r="1979" spans="1:5">
      <c r="A1979" s="3"/>
      <c r="D1979" s="3"/>
      <c r="E1979" s="3"/>
    </row>
    <row r="1980" spans="1:5">
      <c r="A1980" s="3"/>
      <c r="D1980" s="3"/>
      <c r="E1980" s="3"/>
    </row>
    <row r="1981" spans="1:5">
      <c r="A1981" s="3"/>
      <c r="D1981" s="3"/>
      <c r="E1981" s="3"/>
    </row>
    <row r="1982" spans="1:5">
      <c r="A1982" s="3"/>
      <c r="D1982" s="3"/>
      <c r="E1982" s="3"/>
    </row>
    <row r="1983" spans="1:5">
      <c r="A1983" s="3"/>
      <c r="D1983" s="3"/>
      <c r="E1983" s="3"/>
    </row>
    <row r="1984" spans="1:5">
      <c r="A1984" s="3"/>
      <c r="D1984" s="3"/>
      <c r="E1984" s="3"/>
    </row>
    <row r="1985" spans="1:5">
      <c r="A1985" s="3"/>
      <c r="D1985" s="3"/>
      <c r="E1985" s="3"/>
    </row>
    <row r="1986" spans="1:5">
      <c r="A1986" s="3"/>
      <c r="D1986" s="3"/>
      <c r="E1986" s="3"/>
    </row>
    <row r="1987" spans="1:5">
      <c r="A1987" s="3"/>
      <c r="D1987" s="3"/>
      <c r="E1987" s="3"/>
    </row>
    <row r="1988" spans="1:5">
      <c r="A1988" s="3"/>
      <c r="D1988" s="3"/>
      <c r="E1988" s="3"/>
    </row>
    <row r="1989" spans="1:5">
      <c r="A1989" s="3"/>
      <c r="D1989" s="3"/>
      <c r="E1989" s="3"/>
    </row>
    <row r="1990" spans="1:5">
      <c r="A1990" s="3"/>
      <c r="D1990" s="3"/>
      <c r="E1990" s="3"/>
    </row>
    <row r="1991" spans="1:5">
      <c r="A1991" s="3"/>
      <c r="D1991" s="3"/>
      <c r="E1991" s="3"/>
    </row>
    <row r="1992" spans="1:5">
      <c r="A1992" s="3"/>
      <c r="D1992" s="3"/>
      <c r="E1992" s="3"/>
    </row>
    <row r="1993" spans="1:5">
      <c r="A1993" s="3"/>
      <c r="D1993" s="3"/>
      <c r="E1993" s="3"/>
    </row>
    <row r="1994" spans="1:5">
      <c r="A1994" s="3"/>
      <c r="D1994" s="3"/>
      <c r="E1994" s="3"/>
    </row>
    <row r="1995" spans="1:5">
      <c r="A1995" s="3"/>
      <c r="D1995" s="3"/>
      <c r="E1995" s="3"/>
    </row>
    <row r="1996" spans="1:5">
      <c r="A1996" s="3"/>
      <c r="D1996" s="3"/>
      <c r="E1996" s="3"/>
    </row>
    <row r="1997" spans="1:5">
      <c r="A1997" s="3"/>
      <c r="D1997" s="3"/>
      <c r="E1997" s="3"/>
    </row>
    <row r="1998" spans="1:5">
      <c r="A1998" s="3"/>
      <c r="D1998" s="3"/>
      <c r="E1998" s="3"/>
    </row>
    <row r="1999" spans="1:5">
      <c r="A1999" s="3"/>
      <c r="D1999" s="3"/>
      <c r="E1999" s="3"/>
    </row>
    <row r="2000" spans="1:5">
      <c r="A2000" s="3"/>
      <c r="D2000" s="3"/>
      <c r="E2000" s="3"/>
    </row>
    <row r="2001" spans="1:5">
      <c r="A2001" s="3"/>
      <c r="D2001" s="3"/>
      <c r="E2001" s="3"/>
    </row>
    <row r="2002" spans="1:5">
      <c r="A2002" s="3"/>
      <c r="D2002" s="3"/>
      <c r="E2002" s="3"/>
    </row>
    <row r="2003" spans="1:5">
      <c r="A2003" s="3"/>
      <c r="D2003" s="3"/>
      <c r="E2003" s="3"/>
    </row>
    <row r="2004" spans="1:5">
      <c r="A2004" s="3"/>
      <c r="D2004" s="3"/>
      <c r="E2004" s="3"/>
    </row>
    <row r="2005" spans="1:5">
      <c r="A2005" s="3"/>
      <c r="D2005" s="3"/>
      <c r="E2005" s="3"/>
    </row>
    <row r="2006" spans="1:5">
      <c r="A2006" s="3"/>
      <c r="D2006" s="3"/>
      <c r="E2006" s="3"/>
    </row>
    <row r="2007" spans="1:5">
      <c r="A2007" s="3"/>
      <c r="D2007" s="3"/>
      <c r="E2007" s="3"/>
    </row>
    <row r="2008" spans="1:5">
      <c r="A2008" s="3"/>
      <c r="D2008" s="3"/>
      <c r="E2008" s="3"/>
    </row>
    <row r="2009" spans="1:5">
      <c r="A2009" s="3"/>
      <c r="D2009" s="3"/>
      <c r="E2009" s="3"/>
    </row>
    <row r="2010" spans="1:5">
      <c r="A2010" s="3"/>
      <c r="D2010" s="3"/>
      <c r="E2010" s="3"/>
    </row>
    <row r="2011" spans="1:5">
      <c r="A2011" s="3"/>
      <c r="D2011" s="3"/>
      <c r="E2011" s="3"/>
    </row>
    <row r="2012" spans="1:5">
      <c r="A2012" s="3"/>
      <c r="D2012" s="3"/>
      <c r="E2012" s="3"/>
    </row>
    <row r="2013" spans="1:5">
      <c r="A2013" s="3"/>
      <c r="D2013" s="3"/>
      <c r="E2013" s="3"/>
    </row>
    <row r="2014" spans="1:5">
      <c r="A2014" s="3"/>
      <c r="D2014" s="3"/>
      <c r="E2014" s="3"/>
    </row>
    <row r="2015" spans="1:5">
      <c r="A2015" s="3"/>
      <c r="D2015" s="3"/>
      <c r="E2015" s="3"/>
    </row>
    <row r="2016" spans="1:5">
      <c r="A2016" s="3"/>
      <c r="D2016" s="3"/>
      <c r="E2016" s="3"/>
    </row>
    <row r="2017" spans="1:5">
      <c r="A2017" s="3"/>
      <c r="D2017" s="3"/>
      <c r="E2017" s="3"/>
    </row>
    <row r="2018" spans="1:5">
      <c r="A2018" s="3"/>
      <c r="D2018" s="3"/>
      <c r="E2018" s="3"/>
    </row>
    <row r="2019" spans="1:5">
      <c r="A2019" s="3"/>
      <c r="D2019" s="3"/>
      <c r="E2019" s="3"/>
    </row>
    <row r="2020" spans="1:5">
      <c r="A2020" s="3"/>
      <c r="D2020" s="3"/>
      <c r="E2020" s="3"/>
    </row>
    <row r="2021" spans="1:5">
      <c r="A2021" s="3"/>
      <c r="D2021" s="3"/>
      <c r="E2021" s="3"/>
    </row>
    <row r="2022" spans="1:5">
      <c r="A2022" s="3"/>
      <c r="D2022" s="3"/>
      <c r="E2022" s="3"/>
    </row>
    <row r="2023" spans="1:5">
      <c r="A2023" s="3"/>
      <c r="D2023" s="3"/>
      <c r="E2023" s="3"/>
    </row>
    <row r="2024" spans="1:5">
      <c r="A2024" s="3"/>
      <c r="D2024" s="3"/>
      <c r="E2024" s="3"/>
    </row>
    <row r="2025" spans="1:5">
      <c r="A2025" s="3"/>
      <c r="D2025" s="3"/>
      <c r="E2025" s="3"/>
    </row>
    <row r="2026" spans="1:5">
      <c r="A2026" s="3"/>
      <c r="D2026" s="3"/>
      <c r="E2026" s="3"/>
    </row>
    <row r="2027" spans="1:5">
      <c r="A2027" s="3"/>
      <c r="D2027" s="3"/>
      <c r="E2027" s="3"/>
    </row>
    <row r="2028" spans="1:5">
      <c r="A2028" s="3"/>
      <c r="D2028" s="3"/>
      <c r="E2028" s="3"/>
    </row>
    <row r="2029" spans="1:5">
      <c r="A2029" s="3"/>
      <c r="D2029" s="3"/>
      <c r="E2029" s="3"/>
    </row>
    <row r="2030" spans="1:5">
      <c r="A2030" s="3"/>
      <c r="D2030" s="3"/>
      <c r="E2030" s="3"/>
    </row>
    <row r="2031" spans="1:5">
      <c r="A2031" s="3"/>
      <c r="D2031" s="3"/>
      <c r="E2031" s="3"/>
    </row>
    <row r="2032" spans="1:5">
      <c r="A2032" s="3"/>
      <c r="D2032" s="3"/>
      <c r="E2032" s="3"/>
    </row>
    <row r="2033" spans="1:5">
      <c r="A2033" s="3"/>
      <c r="D2033" s="3"/>
      <c r="E2033" s="3"/>
    </row>
    <row r="2034" spans="1:5">
      <c r="A2034" s="3"/>
      <c r="D2034" s="3"/>
      <c r="E2034" s="3"/>
    </row>
    <row r="2035" spans="1:5">
      <c r="A2035" s="3"/>
      <c r="D2035" s="3"/>
      <c r="E2035" s="3"/>
    </row>
    <row r="2036" spans="1:5">
      <c r="A2036" s="3"/>
      <c r="D2036" s="3"/>
      <c r="E2036" s="3"/>
    </row>
    <row r="2037" spans="1:5">
      <c r="A2037" s="3"/>
      <c r="D2037" s="3"/>
      <c r="E2037" s="3"/>
    </row>
    <row r="2038" spans="1:5">
      <c r="A2038" s="3"/>
      <c r="D2038" s="3"/>
      <c r="E2038" s="3"/>
    </row>
    <row r="2039" spans="1:5">
      <c r="A2039" s="3"/>
      <c r="D2039" s="3"/>
      <c r="E2039" s="3"/>
    </row>
    <row r="2040" spans="1:5">
      <c r="A2040" s="3"/>
      <c r="D2040" s="3"/>
      <c r="E2040" s="3"/>
    </row>
    <row r="2041" spans="1:5">
      <c r="A2041" s="3"/>
      <c r="D2041" s="3"/>
      <c r="E2041" s="3"/>
    </row>
    <row r="2042" spans="1:5">
      <c r="A2042" s="3"/>
      <c r="D2042" s="3"/>
      <c r="E2042" s="3"/>
    </row>
    <row r="2043" spans="1:5">
      <c r="A2043" s="3"/>
      <c r="D2043" s="3"/>
      <c r="E2043" s="3"/>
    </row>
    <row r="2044" spans="1:5">
      <c r="A2044" s="3"/>
      <c r="D2044" s="3"/>
      <c r="E2044" s="3"/>
    </row>
    <row r="2045" spans="1:5">
      <c r="A2045" s="3"/>
      <c r="D2045" s="3"/>
      <c r="E2045" s="3"/>
    </row>
    <row r="2046" spans="1:5">
      <c r="A2046" s="3"/>
      <c r="D2046" s="3"/>
      <c r="E2046" s="3"/>
    </row>
    <row r="2047" spans="1:5">
      <c r="A2047" s="3"/>
      <c r="D2047" s="3"/>
      <c r="E2047" s="3"/>
    </row>
    <row r="2048" spans="1:5">
      <c r="A2048" s="3"/>
      <c r="D2048" s="3"/>
      <c r="E2048" s="3"/>
    </row>
    <row r="2049" spans="1:5">
      <c r="A2049" s="3"/>
      <c r="D2049" s="3"/>
      <c r="E2049" s="3"/>
    </row>
    <row r="2050" spans="1:5">
      <c r="A2050" s="3"/>
      <c r="D2050" s="3"/>
      <c r="E2050" s="3"/>
    </row>
    <row r="2051" spans="1:5">
      <c r="A2051" s="3"/>
      <c r="D2051" s="3"/>
      <c r="E2051" s="3"/>
    </row>
    <row r="2052" spans="1:5">
      <c r="A2052" s="3"/>
      <c r="D2052" s="3"/>
      <c r="E2052" s="3"/>
    </row>
    <row r="2053" spans="1:5">
      <c r="A2053" s="3"/>
      <c r="D2053" s="3"/>
      <c r="E2053" s="3"/>
    </row>
    <row r="2054" spans="1:5">
      <c r="A2054" s="3"/>
      <c r="D2054" s="3"/>
      <c r="E2054" s="3"/>
    </row>
    <row r="2055" spans="1:5">
      <c r="A2055" s="3"/>
      <c r="D2055" s="3"/>
      <c r="E2055" s="3"/>
    </row>
    <row r="2056" spans="1:5">
      <c r="A2056" s="3"/>
      <c r="D2056" s="3"/>
      <c r="E2056" s="3"/>
    </row>
    <row r="2057" spans="1:5">
      <c r="A2057" s="3"/>
      <c r="D2057" s="3"/>
      <c r="E2057" s="3"/>
    </row>
    <row r="2058" spans="1:5">
      <c r="A2058" s="3"/>
      <c r="D2058" s="3"/>
      <c r="E2058" s="3"/>
    </row>
    <row r="2059" spans="1:5">
      <c r="A2059" s="3"/>
      <c r="D2059" s="3"/>
      <c r="E2059" s="3"/>
    </row>
    <row r="2060" spans="1:5">
      <c r="A2060" s="3"/>
      <c r="D2060" s="3"/>
      <c r="E2060" s="3"/>
    </row>
    <row r="2061" spans="1:5">
      <c r="A2061" s="3"/>
      <c r="D2061" s="3"/>
      <c r="E2061" s="3"/>
    </row>
    <row r="2062" spans="1:5">
      <c r="A2062" s="3"/>
      <c r="D2062" s="3"/>
      <c r="E2062" s="3"/>
    </row>
    <row r="2063" spans="1:5">
      <c r="A2063" s="3"/>
      <c r="D2063" s="3"/>
      <c r="E2063" s="3"/>
    </row>
    <row r="2064" spans="1:5">
      <c r="A2064" s="3"/>
      <c r="D2064" s="3"/>
      <c r="E2064" s="3"/>
    </row>
    <row r="2065" spans="1:5">
      <c r="A2065" s="3"/>
      <c r="D2065" s="3"/>
      <c r="E2065" s="3"/>
    </row>
    <row r="2066" spans="1:5">
      <c r="A2066" s="3"/>
      <c r="D2066" s="3"/>
      <c r="E2066" s="3"/>
    </row>
    <row r="2067" spans="1:5">
      <c r="A2067" s="3"/>
      <c r="D2067" s="3"/>
      <c r="E2067" s="3"/>
    </row>
    <row r="2068" spans="1:5">
      <c r="A2068" s="3"/>
      <c r="D2068" s="3"/>
      <c r="E2068" s="3"/>
    </row>
    <row r="2069" spans="1:5">
      <c r="A2069" s="3"/>
      <c r="D2069" s="3"/>
      <c r="E2069" s="3"/>
    </row>
    <row r="2070" spans="1:5">
      <c r="A2070" s="3"/>
      <c r="D2070" s="3"/>
      <c r="E2070" s="3"/>
    </row>
    <row r="2071" spans="1:5">
      <c r="A2071" s="3"/>
      <c r="D2071" s="3"/>
      <c r="E2071" s="3"/>
    </row>
    <row r="2072" spans="1:5">
      <c r="A2072" s="3"/>
      <c r="D2072" s="3"/>
      <c r="E2072" s="3"/>
    </row>
    <row r="2073" spans="1:5">
      <c r="A2073" s="3"/>
      <c r="D2073" s="3"/>
      <c r="E2073" s="3"/>
    </row>
    <row r="2074" spans="1:5">
      <c r="A2074" s="3"/>
      <c r="D2074" s="3"/>
      <c r="E2074" s="3"/>
    </row>
    <row r="2075" spans="1:5">
      <c r="A2075" s="3"/>
      <c r="D2075" s="3"/>
      <c r="E2075" s="3"/>
    </row>
    <row r="2076" spans="1:5">
      <c r="A2076" s="3"/>
      <c r="D2076" s="3"/>
      <c r="E2076" s="3"/>
    </row>
    <row r="2077" spans="1:5">
      <c r="A2077" s="3"/>
      <c r="D2077" s="3"/>
      <c r="E2077" s="3"/>
    </row>
    <row r="2078" spans="1:5">
      <c r="A2078" s="3"/>
      <c r="D2078" s="3"/>
      <c r="E2078" s="3"/>
    </row>
    <row r="2079" spans="1:5">
      <c r="A2079" s="3"/>
      <c r="D2079" s="3"/>
      <c r="E2079" s="3"/>
    </row>
    <row r="2080" spans="1:5">
      <c r="A2080" s="3"/>
      <c r="D2080" s="3"/>
      <c r="E2080" s="3"/>
    </row>
    <row r="2081" spans="1:5">
      <c r="A2081" s="3"/>
      <c r="D2081" s="3"/>
      <c r="E2081" s="3"/>
    </row>
    <row r="2082" spans="1:5">
      <c r="A2082" s="3"/>
      <c r="D2082" s="3"/>
      <c r="E2082" s="3"/>
    </row>
    <row r="2083" spans="1:5">
      <c r="A2083" s="3"/>
      <c r="D2083" s="3"/>
      <c r="E2083" s="3"/>
    </row>
    <row r="2084" spans="1:5">
      <c r="A2084" s="3"/>
      <c r="D2084" s="3"/>
      <c r="E2084" s="3"/>
    </row>
    <row r="2085" spans="1:5">
      <c r="A2085" s="3"/>
      <c r="D2085" s="3"/>
      <c r="E2085" s="3"/>
    </row>
    <row r="2086" spans="1:5">
      <c r="A2086" s="3"/>
      <c r="D2086" s="3"/>
      <c r="E2086" s="3"/>
    </row>
    <row r="2087" spans="1:5">
      <c r="A2087" s="3"/>
      <c r="D2087" s="3"/>
      <c r="E2087" s="3"/>
    </row>
    <row r="2088" spans="1:5">
      <c r="A2088" s="3"/>
      <c r="D2088" s="3"/>
      <c r="E2088" s="3"/>
    </row>
    <row r="2089" spans="1:5">
      <c r="A2089" s="3"/>
      <c r="D2089" s="3"/>
      <c r="E2089" s="3"/>
    </row>
    <row r="2090" spans="1:5">
      <c r="A2090" s="3"/>
      <c r="D2090" s="3"/>
      <c r="E2090" s="3"/>
    </row>
    <row r="2091" spans="1:5">
      <c r="A2091" s="3"/>
      <c r="D2091" s="3"/>
      <c r="E2091" s="3"/>
    </row>
    <row r="2092" spans="1:5">
      <c r="A2092" s="3"/>
      <c r="D2092" s="3"/>
      <c r="E2092" s="3"/>
    </row>
    <row r="2093" spans="1:5">
      <c r="A2093" s="3"/>
      <c r="D2093" s="3"/>
      <c r="E2093" s="3"/>
    </row>
    <row r="2094" spans="1:5">
      <c r="A2094" s="3"/>
      <c r="D2094" s="3"/>
      <c r="E2094" s="3"/>
    </row>
    <row r="2095" spans="1:5">
      <c r="A2095" s="3"/>
      <c r="D2095" s="3"/>
      <c r="E2095" s="3"/>
    </row>
    <row r="2096" spans="1:5">
      <c r="A2096" s="3"/>
      <c r="D2096" s="3"/>
      <c r="E2096" s="3"/>
    </row>
    <row r="2097" spans="1:5">
      <c r="A2097" s="3"/>
      <c r="D2097" s="3"/>
      <c r="E2097" s="3"/>
    </row>
    <row r="2098" spans="1:5">
      <c r="A2098" s="3"/>
      <c r="D2098" s="3"/>
      <c r="E2098" s="3"/>
    </row>
    <row r="2099" spans="1:5">
      <c r="A2099" s="3"/>
      <c r="D2099" s="3"/>
      <c r="E2099" s="3"/>
    </row>
    <row r="2100" spans="1:5">
      <c r="A2100" s="3"/>
      <c r="D2100" s="3"/>
      <c r="E2100" s="3"/>
    </row>
    <row r="2101" spans="1:5">
      <c r="A2101" s="3"/>
      <c r="D2101" s="3"/>
      <c r="E2101" s="3"/>
    </row>
    <row r="2102" spans="1:5">
      <c r="A2102" s="3"/>
      <c r="D2102" s="3"/>
      <c r="E2102" s="3"/>
    </row>
    <row r="2103" spans="1:5">
      <c r="A2103" s="3"/>
      <c r="D2103" s="3"/>
      <c r="E2103" s="3"/>
    </row>
    <row r="2104" spans="1:5">
      <c r="A2104" s="3"/>
      <c r="D2104" s="3"/>
      <c r="E2104" s="3"/>
    </row>
    <row r="2105" spans="1:5">
      <c r="A2105" s="3"/>
      <c r="D2105" s="3"/>
      <c r="E2105" s="3"/>
    </row>
    <row r="2106" spans="1:5">
      <c r="A2106" s="3"/>
      <c r="D2106" s="3"/>
      <c r="E2106" s="3"/>
    </row>
    <row r="2107" spans="1:5">
      <c r="A2107" s="3"/>
      <c r="D2107" s="3"/>
      <c r="E2107" s="3"/>
    </row>
    <row r="2108" spans="1:5">
      <c r="A2108" s="3"/>
      <c r="D2108" s="3"/>
      <c r="E2108" s="3"/>
    </row>
    <row r="2109" spans="1:5">
      <c r="A2109" s="3"/>
      <c r="D2109" s="3"/>
      <c r="E2109" s="3"/>
    </row>
    <row r="2110" spans="1:5">
      <c r="A2110" s="3"/>
      <c r="D2110" s="3"/>
      <c r="E2110" s="3"/>
    </row>
    <row r="2111" spans="1:5">
      <c r="A2111" s="3"/>
      <c r="D2111" s="3"/>
      <c r="E2111" s="3"/>
    </row>
    <row r="2112" spans="1:5">
      <c r="A2112" s="3"/>
      <c r="D2112" s="3"/>
      <c r="E2112" s="3"/>
    </row>
    <row r="2113" spans="1:5">
      <c r="A2113" s="3"/>
      <c r="D2113" s="3"/>
      <c r="E2113" s="3"/>
    </row>
    <row r="2114" spans="1:5">
      <c r="A2114" s="3"/>
      <c r="D2114" s="3"/>
      <c r="E2114" s="3"/>
    </row>
    <row r="2115" spans="1:5">
      <c r="A2115" s="3"/>
      <c r="D2115" s="3"/>
      <c r="E2115" s="3"/>
    </row>
    <row r="2116" spans="1:5">
      <c r="A2116" s="3"/>
      <c r="D2116" s="3"/>
      <c r="E2116" s="3"/>
    </row>
    <row r="2117" spans="1:5">
      <c r="A2117" s="3"/>
      <c r="D2117" s="3"/>
      <c r="E2117" s="3"/>
    </row>
    <row r="2118" spans="1:5">
      <c r="A2118" s="3"/>
      <c r="D2118" s="3"/>
      <c r="E2118" s="3"/>
    </row>
    <row r="2119" spans="1:5">
      <c r="A2119" s="3"/>
      <c r="D2119" s="3"/>
      <c r="E2119" s="3"/>
    </row>
    <row r="2120" spans="1:5">
      <c r="A2120" s="3"/>
      <c r="D2120" s="3"/>
      <c r="E2120" s="3"/>
    </row>
    <row r="2121" spans="1:5">
      <c r="A2121" s="3"/>
      <c r="D2121" s="3"/>
      <c r="E2121" s="3"/>
    </row>
    <row r="2122" spans="1:5">
      <c r="A2122" s="3"/>
      <c r="D2122" s="3"/>
      <c r="E2122" s="3"/>
    </row>
    <row r="2123" spans="1:5">
      <c r="A2123" s="3"/>
      <c r="D2123" s="3"/>
      <c r="E2123" s="3"/>
    </row>
    <row r="2124" spans="1:5">
      <c r="A2124" s="3"/>
      <c r="D2124" s="3"/>
      <c r="E2124" s="3"/>
    </row>
    <row r="2125" spans="1:5">
      <c r="A2125" s="3"/>
      <c r="D2125" s="3"/>
      <c r="E2125" s="3"/>
    </row>
    <row r="2126" spans="1:5">
      <c r="A2126" s="3"/>
      <c r="D2126" s="3"/>
      <c r="E2126" s="3"/>
    </row>
    <row r="2127" spans="1:5">
      <c r="A2127" s="3"/>
      <c r="D2127" s="3"/>
      <c r="E2127" s="3"/>
    </row>
    <row r="2128" spans="1:5">
      <c r="A2128" s="3"/>
      <c r="D2128" s="3"/>
      <c r="E2128" s="3"/>
    </row>
    <row r="2129" spans="1:5">
      <c r="A2129" s="3"/>
      <c r="D2129" s="3"/>
      <c r="E2129" s="3"/>
    </row>
    <row r="2130" spans="1:5">
      <c r="A2130" s="3"/>
      <c r="D2130" s="3"/>
      <c r="E2130" s="3"/>
    </row>
    <row r="2131" spans="1:5">
      <c r="A2131" s="3"/>
      <c r="D2131" s="3"/>
      <c r="E2131" s="3"/>
    </row>
    <row r="2132" spans="1:5">
      <c r="A2132" s="3"/>
      <c r="D2132" s="3"/>
      <c r="E2132" s="3"/>
    </row>
    <row r="2133" spans="1:5">
      <c r="A2133" s="3"/>
      <c r="D2133" s="3"/>
      <c r="E2133" s="3"/>
    </row>
    <row r="2134" spans="1:5">
      <c r="A2134" s="3"/>
      <c r="D2134" s="3"/>
      <c r="E2134" s="3"/>
    </row>
    <row r="2135" spans="1:5">
      <c r="A2135" s="3"/>
      <c r="D2135" s="3"/>
      <c r="E2135" s="3"/>
    </row>
    <row r="2136" spans="1:5">
      <c r="A2136" s="3"/>
      <c r="D2136" s="3"/>
      <c r="E2136" s="3"/>
    </row>
    <row r="2137" spans="1:5">
      <c r="A2137" s="3"/>
      <c r="D2137" s="3"/>
      <c r="E2137" s="3"/>
    </row>
    <row r="2138" spans="1:5">
      <c r="A2138" s="3"/>
      <c r="D2138" s="3"/>
      <c r="E2138" s="3"/>
    </row>
    <row r="2139" spans="1:5">
      <c r="A2139" s="3"/>
      <c r="D2139" s="3"/>
      <c r="E2139" s="3"/>
    </row>
    <row r="2140" spans="1:5">
      <c r="A2140" s="3"/>
      <c r="D2140" s="3"/>
      <c r="E2140" s="3"/>
    </row>
    <row r="2141" spans="1:5">
      <c r="A2141" s="3"/>
      <c r="D2141" s="3"/>
      <c r="E2141" s="3"/>
    </row>
    <row r="2142" spans="1:5">
      <c r="A2142" s="3"/>
      <c r="D2142" s="3"/>
      <c r="E2142" s="3"/>
    </row>
    <row r="2143" spans="1:5">
      <c r="A2143" s="3"/>
      <c r="D2143" s="3"/>
      <c r="E2143" s="3"/>
    </row>
    <row r="2144" spans="1:5">
      <c r="A2144" s="3"/>
      <c r="D2144" s="3"/>
      <c r="E2144" s="3"/>
    </row>
    <row r="2145" spans="1:5">
      <c r="A2145" s="3"/>
      <c r="D2145" s="3"/>
      <c r="E2145" s="3"/>
    </row>
    <row r="2146" spans="1:5">
      <c r="A2146" s="3"/>
      <c r="D2146" s="3"/>
      <c r="E2146" s="3"/>
    </row>
    <row r="2147" spans="1:5">
      <c r="A2147" s="3"/>
      <c r="D2147" s="3"/>
      <c r="E2147" s="3"/>
    </row>
    <row r="2148" spans="1:5">
      <c r="A2148" s="3"/>
      <c r="D2148" s="3"/>
      <c r="E2148" s="3"/>
    </row>
    <row r="2149" spans="1:5">
      <c r="A2149" s="3"/>
      <c r="D2149" s="3"/>
      <c r="E2149" s="3"/>
    </row>
    <row r="2150" spans="1:5">
      <c r="A2150" s="3"/>
      <c r="D2150" s="3"/>
      <c r="E2150" s="3"/>
    </row>
    <row r="2151" spans="1:5">
      <c r="A2151" s="3"/>
      <c r="D2151" s="3"/>
      <c r="E2151" s="3"/>
    </row>
    <row r="2152" spans="1:5">
      <c r="A2152" s="3"/>
      <c r="D2152" s="3"/>
      <c r="E2152" s="3"/>
    </row>
    <row r="2153" spans="1:5">
      <c r="A2153" s="3"/>
      <c r="D2153" s="3"/>
      <c r="E2153" s="3"/>
    </row>
    <row r="2154" spans="1:5">
      <c r="A2154" s="3"/>
      <c r="D2154" s="3"/>
      <c r="E2154" s="3"/>
    </row>
    <row r="2155" spans="1:5">
      <c r="A2155" s="3"/>
      <c r="D2155" s="3"/>
      <c r="E2155" s="3"/>
    </row>
    <row r="2156" spans="1:5">
      <c r="A2156" s="3"/>
      <c r="D2156" s="3"/>
      <c r="E2156" s="3"/>
    </row>
    <row r="2157" spans="1:5">
      <c r="A2157" s="3"/>
      <c r="D2157" s="3"/>
      <c r="E2157" s="3"/>
    </row>
    <row r="2158" spans="1:5">
      <c r="A2158" s="3"/>
      <c r="D2158" s="3"/>
      <c r="E2158" s="3"/>
    </row>
    <row r="2159" spans="1:5">
      <c r="A2159" s="3"/>
      <c r="D2159" s="3"/>
      <c r="E2159" s="3"/>
    </row>
    <row r="2160" spans="1:5">
      <c r="A2160" s="3"/>
      <c r="D2160" s="3"/>
      <c r="E2160" s="3"/>
    </row>
    <row r="2161" spans="1:5">
      <c r="A2161" s="3"/>
      <c r="D2161" s="3"/>
      <c r="E2161" s="3"/>
    </row>
    <row r="2162" spans="1:5">
      <c r="A2162" s="3"/>
      <c r="D2162" s="3"/>
      <c r="E2162" s="3"/>
    </row>
    <row r="2163" spans="1:5">
      <c r="A2163" s="3"/>
      <c r="D2163" s="3"/>
      <c r="E2163" s="3"/>
    </row>
    <row r="2164" spans="1:5">
      <c r="A2164" s="3"/>
      <c r="D2164" s="3"/>
      <c r="E2164" s="3"/>
    </row>
    <row r="2165" spans="1:5">
      <c r="A2165" s="3"/>
      <c r="D2165" s="3"/>
      <c r="E2165" s="3"/>
    </row>
    <row r="2166" spans="1:5">
      <c r="A2166" s="3"/>
      <c r="D2166" s="3"/>
      <c r="E2166" s="3"/>
    </row>
    <row r="2167" spans="1:5">
      <c r="A2167" s="3"/>
      <c r="D2167" s="3"/>
      <c r="E2167" s="3"/>
    </row>
    <row r="2168" spans="1:5">
      <c r="A2168" s="3"/>
      <c r="D2168" s="3"/>
      <c r="E2168" s="3"/>
    </row>
    <row r="2169" spans="1:5">
      <c r="A2169" s="3"/>
      <c r="D2169" s="3"/>
      <c r="E2169" s="3"/>
    </row>
    <row r="2170" spans="1:5">
      <c r="A2170" s="3"/>
      <c r="D2170" s="3"/>
      <c r="E2170" s="3"/>
    </row>
    <row r="2171" spans="1:5">
      <c r="A2171" s="3"/>
      <c r="D2171" s="3"/>
      <c r="E2171" s="3"/>
    </row>
    <row r="2172" spans="1:5">
      <c r="A2172" s="3"/>
      <c r="D2172" s="3"/>
      <c r="E2172" s="3"/>
    </row>
    <row r="2173" spans="1:5">
      <c r="A2173" s="3"/>
      <c r="D2173" s="3"/>
      <c r="E2173" s="3"/>
    </row>
    <row r="2174" spans="1:5">
      <c r="A2174" s="3"/>
      <c r="D2174" s="3"/>
      <c r="E2174" s="3"/>
    </row>
    <row r="2175" spans="1:5">
      <c r="A2175" s="3"/>
      <c r="D2175" s="3"/>
      <c r="E2175" s="3"/>
    </row>
    <row r="2176" spans="1:5">
      <c r="A2176" s="3"/>
      <c r="D2176" s="3"/>
      <c r="E2176" s="3"/>
    </row>
    <row r="2177" spans="1:5">
      <c r="A2177" s="3"/>
      <c r="D2177" s="3"/>
      <c r="E2177" s="3"/>
    </row>
    <row r="2178" spans="1:5">
      <c r="A2178" s="3"/>
      <c r="D2178" s="3"/>
      <c r="E2178" s="3"/>
    </row>
    <row r="2179" spans="1:5">
      <c r="A2179" s="3"/>
      <c r="D2179" s="3"/>
      <c r="E2179" s="3"/>
    </row>
    <row r="2180" spans="1:5">
      <c r="A2180" s="3"/>
      <c r="D2180" s="3"/>
      <c r="E2180" s="3"/>
    </row>
    <row r="2181" spans="1:5">
      <c r="A2181" s="3"/>
      <c r="D2181" s="3"/>
      <c r="E2181" s="3"/>
    </row>
    <row r="2182" spans="1:5">
      <c r="A2182" s="3"/>
      <c r="D2182" s="3"/>
      <c r="E2182" s="3"/>
    </row>
    <row r="2183" spans="1:5">
      <c r="A2183" s="3"/>
      <c r="D2183" s="3"/>
      <c r="E2183" s="3"/>
    </row>
    <row r="2184" spans="1:5">
      <c r="A2184" s="3"/>
      <c r="D2184" s="3"/>
      <c r="E2184" s="3"/>
    </row>
    <row r="2185" spans="1:5">
      <c r="A2185" s="3"/>
      <c r="D2185" s="3"/>
      <c r="E2185" s="3"/>
    </row>
    <row r="2186" spans="1:5">
      <c r="A2186" s="3"/>
      <c r="D2186" s="3"/>
      <c r="E2186" s="3"/>
    </row>
    <row r="2187" spans="1:5">
      <c r="A2187" s="3"/>
      <c r="D2187" s="3"/>
      <c r="E2187" s="3"/>
    </row>
    <row r="2188" spans="1:5">
      <c r="A2188" s="3"/>
      <c r="D2188" s="3"/>
      <c r="E2188" s="3"/>
    </row>
    <row r="2189" spans="1:5">
      <c r="A2189" s="3"/>
      <c r="D2189" s="3"/>
      <c r="E2189" s="3"/>
    </row>
    <row r="2190" spans="1:5">
      <c r="A2190" s="3"/>
      <c r="D2190" s="3"/>
      <c r="E2190" s="3"/>
    </row>
    <row r="2191" spans="1:5">
      <c r="A2191" s="3"/>
      <c r="D2191" s="3"/>
      <c r="E2191" s="3"/>
    </row>
    <row r="2192" spans="1:5">
      <c r="A2192" s="3"/>
      <c r="D2192" s="3"/>
      <c r="E2192" s="3"/>
    </row>
    <row r="2193" spans="1:5">
      <c r="A2193" s="3"/>
      <c r="D2193" s="3"/>
      <c r="E2193" s="3"/>
    </row>
    <row r="2194" spans="1:5">
      <c r="A2194" s="3"/>
      <c r="D2194" s="3"/>
      <c r="E2194" s="3"/>
    </row>
    <row r="2195" spans="1:5">
      <c r="A2195" s="3"/>
      <c r="D2195" s="3"/>
      <c r="E2195" s="3"/>
    </row>
    <row r="2196" spans="1:5">
      <c r="A2196" s="3"/>
      <c r="D2196" s="3"/>
      <c r="E2196" s="3"/>
    </row>
    <row r="2197" spans="1:5">
      <c r="A2197" s="3"/>
      <c r="D2197" s="3"/>
      <c r="E2197" s="3"/>
    </row>
    <row r="2198" spans="1:5">
      <c r="A2198" s="3"/>
      <c r="D2198" s="3"/>
      <c r="E2198" s="3"/>
    </row>
    <row r="2199" spans="1:5">
      <c r="A2199" s="3"/>
      <c r="D2199" s="3"/>
      <c r="E2199" s="3"/>
    </row>
    <row r="2200" spans="1:5">
      <c r="A2200" s="3"/>
      <c r="D2200" s="3"/>
      <c r="E2200" s="3"/>
    </row>
    <row r="2201" spans="1:5">
      <c r="A2201" s="3"/>
      <c r="D2201" s="3"/>
      <c r="E2201" s="3"/>
    </row>
    <row r="2202" spans="1:5">
      <c r="A2202" s="3"/>
      <c r="D2202" s="3"/>
      <c r="E2202" s="3"/>
    </row>
    <row r="2203" spans="1:5">
      <c r="A2203" s="3"/>
      <c r="D2203" s="3"/>
      <c r="E2203" s="3"/>
    </row>
    <row r="2204" spans="1:5">
      <c r="A2204" s="3"/>
      <c r="D2204" s="3"/>
      <c r="E2204" s="3"/>
    </row>
    <row r="2205" spans="1:5">
      <c r="A2205" s="3"/>
      <c r="D2205" s="3"/>
      <c r="E2205" s="3"/>
    </row>
    <row r="2206" spans="1:5">
      <c r="A2206" s="3"/>
      <c r="D2206" s="3"/>
      <c r="E2206" s="3"/>
    </row>
    <row r="2207" spans="1:5">
      <c r="A2207" s="3"/>
      <c r="D2207" s="3"/>
      <c r="E2207" s="3"/>
    </row>
    <row r="2208" spans="1:5">
      <c r="A2208" s="3"/>
      <c r="D2208" s="3"/>
      <c r="E2208" s="3"/>
    </row>
    <row r="2209" spans="1:5">
      <c r="A2209" s="3"/>
      <c r="D2209" s="3"/>
      <c r="E2209" s="3"/>
    </row>
    <row r="2210" spans="1:5">
      <c r="A2210" s="3"/>
      <c r="D2210" s="3"/>
      <c r="E2210" s="3"/>
    </row>
    <row r="2211" spans="1:5">
      <c r="A2211" s="3"/>
      <c r="D2211" s="3"/>
      <c r="E2211" s="3"/>
    </row>
    <row r="2212" spans="1:5">
      <c r="A2212" s="3"/>
      <c r="D2212" s="3"/>
      <c r="E2212" s="3"/>
    </row>
    <row r="2213" spans="1:5">
      <c r="A2213" s="3"/>
      <c r="D2213" s="3"/>
      <c r="E2213" s="3"/>
    </row>
    <row r="2214" spans="1:5">
      <c r="A2214" s="3"/>
      <c r="D2214" s="3"/>
      <c r="E2214" s="3"/>
    </row>
    <row r="2215" spans="1:5">
      <c r="A2215" s="3"/>
      <c r="D2215" s="3"/>
      <c r="E2215" s="3"/>
    </row>
    <row r="2216" spans="1:5">
      <c r="A2216" s="3"/>
      <c r="D2216" s="3"/>
      <c r="E2216" s="3"/>
    </row>
    <row r="2217" spans="1:5">
      <c r="A2217" s="3"/>
      <c r="D2217" s="3"/>
      <c r="E2217" s="3"/>
    </row>
    <row r="2218" spans="1:5">
      <c r="A2218" s="3"/>
      <c r="D2218" s="3"/>
      <c r="E2218" s="3"/>
    </row>
    <row r="2219" spans="1:5">
      <c r="A2219" s="3"/>
      <c r="D2219" s="3"/>
      <c r="E2219" s="3"/>
    </row>
    <row r="2220" spans="1:5">
      <c r="A2220" s="3"/>
      <c r="D2220" s="3"/>
      <c r="E2220" s="3"/>
    </row>
    <row r="2221" spans="1:5">
      <c r="A2221" s="3"/>
      <c r="D2221" s="3"/>
      <c r="E2221" s="3"/>
    </row>
    <row r="2222" spans="1:5">
      <c r="A2222" s="3"/>
      <c r="D2222" s="3"/>
      <c r="E2222" s="3"/>
    </row>
    <row r="2223" spans="1:5">
      <c r="A2223" s="3"/>
      <c r="D2223" s="3"/>
      <c r="E2223" s="3"/>
    </row>
    <row r="2224" spans="1:5">
      <c r="A2224" s="3"/>
      <c r="D2224" s="3"/>
      <c r="E2224" s="3"/>
    </row>
    <row r="2225" spans="1:5">
      <c r="A2225" s="3"/>
      <c r="D2225" s="3"/>
      <c r="E2225" s="3"/>
    </row>
    <row r="2226" spans="1:5">
      <c r="A2226" s="3"/>
      <c r="D2226" s="3"/>
      <c r="E2226" s="3"/>
    </row>
    <row r="2227" spans="1:5">
      <c r="A2227" s="3"/>
      <c r="D2227" s="3"/>
      <c r="E2227" s="3"/>
    </row>
    <row r="2228" spans="1:5">
      <c r="A2228" s="3"/>
      <c r="D2228" s="3"/>
      <c r="E2228" s="3"/>
    </row>
    <row r="2229" spans="1:5">
      <c r="A2229" s="3"/>
      <c r="D2229" s="3"/>
      <c r="E2229" s="3"/>
    </row>
    <row r="2230" spans="1:5">
      <c r="A2230" s="3"/>
      <c r="D2230" s="3"/>
      <c r="E2230" s="3"/>
    </row>
    <row r="2231" spans="1:5">
      <c r="A2231" s="3"/>
      <c r="D2231" s="3"/>
      <c r="E2231" s="3"/>
    </row>
    <row r="2232" spans="1:5">
      <c r="A2232" s="3"/>
      <c r="D2232" s="3"/>
      <c r="E2232" s="3"/>
    </row>
    <row r="2233" spans="1:5">
      <c r="A2233" s="3"/>
      <c r="D2233" s="3"/>
      <c r="E2233" s="3"/>
    </row>
    <row r="2234" spans="1:5">
      <c r="A2234" s="3"/>
      <c r="D2234" s="3"/>
      <c r="E2234" s="3"/>
    </row>
    <row r="2235" spans="1:5">
      <c r="A2235" s="3"/>
      <c r="D2235" s="3"/>
      <c r="E2235" s="3"/>
    </row>
    <row r="2236" spans="1:5">
      <c r="A2236" s="3"/>
      <c r="D2236" s="3"/>
      <c r="E2236" s="3"/>
    </row>
    <row r="2237" spans="1:5">
      <c r="A2237" s="3"/>
      <c r="D2237" s="3"/>
      <c r="E2237" s="3"/>
    </row>
    <row r="2238" spans="1:5">
      <c r="A2238" s="3"/>
      <c r="D2238" s="3"/>
      <c r="E2238" s="3"/>
    </row>
    <row r="2239" spans="1:5">
      <c r="A2239" s="3"/>
      <c r="D2239" s="3"/>
      <c r="E2239" s="3"/>
    </row>
    <row r="2240" spans="1:5">
      <c r="A2240" s="3"/>
      <c r="D2240" s="3"/>
      <c r="E2240" s="3"/>
    </row>
    <row r="2241" spans="1:5">
      <c r="A2241" s="3"/>
      <c r="D2241" s="3"/>
      <c r="E2241" s="3"/>
    </row>
    <row r="2242" spans="1:5">
      <c r="A2242" s="3"/>
      <c r="D2242" s="3"/>
      <c r="E2242" s="3"/>
    </row>
    <row r="2243" spans="1:5">
      <c r="A2243" s="3"/>
      <c r="D2243" s="3"/>
      <c r="E2243" s="3"/>
    </row>
    <row r="2244" spans="1:5">
      <c r="A2244" s="3"/>
      <c r="D2244" s="3"/>
      <c r="E2244" s="3"/>
    </row>
    <row r="2245" spans="1:5">
      <c r="A2245" s="3"/>
      <c r="D2245" s="3"/>
      <c r="E2245" s="3"/>
    </row>
    <row r="2246" spans="1:5">
      <c r="A2246" s="3"/>
      <c r="D2246" s="3"/>
      <c r="E2246" s="3"/>
    </row>
    <row r="2247" spans="1:5">
      <c r="A2247" s="3"/>
      <c r="D2247" s="3"/>
      <c r="E2247" s="3"/>
    </row>
    <row r="2248" spans="1:5">
      <c r="A2248" s="3"/>
    </row>
    <row r="2249" spans="1:5">
      <c r="A2249" s="3"/>
    </row>
    <row r="2250" spans="1:5">
      <c r="A2250" s="3"/>
    </row>
    <row r="2251" spans="1:5">
      <c r="A2251" s="3"/>
    </row>
    <row r="2252" spans="1:5">
      <c r="A2252" s="3"/>
    </row>
    <row r="2253" spans="1:5">
      <c r="A2253" s="3"/>
    </row>
    <row r="2254" spans="1:5">
      <c r="A2254" s="3"/>
    </row>
    <row r="2255" spans="1:5">
      <c r="A2255" s="3"/>
    </row>
    <row r="2256" spans="1:5">
      <c r="A2256" s="3"/>
    </row>
    <row r="2257" spans="1:1">
      <c r="A2257" s="3"/>
    </row>
    <row r="2258" spans="1:1">
      <c r="A2258" s="3"/>
    </row>
    <row r="2259" spans="1:1">
      <c r="A2259" s="3"/>
    </row>
    <row r="2260" spans="1:1">
      <c r="A2260" s="3"/>
    </row>
    <row r="2261" spans="1:1">
      <c r="A2261" s="3"/>
    </row>
    <row r="2262" spans="1:1">
      <c r="A2262" s="3"/>
    </row>
    <row r="2263" spans="1:1">
      <c r="A2263" s="3"/>
    </row>
    <row r="2264" spans="1:1">
      <c r="A2264" s="3"/>
    </row>
    <row r="2265" spans="1:1">
      <c r="A2265" s="3"/>
    </row>
    <row r="2266" spans="1:1">
      <c r="A2266" s="3"/>
    </row>
    <row r="2267" spans="1:1">
      <c r="A2267" s="3"/>
    </row>
    <row r="2268" spans="1:1">
      <c r="A2268" s="3"/>
    </row>
    <row r="2269" spans="1:1">
      <c r="A2269" s="3"/>
    </row>
    <row r="2270" spans="1:1">
      <c r="A2270" s="3"/>
    </row>
    <row r="2271" spans="1:1">
      <c r="A2271" s="3"/>
    </row>
    <row r="2272" spans="1:1">
      <c r="A2272" s="3"/>
    </row>
    <row r="2273" spans="1:1">
      <c r="A2273" s="3"/>
    </row>
    <row r="2274" spans="1:1">
      <c r="A2274" s="3"/>
    </row>
    <row r="2275" spans="1:1">
      <c r="A2275" s="3"/>
    </row>
    <row r="2276" spans="1:1">
      <c r="A2276" s="3"/>
    </row>
    <row r="2277" spans="1:1">
      <c r="A2277" s="3"/>
    </row>
    <row r="2278" spans="1:1">
      <c r="A2278" s="3"/>
    </row>
    <row r="2279" spans="1:1">
      <c r="A2279" s="3"/>
    </row>
    <row r="2280" spans="1:1">
      <c r="A2280" s="3"/>
    </row>
    <row r="2281" spans="1:1">
      <c r="A2281" s="3"/>
    </row>
    <row r="2282" spans="1:1">
      <c r="A2282" s="3"/>
    </row>
    <row r="2283" spans="1:1">
      <c r="A2283" s="3"/>
    </row>
    <row r="2284" spans="1:1">
      <c r="A2284" s="3"/>
    </row>
    <row r="2285" spans="1:1">
      <c r="A2285" s="3"/>
    </row>
    <row r="2286" spans="1:1">
      <c r="A2286" s="3"/>
    </row>
    <row r="2287" spans="1:1">
      <c r="A2287" s="3"/>
    </row>
    <row r="2288" spans="1:1">
      <c r="A2288" s="3"/>
    </row>
    <row r="2289" spans="1:1">
      <c r="A2289" s="3"/>
    </row>
    <row r="2290" spans="1:1">
      <c r="A2290" s="3"/>
    </row>
    <row r="2291" spans="1:1">
      <c r="A2291" s="3"/>
    </row>
    <row r="2292" spans="1:1">
      <c r="A2292" s="3"/>
    </row>
    <row r="2293" spans="1:1">
      <c r="A2293" s="3"/>
    </row>
    <row r="2294" spans="1:1">
      <c r="A2294" s="3"/>
    </row>
    <row r="2295" spans="1:1">
      <c r="A2295" s="3"/>
    </row>
    <row r="2296" spans="1:1">
      <c r="A2296" s="3"/>
    </row>
    <row r="2297" spans="1:1">
      <c r="A2297" s="3"/>
    </row>
    <row r="2298" spans="1:1">
      <c r="A2298" s="3"/>
    </row>
    <row r="2299" spans="1:1">
      <c r="A2299" s="3"/>
    </row>
    <row r="2300" spans="1:1">
      <c r="A2300" s="3"/>
    </row>
    <row r="2301" spans="1:1">
      <c r="A2301" s="3"/>
    </row>
    <row r="2302" spans="1:1">
      <c r="A2302" s="3"/>
    </row>
    <row r="2303" spans="1:1">
      <c r="A2303" s="3"/>
    </row>
    <row r="2304" spans="1:1">
      <c r="A2304" s="3"/>
    </row>
    <row r="2305" spans="1:1">
      <c r="A2305" s="3"/>
    </row>
    <row r="2306" spans="1:1">
      <c r="A2306" s="3"/>
    </row>
    <row r="2307" spans="1:1">
      <c r="A2307" s="3"/>
    </row>
    <row r="2308" spans="1:1">
      <c r="A2308" s="3"/>
    </row>
    <row r="2309" spans="1:1">
      <c r="A2309" s="3"/>
    </row>
    <row r="2310" spans="1:1">
      <c r="A2310" s="3"/>
    </row>
    <row r="2311" spans="1:1">
      <c r="A2311" s="3"/>
    </row>
    <row r="2312" spans="1:1">
      <c r="A2312" s="3"/>
    </row>
    <row r="2313" spans="1:1">
      <c r="A2313" s="3"/>
    </row>
    <row r="2314" spans="1:1">
      <c r="A2314" s="3"/>
    </row>
    <row r="2315" spans="1:1">
      <c r="A2315" s="3"/>
    </row>
    <row r="2316" spans="1:1">
      <c r="A2316" s="3"/>
    </row>
    <row r="2317" spans="1:1">
      <c r="A2317" s="3"/>
    </row>
    <row r="2318" spans="1:1">
      <c r="A2318" s="3"/>
    </row>
    <row r="2319" spans="1:1">
      <c r="A2319" s="3"/>
    </row>
    <row r="2320" spans="1:1">
      <c r="A2320" s="3"/>
    </row>
    <row r="2321" spans="1:1">
      <c r="A2321" s="3"/>
    </row>
    <row r="2322" spans="1:1">
      <c r="A2322" s="3"/>
    </row>
    <row r="2323" spans="1:1">
      <c r="A2323" s="3"/>
    </row>
    <row r="2324" spans="1:1">
      <c r="A2324" s="3"/>
    </row>
    <row r="2325" spans="1:1">
      <c r="A2325" s="3"/>
    </row>
    <row r="2326" spans="1:1">
      <c r="A2326" s="3"/>
    </row>
    <row r="2327" spans="1:1">
      <c r="A2327" s="3"/>
    </row>
    <row r="2328" spans="1:1">
      <c r="A2328" s="3"/>
    </row>
    <row r="2329" spans="1:1">
      <c r="A2329" s="3"/>
    </row>
    <row r="2330" spans="1:1">
      <c r="A2330" s="3"/>
    </row>
    <row r="2331" spans="1:1">
      <c r="A2331" s="3"/>
    </row>
    <row r="2332" spans="1:1">
      <c r="A2332" s="3"/>
    </row>
    <row r="2333" spans="1:1">
      <c r="A2333" s="3"/>
    </row>
    <row r="2334" spans="1:1">
      <c r="A2334" s="3"/>
    </row>
    <row r="2335" spans="1:1">
      <c r="A2335" s="3"/>
    </row>
    <row r="2336" spans="1:1">
      <c r="A2336" s="3"/>
    </row>
    <row r="2337" spans="1:1">
      <c r="A2337" s="3"/>
    </row>
    <row r="2338" spans="1:1">
      <c r="A2338" s="3"/>
    </row>
    <row r="2339" spans="1:1">
      <c r="A2339" s="3"/>
    </row>
    <row r="2340" spans="1:1">
      <c r="A2340" s="3"/>
    </row>
    <row r="2341" spans="1:1">
      <c r="A2341" s="3"/>
    </row>
    <row r="2342" spans="1:1">
      <c r="A2342" s="3"/>
    </row>
    <row r="2343" spans="1:1">
      <c r="A2343" s="3"/>
    </row>
    <row r="2344" spans="1:1">
      <c r="A2344" s="3"/>
    </row>
    <row r="2345" spans="1:1">
      <c r="A2345" s="3"/>
    </row>
    <row r="2346" spans="1:1">
      <c r="A2346" s="3"/>
    </row>
    <row r="2347" spans="1:1">
      <c r="A2347" s="3"/>
    </row>
    <row r="2348" spans="1:1">
      <c r="A2348" s="3"/>
    </row>
    <row r="2349" spans="1:1">
      <c r="A2349" s="3"/>
    </row>
    <row r="2350" spans="1:1">
      <c r="A2350" s="3"/>
    </row>
    <row r="2351" spans="1:1">
      <c r="A2351" s="3"/>
    </row>
    <row r="2352" spans="1:1">
      <c r="A2352" s="3"/>
    </row>
    <row r="2353" spans="1:1">
      <c r="A2353" s="3"/>
    </row>
    <row r="2354" spans="1:1">
      <c r="A2354" s="3"/>
    </row>
    <row r="2355" spans="1:1">
      <c r="A2355" s="3"/>
    </row>
    <row r="2356" spans="1:1">
      <c r="A2356" s="3"/>
    </row>
    <row r="2357" spans="1:1">
      <c r="A2357" s="3"/>
    </row>
    <row r="2358" spans="1:1">
      <c r="A2358" s="3"/>
    </row>
    <row r="2359" spans="1:1">
      <c r="A2359" s="3"/>
    </row>
    <row r="2360" spans="1:1">
      <c r="A2360" s="3"/>
    </row>
    <row r="2361" spans="1:1">
      <c r="A2361" s="3"/>
    </row>
    <row r="2362" spans="1:1">
      <c r="A2362" s="3"/>
    </row>
    <row r="2363" spans="1:1">
      <c r="A2363" s="3"/>
    </row>
    <row r="2364" spans="1:1">
      <c r="A2364" s="3"/>
    </row>
    <row r="2365" spans="1:1">
      <c r="A2365" s="3"/>
    </row>
    <row r="2366" spans="1:1">
      <c r="A2366" s="3"/>
    </row>
    <row r="2367" spans="1:1">
      <c r="A2367" s="3"/>
    </row>
    <row r="2368" spans="1:1">
      <c r="A2368" s="3"/>
    </row>
    <row r="2369" spans="1:1">
      <c r="A2369" s="3"/>
    </row>
    <row r="2370" spans="1:1">
      <c r="A2370" s="3"/>
    </row>
    <row r="2371" spans="1:1">
      <c r="A2371" s="3"/>
    </row>
    <row r="2372" spans="1:1">
      <c r="A2372" s="3"/>
    </row>
    <row r="2373" spans="1:1">
      <c r="A2373" s="3"/>
    </row>
    <row r="2374" spans="1:1">
      <c r="A2374" s="3"/>
    </row>
    <row r="2375" spans="1:1">
      <c r="A2375" s="3"/>
    </row>
    <row r="2376" spans="1:1">
      <c r="A2376" s="3"/>
    </row>
    <row r="2377" spans="1:1">
      <c r="A2377" s="3"/>
    </row>
    <row r="2378" spans="1:1">
      <c r="A2378" s="3"/>
    </row>
    <row r="2379" spans="1:1">
      <c r="A2379" s="3"/>
    </row>
    <row r="2380" spans="1:1">
      <c r="A2380" s="3"/>
    </row>
    <row r="2381" spans="1:1">
      <c r="A2381" s="3"/>
    </row>
    <row r="2382" spans="1:1">
      <c r="A2382" s="3"/>
    </row>
    <row r="2383" spans="1:1">
      <c r="A2383" s="3"/>
    </row>
    <row r="2384" spans="1:1">
      <c r="A2384" s="3"/>
    </row>
    <row r="2385" spans="1:1">
      <c r="A2385" s="3"/>
    </row>
    <row r="2386" spans="1:1">
      <c r="A2386" s="3"/>
    </row>
    <row r="2387" spans="1:1">
      <c r="A2387" s="3"/>
    </row>
    <row r="2388" spans="1:1">
      <c r="A2388" s="3"/>
    </row>
    <row r="2389" spans="1:1">
      <c r="A2389" s="3"/>
    </row>
    <row r="2390" spans="1:1">
      <c r="A2390" s="3"/>
    </row>
    <row r="2391" spans="1:1">
      <c r="A2391" s="3"/>
    </row>
    <row r="2392" spans="1:1">
      <c r="A2392" s="3"/>
    </row>
    <row r="2393" spans="1:1">
      <c r="A2393" s="3"/>
    </row>
    <row r="2394" spans="1:1">
      <c r="A2394" s="3"/>
    </row>
    <row r="2395" spans="1:1">
      <c r="A2395" s="3"/>
    </row>
    <row r="2396" spans="1:1">
      <c r="A2396" s="3"/>
    </row>
    <row r="2397" spans="1:1">
      <c r="A2397" s="3"/>
    </row>
    <row r="2398" spans="1:1">
      <c r="A2398" s="3"/>
    </row>
    <row r="2399" spans="1:1">
      <c r="A2399" s="3"/>
    </row>
    <row r="2400" spans="1:1">
      <c r="A2400" s="3"/>
    </row>
    <row r="2401" spans="1:1">
      <c r="A2401" s="3"/>
    </row>
    <row r="2402" spans="1:1">
      <c r="A2402" s="3"/>
    </row>
    <row r="2403" spans="1:1">
      <c r="A2403" s="3"/>
    </row>
    <row r="2404" spans="1:1">
      <c r="A2404" s="3"/>
    </row>
    <row r="2405" spans="1:1">
      <c r="A2405" s="3"/>
    </row>
    <row r="2406" spans="1:1">
      <c r="A2406" s="3"/>
    </row>
    <row r="2407" spans="1:1">
      <c r="A2407" s="3"/>
    </row>
    <row r="2408" spans="1:1">
      <c r="A2408" s="3"/>
    </row>
    <row r="2409" spans="1:1">
      <c r="A2409" s="3"/>
    </row>
    <row r="2410" spans="1:1">
      <c r="A2410" s="3"/>
    </row>
    <row r="2411" spans="1:1">
      <c r="A2411" s="3"/>
    </row>
    <row r="2412" spans="1:1">
      <c r="A2412" s="3"/>
    </row>
    <row r="2413" spans="1:1">
      <c r="A2413" s="3"/>
    </row>
    <row r="2414" spans="1:1">
      <c r="A2414" s="3"/>
    </row>
    <row r="2415" spans="1:1">
      <c r="A2415" s="3"/>
    </row>
    <row r="2416" spans="1:1">
      <c r="A2416" s="3"/>
    </row>
    <row r="2417" spans="1:8">
      <c r="A2417" s="3"/>
    </row>
    <row r="2418" spans="1:8">
      <c r="A2418" s="3"/>
    </row>
    <row r="2419" spans="1:8">
      <c r="A2419" s="3"/>
    </row>
    <row r="2420" spans="1:8">
      <c r="A2420" s="3"/>
    </row>
    <row r="2421" spans="1:8">
      <c r="A2421" s="3"/>
      <c r="H2421" s="1" t="s">
        <v>9</v>
      </c>
    </row>
    <row r="2422" spans="1:8">
      <c r="A2422" s="3"/>
      <c r="H2422" s="1" t="s">
        <v>9</v>
      </c>
    </row>
    <row r="2423" spans="1:8">
      <c r="A2423" s="3"/>
      <c r="H2423" s="1" t="s">
        <v>12</v>
      </c>
    </row>
    <row r="2424" spans="1:8">
      <c r="A2424" s="3"/>
      <c r="H2424" s="1" t="s">
        <v>9</v>
      </c>
    </row>
    <row r="2425" spans="1:8">
      <c r="A2425" s="3"/>
      <c r="H2425" s="1" t="s">
        <v>11</v>
      </c>
    </row>
    <row r="2426" spans="1:8">
      <c r="A2426" s="3"/>
      <c r="H2426" s="1" t="s">
        <v>9</v>
      </c>
    </row>
    <row r="2427" spans="1:8">
      <c r="A2427" s="3"/>
      <c r="H2427" s="1" t="s">
        <v>12</v>
      </c>
    </row>
    <row r="2428" spans="1:8">
      <c r="A2428" s="3"/>
      <c r="H2428" s="1" t="s">
        <v>9</v>
      </c>
    </row>
    <row r="2429" spans="1:8">
      <c r="A2429" s="3"/>
      <c r="H2429" s="1" t="s">
        <v>9</v>
      </c>
    </row>
    <row r="2430" spans="1:8">
      <c r="A2430" s="3"/>
      <c r="H2430" s="1" t="s">
        <v>11</v>
      </c>
    </row>
    <row r="2431" spans="1:8">
      <c r="A2431" s="3"/>
      <c r="H2431" s="1" t="s">
        <v>9</v>
      </c>
    </row>
    <row r="2432" spans="1:8">
      <c r="A2432" s="3"/>
      <c r="H2432" s="1" t="s">
        <v>9</v>
      </c>
    </row>
    <row r="2433" spans="1:8">
      <c r="A2433" s="3"/>
      <c r="H2433" s="1" t="s">
        <v>11</v>
      </c>
    </row>
    <row r="2434" spans="1:8">
      <c r="A2434" s="3"/>
      <c r="H2434" s="1" t="s">
        <v>11</v>
      </c>
    </row>
    <row r="2435" spans="1:8">
      <c r="A2435" s="3"/>
      <c r="H2435" s="1" t="s">
        <v>9</v>
      </c>
    </row>
    <row r="2436" spans="1:8">
      <c r="A2436" s="3"/>
      <c r="H2436" s="1" t="s">
        <v>11</v>
      </c>
    </row>
    <row r="2437" spans="1:8">
      <c r="A2437" s="3"/>
      <c r="H2437" s="1" t="s">
        <v>9</v>
      </c>
    </row>
    <row r="2438" spans="1:8">
      <c r="A2438" s="3"/>
      <c r="H2438" s="1" t="s">
        <v>9</v>
      </c>
    </row>
    <row r="2439" spans="1:8">
      <c r="A2439" s="3"/>
      <c r="H2439" s="1" t="s">
        <v>9</v>
      </c>
    </row>
    <row r="2440" spans="1:8">
      <c r="A2440" s="3"/>
      <c r="H2440" s="1" t="s">
        <v>9</v>
      </c>
    </row>
    <row r="2441" spans="1:8">
      <c r="A2441" s="3"/>
      <c r="H2441" s="1" t="s">
        <v>11</v>
      </c>
    </row>
    <row r="2442" spans="1:8">
      <c r="A2442" s="3"/>
      <c r="H2442" s="1" t="s">
        <v>11</v>
      </c>
    </row>
    <row r="2443" spans="1:8">
      <c r="A2443" s="3"/>
      <c r="H2443" s="1" t="s">
        <v>10</v>
      </c>
    </row>
    <row r="2444" spans="1:8">
      <c r="A2444" s="3"/>
      <c r="H2444" s="1" t="s">
        <v>10</v>
      </c>
    </row>
    <row r="2445" spans="1:8">
      <c r="A2445" s="3"/>
      <c r="H2445" s="1" t="s">
        <v>11</v>
      </c>
    </row>
    <row r="2446" spans="1:8">
      <c r="A2446" s="3"/>
      <c r="H2446" s="1" t="s">
        <v>11</v>
      </c>
    </row>
    <row r="2447" spans="1:8">
      <c r="A2447" s="3"/>
      <c r="H2447" s="1" t="s">
        <v>11</v>
      </c>
    </row>
    <row r="2448" spans="1:8">
      <c r="A2448" s="3"/>
      <c r="H2448" s="1" t="s">
        <v>11</v>
      </c>
    </row>
    <row r="2449" spans="1:8">
      <c r="A2449" s="3"/>
      <c r="H2449" s="1" t="s">
        <v>11</v>
      </c>
    </row>
    <row r="2450" spans="1:8">
      <c r="A2450" s="3"/>
      <c r="H2450" s="1" t="s">
        <v>9</v>
      </c>
    </row>
    <row r="2451" spans="1:8">
      <c r="A2451" s="3"/>
      <c r="H2451" s="1" t="s">
        <v>11</v>
      </c>
    </row>
    <row r="2452" spans="1:8">
      <c r="A2452" s="3"/>
      <c r="H2452" s="1" t="s">
        <v>11</v>
      </c>
    </row>
    <row r="2453" spans="1:8">
      <c r="A2453" s="3"/>
      <c r="H2453" s="1" t="s">
        <v>11</v>
      </c>
    </row>
    <row r="2454" spans="1:8">
      <c r="A2454" s="3"/>
      <c r="H2454" s="1" t="s">
        <v>11</v>
      </c>
    </row>
    <row r="2455" spans="1:8">
      <c r="A2455" s="3"/>
      <c r="H2455" s="1" t="s">
        <v>12</v>
      </c>
    </row>
    <row r="2456" spans="1:8">
      <c r="A2456" s="3"/>
      <c r="H2456" s="1" t="s">
        <v>9</v>
      </c>
    </row>
    <row r="2457" spans="1:8">
      <c r="A2457" s="3"/>
      <c r="H2457" s="1" t="s">
        <v>12</v>
      </c>
    </row>
    <row r="2458" spans="1:8">
      <c r="A2458" s="3"/>
      <c r="H2458" s="1" t="s">
        <v>9</v>
      </c>
    </row>
    <row r="2459" spans="1:8">
      <c r="A2459" s="3"/>
      <c r="H2459" s="1" t="s">
        <v>11</v>
      </c>
    </row>
    <row r="2460" spans="1:8">
      <c r="A2460" s="3"/>
      <c r="H2460" s="1" t="s">
        <v>11</v>
      </c>
    </row>
    <row r="2461" spans="1:8">
      <c r="A2461" s="3"/>
      <c r="H2461" s="1" t="s">
        <v>11</v>
      </c>
    </row>
    <row r="2462" spans="1:8">
      <c r="A2462" s="3"/>
      <c r="H2462" s="1" t="s">
        <v>11</v>
      </c>
    </row>
    <row r="2463" spans="1:8">
      <c r="A2463" s="3"/>
      <c r="H2463" s="1" t="s">
        <v>11</v>
      </c>
    </row>
    <row r="2464" spans="1:8">
      <c r="A2464" s="3"/>
      <c r="H2464" s="1" t="s">
        <v>11</v>
      </c>
    </row>
    <row r="2465" spans="1:8">
      <c r="A2465" s="3"/>
      <c r="H2465" s="1" t="s">
        <v>11</v>
      </c>
    </row>
    <row r="2466" spans="1:8">
      <c r="A2466" s="3"/>
      <c r="H2466" s="1" t="s">
        <v>11</v>
      </c>
    </row>
    <row r="2467" spans="1:8">
      <c r="A2467" s="3"/>
      <c r="H2467" s="1" t="s">
        <v>11</v>
      </c>
    </row>
    <row r="2468" spans="1:8">
      <c r="A2468" s="3"/>
      <c r="H2468" s="1" t="s">
        <v>11</v>
      </c>
    </row>
    <row r="2469" spans="1:8">
      <c r="A2469" s="3"/>
      <c r="H2469" s="1" t="s">
        <v>11</v>
      </c>
    </row>
    <row r="2470" spans="1:8">
      <c r="A2470" s="3"/>
      <c r="H2470" s="1" t="s">
        <v>12</v>
      </c>
    </row>
    <row r="2471" spans="1:8">
      <c r="A2471" s="3"/>
      <c r="H2471" s="1" t="s">
        <v>9</v>
      </c>
    </row>
    <row r="2472" spans="1:8">
      <c r="A2472" s="3"/>
      <c r="H2472" s="1" t="s">
        <v>11</v>
      </c>
    </row>
    <row r="2473" spans="1:8">
      <c r="A2473" s="3"/>
      <c r="H2473" s="1" t="s">
        <v>11</v>
      </c>
    </row>
    <row r="2474" spans="1:8">
      <c r="A2474" s="3"/>
      <c r="H2474" s="1" t="s">
        <v>11</v>
      </c>
    </row>
    <row r="2475" spans="1:8">
      <c r="A2475" s="3"/>
      <c r="H2475" s="1" t="s">
        <v>11</v>
      </c>
    </row>
    <row r="2476" spans="1:8">
      <c r="A2476" s="3"/>
      <c r="H2476" s="1" t="s">
        <v>11</v>
      </c>
    </row>
    <row r="2477" spans="1:8">
      <c r="A2477" s="3"/>
      <c r="H2477" s="1" t="s">
        <v>11</v>
      </c>
    </row>
    <row r="2478" spans="1:8">
      <c r="A2478" s="3"/>
      <c r="H2478" s="1" t="s">
        <v>11</v>
      </c>
    </row>
    <row r="2479" spans="1:8">
      <c r="A2479" s="3"/>
      <c r="H2479" s="1" t="s">
        <v>11</v>
      </c>
    </row>
    <row r="2480" spans="1:8">
      <c r="A2480" s="3"/>
      <c r="H2480" s="1" t="s">
        <v>11</v>
      </c>
    </row>
    <row r="2481" spans="1:8">
      <c r="A2481" s="3"/>
      <c r="H2481" s="1" t="s">
        <v>11</v>
      </c>
    </row>
    <row r="2482" spans="1:8">
      <c r="A2482" s="3"/>
      <c r="H2482" s="1" t="s">
        <v>11</v>
      </c>
    </row>
    <row r="2483" spans="1:8">
      <c r="A2483" s="3"/>
      <c r="H2483" s="1" t="s">
        <v>11</v>
      </c>
    </row>
    <row r="2484" spans="1:8">
      <c r="A2484" s="3"/>
      <c r="H2484" s="1" t="s">
        <v>11</v>
      </c>
    </row>
    <row r="2485" spans="1:8">
      <c r="A2485" s="3"/>
      <c r="H2485" s="1" t="s">
        <v>11</v>
      </c>
    </row>
    <row r="2486" spans="1:8">
      <c r="A2486" s="3"/>
      <c r="H2486" s="1" t="s">
        <v>11</v>
      </c>
    </row>
    <row r="2487" spans="1:8">
      <c r="A2487" s="3"/>
      <c r="H2487" s="1" t="s">
        <v>9</v>
      </c>
    </row>
    <row r="2488" spans="1:8">
      <c r="A2488" s="3"/>
      <c r="H2488" s="1" t="s">
        <v>12</v>
      </c>
    </row>
    <row r="2489" spans="1:8">
      <c r="A2489" s="3"/>
      <c r="H2489" s="1" t="s">
        <v>9</v>
      </c>
    </row>
    <row r="2490" spans="1:8">
      <c r="A2490" s="3"/>
      <c r="H2490" s="1" t="s">
        <v>12</v>
      </c>
    </row>
    <row r="2491" spans="1:8">
      <c r="A2491" s="3"/>
      <c r="H2491" s="1" t="s">
        <v>9</v>
      </c>
    </row>
    <row r="2492" spans="1:8">
      <c r="A2492" s="3"/>
      <c r="H2492" s="1" t="s">
        <v>11</v>
      </c>
    </row>
    <row r="2493" spans="1:8">
      <c r="A2493" s="3"/>
      <c r="H2493" s="1" t="s">
        <v>11</v>
      </c>
    </row>
    <row r="2494" spans="1:8">
      <c r="A2494" s="3"/>
      <c r="H2494" s="1" t="s">
        <v>11</v>
      </c>
    </row>
    <row r="2495" spans="1:8">
      <c r="A2495" s="3"/>
      <c r="H2495" s="1" t="s">
        <v>11</v>
      </c>
    </row>
    <row r="2496" spans="1:8">
      <c r="A2496" s="3"/>
      <c r="H2496" s="1" t="s">
        <v>11</v>
      </c>
    </row>
    <row r="2497" spans="1:8">
      <c r="A2497" s="3"/>
      <c r="H2497" s="1" t="s">
        <v>11</v>
      </c>
    </row>
    <row r="2498" spans="1:8">
      <c r="A2498" s="3"/>
      <c r="H2498" s="1" t="s">
        <v>11</v>
      </c>
    </row>
    <row r="2499" spans="1:8">
      <c r="A2499" s="3"/>
      <c r="H2499" s="1" t="s">
        <v>11</v>
      </c>
    </row>
    <row r="2500" spans="1:8">
      <c r="A2500" s="3"/>
      <c r="H2500" s="1" t="s">
        <v>11</v>
      </c>
    </row>
    <row r="2501" spans="1:8">
      <c r="A2501" s="3"/>
      <c r="H2501" s="1" t="s">
        <v>11</v>
      </c>
    </row>
    <row r="2502" spans="1:8">
      <c r="A2502" s="3"/>
      <c r="H2502" s="1" t="s">
        <v>11</v>
      </c>
    </row>
    <row r="2503" spans="1:8">
      <c r="A2503" s="3"/>
      <c r="H2503" s="1" t="s">
        <v>11</v>
      </c>
    </row>
    <row r="2504" spans="1:8">
      <c r="A2504" s="3"/>
      <c r="H2504" s="1" t="s">
        <v>10</v>
      </c>
    </row>
    <row r="2505" spans="1:8">
      <c r="A2505" s="3"/>
      <c r="H2505" s="1" t="s">
        <v>11</v>
      </c>
    </row>
    <row r="2506" spans="1:8">
      <c r="A2506" s="3"/>
      <c r="H2506" s="1" t="s">
        <v>10</v>
      </c>
    </row>
    <row r="2507" spans="1:8">
      <c r="A2507" s="3"/>
      <c r="H2507" s="1" t="s">
        <v>11</v>
      </c>
    </row>
    <row r="2508" spans="1:8">
      <c r="A2508" s="3"/>
      <c r="H2508" s="1" t="s">
        <v>12</v>
      </c>
    </row>
    <row r="2509" spans="1:8">
      <c r="A2509" s="3"/>
      <c r="H2509" s="1" t="s">
        <v>9</v>
      </c>
    </row>
    <row r="2510" spans="1:8">
      <c r="A2510" s="3"/>
      <c r="H2510" s="1" t="s">
        <v>12</v>
      </c>
    </row>
    <row r="2511" spans="1:8">
      <c r="A2511" s="3"/>
      <c r="H2511" s="1" t="s">
        <v>9</v>
      </c>
    </row>
    <row r="2512" spans="1:8">
      <c r="A2512" s="3"/>
      <c r="H2512" s="1" t="s">
        <v>12</v>
      </c>
    </row>
    <row r="2513" spans="1:8">
      <c r="A2513" s="3"/>
      <c r="H2513" s="1" t="s">
        <v>9</v>
      </c>
    </row>
    <row r="2514" spans="1:8">
      <c r="A2514" s="3"/>
      <c r="H2514" s="1" t="s">
        <v>12</v>
      </c>
    </row>
    <row r="2515" spans="1:8">
      <c r="A2515" s="3"/>
      <c r="H2515" s="1" t="s">
        <v>9</v>
      </c>
    </row>
    <row r="2516" spans="1:8">
      <c r="A2516" s="3"/>
      <c r="H2516" s="1" t="s">
        <v>11</v>
      </c>
    </row>
    <row r="2517" spans="1:8">
      <c r="A2517" s="3"/>
      <c r="H2517" s="1" t="s">
        <v>11</v>
      </c>
    </row>
    <row r="2518" spans="1:8">
      <c r="A2518" s="3"/>
      <c r="H2518" s="1" t="s">
        <v>9</v>
      </c>
    </row>
    <row r="2519" spans="1:8">
      <c r="A2519" s="3"/>
      <c r="H2519" s="1" t="s">
        <v>11</v>
      </c>
    </row>
    <row r="2520" spans="1:8">
      <c r="A2520" s="3"/>
      <c r="H2520" s="1" t="s">
        <v>11</v>
      </c>
    </row>
    <row r="2521" spans="1:8">
      <c r="A2521" s="3"/>
      <c r="H2521" s="1" t="s">
        <v>9</v>
      </c>
    </row>
    <row r="2522" spans="1:8">
      <c r="A2522" s="3"/>
      <c r="H2522" s="1" t="s">
        <v>11</v>
      </c>
    </row>
    <row r="2523" spans="1:8">
      <c r="A2523" s="3"/>
      <c r="H2523" s="1" t="s">
        <v>11</v>
      </c>
    </row>
    <row r="2524" spans="1:8">
      <c r="A2524" s="3"/>
      <c r="H2524" s="1" t="s">
        <v>9</v>
      </c>
    </row>
    <row r="2525" spans="1:8">
      <c r="A2525" s="3"/>
      <c r="H2525" s="1" t="s">
        <v>11</v>
      </c>
    </row>
    <row r="2526" spans="1:8">
      <c r="A2526" s="3"/>
      <c r="H2526" s="1" t="s">
        <v>9</v>
      </c>
    </row>
    <row r="2527" spans="1:8">
      <c r="A2527" s="3"/>
      <c r="H2527" s="1" t="s">
        <v>11</v>
      </c>
    </row>
    <row r="2528" spans="1:8">
      <c r="A2528" s="3"/>
      <c r="H2528" s="1" t="s">
        <v>11</v>
      </c>
    </row>
    <row r="2529" spans="1:8">
      <c r="A2529" s="3"/>
      <c r="H2529" s="1" t="s">
        <v>9</v>
      </c>
    </row>
    <row r="2530" spans="1:8">
      <c r="A2530" s="3"/>
      <c r="H2530" s="1" t="s">
        <v>11</v>
      </c>
    </row>
    <row r="2531" spans="1:8">
      <c r="A2531" s="3"/>
      <c r="H2531" s="1" t="s">
        <v>11</v>
      </c>
    </row>
    <row r="2532" spans="1:8">
      <c r="A2532" s="3"/>
      <c r="H2532" s="1" t="s">
        <v>11</v>
      </c>
    </row>
    <row r="2533" spans="1:8">
      <c r="A2533" s="3"/>
      <c r="H2533" s="1" t="s">
        <v>11</v>
      </c>
    </row>
    <row r="2534" spans="1:8">
      <c r="A2534" s="3"/>
      <c r="H2534" s="1" t="s">
        <v>11</v>
      </c>
    </row>
    <row r="2535" spans="1:8">
      <c r="A2535" s="3"/>
      <c r="H2535" s="1" t="s">
        <v>11</v>
      </c>
    </row>
    <row r="2536" spans="1:8">
      <c r="A2536" s="3"/>
      <c r="H2536" s="1" t="s">
        <v>11</v>
      </c>
    </row>
    <row r="2537" spans="1:8">
      <c r="A2537" s="3"/>
      <c r="H2537" s="1" t="s">
        <v>11</v>
      </c>
    </row>
    <row r="2538" spans="1:8">
      <c r="A2538" s="3"/>
      <c r="H2538" s="1" t="s">
        <v>11</v>
      </c>
    </row>
    <row r="2539" spans="1:8">
      <c r="A2539" s="3"/>
      <c r="H2539" s="1" t="s">
        <v>9</v>
      </c>
    </row>
    <row r="2540" spans="1:8">
      <c r="A2540" s="3"/>
      <c r="H2540" s="1" t="s">
        <v>9</v>
      </c>
    </row>
    <row r="2541" spans="1:8">
      <c r="A2541" s="3"/>
      <c r="H2541" s="1" t="s">
        <v>11</v>
      </c>
    </row>
    <row r="2542" spans="1:8">
      <c r="A2542" s="3"/>
      <c r="H2542" s="1" t="s">
        <v>11</v>
      </c>
    </row>
    <row r="2543" spans="1:8">
      <c r="A2543" s="3"/>
      <c r="H2543" s="1" t="s">
        <v>12</v>
      </c>
    </row>
    <row r="2544" spans="1:8">
      <c r="A2544" s="3"/>
      <c r="H2544" s="1" t="s">
        <v>9</v>
      </c>
    </row>
    <row r="2545" spans="1:8">
      <c r="A2545" s="3"/>
      <c r="H2545" s="1" t="s">
        <v>11</v>
      </c>
    </row>
    <row r="2546" spans="1:8">
      <c r="A2546" s="3"/>
      <c r="H2546" s="1" t="s">
        <v>11</v>
      </c>
    </row>
    <row r="2547" spans="1:8">
      <c r="A2547" s="3"/>
      <c r="H2547" s="1" t="s">
        <v>11</v>
      </c>
    </row>
    <row r="2548" spans="1:8">
      <c r="A2548" s="3"/>
      <c r="H2548" s="1" t="s">
        <v>12</v>
      </c>
    </row>
    <row r="2549" spans="1:8">
      <c r="A2549" s="3"/>
      <c r="H2549" s="1" t="s">
        <v>9</v>
      </c>
    </row>
    <row r="2550" spans="1:8">
      <c r="A2550" s="3"/>
      <c r="H2550" s="1" t="s">
        <v>9</v>
      </c>
    </row>
    <row r="2551" spans="1:8">
      <c r="A2551" s="3"/>
      <c r="H2551" s="1" t="s">
        <v>11</v>
      </c>
    </row>
    <row r="2552" spans="1:8">
      <c r="A2552" s="3"/>
      <c r="H2552" s="1" t="s">
        <v>12</v>
      </c>
    </row>
    <row r="2553" spans="1:8">
      <c r="A2553" s="3"/>
      <c r="H2553" s="1" t="s">
        <v>9</v>
      </c>
    </row>
    <row r="2554" spans="1:8">
      <c r="A2554" s="3"/>
      <c r="H2554" s="1" t="s">
        <v>9</v>
      </c>
    </row>
    <row r="2555" spans="1:8">
      <c r="A2555" s="3"/>
      <c r="H2555" s="1" t="s">
        <v>11</v>
      </c>
    </row>
    <row r="2556" spans="1:8">
      <c r="A2556" s="3"/>
      <c r="H2556" s="1" t="s">
        <v>9</v>
      </c>
    </row>
    <row r="2557" spans="1:8">
      <c r="A2557" s="3"/>
      <c r="H2557" s="1" t="s">
        <v>10</v>
      </c>
    </row>
    <row r="2558" spans="1:8">
      <c r="A2558" s="3"/>
      <c r="H2558" s="1" t="s">
        <v>9</v>
      </c>
    </row>
    <row r="2559" spans="1:8">
      <c r="A2559" s="3"/>
      <c r="H2559" s="1" t="s">
        <v>12</v>
      </c>
    </row>
    <row r="2560" spans="1:8">
      <c r="A2560" s="3"/>
      <c r="H2560" s="1" t="s">
        <v>9</v>
      </c>
    </row>
    <row r="2561" spans="1:8">
      <c r="A2561" s="3"/>
      <c r="H2561" s="1" t="s">
        <v>11</v>
      </c>
    </row>
    <row r="2562" spans="1:8">
      <c r="A2562" s="3"/>
      <c r="H2562" s="1" t="s">
        <v>9</v>
      </c>
    </row>
    <row r="2563" spans="1:8">
      <c r="A2563" s="3"/>
      <c r="H2563" s="1" t="s">
        <v>12</v>
      </c>
    </row>
    <row r="2564" spans="1:8">
      <c r="A2564" s="3"/>
      <c r="H2564" s="1" t="s">
        <v>9</v>
      </c>
    </row>
    <row r="2565" spans="1:8">
      <c r="A2565" s="3"/>
      <c r="H2565" s="1" t="s">
        <v>12</v>
      </c>
    </row>
    <row r="2566" spans="1:8">
      <c r="A2566" s="3"/>
      <c r="H2566" s="1" t="s">
        <v>9</v>
      </c>
    </row>
    <row r="2567" spans="1:8">
      <c r="A2567" s="3"/>
      <c r="H2567" s="1" t="s">
        <v>11</v>
      </c>
    </row>
    <row r="2568" spans="1:8">
      <c r="A2568" s="3"/>
      <c r="H2568" s="1" t="s">
        <v>11</v>
      </c>
    </row>
    <row r="2569" spans="1:8">
      <c r="A2569" s="3"/>
      <c r="H2569" s="1" t="s">
        <v>11</v>
      </c>
    </row>
    <row r="2570" spans="1:8">
      <c r="A2570" s="3"/>
      <c r="H2570" s="1" t="s">
        <v>11</v>
      </c>
    </row>
    <row r="2571" spans="1:8">
      <c r="A2571" s="3"/>
      <c r="H2571" s="1" t="s">
        <v>9</v>
      </c>
    </row>
    <row r="2572" spans="1:8">
      <c r="A2572" s="3"/>
      <c r="H2572" s="1" t="s">
        <v>9</v>
      </c>
    </row>
    <row r="2573" spans="1:8">
      <c r="A2573" s="3"/>
      <c r="H2573" s="1" t="s">
        <v>11</v>
      </c>
    </row>
    <row r="2574" spans="1:8">
      <c r="A2574" s="3"/>
      <c r="H2574" s="1" t="s">
        <v>11</v>
      </c>
    </row>
    <row r="2575" spans="1:8">
      <c r="A2575" s="3"/>
      <c r="H2575" s="1" t="s">
        <v>11</v>
      </c>
    </row>
    <row r="2576" spans="1:8">
      <c r="A2576" s="3"/>
      <c r="H2576" s="1" t="s">
        <v>11</v>
      </c>
    </row>
    <row r="2577" spans="1:8">
      <c r="A2577" s="3"/>
      <c r="H2577" s="1" t="s">
        <v>11</v>
      </c>
    </row>
    <row r="2578" spans="1:8">
      <c r="A2578" s="3"/>
      <c r="H2578" s="1" t="s">
        <v>11</v>
      </c>
    </row>
    <row r="2579" spans="1:8">
      <c r="A2579" s="3"/>
      <c r="H2579" s="1" t="s">
        <v>11</v>
      </c>
    </row>
    <row r="2580" spans="1:8">
      <c r="A2580" s="3"/>
      <c r="H2580" s="1" t="s">
        <v>12</v>
      </c>
    </row>
    <row r="2581" spans="1:8">
      <c r="A2581" s="3"/>
      <c r="H2581" s="1" t="s">
        <v>9</v>
      </c>
    </row>
    <row r="2582" spans="1:8">
      <c r="A2582" s="3"/>
      <c r="H2582" s="1" t="s">
        <v>11</v>
      </c>
    </row>
    <row r="2583" spans="1:8">
      <c r="A2583" s="3"/>
      <c r="H2583" s="1" t="s">
        <v>11</v>
      </c>
    </row>
    <row r="2584" spans="1:8">
      <c r="A2584" s="3"/>
      <c r="H2584" s="1" t="s">
        <v>11</v>
      </c>
    </row>
    <row r="2585" spans="1:8">
      <c r="A2585" s="3"/>
      <c r="H2585" s="1" t="s">
        <v>12</v>
      </c>
    </row>
    <row r="2586" spans="1:8">
      <c r="A2586" s="3"/>
      <c r="H2586" s="1" t="s">
        <v>9</v>
      </c>
    </row>
    <row r="2587" spans="1:8">
      <c r="A2587" s="3"/>
      <c r="H2587" s="1" t="s">
        <v>10</v>
      </c>
    </row>
    <row r="2588" spans="1:8">
      <c r="A2588" s="3"/>
      <c r="H2588" s="1" t="s">
        <v>11</v>
      </c>
    </row>
    <row r="2589" spans="1:8">
      <c r="A2589" s="3"/>
      <c r="H2589" s="1" t="s">
        <v>11</v>
      </c>
    </row>
    <row r="2590" spans="1:8">
      <c r="A2590" s="3"/>
      <c r="H2590" s="1" t="s">
        <v>11</v>
      </c>
    </row>
    <row r="2591" spans="1:8">
      <c r="A2591" s="3"/>
      <c r="H2591" s="1" t="s">
        <v>11</v>
      </c>
    </row>
    <row r="2592" spans="1:8">
      <c r="A2592" s="3"/>
      <c r="H2592" s="1" t="s">
        <v>9</v>
      </c>
    </row>
    <row r="2593" spans="1:8">
      <c r="A2593" s="3"/>
      <c r="H2593" s="1" t="s">
        <v>12</v>
      </c>
    </row>
    <row r="2594" spans="1:8">
      <c r="A2594" s="3"/>
      <c r="H2594" s="1" t="s">
        <v>9</v>
      </c>
    </row>
    <row r="2595" spans="1:8">
      <c r="A2595" s="3"/>
      <c r="H2595" s="1" t="s">
        <v>11</v>
      </c>
    </row>
    <row r="2596" spans="1:8">
      <c r="A2596" s="3"/>
      <c r="H2596" s="1" t="s">
        <v>10</v>
      </c>
    </row>
    <row r="2597" spans="1:8">
      <c r="A2597" s="3"/>
      <c r="H2597" s="1" t="s">
        <v>12</v>
      </c>
    </row>
    <row r="2598" spans="1:8">
      <c r="A2598" s="3"/>
      <c r="H2598" s="1" t="s">
        <v>9</v>
      </c>
    </row>
    <row r="2599" spans="1:8">
      <c r="A2599" s="3"/>
      <c r="H2599" s="1" t="s">
        <v>11</v>
      </c>
    </row>
    <row r="2600" spans="1:8">
      <c r="A2600" s="3"/>
      <c r="H2600" s="1" t="s">
        <v>11</v>
      </c>
    </row>
    <row r="2601" spans="1:8">
      <c r="A2601" s="3"/>
      <c r="H2601" s="1" t="s">
        <v>11</v>
      </c>
    </row>
    <row r="2602" spans="1:8">
      <c r="A2602" s="3"/>
      <c r="H2602" s="1" t="s">
        <v>11</v>
      </c>
    </row>
    <row r="2603" spans="1:8">
      <c r="A2603" s="3"/>
      <c r="H2603" s="1" t="s">
        <v>9</v>
      </c>
    </row>
    <row r="2604" spans="1:8">
      <c r="A2604" s="3"/>
      <c r="H2604" s="1" t="s">
        <v>11</v>
      </c>
    </row>
    <row r="2605" spans="1:8">
      <c r="A2605" s="3"/>
      <c r="H2605" s="1" t="s">
        <v>11</v>
      </c>
    </row>
    <row r="2606" spans="1:8">
      <c r="A2606" s="3"/>
      <c r="H2606" s="1" t="s">
        <v>11</v>
      </c>
    </row>
    <row r="2607" spans="1:8">
      <c r="A2607" s="3"/>
      <c r="H2607" s="1" t="s">
        <v>10</v>
      </c>
    </row>
    <row r="2608" spans="1:8">
      <c r="A2608" s="3"/>
      <c r="H2608" s="1" t="s">
        <v>12</v>
      </c>
    </row>
    <row r="2609" spans="1:8">
      <c r="A2609" s="3"/>
      <c r="H2609" s="1" t="s">
        <v>9</v>
      </c>
    </row>
    <row r="2610" spans="1:8">
      <c r="A2610" s="3"/>
      <c r="H2610" s="1" t="s">
        <v>11</v>
      </c>
    </row>
    <row r="2611" spans="1:8">
      <c r="A2611" s="3"/>
      <c r="H2611" s="1" t="s">
        <v>11</v>
      </c>
    </row>
    <row r="2612" spans="1:8">
      <c r="A2612" s="3"/>
      <c r="H2612" s="1" t="s">
        <v>12</v>
      </c>
    </row>
    <row r="2613" spans="1:8">
      <c r="A2613" s="3"/>
      <c r="H2613" s="1" t="s">
        <v>9</v>
      </c>
    </row>
    <row r="2614" spans="1:8">
      <c r="A2614" s="3"/>
      <c r="H2614" s="1" t="s">
        <v>9</v>
      </c>
    </row>
    <row r="2615" spans="1:8">
      <c r="A2615" s="3"/>
      <c r="H2615" s="1" t="s">
        <v>9</v>
      </c>
    </row>
    <row r="2616" spans="1:8">
      <c r="A2616" s="3"/>
      <c r="H2616" s="1" t="s">
        <v>10</v>
      </c>
    </row>
    <row r="2617" spans="1:8">
      <c r="A2617" s="3"/>
      <c r="H2617" s="1" t="s">
        <v>9</v>
      </c>
    </row>
    <row r="2618" spans="1:8">
      <c r="A2618" s="3"/>
      <c r="H2618" s="1" t="s">
        <v>12</v>
      </c>
    </row>
    <row r="2619" spans="1:8">
      <c r="A2619" s="3"/>
      <c r="H2619" s="1" t="s">
        <v>9</v>
      </c>
    </row>
    <row r="2620" spans="1:8">
      <c r="A2620" s="3"/>
      <c r="H2620" s="1" t="s">
        <v>12</v>
      </c>
    </row>
    <row r="2621" spans="1:8">
      <c r="A2621" s="3"/>
      <c r="H2621" s="1" t="s">
        <v>9</v>
      </c>
    </row>
    <row r="2622" spans="1:8">
      <c r="A2622" s="3"/>
      <c r="H2622" s="1" t="s">
        <v>12</v>
      </c>
    </row>
    <row r="2623" spans="1:8">
      <c r="A2623" s="3"/>
      <c r="H2623" s="1" t="s">
        <v>9</v>
      </c>
    </row>
    <row r="2624" spans="1:8">
      <c r="A2624" s="3"/>
      <c r="H2624" s="1" t="s">
        <v>9</v>
      </c>
    </row>
    <row r="2625" spans="1:8">
      <c r="A2625" s="3"/>
      <c r="H2625" s="1" t="s">
        <v>11</v>
      </c>
    </row>
    <row r="2626" spans="1:8">
      <c r="A2626" s="3"/>
      <c r="H2626" s="1" t="s">
        <v>9</v>
      </c>
    </row>
    <row r="2627" spans="1:8">
      <c r="A2627" s="3"/>
      <c r="H2627" s="1" t="s">
        <v>12</v>
      </c>
    </row>
    <row r="2628" spans="1:8">
      <c r="A2628" s="3"/>
      <c r="H2628" s="1" t="s">
        <v>9</v>
      </c>
    </row>
    <row r="2629" spans="1:8">
      <c r="A2629" s="3"/>
      <c r="H2629" s="1" t="s">
        <v>11</v>
      </c>
    </row>
    <row r="2630" spans="1:8">
      <c r="A2630" s="3"/>
      <c r="H2630" s="1" t="s">
        <v>12</v>
      </c>
    </row>
    <row r="2631" spans="1:8">
      <c r="A2631" s="3"/>
      <c r="H2631" s="1" t="s">
        <v>9</v>
      </c>
    </row>
    <row r="2632" spans="1:8">
      <c r="A2632" s="3"/>
      <c r="H2632" s="1" t="s">
        <v>11</v>
      </c>
    </row>
    <row r="2633" spans="1:8">
      <c r="A2633" s="3"/>
      <c r="H2633" s="1" t="s">
        <v>11</v>
      </c>
    </row>
    <row r="2634" spans="1:8">
      <c r="A2634" s="3"/>
      <c r="H2634" s="1" t="s">
        <v>12</v>
      </c>
    </row>
    <row r="2635" spans="1:8">
      <c r="A2635" s="3"/>
      <c r="H2635" s="1" t="s">
        <v>9</v>
      </c>
    </row>
    <row r="2636" spans="1:8">
      <c r="A2636" s="3"/>
      <c r="H2636" s="1" t="s">
        <v>11</v>
      </c>
    </row>
    <row r="2637" spans="1:8">
      <c r="A2637" s="3"/>
      <c r="H2637" s="1" t="s">
        <v>9</v>
      </c>
    </row>
    <row r="2638" spans="1:8">
      <c r="A2638" s="3"/>
      <c r="H2638" s="1" t="s">
        <v>11</v>
      </c>
    </row>
    <row r="2639" spans="1:8">
      <c r="A2639" s="3"/>
      <c r="H2639" s="1" t="s">
        <v>12</v>
      </c>
    </row>
    <row r="2640" spans="1:8">
      <c r="A2640" s="3"/>
      <c r="H2640" s="1" t="s">
        <v>9</v>
      </c>
    </row>
    <row r="2641" spans="1:8">
      <c r="A2641" s="3"/>
      <c r="H2641" s="1" t="s">
        <v>9</v>
      </c>
    </row>
    <row r="2642" spans="1:8">
      <c r="A2642" s="3"/>
      <c r="H2642" s="1" t="s">
        <v>11</v>
      </c>
    </row>
    <row r="2643" spans="1:8">
      <c r="A2643" s="3"/>
      <c r="H2643" s="1" t="s">
        <v>12</v>
      </c>
    </row>
    <row r="2644" spans="1:8">
      <c r="A2644" s="3"/>
      <c r="H2644" s="1" t="s">
        <v>9</v>
      </c>
    </row>
    <row r="2645" spans="1:8">
      <c r="A2645" s="3"/>
      <c r="H2645" s="1" t="s">
        <v>9</v>
      </c>
    </row>
    <row r="2646" spans="1:8">
      <c r="A2646" s="3"/>
      <c r="H2646" s="1" t="s">
        <v>11</v>
      </c>
    </row>
    <row r="2647" spans="1:8">
      <c r="A2647" s="3"/>
      <c r="H2647" s="1" t="s">
        <v>11</v>
      </c>
    </row>
    <row r="2648" spans="1:8">
      <c r="A2648" s="3"/>
      <c r="H2648" s="1" t="s">
        <v>11</v>
      </c>
    </row>
    <row r="2649" spans="1:8">
      <c r="A2649" s="3"/>
      <c r="H2649" s="1" t="s">
        <v>11</v>
      </c>
    </row>
    <row r="2650" spans="1:8">
      <c r="A2650" s="3"/>
      <c r="H2650" s="1" t="s">
        <v>11</v>
      </c>
    </row>
    <row r="2651" spans="1:8">
      <c r="A2651" s="3"/>
      <c r="H2651" s="1" t="s">
        <v>9</v>
      </c>
    </row>
    <row r="2652" spans="1:8">
      <c r="A2652" s="3"/>
      <c r="H2652" s="1" t="s">
        <v>9</v>
      </c>
    </row>
    <row r="2653" spans="1:8">
      <c r="A2653" s="3"/>
      <c r="H2653" s="1" t="s">
        <v>9</v>
      </c>
    </row>
    <row r="2654" spans="1:8">
      <c r="A2654" s="3"/>
      <c r="H2654" s="1" t="s">
        <v>10</v>
      </c>
    </row>
    <row r="2655" spans="1:8">
      <c r="A2655" s="3"/>
      <c r="H2655" s="1" t="s">
        <v>11</v>
      </c>
    </row>
    <row r="2656" spans="1:8">
      <c r="A2656" s="3"/>
      <c r="H2656" s="1" t="s">
        <v>11</v>
      </c>
    </row>
    <row r="2657" spans="1:8">
      <c r="A2657" s="3"/>
      <c r="H2657" s="1" t="s">
        <v>10</v>
      </c>
    </row>
    <row r="2658" spans="1:8">
      <c r="A2658" s="3"/>
      <c r="H2658" s="1" t="s">
        <v>10</v>
      </c>
    </row>
    <row r="2659" spans="1:8">
      <c r="A2659" s="3"/>
      <c r="H2659" s="1" t="s">
        <v>10</v>
      </c>
    </row>
    <row r="2660" spans="1:8">
      <c r="A2660" s="3"/>
      <c r="H2660" s="1" t="s">
        <v>9</v>
      </c>
    </row>
    <row r="2661" spans="1:8">
      <c r="A2661" s="3"/>
      <c r="H2661" s="1" t="s">
        <v>12</v>
      </c>
    </row>
    <row r="2662" spans="1:8">
      <c r="A2662" s="3"/>
      <c r="H2662" s="1" t="s">
        <v>9</v>
      </c>
    </row>
    <row r="2663" spans="1:8">
      <c r="A2663" s="3"/>
      <c r="H2663" s="1" t="s">
        <v>11</v>
      </c>
    </row>
    <row r="2664" spans="1:8">
      <c r="A2664" s="3"/>
      <c r="H2664" s="1" t="s">
        <v>11</v>
      </c>
    </row>
    <row r="2665" spans="1:8">
      <c r="A2665" s="3"/>
      <c r="H2665" s="1" t="s">
        <v>11</v>
      </c>
    </row>
    <row r="2666" spans="1:8">
      <c r="A2666" s="3"/>
      <c r="H2666" s="1" t="s">
        <v>9</v>
      </c>
    </row>
    <row r="2667" spans="1:8">
      <c r="A2667" s="3"/>
      <c r="H2667" s="1" t="s">
        <v>11</v>
      </c>
    </row>
    <row r="2668" spans="1:8">
      <c r="A2668" s="3"/>
      <c r="H2668" s="1" t="s">
        <v>11</v>
      </c>
    </row>
    <row r="2669" spans="1:8">
      <c r="A2669" s="3"/>
      <c r="H2669" s="1" t="s">
        <v>11</v>
      </c>
    </row>
    <row r="2670" spans="1:8">
      <c r="A2670" s="3"/>
      <c r="H2670" s="1" t="s">
        <v>11</v>
      </c>
    </row>
    <row r="2671" spans="1:8">
      <c r="A2671" s="3"/>
      <c r="H2671" s="1" t="s">
        <v>11</v>
      </c>
    </row>
    <row r="2672" spans="1:8">
      <c r="A2672" s="3"/>
      <c r="H2672" s="1" t="s">
        <v>12</v>
      </c>
    </row>
    <row r="2673" spans="1:8">
      <c r="A2673" s="3"/>
      <c r="H2673" s="1" t="s">
        <v>9</v>
      </c>
    </row>
    <row r="2674" spans="1:8">
      <c r="A2674" s="3"/>
      <c r="H2674" s="1" t="s">
        <v>11</v>
      </c>
    </row>
    <row r="2675" spans="1:8">
      <c r="A2675" s="3"/>
      <c r="H2675" s="1" t="s">
        <v>9</v>
      </c>
    </row>
    <row r="2676" spans="1:8">
      <c r="A2676" s="3"/>
      <c r="H2676" s="1" t="s">
        <v>9</v>
      </c>
    </row>
    <row r="2677" spans="1:8">
      <c r="A2677" s="3"/>
      <c r="H2677" s="1" t="s">
        <v>10</v>
      </c>
    </row>
    <row r="2678" spans="1:8">
      <c r="A2678" s="3"/>
      <c r="H2678" s="1" t="s">
        <v>9</v>
      </c>
    </row>
    <row r="2679" spans="1:8">
      <c r="A2679" s="3"/>
      <c r="H2679" s="1" t="s">
        <v>11</v>
      </c>
    </row>
    <row r="2680" spans="1:8">
      <c r="A2680" s="3"/>
      <c r="H2680" s="1" t="s">
        <v>9</v>
      </c>
    </row>
    <row r="2681" spans="1:8">
      <c r="A2681" s="3"/>
      <c r="H2681" s="1" t="s">
        <v>12</v>
      </c>
    </row>
    <row r="2682" spans="1:8">
      <c r="A2682" s="3"/>
      <c r="H2682" s="1" t="s">
        <v>9</v>
      </c>
    </row>
    <row r="2683" spans="1:8">
      <c r="A2683" s="3"/>
      <c r="H2683" s="1" t="s">
        <v>12</v>
      </c>
    </row>
    <row r="2684" spans="1:8">
      <c r="A2684" s="3"/>
      <c r="H2684" s="1" t="s">
        <v>9</v>
      </c>
    </row>
    <row r="2685" spans="1:8">
      <c r="A2685" s="3"/>
      <c r="H2685" s="1" t="s">
        <v>12</v>
      </c>
    </row>
    <row r="2686" spans="1:8">
      <c r="A2686" s="3"/>
      <c r="H2686" s="1" t="s">
        <v>9</v>
      </c>
    </row>
    <row r="2687" spans="1:8">
      <c r="A2687" s="3"/>
      <c r="H2687" s="1" t="s">
        <v>12</v>
      </c>
    </row>
    <row r="2688" spans="1:8">
      <c r="A2688" s="3"/>
      <c r="H2688" s="1" t="s">
        <v>9</v>
      </c>
    </row>
    <row r="2689" spans="1:8">
      <c r="A2689" s="3"/>
      <c r="H2689" s="1" t="s">
        <v>11</v>
      </c>
    </row>
    <row r="2690" spans="1:8">
      <c r="A2690" s="3"/>
      <c r="H2690" s="1" t="s">
        <v>12</v>
      </c>
    </row>
    <row r="2691" spans="1:8">
      <c r="A2691" s="3"/>
      <c r="H2691" s="1" t="s">
        <v>9</v>
      </c>
    </row>
    <row r="2692" spans="1:8">
      <c r="A2692" s="3"/>
      <c r="H2692" s="1" t="s">
        <v>11</v>
      </c>
    </row>
    <row r="2693" spans="1:8">
      <c r="A2693" s="3"/>
      <c r="H2693" s="1" t="s">
        <v>12</v>
      </c>
    </row>
    <row r="2694" spans="1:8">
      <c r="A2694" s="3"/>
      <c r="H2694" s="1" t="s">
        <v>9</v>
      </c>
    </row>
    <row r="2695" spans="1:8">
      <c r="A2695" s="3"/>
      <c r="H2695" s="1" t="s">
        <v>11</v>
      </c>
    </row>
    <row r="2696" spans="1:8">
      <c r="A2696" s="3"/>
      <c r="H2696" s="1" t="s">
        <v>11</v>
      </c>
    </row>
    <row r="2697" spans="1:8">
      <c r="A2697" s="3"/>
      <c r="H2697" s="1" t="s">
        <v>9</v>
      </c>
    </row>
    <row r="2698" spans="1:8">
      <c r="A2698" s="3"/>
      <c r="H2698" s="1" t="s">
        <v>12</v>
      </c>
    </row>
    <row r="2699" spans="1:8">
      <c r="A2699" s="3"/>
      <c r="H2699" s="1" t="s">
        <v>9</v>
      </c>
    </row>
    <row r="2700" spans="1:8">
      <c r="A2700" s="3"/>
      <c r="H2700" s="1" t="s">
        <v>11</v>
      </c>
    </row>
    <row r="2701" spans="1:8">
      <c r="A2701" s="3"/>
      <c r="H2701" s="1" t="s">
        <v>11</v>
      </c>
    </row>
    <row r="2702" spans="1:8">
      <c r="A2702" s="3"/>
      <c r="H2702" s="1" t="s">
        <v>12</v>
      </c>
    </row>
    <row r="2703" spans="1:8">
      <c r="A2703" s="3"/>
      <c r="H2703" s="1" t="s">
        <v>9</v>
      </c>
    </row>
    <row r="2704" spans="1:8">
      <c r="A2704" s="3"/>
      <c r="H2704" s="1" t="s">
        <v>12</v>
      </c>
    </row>
    <row r="2705" spans="1:8">
      <c r="A2705" s="3"/>
      <c r="H2705" s="1" t="s">
        <v>9</v>
      </c>
    </row>
    <row r="2706" spans="1:8">
      <c r="A2706" s="3"/>
      <c r="H2706" s="1" t="s">
        <v>11</v>
      </c>
    </row>
    <row r="2707" spans="1:8">
      <c r="A2707" s="3"/>
      <c r="H2707" s="1" t="s">
        <v>11</v>
      </c>
    </row>
    <row r="2708" spans="1:8">
      <c r="A2708" s="3"/>
      <c r="H2708" s="1" t="s">
        <v>11</v>
      </c>
    </row>
    <row r="2709" spans="1:8">
      <c r="A2709" s="3"/>
      <c r="H2709" s="1" t="s">
        <v>11</v>
      </c>
    </row>
    <row r="2710" spans="1:8">
      <c r="A2710" s="3"/>
      <c r="H2710" s="1" t="s">
        <v>12</v>
      </c>
    </row>
    <row r="2711" spans="1:8">
      <c r="A2711" s="3"/>
      <c r="H2711" s="1" t="s">
        <v>9</v>
      </c>
    </row>
    <row r="2712" spans="1:8">
      <c r="A2712" s="3"/>
      <c r="H2712" s="1" t="s">
        <v>9</v>
      </c>
    </row>
    <row r="2713" spans="1:8">
      <c r="A2713" s="3"/>
      <c r="H2713" s="1" t="s">
        <v>9</v>
      </c>
    </row>
    <row r="2714" spans="1:8">
      <c r="A2714" s="3"/>
      <c r="H2714" s="1" t="s">
        <v>12</v>
      </c>
    </row>
    <row r="2715" spans="1:8">
      <c r="A2715" s="3"/>
      <c r="H2715" s="1" t="s">
        <v>9</v>
      </c>
    </row>
    <row r="2716" spans="1:8">
      <c r="A2716" s="3"/>
      <c r="H2716" s="1" t="s">
        <v>11</v>
      </c>
    </row>
    <row r="2717" spans="1:8">
      <c r="A2717" s="3"/>
      <c r="H2717" s="1" t="s">
        <v>9</v>
      </c>
    </row>
    <row r="2718" spans="1:8">
      <c r="A2718" s="3"/>
      <c r="H2718" s="1" t="s">
        <v>11</v>
      </c>
    </row>
    <row r="2719" spans="1:8">
      <c r="A2719" s="3"/>
      <c r="H2719" s="1" t="s">
        <v>11</v>
      </c>
    </row>
    <row r="2720" spans="1:8">
      <c r="A2720" s="3"/>
      <c r="H2720" s="1" t="s">
        <v>11</v>
      </c>
    </row>
    <row r="2721" spans="1:8">
      <c r="A2721" s="3"/>
      <c r="H2721" s="1" t="s">
        <v>11</v>
      </c>
    </row>
    <row r="2722" spans="1:8">
      <c r="A2722" s="3"/>
      <c r="H2722" s="1" t="s">
        <v>11</v>
      </c>
    </row>
    <row r="2723" spans="1:8">
      <c r="A2723" s="3"/>
      <c r="H2723" s="1" t="s">
        <v>11</v>
      </c>
    </row>
    <row r="2724" spans="1:8">
      <c r="A2724" s="3"/>
      <c r="H2724" s="1" t="s">
        <v>11</v>
      </c>
    </row>
    <row r="2725" spans="1:8">
      <c r="A2725" s="3"/>
      <c r="H2725" s="1" t="s">
        <v>11</v>
      </c>
    </row>
    <row r="2726" spans="1:8">
      <c r="A2726" s="3"/>
      <c r="H2726" s="1" t="s">
        <v>11</v>
      </c>
    </row>
    <row r="2727" spans="1:8">
      <c r="A2727" s="3"/>
      <c r="H2727" s="1" t="s">
        <v>11</v>
      </c>
    </row>
    <row r="2728" spans="1:8">
      <c r="A2728" s="3"/>
      <c r="H2728" s="1" t="s">
        <v>11</v>
      </c>
    </row>
    <row r="2729" spans="1:8">
      <c r="A2729" s="3"/>
      <c r="H2729" s="1" t="s">
        <v>9</v>
      </c>
    </row>
    <row r="2730" spans="1:8">
      <c r="A2730" s="3"/>
      <c r="H2730" s="1" t="s">
        <v>11</v>
      </c>
    </row>
    <row r="2731" spans="1:8">
      <c r="A2731" s="3"/>
      <c r="H2731" s="1" t="s">
        <v>11</v>
      </c>
    </row>
    <row r="2732" spans="1:8">
      <c r="A2732" s="3"/>
      <c r="H2732" s="1" t="s">
        <v>9</v>
      </c>
    </row>
    <row r="2733" spans="1:8">
      <c r="A2733" s="3"/>
      <c r="H2733" s="1" t="s">
        <v>9</v>
      </c>
    </row>
    <row r="2734" spans="1:8">
      <c r="A2734" s="3"/>
      <c r="H2734" s="1" t="s">
        <v>9</v>
      </c>
    </row>
    <row r="2735" spans="1:8">
      <c r="A2735" s="3"/>
      <c r="H2735" s="1" t="s">
        <v>11</v>
      </c>
    </row>
    <row r="2736" spans="1:8">
      <c r="A2736" s="3"/>
      <c r="H2736" s="1" t="s">
        <v>11</v>
      </c>
    </row>
    <row r="2737" spans="1:8">
      <c r="A2737" s="3"/>
      <c r="H2737" s="1" t="s">
        <v>11</v>
      </c>
    </row>
    <row r="2738" spans="1:8">
      <c r="A2738" s="3"/>
      <c r="H2738" s="1" t="s">
        <v>11</v>
      </c>
    </row>
    <row r="2739" spans="1:8">
      <c r="A2739" s="3"/>
      <c r="H2739" s="1" t="s">
        <v>11</v>
      </c>
    </row>
    <row r="2740" spans="1:8">
      <c r="A2740" s="3"/>
      <c r="H2740" s="1" t="s">
        <v>11</v>
      </c>
    </row>
    <row r="2741" spans="1:8">
      <c r="A2741" s="3"/>
      <c r="H2741" s="1" t="s">
        <v>11</v>
      </c>
    </row>
    <row r="2742" spans="1:8">
      <c r="A2742" s="3"/>
      <c r="H2742" s="1" t="s">
        <v>11</v>
      </c>
    </row>
    <row r="2743" spans="1:8">
      <c r="A2743" s="3"/>
      <c r="H2743" s="1" t="s">
        <v>12</v>
      </c>
    </row>
    <row r="2744" spans="1:8">
      <c r="A2744" s="3"/>
      <c r="H2744" s="1" t="s">
        <v>9</v>
      </c>
    </row>
    <row r="2745" spans="1:8">
      <c r="A2745" s="3"/>
      <c r="H2745" s="1" t="s">
        <v>11</v>
      </c>
    </row>
    <row r="2746" spans="1:8">
      <c r="A2746" s="3"/>
      <c r="H2746" s="1" t="s">
        <v>11</v>
      </c>
    </row>
    <row r="2747" spans="1:8">
      <c r="A2747" s="3"/>
      <c r="H2747" s="1" t="s">
        <v>11</v>
      </c>
    </row>
    <row r="2748" spans="1:8">
      <c r="A2748" s="3"/>
      <c r="H2748" s="1" t="s">
        <v>11</v>
      </c>
    </row>
    <row r="2749" spans="1:8">
      <c r="A2749" s="3"/>
      <c r="H2749" s="1" t="s">
        <v>11</v>
      </c>
    </row>
    <row r="2750" spans="1:8">
      <c r="A2750" s="3"/>
      <c r="H2750" s="1" t="s">
        <v>11</v>
      </c>
    </row>
    <row r="2751" spans="1:8">
      <c r="A2751" s="3"/>
      <c r="H2751" s="1" t="s">
        <v>11</v>
      </c>
    </row>
    <row r="2752" spans="1:8">
      <c r="A2752" s="3"/>
      <c r="H2752" s="1" t="s">
        <v>11</v>
      </c>
    </row>
    <row r="2753" spans="1:8">
      <c r="A2753" s="3"/>
      <c r="H2753" s="1" t="s">
        <v>11</v>
      </c>
    </row>
    <row r="2754" spans="1:8">
      <c r="A2754" s="3"/>
      <c r="H2754" s="1" t="s">
        <v>12</v>
      </c>
    </row>
    <row r="2755" spans="1:8">
      <c r="A2755" s="3"/>
      <c r="H2755" s="1" t="s">
        <v>9</v>
      </c>
    </row>
    <row r="2756" spans="1:8">
      <c r="A2756" s="3"/>
      <c r="H2756" s="1" t="s">
        <v>11</v>
      </c>
    </row>
    <row r="2757" spans="1:8">
      <c r="A2757" s="3"/>
      <c r="H2757" s="1" t="s">
        <v>11</v>
      </c>
    </row>
    <row r="2758" spans="1:8">
      <c r="A2758" s="3"/>
      <c r="H2758" s="1" t="s">
        <v>11</v>
      </c>
    </row>
    <row r="2759" spans="1:8">
      <c r="A2759" s="3"/>
      <c r="H2759" s="1" t="s">
        <v>11</v>
      </c>
    </row>
    <row r="2760" spans="1:8">
      <c r="A2760" s="3"/>
      <c r="H2760" s="1" t="s">
        <v>11</v>
      </c>
    </row>
    <row r="2761" spans="1:8">
      <c r="A2761" s="3"/>
      <c r="H2761" s="1" t="s">
        <v>9</v>
      </c>
    </row>
    <row r="2762" spans="1:8">
      <c r="A2762" s="3"/>
      <c r="H2762" s="1" t="s">
        <v>12</v>
      </c>
    </row>
    <row r="2763" spans="1:8">
      <c r="A2763" s="3"/>
      <c r="H2763" s="1" t="s">
        <v>9</v>
      </c>
    </row>
    <row r="2764" spans="1:8">
      <c r="A2764" s="3"/>
      <c r="H2764" s="1" t="s">
        <v>9</v>
      </c>
    </row>
    <row r="2765" spans="1:8">
      <c r="A2765" s="3"/>
      <c r="H2765" s="1" t="s">
        <v>12</v>
      </c>
    </row>
    <row r="2766" spans="1:8">
      <c r="A2766" s="3"/>
      <c r="H2766" s="1" t="s">
        <v>9</v>
      </c>
    </row>
    <row r="2767" spans="1:8">
      <c r="A2767" s="3"/>
      <c r="H2767" s="1" t="s">
        <v>9</v>
      </c>
    </row>
    <row r="2768" spans="1:8">
      <c r="A2768" s="3"/>
      <c r="H2768" s="1" t="s">
        <v>9</v>
      </c>
    </row>
    <row r="2769" spans="1:8">
      <c r="A2769" s="3"/>
      <c r="H2769" s="1" t="s">
        <v>9</v>
      </c>
    </row>
    <row r="2770" spans="1:8">
      <c r="A2770" s="3"/>
      <c r="H2770" s="1" t="s">
        <v>11</v>
      </c>
    </row>
    <row r="2771" spans="1:8">
      <c r="A2771" s="3"/>
      <c r="H2771" s="1" t="s">
        <v>11</v>
      </c>
    </row>
    <row r="2772" spans="1:8">
      <c r="A2772" s="3"/>
      <c r="H2772" s="1" t="s">
        <v>12</v>
      </c>
    </row>
    <row r="2773" spans="1:8">
      <c r="A2773" s="3"/>
      <c r="H2773" s="1" t="s">
        <v>9</v>
      </c>
    </row>
    <row r="2774" spans="1:8">
      <c r="A2774" s="3"/>
      <c r="H2774" s="1" t="s">
        <v>11</v>
      </c>
    </row>
    <row r="2775" spans="1:8">
      <c r="A2775" s="3"/>
      <c r="H2775" s="1" t="s">
        <v>12</v>
      </c>
    </row>
    <row r="2776" spans="1:8">
      <c r="A2776" s="3"/>
      <c r="H2776" s="1" t="s">
        <v>9</v>
      </c>
    </row>
    <row r="2777" spans="1:8">
      <c r="A2777" s="3"/>
      <c r="H2777" s="1" t="s">
        <v>9</v>
      </c>
    </row>
    <row r="2778" spans="1:8">
      <c r="A2778" s="3"/>
      <c r="H2778" s="1" t="s">
        <v>9</v>
      </c>
    </row>
    <row r="2779" spans="1:8">
      <c r="A2779" s="3"/>
      <c r="H2779" s="1" t="s">
        <v>11</v>
      </c>
    </row>
    <row r="2780" spans="1:8">
      <c r="A2780" s="3"/>
      <c r="H2780" s="1" t="s">
        <v>9</v>
      </c>
    </row>
    <row r="2781" spans="1:8">
      <c r="A2781" s="3"/>
      <c r="H2781" s="1" t="s">
        <v>9</v>
      </c>
    </row>
    <row r="2782" spans="1:8">
      <c r="A2782" s="3"/>
      <c r="H2782" s="1" t="s">
        <v>11</v>
      </c>
    </row>
    <row r="2783" spans="1:8">
      <c r="A2783" s="3"/>
      <c r="H2783" s="1" t="s">
        <v>9</v>
      </c>
    </row>
    <row r="2784" spans="1:8">
      <c r="A2784" s="3"/>
      <c r="H2784" s="1" t="s">
        <v>12</v>
      </c>
    </row>
    <row r="2785" spans="1:8">
      <c r="A2785" s="3"/>
      <c r="H2785" s="1" t="s">
        <v>9</v>
      </c>
    </row>
    <row r="2786" spans="1:8">
      <c r="A2786" s="3"/>
      <c r="H2786" s="1" t="s">
        <v>9</v>
      </c>
    </row>
    <row r="2787" spans="1:8">
      <c r="A2787" s="3"/>
      <c r="H2787" s="1" t="s">
        <v>11</v>
      </c>
    </row>
    <row r="2788" spans="1:8">
      <c r="A2788" s="3"/>
      <c r="H2788" s="1" t="s">
        <v>11</v>
      </c>
    </row>
    <row r="2789" spans="1:8">
      <c r="A2789" s="3"/>
      <c r="H2789" s="1" t="s">
        <v>11</v>
      </c>
    </row>
    <row r="2790" spans="1:8">
      <c r="A2790" s="3"/>
      <c r="H2790" s="1" t="s">
        <v>9</v>
      </c>
    </row>
    <row r="2791" spans="1:8">
      <c r="A2791" s="3"/>
      <c r="H2791" s="1" t="s">
        <v>9</v>
      </c>
    </row>
    <row r="2792" spans="1:8">
      <c r="A2792" s="3"/>
      <c r="H2792" s="1" t="s">
        <v>9</v>
      </c>
    </row>
    <row r="2793" spans="1:8">
      <c r="A2793" s="3"/>
      <c r="H2793" s="1" t="s">
        <v>9</v>
      </c>
    </row>
    <row r="2794" spans="1:8">
      <c r="A2794" s="3"/>
      <c r="H2794" s="1" t="s">
        <v>9</v>
      </c>
    </row>
    <row r="2795" spans="1:8">
      <c r="A2795" s="3"/>
      <c r="H2795" s="1" t="s">
        <v>11</v>
      </c>
    </row>
    <row r="2796" spans="1:8">
      <c r="A2796" s="3"/>
      <c r="H2796" s="1" t="s">
        <v>11</v>
      </c>
    </row>
    <row r="2797" spans="1:8">
      <c r="A2797" s="3"/>
      <c r="H2797" s="1" t="s">
        <v>9</v>
      </c>
    </row>
    <row r="2798" spans="1:8">
      <c r="A2798" s="3"/>
      <c r="H2798" s="1" t="s">
        <v>9</v>
      </c>
    </row>
    <row r="2799" spans="1:8">
      <c r="A2799" s="3"/>
      <c r="H2799" s="1" t="s">
        <v>11</v>
      </c>
    </row>
    <row r="2800" spans="1:8">
      <c r="A2800" s="3"/>
      <c r="H2800" s="1" t="s">
        <v>11</v>
      </c>
    </row>
    <row r="2801" spans="1:8">
      <c r="A2801" s="3"/>
      <c r="H2801" s="1" t="s">
        <v>11</v>
      </c>
    </row>
    <row r="2802" spans="1:8">
      <c r="A2802" s="3"/>
      <c r="H2802" s="1" t="s">
        <v>11</v>
      </c>
    </row>
    <row r="2803" spans="1:8">
      <c r="A2803" s="3"/>
      <c r="H2803" s="1" t="s">
        <v>11</v>
      </c>
    </row>
    <row r="2804" spans="1:8">
      <c r="A2804" s="3"/>
      <c r="H2804" s="1" t="s">
        <v>12</v>
      </c>
    </row>
    <row r="2805" spans="1:8">
      <c r="A2805" s="3"/>
      <c r="H2805" s="1" t="s">
        <v>9</v>
      </c>
    </row>
    <row r="2806" spans="1:8">
      <c r="A2806" s="3"/>
      <c r="H2806" s="1" t="s">
        <v>11</v>
      </c>
    </row>
    <row r="2807" spans="1:8">
      <c r="A2807" s="3"/>
      <c r="H2807" s="1" t="s">
        <v>12</v>
      </c>
    </row>
    <row r="2808" spans="1:8">
      <c r="A2808" s="3"/>
      <c r="H2808" s="1" t="s">
        <v>9</v>
      </c>
    </row>
    <row r="2809" spans="1:8">
      <c r="A2809" s="3"/>
      <c r="H2809" s="1" t="s">
        <v>9</v>
      </c>
    </row>
    <row r="2810" spans="1:8">
      <c r="A2810" s="3"/>
      <c r="H2810" s="1" t="s">
        <v>11</v>
      </c>
    </row>
    <row r="2811" spans="1:8">
      <c r="A2811" s="3"/>
      <c r="H2811" s="1" t="s">
        <v>12</v>
      </c>
    </row>
    <row r="2812" spans="1:8">
      <c r="A2812" s="3"/>
      <c r="H2812" s="1" t="s">
        <v>9</v>
      </c>
    </row>
    <row r="2813" spans="1:8">
      <c r="A2813" s="3"/>
      <c r="H2813" s="1" t="s">
        <v>10</v>
      </c>
    </row>
    <row r="2814" spans="1:8">
      <c r="A2814" s="3"/>
      <c r="H2814" s="1" t="s">
        <v>9</v>
      </c>
    </row>
    <row r="2815" spans="1:8">
      <c r="A2815" s="3"/>
      <c r="H2815" s="1" t="s">
        <v>9</v>
      </c>
    </row>
    <row r="2816" spans="1:8">
      <c r="A2816" s="3"/>
      <c r="H2816" s="1" t="s">
        <v>12</v>
      </c>
    </row>
    <row r="2817" spans="1:8">
      <c r="A2817" s="3"/>
      <c r="H2817" s="1" t="s">
        <v>9</v>
      </c>
    </row>
    <row r="2818" spans="1:8">
      <c r="A2818" s="3"/>
      <c r="H2818" s="1" t="s">
        <v>12</v>
      </c>
    </row>
    <row r="2819" spans="1:8">
      <c r="A2819" s="3"/>
      <c r="H2819" s="1" t="s">
        <v>9</v>
      </c>
    </row>
    <row r="2820" spans="1:8">
      <c r="A2820" s="3"/>
      <c r="H2820" s="1" t="s">
        <v>9</v>
      </c>
    </row>
    <row r="2821" spans="1:8">
      <c r="A2821" s="3"/>
      <c r="H2821" s="1" t="s">
        <v>9</v>
      </c>
    </row>
    <row r="2822" spans="1:8">
      <c r="A2822" s="3"/>
      <c r="H2822" s="1" t="s">
        <v>12</v>
      </c>
    </row>
    <row r="2823" spans="1:8">
      <c r="A2823" s="3"/>
      <c r="H2823" s="1" t="s">
        <v>9</v>
      </c>
    </row>
    <row r="2824" spans="1:8">
      <c r="A2824" s="3"/>
      <c r="H2824" s="1" t="s">
        <v>12</v>
      </c>
    </row>
    <row r="2825" spans="1:8">
      <c r="A2825" s="3"/>
      <c r="H2825" s="1" t="s">
        <v>9</v>
      </c>
    </row>
    <row r="2826" spans="1:8">
      <c r="A2826" s="3"/>
      <c r="H2826" s="1" t="s">
        <v>11</v>
      </c>
    </row>
    <row r="2827" spans="1:8">
      <c r="A2827" s="3"/>
      <c r="H2827" s="1" t="s">
        <v>11</v>
      </c>
    </row>
    <row r="2828" spans="1:8">
      <c r="A2828" s="3"/>
      <c r="H2828" s="1" t="s">
        <v>11</v>
      </c>
    </row>
    <row r="2829" spans="1:8">
      <c r="A2829" s="3"/>
      <c r="H2829" s="1" t="s">
        <v>9</v>
      </c>
    </row>
    <row r="2830" spans="1:8">
      <c r="A2830" s="3"/>
      <c r="H2830" s="1" t="s">
        <v>12</v>
      </c>
    </row>
    <row r="2831" spans="1:8">
      <c r="A2831" s="3"/>
      <c r="H2831" s="1" t="s">
        <v>9</v>
      </c>
    </row>
    <row r="2832" spans="1:8">
      <c r="A2832" s="3"/>
      <c r="H2832" s="1" t="s">
        <v>11</v>
      </c>
    </row>
    <row r="2833" spans="1:8">
      <c r="A2833" s="3"/>
      <c r="H2833" s="1" t="s">
        <v>11</v>
      </c>
    </row>
    <row r="2834" spans="1:8">
      <c r="A2834" s="3"/>
      <c r="H2834" s="1" t="s">
        <v>12</v>
      </c>
    </row>
    <row r="2835" spans="1:8">
      <c r="A2835" s="3"/>
      <c r="H2835" s="1" t="s">
        <v>9</v>
      </c>
    </row>
    <row r="2836" spans="1:8">
      <c r="A2836" s="3"/>
      <c r="H2836" s="1" t="s">
        <v>10</v>
      </c>
    </row>
    <row r="2837" spans="1:8">
      <c r="A2837" s="3"/>
      <c r="H2837" s="1" t="s">
        <v>9</v>
      </c>
    </row>
    <row r="2838" spans="1:8">
      <c r="A2838" s="3"/>
      <c r="H2838" s="1" t="s">
        <v>11</v>
      </c>
    </row>
    <row r="2839" spans="1:8">
      <c r="A2839" s="3"/>
      <c r="H2839" s="1" t="s">
        <v>9</v>
      </c>
    </row>
    <row r="2840" spans="1:8">
      <c r="A2840" s="3"/>
      <c r="H2840" s="1" t="s">
        <v>12</v>
      </c>
    </row>
    <row r="2841" spans="1:8">
      <c r="A2841" s="3"/>
      <c r="H2841" s="1" t="s">
        <v>9</v>
      </c>
    </row>
    <row r="2842" spans="1:8">
      <c r="A2842" s="3"/>
      <c r="H2842" s="1" t="s">
        <v>12</v>
      </c>
    </row>
    <row r="2843" spans="1:8">
      <c r="A2843" s="3"/>
      <c r="H2843" s="1" t="s">
        <v>11</v>
      </c>
    </row>
    <row r="2844" spans="1:8">
      <c r="A2844" s="3"/>
      <c r="H2844" s="1" t="s">
        <v>9</v>
      </c>
    </row>
    <row r="2845" spans="1:8">
      <c r="A2845" s="3"/>
      <c r="H2845" s="1" t="s">
        <v>11</v>
      </c>
    </row>
    <row r="2846" spans="1:8">
      <c r="A2846" s="3"/>
      <c r="H2846" s="1" t="s">
        <v>11</v>
      </c>
    </row>
    <row r="2847" spans="1:8">
      <c r="A2847" s="3"/>
      <c r="H2847" s="1" t="s">
        <v>9</v>
      </c>
    </row>
    <row r="2848" spans="1:8">
      <c r="A2848" s="3"/>
      <c r="H2848" s="1" t="s">
        <v>9</v>
      </c>
    </row>
    <row r="2849" spans="1:8">
      <c r="A2849" s="3"/>
      <c r="H2849" s="1" t="s">
        <v>12</v>
      </c>
    </row>
    <row r="2850" spans="1:8">
      <c r="A2850" s="3"/>
      <c r="H2850" s="1" t="s">
        <v>9</v>
      </c>
    </row>
    <row r="2851" spans="1:8">
      <c r="A2851" s="3"/>
      <c r="H2851" s="1" t="s">
        <v>11</v>
      </c>
    </row>
    <row r="2852" spans="1:8">
      <c r="A2852" s="3"/>
      <c r="H2852" s="1" t="s">
        <v>11</v>
      </c>
    </row>
    <row r="2853" spans="1:8">
      <c r="A2853" s="3"/>
      <c r="H2853" s="1" t="s">
        <v>11</v>
      </c>
    </row>
    <row r="2854" spans="1:8">
      <c r="A2854" s="3"/>
      <c r="H2854" s="1" t="s">
        <v>11</v>
      </c>
    </row>
    <row r="2855" spans="1:8">
      <c r="A2855" s="3"/>
      <c r="H2855" s="1" t="s">
        <v>11</v>
      </c>
    </row>
    <row r="2856" spans="1:8">
      <c r="A2856" s="3"/>
      <c r="H2856" s="1" t="s">
        <v>11</v>
      </c>
    </row>
    <row r="2857" spans="1:8">
      <c r="A2857" s="3"/>
      <c r="H2857" s="1" t="s">
        <v>11</v>
      </c>
    </row>
    <row r="2858" spans="1:8">
      <c r="A2858" s="3"/>
      <c r="H2858" s="1" t="s">
        <v>11</v>
      </c>
    </row>
    <row r="2859" spans="1:8">
      <c r="A2859" s="3"/>
      <c r="H2859" s="1" t="s">
        <v>11</v>
      </c>
    </row>
    <row r="2860" spans="1:8">
      <c r="A2860" s="3"/>
      <c r="H2860" s="1" t="s">
        <v>11</v>
      </c>
    </row>
    <row r="2861" spans="1:8">
      <c r="A2861" s="3"/>
      <c r="H2861" s="1" t="s">
        <v>11</v>
      </c>
    </row>
    <row r="2862" spans="1:8">
      <c r="A2862" s="3"/>
      <c r="H2862" s="1" t="s">
        <v>11</v>
      </c>
    </row>
    <row r="2863" spans="1:8">
      <c r="A2863" s="3"/>
      <c r="H2863" s="1" t="s">
        <v>11</v>
      </c>
    </row>
    <row r="2864" spans="1:8">
      <c r="A2864" s="3"/>
      <c r="H2864" s="1" t="s">
        <v>9</v>
      </c>
    </row>
    <row r="2865" spans="1:8">
      <c r="A2865" s="3"/>
      <c r="H2865" s="1" t="s">
        <v>12</v>
      </c>
    </row>
    <row r="2866" spans="1:8">
      <c r="A2866" s="3"/>
      <c r="H2866" s="1" t="s">
        <v>9</v>
      </c>
    </row>
    <row r="2867" spans="1:8">
      <c r="A2867" s="3"/>
      <c r="H2867" s="1" t="s">
        <v>10</v>
      </c>
    </row>
    <row r="2868" spans="1:8">
      <c r="A2868" s="3"/>
      <c r="H2868" s="1" t="s">
        <v>9</v>
      </c>
    </row>
    <row r="2869" spans="1:8">
      <c r="A2869" s="3"/>
      <c r="H2869" s="1" t="s">
        <v>11</v>
      </c>
    </row>
    <row r="2870" spans="1:8">
      <c r="A2870" s="3"/>
      <c r="H2870" s="1" t="s">
        <v>11</v>
      </c>
    </row>
    <row r="2871" spans="1:8">
      <c r="A2871" s="3"/>
      <c r="H2871" s="1" t="s">
        <v>11</v>
      </c>
    </row>
    <row r="2872" spans="1:8">
      <c r="A2872" s="3"/>
      <c r="H2872" s="1" t="s">
        <v>11</v>
      </c>
    </row>
    <row r="2873" spans="1:8">
      <c r="A2873" s="3"/>
      <c r="H2873" s="1" t="s">
        <v>9</v>
      </c>
    </row>
    <row r="2874" spans="1:8">
      <c r="A2874" s="3"/>
      <c r="H2874" s="1" t="s">
        <v>12</v>
      </c>
    </row>
    <row r="2875" spans="1:8">
      <c r="A2875" s="3"/>
      <c r="H2875" s="1" t="s">
        <v>9</v>
      </c>
    </row>
    <row r="2876" spans="1:8">
      <c r="A2876" s="3"/>
      <c r="H2876" s="1" t="s">
        <v>11</v>
      </c>
    </row>
    <row r="2877" spans="1:8">
      <c r="A2877" s="3"/>
      <c r="H2877" s="1" t="s">
        <v>11</v>
      </c>
    </row>
    <row r="2878" spans="1:8">
      <c r="A2878" s="3"/>
      <c r="H2878" s="1" t="s">
        <v>11</v>
      </c>
    </row>
    <row r="2879" spans="1:8">
      <c r="A2879" s="3"/>
      <c r="H2879" s="1" t="s">
        <v>11</v>
      </c>
    </row>
    <row r="2880" spans="1:8">
      <c r="A2880" s="3"/>
      <c r="H2880" s="1" t="s">
        <v>11</v>
      </c>
    </row>
    <row r="2881" spans="1:8">
      <c r="A2881" s="3"/>
      <c r="H2881" s="1" t="s">
        <v>11</v>
      </c>
    </row>
    <row r="2882" spans="1:8">
      <c r="A2882" s="3"/>
      <c r="H2882" s="1" t="s">
        <v>11</v>
      </c>
    </row>
    <row r="2883" spans="1:8">
      <c r="A2883" s="3"/>
      <c r="H2883" s="1" t="s">
        <v>9</v>
      </c>
    </row>
    <row r="2884" spans="1:8">
      <c r="A2884" s="3"/>
      <c r="H2884" s="1" t="s">
        <v>9</v>
      </c>
    </row>
    <row r="2885" spans="1:8">
      <c r="A2885" s="3"/>
      <c r="H2885" s="1" t="s">
        <v>9</v>
      </c>
    </row>
    <row r="2886" spans="1:8">
      <c r="A2886" s="3"/>
      <c r="H2886" s="1" t="s">
        <v>11</v>
      </c>
    </row>
    <row r="2887" spans="1:8">
      <c r="A2887" s="3"/>
      <c r="H2887" s="1" t="s">
        <v>11</v>
      </c>
    </row>
    <row r="2888" spans="1:8">
      <c r="A2888" s="3"/>
      <c r="H2888" s="1" t="s">
        <v>11</v>
      </c>
    </row>
    <row r="2889" spans="1:8">
      <c r="A2889" s="3"/>
      <c r="H2889" s="1" t="s">
        <v>9</v>
      </c>
    </row>
    <row r="2890" spans="1:8">
      <c r="A2890" s="3"/>
      <c r="H2890" s="1" t="s">
        <v>11</v>
      </c>
    </row>
    <row r="2891" spans="1:8">
      <c r="A2891" s="3"/>
      <c r="H2891" s="1" t="s">
        <v>11</v>
      </c>
    </row>
    <row r="2892" spans="1:8">
      <c r="A2892" s="3"/>
      <c r="H2892" s="1" t="s">
        <v>11</v>
      </c>
    </row>
    <row r="2893" spans="1:8">
      <c r="A2893" s="3"/>
      <c r="H2893" s="1" t="s">
        <v>11</v>
      </c>
    </row>
    <row r="2894" spans="1:8">
      <c r="A2894" s="3"/>
      <c r="H2894" s="1" t="s">
        <v>9</v>
      </c>
    </row>
    <row r="2895" spans="1:8">
      <c r="A2895" s="3"/>
      <c r="H2895" s="1" t="s">
        <v>11</v>
      </c>
    </row>
    <row r="2896" spans="1:8">
      <c r="A2896" s="3"/>
      <c r="H2896" s="1" t="s">
        <v>11</v>
      </c>
    </row>
    <row r="2897" spans="1:8">
      <c r="A2897" s="3"/>
      <c r="H2897" s="1" t="s">
        <v>9</v>
      </c>
    </row>
    <row r="2898" spans="1:8">
      <c r="A2898" s="3"/>
      <c r="H2898" s="1" t="s">
        <v>9</v>
      </c>
    </row>
    <row r="2899" spans="1:8">
      <c r="A2899" s="3"/>
      <c r="H2899" s="1" t="s">
        <v>11</v>
      </c>
    </row>
    <row r="2900" spans="1:8">
      <c r="A2900" s="3"/>
      <c r="H2900" s="1" t="s">
        <v>10</v>
      </c>
    </row>
    <row r="2901" spans="1:8">
      <c r="A2901" s="3"/>
      <c r="H2901" s="1" t="s">
        <v>9</v>
      </c>
    </row>
    <row r="2902" spans="1:8">
      <c r="A2902" s="3"/>
      <c r="H2902" s="1" t="s">
        <v>12</v>
      </c>
    </row>
    <row r="2903" spans="1:8">
      <c r="A2903" s="3"/>
      <c r="H2903" s="1" t="s">
        <v>9</v>
      </c>
    </row>
    <row r="2904" spans="1:8">
      <c r="A2904" s="3"/>
      <c r="H2904" s="1" t="s">
        <v>10</v>
      </c>
    </row>
    <row r="2905" spans="1:8">
      <c r="A2905" s="3"/>
      <c r="H2905" s="1" t="s">
        <v>11</v>
      </c>
    </row>
    <row r="2906" spans="1:8">
      <c r="A2906" s="3"/>
      <c r="H2906" s="1" t="s">
        <v>11</v>
      </c>
    </row>
    <row r="2907" spans="1:8">
      <c r="A2907" s="3"/>
      <c r="H2907" s="1" t="s">
        <v>11</v>
      </c>
    </row>
    <row r="2908" spans="1:8">
      <c r="A2908" s="3"/>
      <c r="H2908" s="1" t="s">
        <v>11</v>
      </c>
    </row>
    <row r="2909" spans="1:8">
      <c r="A2909" s="3"/>
      <c r="H2909" s="1" t="s">
        <v>11</v>
      </c>
    </row>
    <row r="2910" spans="1:8">
      <c r="A2910" s="3"/>
      <c r="H2910" s="1" t="s">
        <v>11</v>
      </c>
    </row>
    <row r="2911" spans="1:8">
      <c r="A2911" s="3"/>
      <c r="H2911" s="1" t="s">
        <v>12</v>
      </c>
    </row>
    <row r="2912" spans="1:8">
      <c r="A2912" s="3"/>
      <c r="H2912" s="1" t="s">
        <v>9</v>
      </c>
    </row>
    <row r="2913" spans="1:8">
      <c r="A2913" s="3"/>
      <c r="H2913" s="1" t="s">
        <v>11</v>
      </c>
    </row>
    <row r="2914" spans="1:8">
      <c r="A2914" s="3"/>
      <c r="H2914" s="1" t="s">
        <v>11</v>
      </c>
    </row>
    <row r="2915" spans="1:8">
      <c r="A2915" s="3"/>
      <c r="H2915" s="1" t="s">
        <v>12</v>
      </c>
    </row>
    <row r="2916" spans="1:8">
      <c r="A2916" s="3"/>
      <c r="H2916" s="1" t="s">
        <v>9</v>
      </c>
    </row>
    <row r="2917" spans="1:8">
      <c r="A2917" s="3"/>
      <c r="H2917" s="1" t="s">
        <v>11</v>
      </c>
    </row>
    <row r="2918" spans="1:8">
      <c r="A2918" s="3"/>
      <c r="H2918" s="1" t="s">
        <v>11</v>
      </c>
    </row>
    <row r="2919" spans="1:8">
      <c r="A2919" s="3"/>
      <c r="H2919" s="1" t="s">
        <v>11</v>
      </c>
    </row>
    <row r="2920" spans="1:8">
      <c r="A2920" s="3"/>
      <c r="H2920" s="1" t="s">
        <v>11</v>
      </c>
    </row>
    <row r="2921" spans="1:8">
      <c r="A2921" s="3"/>
      <c r="H2921" s="1" t="s">
        <v>11</v>
      </c>
    </row>
    <row r="2922" spans="1:8">
      <c r="A2922" s="3"/>
      <c r="H2922" s="1" t="s">
        <v>11</v>
      </c>
    </row>
    <row r="2923" spans="1:8">
      <c r="A2923" s="3"/>
      <c r="H2923" s="1" t="s">
        <v>11</v>
      </c>
    </row>
    <row r="2924" spans="1:8">
      <c r="A2924" s="3"/>
      <c r="H2924" s="1" t="s">
        <v>10</v>
      </c>
    </row>
    <row r="2925" spans="1:8">
      <c r="A2925" s="3"/>
      <c r="H2925" s="1" t="s">
        <v>11</v>
      </c>
    </row>
    <row r="2926" spans="1:8">
      <c r="A2926" s="3"/>
      <c r="H2926" s="1" t="s">
        <v>12</v>
      </c>
    </row>
    <row r="2927" spans="1:8">
      <c r="A2927" s="3"/>
      <c r="H2927" s="1" t="s">
        <v>9</v>
      </c>
    </row>
    <row r="2928" spans="1:8">
      <c r="A2928" s="3"/>
      <c r="H2928" s="1" t="s">
        <v>9</v>
      </c>
    </row>
    <row r="2929" spans="1:8">
      <c r="A2929" s="3"/>
      <c r="H2929" s="1" t="s">
        <v>12</v>
      </c>
    </row>
    <row r="2930" spans="1:8">
      <c r="A2930" s="3"/>
      <c r="H2930" s="1" t="s">
        <v>9</v>
      </c>
    </row>
    <row r="2931" spans="1:8">
      <c r="A2931" s="3"/>
      <c r="H2931" s="1" t="s">
        <v>11</v>
      </c>
    </row>
    <row r="2932" spans="1:8">
      <c r="A2932" s="3"/>
      <c r="H2932" s="1" t="s">
        <v>11</v>
      </c>
    </row>
    <row r="2933" spans="1:8">
      <c r="A2933" s="3"/>
      <c r="H2933" s="1" t="s">
        <v>11</v>
      </c>
    </row>
    <row r="2934" spans="1:8">
      <c r="A2934" s="3"/>
      <c r="H2934" s="1" t="s">
        <v>11</v>
      </c>
    </row>
    <row r="2935" spans="1:8">
      <c r="A2935" s="3"/>
      <c r="H2935" s="1" t="s">
        <v>12</v>
      </c>
    </row>
    <row r="2936" spans="1:8">
      <c r="A2936" s="3"/>
      <c r="H2936" s="1" t="s">
        <v>9</v>
      </c>
    </row>
    <row r="2937" spans="1:8">
      <c r="A2937" s="3"/>
      <c r="H2937" s="1" t="s">
        <v>11</v>
      </c>
    </row>
    <row r="2938" spans="1:8">
      <c r="A2938" s="3"/>
      <c r="H2938" s="1" t="s">
        <v>9</v>
      </c>
    </row>
    <row r="2939" spans="1:8">
      <c r="A2939" s="3"/>
      <c r="H2939" s="1" t="s">
        <v>9</v>
      </c>
    </row>
    <row r="2940" spans="1:8">
      <c r="A2940" s="3"/>
      <c r="H2940" s="1" t="s">
        <v>9</v>
      </c>
    </row>
    <row r="2941" spans="1:8">
      <c r="A2941" s="3"/>
      <c r="H2941" s="1" t="s">
        <v>12</v>
      </c>
    </row>
    <row r="2942" spans="1:8">
      <c r="A2942" s="3"/>
      <c r="H2942" s="1" t="s">
        <v>9</v>
      </c>
    </row>
    <row r="2943" spans="1:8">
      <c r="A2943" s="3"/>
      <c r="H2943" s="1" t="s">
        <v>11</v>
      </c>
    </row>
    <row r="2944" spans="1:8">
      <c r="A2944" s="3"/>
      <c r="H2944" s="1" t="s">
        <v>11</v>
      </c>
    </row>
    <row r="2945" spans="1:8">
      <c r="A2945" s="3"/>
      <c r="H2945" s="1" t="s">
        <v>9</v>
      </c>
    </row>
    <row r="2946" spans="1:8">
      <c r="A2946" s="3"/>
      <c r="H2946" s="1" t="s">
        <v>12</v>
      </c>
    </row>
    <row r="2947" spans="1:8">
      <c r="A2947" s="3"/>
      <c r="H2947" s="1" t="s">
        <v>9</v>
      </c>
    </row>
    <row r="2948" spans="1:8">
      <c r="A2948" s="3"/>
      <c r="H2948" s="1" t="s">
        <v>11</v>
      </c>
    </row>
    <row r="2949" spans="1:8">
      <c r="A2949" s="3"/>
      <c r="H2949" s="1" t="s">
        <v>11</v>
      </c>
    </row>
    <row r="2950" spans="1:8">
      <c r="A2950" s="3"/>
      <c r="H2950" s="1" t="s">
        <v>11</v>
      </c>
    </row>
    <row r="2951" spans="1:8">
      <c r="A2951" s="3"/>
      <c r="H2951" s="1" t="s">
        <v>11</v>
      </c>
    </row>
    <row r="2952" spans="1:8">
      <c r="A2952" s="3"/>
      <c r="H2952" s="1" t="s">
        <v>11</v>
      </c>
    </row>
    <row r="2953" spans="1:8">
      <c r="A2953" s="3"/>
      <c r="H2953" s="1" t="s">
        <v>11</v>
      </c>
    </row>
    <row r="2954" spans="1:8">
      <c r="A2954" s="3"/>
      <c r="H2954" s="1" t="s">
        <v>11</v>
      </c>
    </row>
    <row r="2955" spans="1:8">
      <c r="A2955" s="3"/>
      <c r="H2955" s="1" t="s">
        <v>11</v>
      </c>
    </row>
    <row r="2956" spans="1:8">
      <c r="A2956" s="3"/>
      <c r="H2956" s="1" t="s">
        <v>11</v>
      </c>
    </row>
    <row r="2957" spans="1:8">
      <c r="A2957" s="3"/>
      <c r="H2957" s="1" t="s">
        <v>11</v>
      </c>
    </row>
    <row r="2958" spans="1:8">
      <c r="A2958" s="3"/>
      <c r="H2958" s="1" t="s">
        <v>12</v>
      </c>
    </row>
    <row r="2959" spans="1:8">
      <c r="A2959" s="3"/>
      <c r="H2959" s="1" t="s">
        <v>9</v>
      </c>
    </row>
    <row r="2960" spans="1:8">
      <c r="A2960" s="3"/>
      <c r="H2960" s="1" t="s">
        <v>11</v>
      </c>
    </row>
    <row r="2961" spans="1:8">
      <c r="A2961" s="3"/>
      <c r="H2961" s="1" t="s">
        <v>11</v>
      </c>
    </row>
    <row r="2962" spans="1:8">
      <c r="A2962" s="3"/>
      <c r="H2962" s="1" t="s">
        <v>11</v>
      </c>
    </row>
    <row r="2963" spans="1:8">
      <c r="A2963" s="3"/>
      <c r="H2963" s="1" t="s">
        <v>12</v>
      </c>
    </row>
    <row r="2964" spans="1:8">
      <c r="A2964" s="3"/>
      <c r="H2964" s="1" t="s">
        <v>9</v>
      </c>
    </row>
    <row r="2965" spans="1:8">
      <c r="A2965" s="3"/>
      <c r="H2965" s="1" t="s">
        <v>9</v>
      </c>
    </row>
    <row r="2966" spans="1:8">
      <c r="A2966" s="3"/>
      <c r="H2966" s="1" t="s">
        <v>9</v>
      </c>
    </row>
    <row r="2967" spans="1:8">
      <c r="A2967" s="3"/>
      <c r="H2967" s="1" t="s">
        <v>9</v>
      </c>
    </row>
    <row r="2968" spans="1:8">
      <c r="A2968" s="3"/>
      <c r="H2968" s="1" t="s">
        <v>9</v>
      </c>
    </row>
    <row r="2969" spans="1:8">
      <c r="A2969" s="3"/>
      <c r="H2969" s="1" t="s">
        <v>9</v>
      </c>
    </row>
    <row r="2970" spans="1:8">
      <c r="A2970" s="3"/>
      <c r="H2970" s="1" t="s">
        <v>9</v>
      </c>
    </row>
    <row r="2971" spans="1:8">
      <c r="A2971" s="3"/>
      <c r="H2971" s="1" t="s">
        <v>9</v>
      </c>
    </row>
    <row r="2972" spans="1:8">
      <c r="A2972" s="3"/>
      <c r="H2972" s="1" t="s">
        <v>9</v>
      </c>
    </row>
    <row r="2973" spans="1:8">
      <c r="A2973" s="3"/>
      <c r="H2973" s="1" t="s">
        <v>12</v>
      </c>
    </row>
    <row r="2974" spans="1:8">
      <c r="A2974" s="3"/>
      <c r="H2974" s="1" t="s">
        <v>9</v>
      </c>
    </row>
    <row r="2975" spans="1:8">
      <c r="A2975" s="3"/>
      <c r="H2975" s="1" t="s">
        <v>10</v>
      </c>
    </row>
    <row r="2976" spans="1:8">
      <c r="A2976" s="3"/>
      <c r="H2976" s="1" t="s">
        <v>9</v>
      </c>
    </row>
    <row r="2977" spans="1:8">
      <c r="A2977" s="3"/>
      <c r="H2977" s="1" t="s">
        <v>11</v>
      </c>
    </row>
    <row r="2978" spans="1:8">
      <c r="A2978" s="3"/>
      <c r="H2978" s="1" t="s">
        <v>12</v>
      </c>
    </row>
    <row r="2979" spans="1:8">
      <c r="A2979" s="3"/>
      <c r="H2979" s="1" t="s">
        <v>9</v>
      </c>
    </row>
    <row r="2980" spans="1:8">
      <c r="A2980" s="3"/>
      <c r="H2980" s="1" t="s">
        <v>12</v>
      </c>
    </row>
    <row r="2981" spans="1:8">
      <c r="A2981" s="3"/>
      <c r="H2981" s="1" t="s">
        <v>9</v>
      </c>
    </row>
    <row r="2982" spans="1:8">
      <c r="A2982" s="3"/>
      <c r="H2982" s="1" t="s">
        <v>12</v>
      </c>
    </row>
    <row r="2983" spans="1:8">
      <c r="A2983" s="3"/>
      <c r="H2983" s="1" t="s">
        <v>9</v>
      </c>
    </row>
    <row r="2984" spans="1:8">
      <c r="A2984" s="3"/>
      <c r="H2984" s="1" t="s">
        <v>9</v>
      </c>
    </row>
    <row r="2985" spans="1:8">
      <c r="A2985" s="3"/>
      <c r="H2985" s="1" t="s">
        <v>12</v>
      </c>
    </row>
    <row r="2986" spans="1:8">
      <c r="A2986" s="3"/>
      <c r="H2986" s="1" t="s">
        <v>9</v>
      </c>
    </row>
    <row r="2987" spans="1:8">
      <c r="A2987" s="3"/>
      <c r="H2987" s="1" t="s">
        <v>9</v>
      </c>
    </row>
    <row r="2988" spans="1:8">
      <c r="A2988" s="3"/>
      <c r="H2988" s="1" t="s">
        <v>12</v>
      </c>
    </row>
    <row r="2989" spans="1:8">
      <c r="A2989" s="3"/>
      <c r="H2989" s="1" t="s">
        <v>9</v>
      </c>
    </row>
    <row r="2990" spans="1:8">
      <c r="A2990" s="3"/>
      <c r="H2990" s="1" t="s">
        <v>11</v>
      </c>
    </row>
    <row r="2991" spans="1:8">
      <c r="A2991" s="3"/>
      <c r="H2991" s="1" t="s">
        <v>10</v>
      </c>
    </row>
    <row r="2992" spans="1:8">
      <c r="A2992" s="3"/>
      <c r="H2992" s="1" t="s">
        <v>9</v>
      </c>
    </row>
    <row r="2993" spans="1:8">
      <c r="A2993" s="3"/>
      <c r="H2993" s="1" t="s">
        <v>9</v>
      </c>
    </row>
    <row r="2994" spans="1:8">
      <c r="A2994" s="3"/>
      <c r="H2994" s="1" t="s">
        <v>11</v>
      </c>
    </row>
    <row r="2995" spans="1:8">
      <c r="A2995" s="3"/>
      <c r="H2995" s="1" t="s">
        <v>11</v>
      </c>
    </row>
    <row r="2996" spans="1:8">
      <c r="A2996" s="3"/>
      <c r="H2996" s="1" t="s">
        <v>11</v>
      </c>
    </row>
    <row r="2997" spans="1:8">
      <c r="A2997" s="3"/>
      <c r="H2997" s="1" t="s">
        <v>11</v>
      </c>
    </row>
    <row r="2998" spans="1:8">
      <c r="A2998" s="3"/>
      <c r="H2998" s="1" t="s">
        <v>12</v>
      </c>
    </row>
    <row r="2999" spans="1:8">
      <c r="A2999" s="3"/>
      <c r="H2999" s="1" t="s">
        <v>9</v>
      </c>
    </row>
    <row r="3000" spans="1:8">
      <c r="A3000" s="3"/>
      <c r="H3000" s="1" t="s">
        <v>11</v>
      </c>
    </row>
    <row r="3001" spans="1:8">
      <c r="A3001" s="3"/>
      <c r="H3001" s="1" t="s">
        <v>11</v>
      </c>
    </row>
    <row r="3002" spans="1:8">
      <c r="A3002" s="3"/>
      <c r="H3002" s="1" t="s">
        <v>11</v>
      </c>
    </row>
    <row r="3003" spans="1:8">
      <c r="A3003" s="3"/>
      <c r="H3003" s="1" t="s">
        <v>12</v>
      </c>
    </row>
    <row r="3004" spans="1:8">
      <c r="A3004" s="3"/>
      <c r="H3004" s="1" t="s">
        <v>9</v>
      </c>
    </row>
    <row r="3005" spans="1:8">
      <c r="A3005" s="3"/>
      <c r="H3005" s="1" t="s">
        <v>11</v>
      </c>
    </row>
    <row r="3006" spans="1:8">
      <c r="A3006" s="3"/>
      <c r="H3006" s="1" t="s">
        <v>9</v>
      </c>
    </row>
    <row r="3007" spans="1:8">
      <c r="A3007" s="3"/>
      <c r="H3007" s="1" t="s">
        <v>11</v>
      </c>
    </row>
    <row r="3008" spans="1:8">
      <c r="A3008" s="3"/>
      <c r="H3008" s="1" t="s">
        <v>11</v>
      </c>
    </row>
    <row r="3009" spans="1:8">
      <c r="A3009" s="3"/>
      <c r="H3009" s="1" t="s">
        <v>11</v>
      </c>
    </row>
    <row r="3010" spans="1:8">
      <c r="A3010" s="3"/>
      <c r="H3010" s="1" t="s">
        <v>11</v>
      </c>
    </row>
    <row r="3011" spans="1:8">
      <c r="A3011" s="3"/>
      <c r="H3011" s="1" t="s">
        <v>11</v>
      </c>
    </row>
    <row r="3012" spans="1:8">
      <c r="A3012" s="3"/>
      <c r="H3012" s="1" t="s">
        <v>12</v>
      </c>
    </row>
    <row r="3013" spans="1:8">
      <c r="A3013" s="3"/>
      <c r="H3013" s="1" t="s">
        <v>9</v>
      </c>
    </row>
    <row r="3014" spans="1:8">
      <c r="A3014" s="3"/>
      <c r="H3014" s="1" t="s">
        <v>11</v>
      </c>
    </row>
    <row r="3015" spans="1:8">
      <c r="A3015" s="3"/>
      <c r="H3015" s="1" t="s">
        <v>9</v>
      </c>
    </row>
    <row r="3016" spans="1:8">
      <c r="A3016" s="3"/>
      <c r="H3016" s="1" t="s">
        <v>10</v>
      </c>
    </row>
    <row r="3017" spans="1:8">
      <c r="A3017" s="3"/>
      <c r="H3017" s="1" t="s">
        <v>10</v>
      </c>
    </row>
    <row r="3018" spans="1:8">
      <c r="A3018" s="3"/>
      <c r="H3018" s="1" t="s">
        <v>11</v>
      </c>
    </row>
    <row r="3019" spans="1:8">
      <c r="A3019" s="3"/>
      <c r="H3019" s="1" t="s">
        <v>9</v>
      </c>
    </row>
    <row r="3020" spans="1:8">
      <c r="A3020" s="3"/>
      <c r="H3020" s="1" t="s">
        <v>11</v>
      </c>
    </row>
    <row r="3021" spans="1:8">
      <c r="A3021" s="3"/>
      <c r="H3021" s="1" t="s">
        <v>9</v>
      </c>
    </row>
    <row r="3022" spans="1:8">
      <c r="A3022" s="3"/>
      <c r="H3022" s="1" t="s">
        <v>12</v>
      </c>
    </row>
    <row r="3023" spans="1:8">
      <c r="A3023" s="3"/>
      <c r="H3023" s="1" t="s">
        <v>9</v>
      </c>
    </row>
    <row r="3024" spans="1:8">
      <c r="A3024" s="3"/>
      <c r="H3024" s="1" t="s">
        <v>11</v>
      </c>
    </row>
    <row r="3025" spans="1:8">
      <c r="A3025" s="3"/>
      <c r="H3025" s="1" t="s">
        <v>11</v>
      </c>
    </row>
    <row r="3026" spans="1:8">
      <c r="A3026" s="3"/>
      <c r="H3026" s="1" t="s">
        <v>11</v>
      </c>
    </row>
    <row r="3027" spans="1:8">
      <c r="A3027" s="3"/>
      <c r="H3027" s="1" t="s">
        <v>11</v>
      </c>
    </row>
    <row r="3028" spans="1:8">
      <c r="A3028" s="3"/>
      <c r="H3028" s="1" t="s">
        <v>11</v>
      </c>
    </row>
    <row r="3029" spans="1:8">
      <c r="A3029" s="3"/>
      <c r="H3029" s="1" t="s">
        <v>11</v>
      </c>
    </row>
    <row r="3030" spans="1:8">
      <c r="A3030" s="3"/>
      <c r="H3030" s="1" t="s">
        <v>11</v>
      </c>
    </row>
    <row r="3031" spans="1:8">
      <c r="A3031" s="3"/>
      <c r="H3031" s="1" t="s">
        <v>11</v>
      </c>
    </row>
    <row r="3032" spans="1:8">
      <c r="A3032" s="3"/>
      <c r="H3032" s="1" t="s">
        <v>11</v>
      </c>
    </row>
    <row r="3033" spans="1:8">
      <c r="A3033" s="3"/>
      <c r="H3033" s="1" t="s">
        <v>11</v>
      </c>
    </row>
    <row r="3034" spans="1:8">
      <c r="A3034" s="3"/>
      <c r="H3034" s="1" t="s">
        <v>11</v>
      </c>
    </row>
    <row r="3035" spans="1:8">
      <c r="A3035" s="3"/>
      <c r="H3035" s="1" t="s">
        <v>12</v>
      </c>
    </row>
    <row r="3036" spans="1:8">
      <c r="A3036" s="3"/>
      <c r="H3036" s="1" t="s">
        <v>9</v>
      </c>
    </row>
    <row r="3037" spans="1:8">
      <c r="A3037" s="3"/>
      <c r="H3037" s="1" t="s">
        <v>12</v>
      </c>
    </row>
    <row r="3038" spans="1:8">
      <c r="A3038" s="3"/>
      <c r="H3038" s="1" t="s">
        <v>9</v>
      </c>
    </row>
    <row r="3039" spans="1:8">
      <c r="A3039" s="3"/>
      <c r="H3039" s="1" t="s">
        <v>9</v>
      </c>
    </row>
    <row r="3040" spans="1:8">
      <c r="A3040" s="3"/>
      <c r="H3040" s="1" t="s">
        <v>12</v>
      </c>
    </row>
    <row r="3041" spans="1:8">
      <c r="A3041" s="3"/>
      <c r="H3041" s="1" t="s">
        <v>9</v>
      </c>
    </row>
    <row r="3042" spans="1:8">
      <c r="A3042" s="3"/>
      <c r="H3042" s="1" t="s">
        <v>11</v>
      </c>
    </row>
    <row r="3043" spans="1:8">
      <c r="A3043" s="3"/>
      <c r="H3043" s="1" t="s">
        <v>11</v>
      </c>
    </row>
    <row r="3044" spans="1:8">
      <c r="A3044" s="3"/>
      <c r="H3044" s="1" t="s">
        <v>11</v>
      </c>
    </row>
    <row r="3045" spans="1:8">
      <c r="A3045" s="3"/>
      <c r="H3045" s="1" t="s">
        <v>11</v>
      </c>
    </row>
    <row r="3046" spans="1:8">
      <c r="A3046" s="3"/>
      <c r="H3046" s="1" t="s">
        <v>10</v>
      </c>
    </row>
    <row r="3047" spans="1:8">
      <c r="A3047" s="3"/>
      <c r="H3047" s="1" t="s">
        <v>9</v>
      </c>
    </row>
    <row r="3048" spans="1:8">
      <c r="A3048" s="3"/>
      <c r="H3048" s="1" t="s">
        <v>12</v>
      </c>
    </row>
    <row r="3049" spans="1:8">
      <c r="A3049" s="3"/>
      <c r="H3049" s="1" t="s">
        <v>9</v>
      </c>
    </row>
    <row r="3050" spans="1:8">
      <c r="A3050" s="3"/>
      <c r="H3050" s="1" t="s">
        <v>11</v>
      </c>
    </row>
    <row r="3051" spans="1:8">
      <c r="A3051" s="3"/>
      <c r="H3051" s="1" t="s">
        <v>11</v>
      </c>
    </row>
    <row r="3052" spans="1:8">
      <c r="A3052" s="3"/>
      <c r="H3052" s="1" t="s">
        <v>11</v>
      </c>
    </row>
    <row r="3053" spans="1:8">
      <c r="A3053" s="3"/>
      <c r="H3053" s="1" t="s">
        <v>12</v>
      </c>
    </row>
    <row r="3054" spans="1:8">
      <c r="A3054" s="3"/>
      <c r="H3054" s="1" t="s">
        <v>9</v>
      </c>
    </row>
    <row r="3055" spans="1:8">
      <c r="A3055" s="3"/>
      <c r="H3055" s="1" t="s">
        <v>11</v>
      </c>
    </row>
    <row r="3056" spans="1:8">
      <c r="A3056" s="3"/>
      <c r="H3056" s="1" t="s">
        <v>11</v>
      </c>
    </row>
    <row r="3057" spans="1:8">
      <c r="A3057" s="3"/>
      <c r="H3057" s="1" t="s">
        <v>11</v>
      </c>
    </row>
    <row r="3058" spans="1:8">
      <c r="A3058" s="3"/>
      <c r="H3058" s="1" t="s">
        <v>11</v>
      </c>
    </row>
    <row r="3059" spans="1:8">
      <c r="A3059" s="3"/>
      <c r="H3059" s="1" t="s">
        <v>11</v>
      </c>
    </row>
    <row r="3060" spans="1:8">
      <c r="A3060" s="3"/>
      <c r="H3060" s="1" t="s">
        <v>11</v>
      </c>
    </row>
    <row r="3061" spans="1:8">
      <c r="A3061" s="3"/>
      <c r="H3061" s="1" t="s">
        <v>11</v>
      </c>
    </row>
    <row r="3062" spans="1:8">
      <c r="A3062" s="3"/>
      <c r="H3062" s="1" t="s">
        <v>12</v>
      </c>
    </row>
    <row r="3063" spans="1:8">
      <c r="A3063" s="3"/>
      <c r="H3063" s="1" t="s">
        <v>9</v>
      </c>
    </row>
    <row r="3064" spans="1:8">
      <c r="A3064" s="3"/>
      <c r="H3064" s="1" t="s">
        <v>11</v>
      </c>
    </row>
    <row r="3065" spans="1:8">
      <c r="A3065" s="3"/>
      <c r="H3065" s="1" t="s">
        <v>9</v>
      </c>
    </row>
    <row r="3066" spans="1:8">
      <c r="A3066" s="3"/>
      <c r="H3066" s="1" t="s">
        <v>12</v>
      </c>
    </row>
    <row r="3067" spans="1:8">
      <c r="A3067" s="3"/>
      <c r="H3067" s="1" t="s">
        <v>9</v>
      </c>
    </row>
    <row r="3068" spans="1:8">
      <c r="A3068" s="3"/>
      <c r="H3068" s="1" t="s">
        <v>11</v>
      </c>
    </row>
    <row r="3069" spans="1:8">
      <c r="A3069" s="3"/>
      <c r="H3069" s="1" t="s">
        <v>11</v>
      </c>
    </row>
    <row r="3070" spans="1:8">
      <c r="A3070" s="3"/>
      <c r="H3070" s="1" t="s">
        <v>12</v>
      </c>
    </row>
    <row r="3071" spans="1:8">
      <c r="A3071" s="3"/>
      <c r="H3071" s="1" t="s">
        <v>9</v>
      </c>
    </row>
    <row r="3072" spans="1:8">
      <c r="A3072" s="3"/>
      <c r="H3072" s="1" t="s">
        <v>11</v>
      </c>
    </row>
    <row r="3073" spans="1:8">
      <c r="A3073" s="3"/>
      <c r="H3073" s="1" t="s">
        <v>9</v>
      </c>
    </row>
    <row r="3074" spans="1:8">
      <c r="A3074" s="3"/>
      <c r="H3074" s="1" t="s">
        <v>11</v>
      </c>
    </row>
    <row r="3075" spans="1:8">
      <c r="A3075" s="3"/>
      <c r="H3075" s="1" t="s">
        <v>11</v>
      </c>
    </row>
    <row r="3076" spans="1:8">
      <c r="A3076" s="3"/>
      <c r="H3076" s="1" t="s">
        <v>10</v>
      </c>
    </row>
    <row r="3077" spans="1:8">
      <c r="A3077" s="3"/>
      <c r="H3077" s="1" t="s">
        <v>9</v>
      </c>
    </row>
    <row r="3078" spans="1:8">
      <c r="A3078" s="3"/>
      <c r="H3078" s="1" t="s">
        <v>11</v>
      </c>
    </row>
    <row r="3079" spans="1:8">
      <c r="A3079" s="3"/>
      <c r="H3079" s="1" t="s">
        <v>11</v>
      </c>
    </row>
    <row r="3080" spans="1:8">
      <c r="A3080" s="3"/>
      <c r="H3080" s="1" t="s">
        <v>11</v>
      </c>
    </row>
    <row r="3081" spans="1:8">
      <c r="A3081" s="3"/>
      <c r="H3081" s="1" t="s">
        <v>11</v>
      </c>
    </row>
    <row r="3082" spans="1:8">
      <c r="A3082" s="3"/>
      <c r="H3082" s="1" t="s">
        <v>11</v>
      </c>
    </row>
    <row r="3083" spans="1:8">
      <c r="A3083" s="3"/>
      <c r="H3083" s="1" t="s">
        <v>11</v>
      </c>
    </row>
    <row r="3084" spans="1:8">
      <c r="A3084" s="3"/>
      <c r="H3084" s="1" t="s">
        <v>12</v>
      </c>
    </row>
    <row r="3085" spans="1:8">
      <c r="A3085" s="3"/>
      <c r="H3085" s="1" t="s">
        <v>9</v>
      </c>
    </row>
    <row r="3086" spans="1:8">
      <c r="A3086" s="3"/>
      <c r="H3086" s="1" t="s">
        <v>11</v>
      </c>
    </row>
    <row r="3087" spans="1:8">
      <c r="A3087" s="3"/>
      <c r="H3087" s="1" t="s">
        <v>9</v>
      </c>
    </row>
    <row r="3088" spans="1:8">
      <c r="A3088" s="3"/>
      <c r="H3088" s="1" t="s">
        <v>12</v>
      </c>
    </row>
    <row r="3089" spans="1:8">
      <c r="A3089" s="3"/>
      <c r="H3089" s="1" t="s">
        <v>9</v>
      </c>
    </row>
    <row r="3090" spans="1:8">
      <c r="A3090" s="3"/>
      <c r="H3090" s="1" t="s">
        <v>12</v>
      </c>
    </row>
    <row r="3091" spans="1:8">
      <c r="A3091" s="3"/>
      <c r="H3091" s="1" t="s">
        <v>9</v>
      </c>
    </row>
    <row r="3092" spans="1:8">
      <c r="A3092" s="3"/>
      <c r="H3092" s="1" t="s">
        <v>11</v>
      </c>
    </row>
    <row r="3093" spans="1:8">
      <c r="A3093" s="3"/>
      <c r="H3093" s="1" t="s">
        <v>11</v>
      </c>
    </row>
    <row r="3094" spans="1:8">
      <c r="A3094" s="3"/>
      <c r="H3094" s="1" t="s">
        <v>11</v>
      </c>
    </row>
    <row r="3095" spans="1:8">
      <c r="A3095" s="3"/>
      <c r="H3095" s="1" t="s">
        <v>9</v>
      </c>
    </row>
    <row r="3096" spans="1:8">
      <c r="A3096" s="3"/>
      <c r="H3096" s="1" t="s">
        <v>12</v>
      </c>
    </row>
    <row r="3097" spans="1:8">
      <c r="A3097" s="3"/>
      <c r="H3097" s="1" t="s">
        <v>9</v>
      </c>
    </row>
    <row r="3098" spans="1:8">
      <c r="A3098" s="3"/>
      <c r="H3098" s="1" t="s">
        <v>10</v>
      </c>
    </row>
    <row r="3099" spans="1:8">
      <c r="A3099" s="3"/>
      <c r="H3099" s="1" t="s">
        <v>9</v>
      </c>
    </row>
    <row r="3100" spans="1:8">
      <c r="A3100" s="3"/>
      <c r="H3100" s="1" t="s">
        <v>12</v>
      </c>
    </row>
    <row r="3101" spans="1:8">
      <c r="A3101" s="3"/>
      <c r="H3101" s="1" t="s">
        <v>9</v>
      </c>
    </row>
    <row r="3102" spans="1:8">
      <c r="A3102" s="3"/>
      <c r="H3102" s="1" t="s">
        <v>11</v>
      </c>
    </row>
    <row r="3103" spans="1:8">
      <c r="A3103" s="3"/>
      <c r="H3103" s="1" t="s">
        <v>12</v>
      </c>
    </row>
    <row r="3104" spans="1:8">
      <c r="A3104" s="3"/>
      <c r="H3104" s="1" t="s">
        <v>9</v>
      </c>
    </row>
    <row r="3105" spans="1:8">
      <c r="A3105" s="3"/>
      <c r="H3105" s="1" t="s">
        <v>11</v>
      </c>
    </row>
    <row r="3106" spans="1:8">
      <c r="A3106" s="3"/>
      <c r="H3106" s="1" t="s">
        <v>11</v>
      </c>
    </row>
    <row r="3107" spans="1:8">
      <c r="A3107" s="3"/>
      <c r="H3107" s="1" t="s">
        <v>11</v>
      </c>
    </row>
    <row r="3108" spans="1:8">
      <c r="A3108" s="3"/>
      <c r="H3108" s="1" t="s">
        <v>9</v>
      </c>
    </row>
    <row r="3109" spans="1:8">
      <c r="A3109" s="3"/>
      <c r="H3109" s="1" t="s">
        <v>12</v>
      </c>
    </row>
    <row r="3110" spans="1:8">
      <c r="A3110" s="3"/>
      <c r="H3110" s="1" t="s">
        <v>9</v>
      </c>
    </row>
    <row r="3111" spans="1:8">
      <c r="A3111" s="3"/>
      <c r="H3111" s="1" t="s">
        <v>11</v>
      </c>
    </row>
    <row r="3112" spans="1:8">
      <c r="A3112" s="3"/>
      <c r="H3112" s="1" t="s">
        <v>11</v>
      </c>
    </row>
    <row r="3113" spans="1:8">
      <c r="A3113" s="3"/>
      <c r="H3113" s="1" t="s">
        <v>11</v>
      </c>
    </row>
    <row r="3114" spans="1:8">
      <c r="A3114" s="3"/>
      <c r="H3114" s="1" t="s">
        <v>10</v>
      </c>
    </row>
    <row r="3115" spans="1:8">
      <c r="A3115" s="3"/>
      <c r="H3115" s="1" t="s">
        <v>12</v>
      </c>
    </row>
    <row r="3116" spans="1:8">
      <c r="A3116" s="3"/>
      <c r="H3116" s="1" t="s">
        <v>9</v>
      </c>
    </row>
    <row r="3117" spans="1:8">
      <c r="A3117" s="3"/>
      <c r="H3117" s="1" t="s">
        <v>12</v>
      </c>
    </row>
    <row r="3118" spans="1:8">
      <c r="A3118" s="3"/>
      <c r="H3118" s="1" t="s">
        <v>9</v>
      </c>
    </row>
    <row r="3119" spans="1:8">
      <c r="A3119" s="3"/>
      <c r="H3119" s="1" t="s">
        <v>12</v>
      </c>
    </row>
    <row r="3120" spans="1:8">
      <c r="A3120" s="3"/>
      <c r="H3120" s="1" t="s">
        <v>9</v>
      </c>
    </row>
    <row r="3121" spans="1:8">
      <c r="A3121" s="3"/>
      <c r="H3121" s="1" t="s">
        <v>9</v>
      </c>
    </row>
    <row r="3122" spans="1:8">
      <c r="A3122" s="3"/>
      <c r="H3122" s="1" t="s">
        <v>9</v>
      </c>
    </row>
    <row r="3123" spans="1:8">
      <c r="A3123" s="3"/>
      <c r="H3123" s="1" t="s">
        <v>9</v>
      </c>
    </row>
    <row r="3124" spans="1:8">
      <c r="A3124" s="3"/>
      <c r="H3124" s="1" t="s">
        <v>9</v>
      </c>
    </row>
    <row r="3125" spans="1:8">
      <c r="A3125" s="3"/>
      <c r="H3125" s="1" t="s">
        <v>9</v>
      </c>
    </row>
    <row r="3126" spans="1:8">
      <c r="A3126" s="3"/>
      <c r="H3126" s="1" t="s">
        <v>9</v>
      </c>
    </row>
    <row r="3127" spans="1:8">
      <c r="A3127" s="3"/>
      <c r="H3127" s="1" t="s">
        <v>9</v>
      </c>
    </row>
    <row r="3128" spans="1:8">
      <c r="A3128" s="3"/>
      <c r="H3128" s="1" t="s">
        <v>9</v>
      </c>
    </row>
    <row r="3129" spans="1:8">
      <c r="A3129" s="3"/>
      <c r="H3129" s="1" t="s">
        <v>9</v>
      </c>
    </row>
    <row r="3130" spans="1:8">
      <c r="A3130" s="3"/>
      <c r="H3130" s="1" t="s">
        <v>9</v>
      </c>
    </row>
    <row r="3131" spans="1:8">
      <c r="A3131" s="3"/>
      <c r="H3131" s="1" t="s">
        <v>9</v>
      </c>
    </row>
    <row r="3132" spans="1:8">
      <c r="A3132" s="3"/>
      <c r="H3132" s="1" t="s">
        <v>10</v>
      </c>
    </row>
    <row r="3133" spans="1:8">
      <c r="A3133" s="3"/>
      <c r="H3133" s="1" t="s">
        <v>11</v>
      </c>
    </row>
    <row r="3134" spans="1:8">
      <c r="A3134" s="3"/>
      <c r="H3134" s="1" t="s">
        <v>11</v>
      </c>
    </row>
    <row r="3135" spans="1:8">
      <c r="A3135" s="3"/>
      <c r="H3135" s="1" t="s">
        <v>11</v>
      </c>
    </row>
    <row r="3136" spans="1:8">
      <c r="A3136" s="3"/>
      <c r="H3136" s="1" t="s">
        <v>11</v>
      </c>
    </row>
    <row r="3137" spans="1:8">
      <c r="A3137" s="3"/>
      <c r="H3137" s="1" t="s">
        <v>12</v>
      </c>
    </row>
    <row r="3138" spans="1:8">
      <c r="A3138" s="3"/>
      <c r="H3138" s="1" t="s">
        <v>9</v>
      </c>
    </row>
    <row r="3139" spans="1:8">
      <c r="A3139" s="3"/>
      <c r="H3139" s="1" t="s">
        <v>11</v>
      </c>
    </row>
    <row r="3140" spans="1:8">
      <c r="A3140" s="3"/>
      <c r="H3140" s="1" t="s">
        <v>9</v>
      </c>
    </row>
    <row r="3141" spans="1:8">
      <c r="A3141" s="3"/>
      <c r="H3141" s="1" t="s">
        <v>12</v>
      </c>
    </row>
    <row r="3142" spans="1:8">
      <c r="A3142" s="3"/>
      <c r="H3142" s="1" t="s">
        <v>9</v>
      </c>
    </row>
    <row r="3143" spans="1:8">
      <c r="A3143" s="3"/>
      <c r="H3143" s="1" t="s">
        <v>9</v>
      </c>
    </row>
    <row r="3144" spans="1:8">
      <c r="A3144" s="3"/>
      <c r="H3144" s="1" t="s">
        <v>12</v>
      </c>
    </row>
    <row r="3145" spans="1:8">
      <c r="A3145" s="3"/>
      <c r="H3145" s="1" t="s">
        <v>9</v>
      </c>
    </row>
    <row r="3146" spans="1:8">
      <c r="A3146" s="3"/>
      <c r="H3146" s="1" t="s">
        <v>11</v>
      </c>
    </row>
    <row r="3147" spans="1:8">
      <c r="A3147" s="3"/>
      <c r="H3147" s="1" t="s">
        <v>11</v>
      </c>
    </row>
    <row r="3148" spans="1:8">
      <c r="A3148" s="3"/>
      <c r="H3148" s="1" t="s">
        <v>11</v>
      </c>
    </row>
    <row r="3149" spans="1:8">
      <c r="A3149" s="3"/>
      <c r="H3149" s="1" t="s">
        <v>11</v>
      </c>
    </row>
    <row r="3150" spans="1:8">
      <c r="A3150" s="3"/>
      <c r="H3150" s="1" t="s">
        <v>11</v>
      </c>
    </row>
    <row r="3151" spans="1:8">
      <c r="A3151" s="3"/>
      <c r="H3151" s="1" t="s">
        <v>11</v>
      </c>
    </row>
    <row r="3152" spans="1:8">
      <c r="A3152" s="3"/>
      <c r="H3152" s="1" t="s">
        <v>11</v>
      </c>
    </row>
    <row r="3153" spans="1:8">
      <c r="A3153" s="3"/>
      <c r="H3153" s="1" t="s">
        <v>11</v>
      </c>
    </row>
    <row r="3154" spans="1:8">
      <c r="A3154" s="3"/>
      <c r="H3154" s="1" t="s">
        <v>11</v>
      </c>
    </row>
    <row r="3155" spans="1:8">
      <c r="A3155" s="3"/>
      <c r="H3155" s="1" t="s">
        <v>9</v>
      </c>
    </row>
    <row r="3156" spans="1:8">
      <c r="A3156" s="3"/>
      <c r="H3156" s="1" t="s">
        <v>11</v>
      </c>
    </row>
    <row r="3157" spans="1:8">
      <c r="A3157" s="3"/>
      <c r="H3157" s="1" t="s">
        <v>11</v>
      </c>
    </row>
    <row r="3158" spans="1:8">
      <c r="A3158" s="3"/>
      <c r="H3158" s="1" t="s">
        <v>11</v>
      </c>
    </row>
    <row r="3159" spans="1:8">
      <c r="A3159" s="3"/>
      <c r="H3159" s="1" t="s">
        <v>11</v>
      </c>
    </row>
    <row r="3160" spans="1:8">
      <c r="A3160" s="3"/>
      <c r="H3160" s="1" t="s">
        <v>11</v>
      </c>
    </row>
    <row r="3161" spans="1:8">
      <c r="A3161" s="3"/>
      <c r="H3161" s="1" t="s">
        <v>9</v>
      </c>
    </row>
    <row r="3162" spans="1:8">
      <c r="A3162" s="3"/>
      <c r="H3162" s="1" t="s">
        <v>11</v>
      </c>
    </row>
    <row r="3163" spans="1:8">
      <c r="A3163" s="3"/>
      <c r="H3163" s="1" t="s">
        <v>9</v>
      </c>
    </row>
    <row r="3164" spans="1:8">
      <c r="A3164" s="3"/>
      <c r="H3164" s="1" t="s">
        <v>9</v>
      </c>
    </row>
    <row r="3165" spans="1:8">
      <c r="A3165" s="3"/>
      <c r="H3165" s="1" t="s">
        <v>10</v>
      </c>
    </row>
    <row r="3166" spans="1:8">
      <c r="A3166" s="3"/>
      <c r="H3166" s="1" t="s">
        <v>10</v>
      </c>
    </row>
    <row r="3167" spans="1:8">
      <c r="A3167" s="3"/>
      <c r="H3167" s="1" t="s">
        <v>10</v>
      </c>
    </row>
    <row r="3168" spans="1:8">
      <c r="A3168" s="3"/>
      <c r="H3168" s="1" t="s">
        <v>10</v>
      </c>
    </row>
    <row r="3169" spans="1:8">
      <c r="A3169" s="3"/>
      <c r="H3169" s="1" t="s">
        <v>11</v>
      </c>
    </row>
    <row r="3170" spans="1:8">
      <c r="A3170" s="3"/>
      <c r="H3170" s="1" t="s">
        <v>11</v>
      </c>
    </row>
    <row r="3171" spans="1:8">
      <c r="A3171" s="3"/>
      <c r="H3171" s="1" t="s">
        <v>11</v>
      </c>
    </row>
    <row r="3172" spans="1:8">
      <c r="A3172" s="3"/>
      <c r="H3172" s="1" t="s">
        <v>12</v>
      </c>
    </row>
    <row r="3173" spans="1:8">
      <c r="A3173" s="3"/>
      <c r="H3173" s="1" t="s">
        <v>9</v>
      </c>
    </row>
    <row r="3174" spans="1:8">
      <c r="A3174" s="3"/>
      <c r="H3174" s="1" t="s">
        <v>11</v>
      </c>
    </row>
    <row r="3175" spans="1:8">
      <c r="A3175" s="3"/>
      <c r="H3175" s="1" t="s">
        <v>11</v>
      </c>
    </row>
    <row r="3176" spans="1:8">
      <c r="A3176" s="3"/>
      <c r="H3176" s="1" t="s">
        <v>11</v>
      </c>
    </row>
    <row r="3177" spans="1:8">
      <c r="A3177" s="3"/>
      <c r="H3177" s="1" t="s">
        <v>11</v>
      </c>
    </row>
    <row r="3178" spans="1:8">
      <c r="A3178" s="3"/>
      <c r="H3178" s="1" t="s">
        <v>12</v>
      </c>
    </row>
    <row r="3179" spans="1:8">
      <c r="A3179" s="3"/>
      <c r="H3179" s="1" t="s">
        <v>9</v>
      </c>
    </row>
    <row r="3180" spans="1:8">
      <c r="A3180" s="3"/>
      <c r="H3180" s="1" t="s">
        <v>11</v>
      </c>
    </row>
    <row r="3181" spans="1:8">
      <c r="A3181" s="3"/>
      <c r="H3181" s="1" t="s">
        <v>9</v>
      </c>
    </row>
    <row r="3182" spans="1:8">
      <c r="A3182" s="3"/>
      <c r="H3182" s="1" t="s">
        <v>12</v>
      </c>
    </row>
    <row r="3183" spans="1:8">
      <c r="A3183" s="3"/>
      <c r="H3183" s="1" t="s">
        <v>9</v>
      </c>
    </row>
    <row r="3184" spans="1:8">
      <c r="A3184" s="3"/>
      <c r="H3184" s="1" t="s">
        <v>10</v>
      </c>
    </row>
    <row r="3185" spans="1:8">
      <c r="A3185" s="3"/>
      <c r="H3185" s="1" t="s">
        <v>11</v>
      </c>
    </row>
    <row r="3186" spans="1:8">
      <c r="A3186" s="3"/>
      <c r="H3186" s="1" t="s">
        <v>11</v>
      </c>
    </row>
    <row r="3187" spans="1:8">
      <c r="A3187" s="3"/>
      <c r="H3187" s="1" t="s">
        <v>11</v>
      </c>
    </row>
    <row r="3188" spans="1:8">
      <c r="A3188" s="3"/>
      <c r="H3188" s="1" t="s">
        <v>10</v>
      </c>
    </row>
    <row r="3189" spans="1:8">
      <c r="A3189" s="3"/>
      <c r="H3189" s="1" t="s">
        <v>11</v>
      </c>
    </row>
    <row r="3190" spans="1:8">
      <c r="A3190" s="3"/>
      <c r="H3190" s="1" t="s">
        <v>11</v>
      </c>
    </row>
    <row r="3191" spans="1:8">
      <c r="A3191" s="3"/>
      <c r="H3191" s="1" t="s">
        <v>11</v>
      </c>
    </row>
    <row r="3192" spans="1:8">
      <c r="A3192" s="3"/>
      <c r="H3192" s="1" t="s">
        <v>11</v>
      </c>
    </row>
    <row r="3193" spans="1:8">
      <c r="A3193" s="3"/>
      <c r="H3193" s="1" t="s">
        <v>11</v>
      </c>
    </row>
    <row r="3194" spans="1:8">
      <c r="A3194" s="3"/>
      <c r="H3194" s="1" t="s">
        <v>11</v>
      </c>
    </row>
    <row r="3195" spans="1:8">
      <c r="A3195" s="3"/>
      <c r="H3195" s="1" t="s">
        <v>11</v>
      </c>
    </row>
    <row r="3196" spans="1:8">
      <c r="A3196" s="3"/>
      <c r="H3196" s="1" t="s">
        <v>11</v>
      </c>
    </row>
    <row r="3197" spans="1:8">
      <c r="A3197" s="3"/>
      <c r="H3197" s="1" t="s">
        <v>11</v>
      </c>
    </row>
    <row r="3198" spans="1:8">
      <c r="A3198" s="3"/>
      <c r="H3198" s="1" t="s">
        <v>12</v>
      </c>
    </row>
    <row r="3199" spans="1:8">
      <c r="A3199" s="3"/>
      <c r="H3199" s="1" t="s">
        <v>9</v>
      </c>
    </row>
    <row r="3200" spans="1:8">
      <c r="A3200" s="3"/>
      <c r="H3200" s="1" t="s">
        <v>11</v>
      </c>
    </row>
    <row r="3201" spans="1:8">
      <c r="A3201" s="3"/>
      <c r="H3201" s="1" t="s">
        <v>11</v>
      </c>
    </row>
    <row r="3202" spans="1:8">
      <c r="A3202" s="3"/>
      <c r="H3202" s="1" t="s">
        <v>10</v>
      </c>
    </row>
    <row r="3203" spans="1:8">
      <c r="A3203" s="3"/>
      <c r="H3203" s="1" t="s">
        <v>9</v>
      </c>
    </row>
    <row r="3204" spans="1:8">
      <c r="A3204" s="3"/>
      <c r="H3204" s="1" t="s">
        <v>12</v>
      </c>
    </row>
    <row r="3205" spans="1:8">
      <c r="A3205" s="3"/>
      <c r="H3205" s="1" t="s">
        <v>9</v>
      </c>
    </row>
    <row r="3206" spans="1:8">
      <c r="A3206" s="3"/>
      <c r="H3206" s="1" t="s">
        <v>11</v>
      </c>
    </row>
    <row r="3207" spans="1:8">
      <c r="A3207" s="3"/>
      <c r="H3207" s="1" t="s">
        <v>11</v>
      </c>
    </row>
    <row r="3208" spans="1:8">
      <c r="A3208" s="3"/>
      <c r="H3208" s="1" t="s">
        <v>11</v>
      </c>
    </row>
    <row r="3209" spans="1:8">
      <c r="A3209" s="3"/>
      <c r="H3209" s="1" t="s">
        <v>11</v>
      </c>
    </row>
    <row r="3210" spans="1:8">
      <c r="A3210" s="3"/>
      <c r="H3210" s="1" t="s">
        <v>9</v>
      </c>
    </row>
    <row r="3211" spans="1:8">
      <c r="A3211" s="3"/>
      <c r="H3211" s="1" t="s">
        <v>11</v>
      </c>
    </row>
    <row r="3212" spans="1:8">
      <c r="A3212" s="3"/>
      <c r="H3212" s="1" t="s">
        <v>10</v>
      </c>
    </row>
    <row r="3213" spans="1:8">
      <c r="A3213" s="3"/>
      <c r="H3213" s="1" t="s">
        <v>9</v>
      </c>
    </row>
    <row r="3214" spans="1:8">
      <c r="A3214" s="3"/>
      <c r="H3214" s="1" t="s">
        <v>12</v>
      </c>
    </row>
    <row r="3215" spans="1:8">
      <c r="A3215" s="3"/>
      <c r="H3215" s="1" t="s">
        <v>9</v>
      </c>
    </row>
    <row r="3216" spans="1:8">
      <c r="A3216" s="3"/>
      <c r="H3216" s="1" t="s">
        <v>9</v>
      </c>
    </row>
    <row r="3217" spans="1:8">
      <c r="A3217" s="3"/>
      <c r="H3217" s="1" t="s">
        <v>12</v>
      </c>
    </row>
    <row r="3218" spans="1:8">
      <c r="A3218" s="3"/>
      <c r="H3218" s="1" t="s">
        <v>9</v>
      </c>
    </row>
    <row r="3219" spans="1:8">
      <c r="A3219" s="3"/>
      <c r="H3219" s="1" t="s">
        <v>11</v>
      </c>
    </row>
    <row r="3220" spans="1:8">
      <c r="A3220" s="3"/>
      <c r="H3220" s="1" t="s">
        <v>9</v>
      </c>
    </row>
    <row r="3221" spans="1:8">
      <c r="A3221" s="3"/>
      <c r="H3221" s="1" t="s">
        <v>12</v>
      </c>
    </row>
    <row r="3222" spans="1:8">
      <c r="A3222" s="3"/>
      <c r="H3222" s="1" t="s">
        <v>9</v>
      </c>
    </row>
    <row r="3223" spans="1:8">
      <c r="A3223" s="3"/>
      <c r="H3223" s="1" t="s">
        <v>11</v>
      </c>
    </row>
    <row r="3224" spans="1:8">
      <c r="A3224" s="3"/>
      <c r="H3224" s="1" t="s">
        <v>11</v>
      </c>
    </row>
    <row r="3225" spans="1:8">
      <c r="A3225" s="3"/>
      <c r="H3225" s="1" t="s">
        <v>12</v>
      </c>
    </row>
    <row r="3226" spans="1:8">
      <c r="A3226" s="3"/>
      <c r="H3226" s="1" t="s">
        <v>9</v>
      </c>
    </row>
    <row r="3227" spans="1:8">
      <c r="A3227" s="3"/>
      <c r="H3227" s="1" t="s">
        <v>9</v>
      </c>
    </row>
    <row r="3228" spans="1:8">
      <c r="A3228" s="3"/>
      <c r="H3228" s="1" t="s">
        <v>12</v>
      </c>
    </row>
    <row r="3229" spans="1:8">
      <c r="A3229" s="3"/>
      <c r="H3229" s="1" t="s">
        <v>9</v>
      </c>
    </row>
    <row r="3230" spans="1:8">
      <c r="A3230" s="3"/>
      <c r="H3230" s="1" t="s">
        <v>11</v>
      </c>
    </row>
    <row r="3231" spans="1:8">
      <c r="A3231" s="3"/>
      <c r="H3231" s="1" t="s">
        <v>11</v>
      </c>
    </row>
    <row r="3232" spans="1:8">
      <c r="A3232" s="3"/>
      <c r="H3232" s="1" t="s">
        <v>11</v>
      </c>
    </row>
    <row r="3233" spans="1:8">
      <c r="A3233" s="3"/>
      <c r="H3233" s="1" t="s">
        <v>12</v>
      </c>
    </row>
    <row r="3234" spans="1:8">
      <c r="A3234" s="3"/>
      <c r="H3234" s="1" t="s">
        <v>9</v>
      </c>
    </row>
    <row r="3235" spans="1:8">
      <c r="A3235" s="3"/>
      <c r="H3235" s="1" t="s">
        <v>10</v>
      </c>
    </row>
    <row r="3236" spans="1:8">
      <c r="A3236" s="3"/>
      <c r="H3236" s="1" t="s">
        <v>9</v>
      </c>
    </row>
    <row r="3237" spans="1:8">
      <c r="A3237" s="3"/>
      <c r="H3237" s="1" t="s">
        <v>11</v>
      </c>
    </row>
    <row r="3238" spans="1:8">
      <c r="A3238" s="3"/>
      <c r="H3238" s="1" t="s">
        <v>11</v>
      </c>
    </row>
    <row r="3239" spans="1:8">
      <c r="A3239" s="3"/>
      <c r="H3239" s="1" t="s">
        <v>10</v>
      </c>
    </row>
    <row r="3240" spans="1:8">
      <c r="A3240" s="3"/>
      <c r="H3240" s="1" t="s">
        <v>11</v>
      </c>
    </row>
    <row r="3241" spans="1:8">
      <c r="A3241" s="3"/>
      <c r="H3241" s="1" t="s">
        <v>11</v>
      </c>
    </row>
    <row r="3242" spans="1:8">
      <c r="A3242" s="3"/>
      <c r="H3242" s="1" t="s">
        <v>11</v>
      </c>
    </row>
    <row r="3243" spans="1:8">
      <c r="A3243" s="3"/>
      <c r="H3243" s="1" t="s">
        <v>9</v>
      </c>
    </row>
    <row r="3244" spans="1:8">
      <c r="A3244" s="3"/>
      <c r="H3244" s="1" t="s">
        <v>12</v>
      </c>
    </row>
    <row r="3245" spans="1:8">
      <c r="A3245" s="3"/>
      <c r="H3245" s="1" t="s">
        <v>9</v>
      </c>
    </row>
    <row r="3246" spans="1:8">
      <c r="A3246" s="3"/>
      <c r="H3246" s="1" t="s">
        <v>11</v>
      </c>
    </row>
    <row r="3247" spans="1:8">
      <c r="A3247" s="3"/>
      <c r="H3247" s="1" t="s">
        <v>12</v>
      </c>
    </row>
    <row r="3248" spans="1:8">
      <c r="A3248" s="3"/>
      <c r="H3248" s="1" t="s">
        <v>9</v>
      </c>
    </row>
    <row r="3249" spans="1:8">
      <c r="A3249" s="3"/>
      <c r="H3249" s="1" t="s">
        <v>12</v>
      </c>
    </row>
    <row r="3250" spans="1:8">
      <c r="A3250" s="3"/>
      <c r="H3250" s="1" t="s">
        <v>9</v>
      </c>
    </row>
    <row r="3251" spans="1:8">
      <c r="A3251" s="3"/>
      <c r="H3251" s="1" t="s">
        <v>12</v>
      </c>
    </row>
    <row r="3252" spans="1:8">
      <c r="A3252" s="3"/>
      <c r="H3252" s="1" t="s">
        <v>9</v>
      </c>
    </row>
    <row r="3253" spans="1:8">
      <c r="A3253" s="3"/>
      <c r="H3253" s="1" t="s">
        <v>12</v>
      </c>
    </row>
    <row r="3254" spans="1:8">
      <c r="A3254" s="3"/>
      <c r="H3254" s="1" t="s">
        <v>9</v>
      </c>
    </row>
    <row r="3255" spans="1:8">
      <c r="A3255" s="3"/>
      <c r="H3255" s="1" t="s">
        <v>11</v>
      </c>
    </row>
    <row r="3256" spans="1:8">
      <c r="A3256" s="3"/>
      <c r="H3256" s="1" t="s">
        <v>9</v>
      </c>
    </row>
    <row r="3257" spans="1:8">
      <c r="A3257" s="3"/>
      <c r="H3257" s="1" t="s">
        <v>11</v>
      </c>
    </row>
    <row r="3258" spans="1:8">
      <c r="A3258" s="3"/>
      <c r="H3258" s="1" t="s">
        <v>11</v>
      </c>
    </row>
    <row r="3259" spans="1:8">
      <c r="A3259" s="3"/>
      <c r="H3259" s="1" t="s">
        <v>11</v>
      </c>
    </row>
    <row r="3260" spans="1:8">
      <c r="A3260" s="3"/>
      <c r="H3260" s="1" t="s">
        <v>11</v>
      </c>
    </row>
    <row r="3261" spans="1:8">
      <c r="A3261" s="3"/>
      <c r="H3261" s="1" t="s">
        <v>11</v>
      </c>
    </row>
    <row r="3262" spans="1:8">
      <c r="A3262" s="3"/>
      <c r="H3262" s="1" t="s">
        <v>11</v>
      </c>
    </row>
    <row r="3263" spans="1:8">
      <c r="A3263" s="3"/>
      <c r="H3263" s="1" t="s">
        <v>11</v>
      </c>
    </row>
    <row r="3264" spans="1:8">
      <c r="A3264" s="3"/>
      <c r="H3264" s="1" t="s">
        <v>11</v>
      </c>
    </row>
    <row r="3265" spans="1:8">
      <c r="A3265" s="3"/>
      <c r="H3265" s="1" t="s">
        <v>11</v>
      </c>
    </row>
    <row r="3266" spans="1:8">
      <c r="A3266" s="3"/>
      <c r="H3266" s="1" t="s">
        <v>12</v>
      </c>
    </row>
    <row r="3267" spans="1:8">
      <c r="A3267" s="3"/>
      <c r="H3267" s="1" t="s">
        <v>9</v>
      </c>
    </row>
    <row r="3268" spans="1:8">
      <c r="A3268" s="3"/>
      <c r="H3268" s="1" t="s">
        <v>9</v>
      </c>
    </row>
    <row r="3269" spans="1:8">
      <c r="A3269" s="3"/>
      <c r="H3269" s="1" t="s">
        <v>11</v>
      </c>
    </row>
    <row r="3270" spans="1:8">
      <c r="A3270" s="3"/>
      <c r="H3270" s="1" t="s">
        <v>9</v>
      </c>
    </row>
    <row r="3271" spans="1:8">
      <c r="A3271" s="3"/>
      <c r="H3271" s="1" t="s">
        <v>10</v>
      </c>
    </row>
    <row r="3272" spans="1:8">
      <c r="A3272" s="3"/>
      <c r="H3272" s="1" t="s">
        <v>9</v>
      </c>
    </row>
    <row r="3273" spans="1:8">
      <c r="A3273" s="3"/>
      <c r="H3273" s="1" t="s">
        <v>10</v>
      </c>
    </row>
    <row r="3274" spans="1:8">
      <c r="A3274" s="3"/>
      <c r="H3274" s="1" t="s">
        <v>11</v>
      </c>
    </row>
    <row r="3275" spans="1:8">
      <c r="A3275" s="3"/>
      <c r="H3275" s="1" t="s">
        <v>11</v>
      </c>
    </row>
    <row r="3276" spans="1:8">
      <c r="A3276" s="3"/>
      <c r="H3276" s="1" t="s">
        <v>11</v>
      </c>
    </row>
    <row r="3277" spans="1:8">
      <c r="A3277" s="3"/>
      <c r="H3277" s="1" t="s">
        <v>11</v>
      </c>
    </row>
    <row r="3278" spans="1:8">
      <c r="A3278" s="3"/>
      <c r="H3278" s="1" t="s">
        <v>9</v>
      </c>
    </row>
    <row r="3279" spans="1:8">
      <c r="A3279" s="3"/>
      <c r="H3279" s="1" t="s">
        <v>9</v>
      </c>
    </row>
    <row r="3280" spans="1:8">
      <c r="A3280" s="3"/>
      <c r="H3280" s="1" t="s">
        <v>9</v>
      </c>
    </row>
    <row r="3281" spans="1:8">
      <c r="A3281" s="3"/>
      <c r="H3281" s="1" t="s">
        <v>9</v>
      </c>
    </row>
    <row r="3282" spans="1:8">
      <c r="A3282" s="3"/>
      <c r="H3282" s="1" t="s">
        <v>9</v>
      </c>
    </row>
    <row r="3283" spans="1:8">
      <c r="A3283" s="3"/>
      <c r="H3283" s="1" t="s">
        <v>9</v>
      </c>
    </row>
    <row r="3284" spans="1:8">
      <c r="A3284" s="3"/>
      <c r="H3284" s="1" t="s">
        <v>9</v>
      </c>
    </row>
    <row r="3285" spans="1:8">
      <c r="A3285" s="3"/>
      <c r="H3285" s="1" t="s">
        <v>9</v>
      </c>
    </row>
    <row r="3286" spans="1:8">
      <c r="A3286" s="3"/>
      <c r="H3286" s="1" t="s">
        <v>9</v>
      </c>
    </row>
    <row r="3287" spans="1:8">
      <c r="A3287" s="3"/>
      <c r="H3287" s="1" t="s">
        <v>11</v>
      </c>
    </row>
    <row r="3288" spans="1:8">
      <c r="A3288" s="3"/>
      <c r="H3288" s="1" t="s">
        <v>11</v>
      </c>
    </row>
    <row r="3289" spans="1:8">
      <c r="A3289" s="3"/>
      <c r="H3289" s="1" t="s">
        <v>10</v>
      </c>
    </row>
    <row r="3290" spans="1:8">
      <c r="A3290" s="3"/>
      <c r="H3290" s="1" t="s">
        <v>9</v>
      </c>
    </row>
    <row r="3291" spans="1:8">
      <c r="A3291" s="3"/>
      <c r="H3291" s="1" t="s">
        <v>9</v>
      </c>
    </row>
    <row r="3292" spans="1:8">
      <c r="A3292" s="3"/>
      <c r="H3292" s="1" t="s">
        <v>11</v>
      </c>
    </row>
    <row r="3293" spans="1:8">
      <c r="A3293" s="3"/>
      <c r="H3293" s="1" t="s">
        <v>11</v>
      </c>
    </row>
    <row r="3294" spans="1:8">
      <c r="A3294" s="3"/>
      <c r="H3294" s="1" t="s">
        <v>11</v>
      </c>
    </row>
    <row r="3295" spans="1:8">
      <c r="A3295" s="3"/>
      <c r="H3295" s="1" t="s">
        <v>11</v>
      </c>
    </row>
    <row r="3296" spans="1:8">
      <c r="A3296" s="3"/>
      <c r="H3296" s="1" t="s">
        <v>11</v>
      </c>
    </row>
    <row r="3297" spans="1:8">
      <c r="A3297" s="3"/>
      <c r="H3297" s="1" t="s">
        <v>11</v>
      </c>
    </row>
    <row r="3298" spans="1:8">
      <c r="A3298" s="3"/>
      <c r="H3298" s="1" t="s">
        <v>11</v>
      </c>
    </row>
    <row r="3299" spans="1:8">
      <c r="A3299" s="3"/>
      <c r="H3299" s="1" t="s">
        <v>11</v>
      </c>
    </row>
    <row r="3300" spans="1:8">
      <c r="A3300" s="3"/>
      <c r="H3300" s="1" t="s">
        <v>11</v>
      </c>
    </row>
    <row r="3301" spans="1:8">
      <c r="A3301" s="3"/>
      <c r="H3301" s="1" t="s">
        <v>12</v>
      </c>
    </row>
    <row r="3302" spans="1:8">
      <c r="A3302" s="3"/>
      <c r="H3302" s="1" t="s">
        <v>9</v>
      </c>
    </row>
    <row r="3303" spans="1:8">
      <c r="A3303" s="3"/>
      <c r="H3303" s="1" t="s">
        <v>9</v>
      </c>
    </row>
    <row r="3304" spans="1:8">
      <c r="A3304" s="3"/>
      <c r="H3304" s="1" t="s">
        <v>12</v>
      </c>
    </row>
    <row r="3305" spans="1:8">
      <c r="A3305" s="3"/>
      <c r="H3305" s="1" t="s">
        <v>9</v>
      </c>
    </row>
    <row r="3306" spans="1:8">
      <c r="A3306" s="3"/>
      <c r="H3306" s="1" t="s">
        <v>12</v>
      </c>
    </row>
    <row r="3307" spans="1:8">
      <c r="A3307" s="3"/>
      <c r="H3307" s="1" t="s">
        <v>9</v>
      </c>
    </row>
    <row r="3308" spans="1:8">
      <c r="A3308" s="3"/>
      <c r="H3308" s="1" t="s">
        <v>11</v>
      </c>
    </row>
    <row r="3309" spans="1:8">
      <c r="A3309" s="3"/>
      <c r="H3309" s="1" t="s">
        <v>11</v>
      </c>
    </row>
    <row r="3310" spans="1:8">
      <c r="A3310" s="3"/>
      <c r="H3310" s="1" t="s">
        <v>12</v>
      </c>
    </row>
    <row r="3311" spans="1:8">
      <c r="A3311" s="3"/>
      <c r="H3311" s="1" t="s">
        <v>9</v>
      </c>
    </row>
    <row r="3312" spans="1:8">
      <c r="A3312" s="3"/>
      <c r="H3312" s="1" t="s">
        <v>11</v>
      </c>
    </row>
    <row r="3313" spans="1:8">
      <c r="A3313" s="3"/>
      <c r="H3313" s="1" t="s">
        <v>9</v>
      </c>
    </row>
    <row r="3314" spans="1:8">
      <c r="A3314" s="3"/>
      <c r="H3314" s="1" t="s">
        <v>9</v>
      </c>
    </row>
    <row r="3315" spans="1:8">
      <c r="A3315" s="3"/>
      <c r="H3315" s="1" t="s">
        <v>11</v>
      </c>
    </row>
    <row r="3316" spans="1:8">
      <c r="A3316" s="3"/>
      <c r="H3316" s="1" t="s">
        <v>11</v>
      </c>
    </row>
    <row r="3317" spans="1:8">
      <c r="A3317" s="3"/>
      <c r="H3317" s="1" t="s">
        <v>9</v>
      </c>
    </row>
    <row r="3318" spans="1:8">
      <c r="A3318" s="3"/>
      <c r="H3318" s="1" t="s">
        <v>11</v>
      </c>
    </row>
    <row r="3319" spans="1:8">
      <c r="A3319" s="3"/>
      <c r="H3319" s="1" t="s">
        <v>9</v>
      </c>
    </row>
    <row r="3320" spans="1:8">
      <c r="A3320" s="3"/>
      <c r="H3320" s="1" t="s">
        <v>12</v>
      </c>
    </row>
    <row r="3321" spans="1:8">
      <c r="A3321" s="3"/>
      <c r="H3321" s="1" t="s">
        <v>9</v>
      </c>
    </row>
    <row r="3322" spans="1:8">
      <c r="A3322" s="3"/>
      <c r="H3322" s="1" t="s">
        <v>12</v>
      </c>
    </row>
    <row r="3323" spans="1:8">
      <c r="A3323" s="3"/>
      <c r="H3323" s="1" t="s">
        <v>9</v>
      </c>
    </row>
    <row r="3324" spans="1:8">
      <c r="A3324" s="3"/>
      <c r="H3324" s="1" t="s">
        <v>11</v>
      </c>
    </row>
    <row r="3325" spans="1:8">
      <c r="A3325" s="3"/>
      <c r="H3325" s="1" t="s">
        <v>12</v>
      </c>
    </row>
    <row r="3326" spans="1:8">
      <c r="A3326" s="3"/>
      <c r="H3326" s="1" t="s">
        <v>9</v>
      </c>
    </row>
    <row r="3327" spans="1:8">
      <c r="A3327" s="3"/>
      <c r="H3327" s="1" t="s">
        <v>9</v>
      </c>
    </row>
    <row r="3328" spans="1:8">
      <c r="A3328" s="3"/>
      <c r="H3328" s="1" t="s">
        <v>11</v>
      </c>
    </row>
    <row r="3329" spans="1:8">
      <c r="A3329" s="3"/>
      <c r="H3329" s="1" t="s">
        <v>9</v>
      </c>
    </row>
    <row r="3330" spans="1:8">
      <c r="A3330" s="3"/>
      <c r="H3330" s="1" t="s">
        <v>11</v>
      </c>
    </row>
    <row r="3331" spans="1:8">
      <c r="A3331" s="3"/>
      <c r="H3331" s="1" t="s">
        <v>9</v>
      </c>
    </row>
    <row r="3332" spans="1:8">
      <c r="A3332" s="3"/>
      <c r="H3332" s="1" t="s">
        <v>11</v>
      </c>
    </row>
    <row r="3333" spans="1:8">
      <c r="A3333" s="3"/>
      <c r="H3333" s="1" t="s">
        <v>11</v>
      </c>
    </row>
    <row r="3334" spans="1:8">
      <c r="A3334" s="3"/>
      <c r="H3334" s="1" t="s">
        <v>9</v>
      </c>
    </row>
    <row r="3335" spans="1:8">
      <c r="A3335" s="3"/>
      <c r="H3335" s="1" t="s">
        <v>9</v>
      </c>
    </row>
    <row r="3336" spans="1:8">
      <c r="A3336" s="3"/>
      <c r="H3336" s="1" t="s">
        <v>11</v>
      </c>
    </row>
    <row r="3337" spans="1:8">
      <c r="A3337" s="3"/>
      <c r="H3337" s="1" t="s">
        <v>9</v>
      </c>
    </row>
    <row r="3338" spans="1:8">
      <c r="A3338" s="3"/>
      <c r="H3338" s="1" t="s">
        <v>11</v>
      </c>
    </row>
    <row r="3339" spans="1:8">
      <c r="A3339" s="3"/>
      <c r="H3339" s="1" t="s">
        <v>9</v>
      </c>
    </row>
    <row r="3340" spans="1:8">
      <c r="A3340" s="3"/>
      <c r="H3340" s="1" t="s">
        <v>9</v>
      </c>
    </row>
    <row r="3341" spans="1:8">
      <c r="A3341" s="3"/>
      <c r="H3341" s="1" t="s">
        <v>11</v>
      </c>
    </row>
    <row r="3342" spans="1:8">
      <c r="A3342" s="3"/>
      <c r="H3342" s="1" t="s">
        <v>9</v>
      </c>
    </row>
    <row r="3343" spans="1:8">
      <c r="A3343" s="3"/>
      <c r="H3343" s="1" t="s">
        <v>11</v>
      </c>
    </row>
    <row r="3344" spans="1:8">
      <c r="A3344" s="3"/>
      <c r="H3344" s="1" t="s">
        <v>11</v>
      </c>
    </row>
    <row r="3345" spans="1:8">
      <c r="A3345" s="3"/>
      <c r="H3345" s="1" t="s">
        <v>11</v>
      </c>
    </row>
    <row r="3346" spans="1:8">
      <c r="A3346" s="3"/>
      <c r="H3346" s="1" t="s">
        <v>9</v>
      </c>
    </row>
    <row r="3347" spans="1:8">
      <c r="A3347" s="3"/>
      <c r="H3347" s="1" t="s">
        <v>9</v>
      </c>
    </row>
    <row r="3348" spans="1:8">
      <c r="A3348" s="3"/>
      <c r="H3348" s="1" t="s">
        <v>11</v>
      </c>
    </row>
    <row r="3349" spans="1:8">
      <c r="A3349" s="3"/>
      <c r="H3349" s="1" t="s">
        <v>12</v>
      </c>
    </row>
    <row r="3350" spans="1:8">
      <c r="A3350" s="3"/>
      <c r="H3350" s="1" t="s">
        <v>9</v>
      </c>
    </row>
    <row r="3351" spans="1:8">
      <c r="A3351" s="3"/>
      <c r="H3351" s="1" t="s">
        <v>11</v>
      </c>
    </row>
    <row r="3352" spans="1:8">
      <c r="A3352" s="3"/>
      <c r="H3352" s="1" t="s">
        <v>9</v>
      </c>
    </row>
    <row r="3353" spans="1:8">
      <c r="A3353" s="3"/>
      <c r="H3353" s="1" t="s">
        <v>9</v>
      </c>
    </row>
    <row r="3354" spans="1:8">
      <c r="A3354" s="3"/>
      <c r="H3354" s="1" t="s">
        <v>11</v>
      </c>
    </row>
    <row r="3355" spans="1:8">
      <c r="A3355" s="3"/>
      <c r="H3355" s="1" t="s">
        <v>12</v>
      </c>
    </row>
    <row r="3356" spans="1:8">
      <c r="A3356" s="3"/>
      <c r="H3356" s="1" t="s">
        <v>11</v>
      </c>
    </row>
    <row r="3357" spans="1:8">
      <c r="A3357" s="3"/>
      <c r="H3357" s="1" t="s">
        <v>9</v>
      </c>
    </row>
    <row r="3358" spans="1:8">
      <c r="A3358" s="3"/>
      <c r="H3358" s="1" t="s">
        <v>11</v>
      </c>
    </row>
    <row r="3359" spans="1:8">
      <c r="A3359" s="3"/>
      <c r="H3359" s="1" t="s">
        <v>11</v>
      </c>
    </row>
    <row r="3360" spans="1:8">
      <c r="A3360" s="3"/>
      <c r="H3360" s="1" t="s">
        <v>11</v>
      </c>
    </row>
    <row r="3361" spans="1:8">
      <c r="A3361" s="3"/>
      <c r="H3361" s="1" t="s">
        <v>11</v>
      </c>
    </row>
    <row r="3362" spans="1:8">
      <c r="A3362" s="3"/>
      <c r="H3362" s="1" t="s">
        <v>11</v>
      </c>
    </row>
    <row r="3363" spans="1:8">
      <c r="A3363" s="3"/>
      <c r="H3363" s="1" t="s">
        <v>11</v>
      </c>
    </row>
    <row r="3364" spans="1:8">
      <c r="A3364" s="3"/>
      <c r="H3364" s="1" t="s">
        <v>11</v>
      </c>
    </row>
    <row r="3365" spans="1:8">
      <c r="A3365" s="3"/>
      <c r="H3365" s="1" t="s">
        <v>11</v>
      </c>
    </row>
    <row r="3366" spans="1:8">
      <c r="A3366" s="3"/>
      <c r="H3366" s="1" t="s">
        <v>11</v>
      </c>
    </row>
    <row r="3367" spans="1:8">
      <c r="A3367" s="3"/>
      <c r="H3367" s="1" t="s">
        <v>11</v>
      </c>
    </row>
    <row r="3368" spans="1:8">
      <c r="A3368" s="3"/>
      <c r="H3368" s="1" t="s">
        <v>11</v>
      </c>
    </row>
    <row r="3369" spans="1:8">
      <c r="A3369" s="3"/>
      <c r="H3369" s="1" t="s">
        <v>11</v>
      </c>
    </row>
    <row r="3370" spans="1:8">
      <c r="A3370" s="3"/>
      <c r="H3370" s="1" t="s">
        <v>11</v>
      </c>
    </row>
    <row r="3371" spans="1:8">
      <c r="A3371" s="3"/>
      <c r="H3371" s="1" t="s">
        <v>11</v>
      </c>
    </row>
    <row r="3372" spans="1:8">
      <c r="A3372" s="3"/>
      <c r="H3372" s="1" t="s">
        <v>11</v>
      </c>
    </row>
    <row r="3373" spans="1:8">
      <c r="A3373" s="3"/>
      <c r="H3373" s="1" t="s">
        <v>12</v>
      </c>
    </row>
    <row r="3374" spans="1:8">
      <c r="A3374" s="3"/>
      <c r="H3374" s="1" t="s">
        <v>9</v>
      </c>
    </row>
    <row r="3375" spans="1:8">
      <c r="A3375" s="3"/>
      <c r="H3375" s="1" t="s">
        <v>12</v>
      </c>
    </row>
    <row r="3376" spans="1:8">
      <c r="A3376" s="3"/>
      <c r="H3376" s="1" t="s">
        <v>9</v>
      </c>
    </row>
    <row r="3377" spans="1:8">
      <c r="A3377" s="3"/>
      <c r="H3377" s="1" t="s">
        <v>11</v>
      </c>
    </row>
    <row r="3378" spans="1:8">
      <c r="A3378" s="3"/>
      <c r="H3378" s="1" t="s">
        <v>11</v>
      </c>
    </row>
    <row r="3379" spans="1:8">
      <c r="A3379" s="3"/>
      <c r="H3379" s="1" t="s">
        <v>11</v>
      </c>
    </row>
    <row r="3380" spans="1:8">
      <c r="A3380" s="3"/>
      <c r="H3380" s="1" t="s">
        <v>9</v>
      </c>
    </row>
    <row r="3381" spans="1:8">
      <c r="A3381" s="3"/>
      <c r="H3381" s="1" t="s">
        <v>11</v>
      </c>
    </row>
    <row r="3382" spans="1:8">
      <c r="A3382" s="3"/>
      <c r="H3382" s="1" t="s">
        <v>11</v>
      </c>
    </row>
    <row r="3383" spans="1:8">
      <c r="A3383" s="3"/>
      <c r="H3383" s="1" t="s">
        <v>12</v>
      </c>
    </row>
    <row r="3384" spans="1:8">
      <c r="A3384" s="3"/>
      <c r="H3384" s="1" t="s">
        <v>9</v>
      </c>
    </row>
    <row r="3385" spans="1:8">
      <c r="A3385" s="3"/>
      <c r="H3385" s="1" t="s">
        <v>11</v>
      </c>
    </row>
    <row r="3386" spans="1:8">
      <c r="A3386" s="3"/>
      <c r="H3386" s="1" t="s">
        <v>11</v>
      </c>
    </row>
    <row r="3387" spans="1:8">
      <c r="A3387" s="3"/>
      <c r="H3387" s="1" t="s">
        <v>9</v>
      </c>
    </row>
    <row r="3388" spans="1:8">
      <c r="A3388" s="3"/>
      <c r="H3388" s="1" t="s">
        <v>11</v>
      </c>
    </row>
    <row r="3389" spans="1:8">
      <c r="A3389" s="3"/>
      <c r="H3389" s="1" t="s">
        <v>11</v>
      </c>
    </row>
    <row r="3390" spans="1:8">
      <c r="A3390" s="3"/>
      <c r="H3390" s="1" t="s">
        <v>9</v>
      </c>
    </row>
    <row r="3391" spans="1:8">
      <c r="A3391" s="3"/>
      <c r="H3391" s="1" t="s">
        <v>11</v>
      </c>
    </row>
    <row r="3392" spans="1:8">
      <c r="A3392" s="3"/>
      <c r="H3392" s="1" t="s">
        <v>12</v>
      </c>
    </row>
    <row r="3393" spans="1:8">
      <c r="A3393" s="3"/>
      <c r="H3393" s="1" t="s">
        <v>9</v>
      </c>
    </row>
    <row r="3394" spans="1:8">
      <c r="A3394" s="3"/>
      <c r="H3394" s="1" t="s">
        <v>12</v>
      </c>
    </row>
    <row r="3395" spans="1:8">
      <c r="A3395" s="3"/>
      <c r="H3395" s="1" t="s">
        <v>9</v>
      </c>
    </row>
    <row r="3396" spans="1:8">
      <c r="A3396" s="3"/>
      <c r="H3396" s="1" t="s">
        <v>11</v>
      </c>
    </row>
    <row r="3397" spans="1:8">
      <c r="A3397" s="3"/>
      <c r="H3397" s="1" t="s">
        <v>11</v>
      </c>
    </row>
    <row r="3398" spans="1:8">
      <c r="A3398" s="3"/>
      <c r="H3398" s="1" t="s">
        <v>11</v>
      </c>
    </row>
    <row r="3399" spans="1:8">
      <c r="A3399" s="3"/>
      <c r="H3399" s="1" t="s">
        <v>11</v>
      </c>
    </row>
    <row r="3400" spans="1:8">
      <c r="A3400" s="3"/>
      <c r="H3400" s="1" t="s">
        <v>11</v>
      </c>
    </row>
    <row r="3401" spans="1:8">
      <c r="A3401" s="3"/>
      <c r="H3401" s="1" t="s">
        <v>11</v>
      </c>
    </row>
    <row r="3402" spans="1:8">
      <c r="A3402" s="3"/>
      <c r="H3402" s="1" t="s">
        <v>11</v>
      </c>
    </row>
    <row r="3403" spans="1:8">
      <c r="A3403" s="3"/>
      <c r="H3403" s="1" t="s">
        <v>11</v>
      </c>
    </row>
    <row r="3404" spans="1:8">
      <c r="A3404" s="3"/>
      <c r="H3404" s="1" t="s">
        <v>9</v>
      </c>
    </row>
    <row r="3405" spans="1:8">
      <c r="A3405" s="3"/>
      <c r="H3405" s="1" t="s">
        <v>11</v>
      </c>
    </row>
    <row r="3406" spans="1:8">
      <c r="A3406" s="3"/>
      <c r="H3406" s="1" t="s">
        <v>11</v>
      </c>
    </row>
    <row r="3407" spans="1:8">
      <c r="A3407" s="3"/>
      <c r="H3407" s="1" t="s">
        <v>11</v>
      </c>
    </row>
    <row r="3408" spans="1:8">
      <c r="A3408" s="3"/>
      <c r="H3408" s="1" t="s">
        <v>9</v>
      </c>
    </row>
    <row r="3409" spans="1:8">
      <c r="A3409" s="3"/>
      <c r="H3409" s="1" t="s">
        <v>9</v>
      </c>
    </row>
    <row r="3410" spans="1:8">
      <c r="A3410" s="3"/>
      <c r="H3410" s="1" t="s">
        <v>9</v>
      </c>
    </row>
    <row r="3411" spans="1:8">
      <c r="A3411" s="3"/>
      <c r="H3411" s="1" t="s">
        <v>11</v>
      </c>
    </row>
    <row r="3412" spans="1:8">
      <c r="A3412" s="3"/>
      <c r="H3412" s="1" t="s">
        <v>11</v>
      </c>
    </row>
    <row r="3413" spans="1:8">
      <c r="A3413" s="3"/>
      <c r="H3413" s="1" t="s">
        <v>11</v>
      </c>
    </row>
    <row r="3414" spans="1:8">
      <c r="A3414" s="3"/>
      <c r="H3414" s="1" t="s">
        <v>11</v>
      </c>
    </row>
    <row r="3415" spans="1:8">
      <c r="A3415" s="3"/>
      <c r="H3415" s="1" t="s">
        <v>9</v>
      </c>
    </row>
    <row r="3416" spans="1:8">
      <c r="A3416" s="3"/>
      <c r="H3416" s="1" t="s">
        <v>11</v>
      </c>
    </row>
    <row r="3417" spans="1:8">
      <c r="A3417" s="3"/>
      <c r="H3417" s="1" t="s">
        <v>11</v>
      </c>
    </row>
    <row r="3418" spans="1:8">
      <c r="A3418" s="3"/>
      <c r="H3418" s="1" t="s">
        <v>10</v>
      </c>
    </row>
    <row r="3419" spans="1:8">
      <c r="A3419" s="3"/>
      <c r="H3419" s="1" t="s">
        <v>10</v>
      </c>
    </row>
    <row r="3420" spans="1:8">
      <c r="A3420" s="3"/>
      <c r="H3420" s="1" t="s">
        <v>10</v>
      </c>
    </row>
    <row r="3421" spans="1:8">
      <c r="A3421" s="3"/>
      <c r="H3421" s="1" t="s">
        <v>10</v>
      </c>
    </row>
    <row r="3422" spans="1:8">
      <c r="A3422" s="3"/>
      <c r="H3422" s="1" t="s">
        <v>10</v>
      </c>
    </row>
    <row r="3423" spans="1:8">
      <c r="A3423" s="3"/>
      <c r="H3423" s="1" t="s">
        <v>12</v>
      </c>
    </row>
    <row r="3424" spans="1:8">
      <c r="A3424" s="3"/>
      <c r="H3424" s="1" t="s">
        <v>9</v>
      </c>
    </row>
    <row r="3425" spans="1:8">
      <c r="A3425" s="3"/>
      <c r="H3425" s="1" t="s">
        <v>11</v>
      </c>
    </row>
    <row r="3426" spans="1:8">
      <c r="A3426" s="3"/>
      <c r="H3426" s="1" t="s">
        <v>12</v>
      </c>
    </row>
    <row r="3427" spans="1:8">
      <c r="A3427" s="3"/>
      <c r="H3427" s="1" t="s">
        <v>9</v>
      </c>
    </row>
    <row r="3428" spans="1:8">
      <c r="A3428" s="3"/>
      <c r="H3428" s="1" t="s">
        <v>11</v>
      </c>
    </row>
    <row r="3429" spans="1:8">
      <c r="A3429" s="3"/>
      <c r="H3429" s="1" t="s">
        <v>11</v>
      </c>
    </row>
    <row r="3430" spans="1:8">
      <c r="A3430" s="3"/>
      <c r="H3430" s="1" t="s">
        <v>10</v>
      </c>
    </row>
    <row r="3431" spans="1:8">
      <c r="A3431" s="3"/>
      <c r="H3431" s="1" t="s">
        <v>10</v>
      </c>
    </row>
    <row r="3432" spans="1:8">
      <c r="A3432" s="3"/>
      <c r="H3432" s="1" t="s">
        <v>12</v>
      </c>
    </row>
    <row r="3433" spans="1:8">
      <c r="A3433" s="3"/>
      <c r="H3433" s="1" t="s">
        <v>9</v>
      </c>
    </row>
    <row r="3434" spans="1:8">
      <c r="A3434" s="3"/>
      <c r="H3434" s="1" t="s">
        <v>12</v>
      </c>
    </row>
    <row r="3435" spans="1:8">
      <c r="A3435" s="3"/>
      <c r="H3435" s="1" t="s">
        <v>9</v>
      </c>
    </row>
    <row r="3436" spans="1:8">
      <c r="A3436" s="3"/>
      <c r="H3436" s="1" t="s">
        <v>11</v>
      </c>
    </row>
    <row r="3437" spans="1:8">
      <c r="A3437" s="3"/>
      <c r="H3437" s="1" t="s">
        <v>12</v>
      </c>
    </row>
    <row r="3438" spans="1:8">
      <c r="A3438" s="3"/>
      <c r="H3438" s="1" t="s">
        <v>9</v>
      </c>
    </row>
    <row r="3439" spans="1:8">
      <c r="A3439" s="3"/>
      <c r="H3439" s="1" t="s">
        <v>11</v>
      </c>
    </row>
    <row r="3440" spans="1:8">
      <c r="A3440" s="3"/>
      <c r="H3440" s="1" t="s">
        <v>9</v>
      </c>
    </row>
    <row r="3441" spans="1:8">
      <c r="A3441" s="3"/>
      <c r="H3441" s="1" t="s">
        <v>9</v>
      </c>
    </row>
    <row r="3442" spans="1:8">
      <c r="A3442" s="3"/>
      <c r="H3442" s="1" t="s">
        <v>12</v>
      </c>
    </row>
    <row r="3443" spans="1:8">
      <c r="A3443" s="3"/>
      <c r="H3443" s="1" t="s">
        <v>9</v>
      </c>
    </row>
    <row r="3444" spans="1:8">
      <c r="A3444" s="3"/>
      <c r="H3444" s="1" t="s">
        <v>11</v>
      </c>
    </row>
    <row r="3445" spans="1:8">
      <c r="A3445" s="3"/>
      <c r="H3445" s="1" t="s">
        <v>11</v>
      </c>
    </row>
    <row r="3446" spans="1:8">
      <c r="A3446" s="3"/>
      <c r="H3446" s="1" t="s">
        <v>11</v>
      </c>
    </row>
    <row r="3447" spans="1:8">
      <c r="A3447" s="3"/>
      <c r="H3447" s="1" t="s">
        <v>9</v>
      </c>
    </row>
    <row r="3448" spans="1:8">
      <c r="A3448" s="3"/>
      <c r="H3448" s="1" t="s">
        <v>10</v>
      </c>
    </row>
    <row r="3449" spans="1:8">
      <c r="A3449" s="3"/>
      <c r="H3449" s="1" t="s">
        <v>10</v>
      </c>
    </row>
    <row r="3450" spans="1:8">
      <c r="A3450" s="3"/>
      <c r="H3450" s="1" t="s">
        <v>9</v>
      </c>
    </row>
    <row r="3451" spans="1:8">
      <c r="A3451" s="3"/>
      <c r="H3451" s="1" t="s">
        <v>11</v>
      </c>
    </row>
    <row r="3452" spans="1:8">
      <c r="A3452" s="3"/>
      <c r="H3452" s="1" t="s">
        <v>9</v>
      </c>
    </row>
    <row r="3453" spans="1:8">
      <c r="A3453" s="3"/>
      <c r="H3453" s="1" t="s">
        <v>9</v>
      </c>
    </row>
    <row r="3454" spans="1:8">
      <c r="A3454" s="3"/>
      <c r="H3454" s="1" t="s">
        <v>11</v>
      </c>
    </row>
    <row r="3455" spans="1:8">
      <c r="A3455" s="3"/>
      <c r="H3455" s="1" t="s">
        <v>11</v>
      </c>
    </row>
    <row r="3456" spans="1:8">
      <c r="A3456" s="3"/>
      <c r="H3456" s="1" t="s">
        <v>11</v>
      </c>
    </row>
    <row r="3457" spans="1:8">
      <c r="A3457" s="3"/>
      <c r="H3457" s="1" t="s">
        <v>9</v>
      </c>
    </row>
    <row r="3458" spans="1:8">
      <c r="A3458" s="3"/>
      <c r="H3458" s="1" t="s">
        <v>11</v>
      </c>
    </row>
    <row r="3459" spans="1:8">
      <c r="A3459" s="3"/>
      <c r="H3459" s="1" t="s">
        <v>9</v>
      </c>
    </row>
    <row r="3460" spans="1:8">
      <c r="A3460" s="3"/>
      <c r="H3460" s="1" t="s">
        <v>11</v>
      </c>
    </row>
    <row r="3461" spans="1:8">
      <c r="A3461" s="3"/>
      <c r="H3461" s="1" t="s">
        <v>12</v>
      </c>
    </row>
    <row r="3462" spans="1:8">
      <c r="A3462" s="3"/>
      <c r="H3462" s="1" t="s">
        <v>9</v>
      </c>
    </row>
    <row r="3463" spans="1:8">
      <c r="A3463" s="3"/>
      <c r="H3463" s="1" t="s">
        <v>12</v>
      </c>
    </row>
    <row r="3464" spans="1:8">
      <c r="A3464" s="3"/>
      <c r="H3464" s="1" t="s">
        <v>9</v>
      </c>
    </row>
    <row r="3465" spans="1:8">
      <c r="A3465" s="3"/>
      <c r="H3465" s="1" t="s">
        <v>11</v>
      </c>
    </row>
    <row r="3466" spans="1:8">
      <c r="A3466" s="3"/>
      <c r="H3466" s="1" t="s">
        <v>11</v>
      </c>
    </row>
    <row r="3467" spans="1:8">
      <c r="A3467" s="3"/>
      <c r="H3467" s="1" t="s">
        <v>11</v>
      </c>
    </row>
    <row r="3468" spans="1:8">
      <c r="A3468" s="3"/>
      <c r="H3468" s="1" t="s">
        <v>11</v>
      </c>
    </row>
    <row r="3469" spans="1:8">
      <c r="A3469" s="3"/>
      <c r="H3469" s="1" t="s">
        <v>12</v>
      </c>
    </row>
    <row r="3470" spans="1:8">
      <c r="A3470" s="3"/>
      <c r="H3470" s="1" t="s">
        <v>9</v>
      </c>
    </row>
    <row r="3471" spans="1:8">
      <c r="A3471" s="3"/>
      <c r="H3471" s="1" t="s">
        <v>11</v>
      </c>
    </row>
    <row r="3472" spans="1:8">
      <c r="A3472" s="3"/>
      <c r="H3472" s="1" t="s">
        <v>11</v>
      </c>
    </row>
    <row r="3473" spans="1:8">
      <c r="A3473" s="3"/>
      <c r="H3473" s="1" t="s">
        <v>12</v>
      </c>
    </row>
    <row r="3474" spans="1:8">
      <c r="A3474" s="3"/>
      <c r="H3474" s="1" t="s">
        <v>9</v>
      </c>
    </row>
    <row r="3475" spans="1:8">
      <c r="A3475" s="3"/>
      <c r="H3475" s="1" t="s">
        <v>9</v>
      </c>
    </row>
    <row r="3476" spans="1:8">
      <c r="A3476" s="3"/>
      <c r="H3476" s="1" t="s">
        <v>9</v>
      </c>
    </row>
    <row r="3477" spans="1:8">
      <c r="A3477" s="3"/>
      <c r="H3477" s="1" t="s">
        <v>11</v>
      </c>
    </row>
    <row r="3478" spans="1:8">
      <c r="A3478" s="3"/>
      <c r="H3478" s="1" t="s">
        <v>11</v>
      </c>
    </row>
    <row r="3479" spans="1:8">
      <c r="A3479" s="3"/>
      <c r="H3479" s="1" t="s">
        <v>11</v>
      </c>
    </row>
    <row r="3480" spans="1:8">
      <c r="A3480" s="3"/>
      <c r="H3480" s="1" t="s">
        <v>11</v>
      </c>
    </row>
    <row r="3481" spans="1:8">
      <c r="A3481" s="3"/>
      <c r="H3481" s="1" t="s">
        <v>11</v>
      </c>
    </row>
    <row r="3482" spans="1:8">
      <c r="A3482" s="3"/>
      <c r="H3482" s="1" t="s">
        <v>11</v>
      </c>
    </row>
    <row r="3483" spans="1:8">
      <c r="A3483" s="3"/>
      <c r="H3483" s="1" t="s">
        <v>9</v>
      </c>
    </row>
    <row r="3484" spans="1:8">
      <c r="A3484" s="3"/>
      <c r="H3484" s="1" t="s">
        <v>9</v>
      </c>
    </row>
    <row r="3485" spans="1:8">
      <c r="A3485" s="3"/>
      <c r="H3485" s="1" t="s">
        <v>11</v>
      </c>
    </row>
    <row r="3486" spans="1:8">
      <c r="A3486" s="3"/>
      <c r="H3486" s="1" t="s">
        <v>9</v>
      </c>
    </row>
    <row r="3487" spans="1:8">
      <c r="A3487" s="3"/>
      <c r="H3487" s="1" t="s">
        <v>11</v>
      </c>
    </row>
    <row r="3488" spans="1:8">
      <c r="A3488" s="3"/>
      <c r="H3488" s="1" t="s">
        <v>9</v>
      </c>
    </row>
    <row r="3489" spans="1:8">
      <c r="A3489" s="3"/>
      <c r="H3489" s="1" t="s">
        <v>11</v>
      </c>
    </row>
    <row r="3490" spans="1:8">
      <c r="A3490" s="3"/>
      <c r="H3490" s="1" t="s">
        <v>12</v>
      </c>
    </row>
    <row r="3491" spans="1:8">
      <c r="A3491" s="3"/>
      <c r="H3491" s="1" t="s">
        <v>9</v>
      </c>
    </row>
    <row r="3492" spans="1:8">
      <c r="A3492" s="3"/>
      <c r="H3492" s="1" t="s">
        <v>12</v>
      </c>
    </row>
    <row r="3493" spans="1:8">
      <c r="A3493" s="3"/>
      <c r="H3493" s="1" t="s">
        <v>9</v>
      </c>
    </row>
    <row r="3494" spans="1:8">
      <c r="A3494" s="3"/>
      <c r="H3494" s="1" t="s">
        <v>9</v>
      </c>
    </row>
    <row r="3495" spans="1:8">
      <c r="A3495" s="3"/>
      <c r="H3495" s="1" t="s">
        <v>9</v>
      </c>
    </row>
    <row r="3496" spans="1:8">
      <c r="A3496" s="3"/>
      <c r="H3496" s="1" t="s">
        <v>9</v>
      </c>
    </row>
    <row r="3497" spans="1:8">
      <c r="A3497" s="3"/>
      <c r="H3497" s="1" t="s">
        <v>12</v>
      </c>
    </row>
    <row r="3498" spans="1:8">
      <c r="A3498" s="3"/>
      <c r="H3498" s="1" t="s">
        <v>9</v>
      </c>
    </row>
    <row r="3499" spans="1:8">
      <c r="A3499" s="3"/>
      <c r="H3499" s="1" t="s">
        <v>12</v>
      </c>
    </row>
    <row r="3500" spans="1:8">
      <c r="A3500" s="3"/>
      <c r="H3500" s="1" t="s">
        <v>9</v>
      </c>
    </row>
    <row r="3501" spans="1:8">
      <c r="A3501" s="3"/>
      <c r="H3501" s="1" t="s">
        <v>12</v>
      </c>
    </row>
    <row r="3502" spans="1:8">
      <c r="A3502" s="3"/>
      <c r="H3502" s="1" t="s">
        <v>9</v>
      </c>
    </row>
    <row r="3503" spans="1:8">
      <c r="A3503" s="3"/>
      <c r="H3503" s="1" t="s">
        <v>9</v>
      </c>
    </row>
    <row r="3504" spans="1:8">
      <c r="A3504" s="3"/>
      <c r="H3504" s="1" t="s">
        <v>10</v>
      </c>
    </row>
    <row r="3505" spans="1:8">
      <c r="A3505" s="3"/>
      <c r="H3505" s="1" t="s">
        <v>9</v>
      </c>
    </row>
    <row r="3506" spans="1:8">
      <c r="A3506" s="3"/>
      <c r="H3506" s="1" t="s">
        <v>11</v>
      </c>
    </row>
    <row r="3507" spans="1:8">
      <c r="A3507" s="3"/>
      <c r="H3507" s="1" t="s">
        <v>11</v>
      </c>
    </row>
    <row r="3508" spans="1:8">
      <c r="A3508" s="3"/>
      <c r="H3508" s="1" t="s">
        <v>12</v>
      </c>
    </row>
    <row r="3509" spans="1:8">
      <c r="A3509" s="3"/>
      <c r="H3509" s="1" t="s">
        <v>9</v>
      </c>
    </row>
    <row r="3510" spans="1:8">
      <c r="A3510" s="3"/>
      <c r="H3510" s="1" t="s">
        <v>11</v>
      </c>
    </row>
    <row r="3511" spans="1:8">
      <c r="A3511" s="3"/>
      <c r="H3511" s="1" t="s">
        <v>11</v>
      </c>
    </row>
    <row r="3512" spans="1:8">
      <c r="A3512" s="3"/>
      <c r="H3512" s="1" t="s">
        <v>12</v>
      </c>
    </row>
    <row r="3513" spans="1:8">
      <c r="A3513" s="3"/>
      <c r="H3513" s="1" t="s">
        <v>9</v>
      </c>
    </row>
    <row r="3514" spans="1:8">
      <c r="A3514" s="3"/>
      <c r="H3514" s="1" t="s">
        <v>12</v>
      </c>
    </row>
    <row r="3515" spans="1:8">
      <c r="A3515" s="3"/>
      <c r="H3515" s="1" t="s">
        <v>9</v>
      </c>
    </row>
    <row r="3516" spans="1:8">
      <c r="A3516" s="3"/>
      <c r="H3516" s="1" t="s">
        <v>10</v>
      </c>
    </row>
    <row r="3517" spans="1:8">
      <c r="A3517" s="3"/>
      <c r="H3517" s="1" t="s">
        <v>9</v>
      </c>
    </row>
    <row r="3518" spans="1:8">
      <c r="A3518" s="3"/>
      <c r="H3518" s="1" t="s">
        <v>11</v>
      </c>
    </row>
    <row r="3519" spans="1:8">
      <c r="A3519" s="3"/>
      <c r="H3519" s="1" t="s">
        <v>11</v>
      </c>
    </row>
    <row r="3520" spans="1:8">
      <c r="A3520" s="3"/>
      <c r="H3520" s="1" t="s">
        <v>11</v>
      </c>
    </row>
    <row r="3521" spans="1:8">
      <c r="A3521" s="3"/>
      <c r="H3521" s="1" t="s">
        <v>11</v>
      </c>
    </row>
    <row r="3522" spans="1:8">
      <c r="A3522" s="3"/>
      <c r="H3522" s="1" t="s">
        <v>11</v>
      </c>
    </row>
    <row r="3523" spans="1:8">
      <c r="A3523" s="3"/>
      <c r="H3523" s="1" t="s">
        <v>11</v>
      </c>
    </row>
    <row r="3524" spans="1:8">
      <c r="A3524" s="3"/>
      <c r="H3524" s="1" t="s">
        <v>11</v>
      </c>
    </row>
    <row r="3525" spans="1:8">
      <c r="A3525" s="3"/>
      <c r="H3525" s="1" t="s">
        <v>11</v>
      </c>
    </row>
    <row r="3526" spans="1:8">
      <c r="A3526" s="3"/>
      <c r="H3526" s="1" t="s">
        <v>12</v>
      </c>
    </row>
    <row r="3527" spans="1:8">
      <c r="A3527" s="3"/>
      <c r="H3527" s="1" t="s">
        <v>9</v>
      </c>
    </row>
    <row r="3528" spans="1:8">
      <c r="A3528" s="3"/>
      <c r="H3528" s="1" t="s">
        <v>11</v>
      </c>
    </row>
    <row r="3529" spans="1:8">
      <c r="A3529" s="3"/>
      <c r="H3529" s="1" t="s">
        <v>11</v>
      </c>
    </row>
    <row r="3530" spans="1:8">
      <c r="A3530" s="3"/>
      <c r="H3530" s="1" t="s">
        <v>11</v>
      </c>
    </row>
    <row r="3531" spans="1:8">
      <c r="A3531" s="3"/>
      <c r="H3531" s="1" t="s">
        <v>11</v>
      </c>
    </row>
    <row r="3532" spans="1:8">
      <c r="A3532" s="3"/>
      <c r="H3532" s="1" t="s">
        <v>11</v>
      </c>
    </row>
    <row r="3533" spans="1:8">
      <c r="A3533" s="3"/>
      <c r="H3533" s="1" t="s">
        <v>11</v>
      </c>
    </row>
    <row r="3534" spans="1:8">
      <c r="A3534" s="3"/>
      <c r="H3534" s="1" t="s">
        <v>9</v>
      </c>
    </row>
    <row r="3535" spans="1:8">
      <c r="A3535" s="3"/>
      <c r="H3535" s="1" t="s">
        <v>9</v>
      </c>
    </row>
    <row r="3536" spans="1:8">
      <c r="A3536" s="3"/>
      <c r="H3536" s="1" t="s">
        <v>9</v>
      </c>
    </row>
    <row r="3537" spans="1:8">
      <c r="A3537" s="3"/>
      <c r="H3537" s="1" t="s">
        <v>9</v>
      </c>
    </row>
    <row r="3538" spans="1:8">
      <c r="A3538" s="3"/>
      <c r="H3538" s="1" t="s">
        <v>12</v>
      </c>
    </row>
    <row r="3539" spans="1:8">
      <c r="A3539" s="3"/>
      <c r="H3539" s="1" t="s">
        <v>9</v>
      </c>
    </row>
    <row r="3540" spans="1:8">
      <c r="A3540" s="3"/>
      <c r="H3540" s="1" t="s">
        <v>11</v>
      </c>
    </row>
    <row r="3541" spans="1:8">
      <c r="A3541" s="3"/>
      <c r="H3541" s="1" t="s">
        <v>11</v>
      </c>
    </row>
    <row r="3542" spans="1:8">
      <c r="A3542" s="3"/>
      <c r="H3542" s="1" t="s">
        <v>11</v>
      </c>
    </row>
    <row r="3543" spans="1:8">
      <c r="A3543" s="3"/>
      <c r="H3543" s="1" t="s">
        <v>9</v>
      </c>
    </row>
    <row r="3544" spans="1:8">
      <c r="A3544" s="3"/>
      <c r="H3544" s="1" t="s">
        <v>11</v>
      </c>
    </row>
    <row r="3545" spans="1:8">
      <c r="A3545" s="3"/>
      <c r="H3545" s="1" t="s">
        <v>11</v>
      </c>
    </row>
    <row r="3546" spans="1:8">
      <c r="A3546" s="3"/>
      <c r="H3546" s="1" t="s">
        <v>11</v>
      </c>
    </row>
    <row r="3547" spans="1:8">
      <c r="A3547" s="3"/>
      <c r="H3547" s="1" t="s">
        <v>9</v>
      </c>
    </row>
    <row r="3548" spans="1:8">
      <c r="A3548" s="3"/>
      <c r="H3548" s="1" t="s">
        <v>9</v>
      </c>
    </row>
    <row r="3549" spans="1:8">
      <c r="A3549" s="3"/>
      <c r="H3549" s="1" t="s">
        <v>9</v>
      </c>
    </row>
    <row r="3550" spans="1:8">
      <c r="A3550" s="3"/>
      <c r="H3550" s="1" t="s">
        <v>10</v>
      </c>
    </row>
    <row r="3551" spans="1:8">
      <c r="A3551" s="3"/>
      <c r="H3551" s="1" t="s">
        <v>9</v>
      </c>
    </row>
    <row r="3552" spans="1:8">
      <c r="A3552" s="3"/>
      <c r="H3552" s="1" t="s">
        <v>9</v>
      </c>
    </row>
    <row r="3553" spans="1:8">
      <c r="A3553" s="3"/>
      <c r="H3553" s="1" t="s">
        <v>11</v>
      </c>
    </row>
    <row r="3554" spans="1:8">
      <c r="A3554" s="3"/>
      <c r="H3554" s="1" t="s">
        <v>11</v>
      </c>
    </row>
    <row r="3555" spans="1:8">
      <c r="A3555" s="3"/>
      <c r="H3555" s="1" t="s">
        <v>11</v>
      </c>
    </row>
    <row r="3556" spans="1:8">
      <c r="A3556" s="3"/>
      <c r="H3556" s="1" t="s">
        <v>12</v>
      </c>
    </row>
    <row r="3557" spans="1:8">
      <c r="A3557" s="3"/>
      <c r="H3557" s="1" t="s">
        <v>9</v>
      </c>
    </row>
    <row r="3558" spans="1:8">
      <c r="A3558" s="3"/>
      <c r="H3558" s="1" t="s">
        <v>11</v>
      </c>
    </row>
    <row r="3559" spans="1:8">
      <c r="A3559" s="3"/>
      <c r="H3559" s="1" t="s">
        <v>11</v>
      </c>
    </row>
    <row r="3560" spans="1:8">
      <c r="A3560" s="3"/>
      <c r="H3560" s="1" t="s">
        <v>11</v>
      </c>
    </row>
    <row r="3561" spans="1:8">
      <c r="A3561" s="3"/>
      <c r="H3561" s="1" t="s">
        <v>11</v>
      </c>
    </row>
    <row r="3562" spans="1:8">
      <c r="A3562" s="3"/>
      <c r="H3562" s="1" t="s">
        <v>11</v>
      </c>
    </row>
    <row r="3563" spans="1:8">
      <c r="A3563" s="3"/>
      <c r="H3563" s="1" t="s">
        <v>10</v>
      </c>
    </row>
    <row r="3564" spans="1:8">
      <c r="A3564" s="3"/>
      <c r="H3564" s="1" t="s">
        <v>11</v>
      </c>
    </row>
    <row r="3565" spans="1:8">
      <c r="A3565" s="3"/>
      <c r="H3565" s="1" t="s">
        <v>11</v>
      </c>
    </row>
    <row r="3566" spans="1:8">
      <c r="A3566" s="3"/>
      <c r="H3566" s="1" t="s">
        <v>11</v>
      </c>
    </row>
    <row r="3567" spans="1:8">
      <c r="A3567" s="3"/>
      <c r="H3567" s="1" t="s">
        <v>11</v>
      </c>
    </row>
    <row r="3568" spans="1:8">
      <c r="A3568" s="3"/>
      <c r="H3568" s="1" t="s">
        <v>10</v>
      </c>
    </row>
    <row r="3569" spans="1:8">
      <c r="A3569" s="3"/>
      <c r="H3569" s="1" t="s">
        <v>11</v>
      </c>
    </row>
    <row r="3570" spans="1:8">
      <c r="A3570" s="3"/>
      <c r="H3570" s="1" t="s">
        <v>11</v>
      </c>
    </row>
    <row r="3571" spans="1:8">
      <c r="A3571" s="3"/>
      <c r="H3571" s="1" t="s">
        <v>11</v>
      </c>
    </row>
    <row r="3572" spans="1:8">
      <c r="A3572" s="3"/>
      <c r="H3572" s="1" t="s">
        <v>11</v>
      </c>
    </row>
    <row r="3573" spans="1:8">
      <c r="A3573" s="3"/>
      <c r="H3573" s="1" t="s">
        <v>11</v>
      </c>
    </row>
    <row r="3574" spans="1:8">
      <c r="A3574" s="3"/>
      <c r="H3574" s="1" t="s">
        <v>11</v>
      </c>
    </row>
    <row r="3575" spans="1:8">
      <c r="A3575" s="3"/>
      <c r="H3575" s="1" t="s">
        <v>12</v>
      </c>
    </row>
    <row r="3576" spans="1:8">
      <c r="A3576" s="3"/>
      <c r="H3576" s="1" t="s">
        <v>9</v>
      </c>
    </row>
    <row r="3577" spans="1:8">
      <c r="A3577" s="3"/>
      <c r="H3577" s="1" t="s">
        <v>11</v>
      </c>
    </row>
    <row r="3578" spans="1:8">
      <c r="A3578" s="3"/>
      <c r="H3578" s="1" t="s">
        <v>11</v>
      </c>
    </row>
    <row r="3579" spans="1:8">
      <c r="A3579" s="3"/>
      <c r="H3579" s="1" t="s">
        <v>11</v>
      </c>
    </row>
    <row r="3580" spans="1:8">
      <c r="A3580" s="3"/>
      <c r="H3580" s="1" t="s">
        <v>9</v>
      </c>
    </row>
    <row r="3581" spans="1:8">
      <c r="A3581" s="3"/>
      <c r="H3581" s="1" t="s">
        <v>11</v>
      </c>
    </row>
    <row r="3582" spans="1:8">
      <c r="A3582" s="3"/>
      <c r="H3582" s="1" t="s">
        <v>11</v>
      </c>
    </row>
    <row r="3583" spans="1:8">
      <c r="A3583" s="3"/>
      <c r="H3583" s="1" t="s">
        <v>11</v>
      </c>
    </row>
    <row r="3584" spans="1:8">
      <c r="A3584" s="3"/>
      <c r="H3584" s="1" t="s">
        <v>11</v>
      </c>
    </row>
    <row r="3585" spans="1:8">
      <c r="A3585" s="3"/>
      <c r="H3585" s="1" t="s">
        <v>11</v>
      </c>
    </row>
    <row r="3586" spans="1:8">
      <c r="A3586" s="3"/>
      <c r="H3586" s="1" t="s">
        <v>11</v>
      </c>
    </row>
    <row r="3587" spans="1:8">
      <c r="A3587" s="3"/>
      <c r="H3587" s="1" t="s">
        <v>11</v>
      </c>
    </row>
    <row r="3588" spans="1:8">
      <c r="A3588" s="3"/>
      <c r="H3588" s="1" t="s">
        <v>10</v>
      </c>
    </row>
    <row r="3589" spans="1:8">
      <c r="A3589" s="3"/>
      <c r="H3589" s="1" t="s">
        <v>9</v>
      </c>
    </row>
    <row r="3590" spans="1:8">
      <c r="A3590" s="3"/>
      <c r="H3590" s="1" t="s">
        <v>9</v>
      </c>
    </row>
    <row r="3591" spans="1:8">
      <c r="A3591" s="3"/>
      <c r="H3591" s="1" t="s">
        <v>12</v>
      </c>
    </row>
    <row r="3592" spans="1:8">
      <c r="A3592" s="3"/>
      <c r="H3592" s="1" t="s">
        <v>9</v>
      </c>
    </row>
    <row r="3593" spans="1:8">
      <c r="A3593" s="3"/>
      <c r="H3593" s="1" t="s">
        <v>9</v>
      </c>
    </row>
    <row r="3594" spans="1:8">
      <c r="A3594" s="3"/>
      <c r="H3594" s="1" t="s">
        <v>12</v>
      </c>
    </row>
    <row r="3595" spans="1:8">
      <c r="A3595" s="3"/>
      <c r="H3595" s="1" t="s">
        <v>9</v>
      </c>
    </row>
    <row r="3596" spans="1:8">
      <c r="A3596" s="3"/>
      <c r="H3596" s="1" t="s">
        <v>12</v>
      </c>
    </row>
    <row r="3597" spans="1:8">
      <c r="A3597" s="3"/>
      <c r="H3597" s="1" t="s">
        <v>9</v>
      </c>
    </row>
    <row r="3598" spans="1:8">
      <c r="A3598" s="3"/>
      <c r="H3598" s="1" t="s">
        <v>11</v>
      </c>
    </row>
    <row r="3599" spans="1:8">
      <c r="A3599" s="3"/>
      <c r="H3599" s="1" t="s">
        <v>9</v>
      </c>
    </row>
    <row r="3600" spans="1:8">
      <c r="A3600" s="3"/>
      <c r="H3600" s="1" t="s">
        <v>12</v>
      </c>
    </row>
    <row r="3601" spans="1:8">
      <c r="A3601" s="3"/>
      <c r="H3601" s="1" t="s">
        <v>9</v>
      </c>
    </row>
    <row r="3602" spans="1:8">
      <c r="A3602" s="3"/>
      <c r="H3602" s="1" t="s">
        <v>12</v>
      </c>
    </row>
    <row r="3603" spans="1:8">
      <c r="A3603" s="3"/>
      <c r="H3603" s="1" t="s">
        <v>9</v>
      </c>
    </row>
    <row r="3604" spans="1:8">
      <c r="A3604" s="3"/>
      <c r="H3604" s="1" t="s">
        <v>9</v>
      </c>
    </row>
    <row r="3605" spans="1:8">
      <c r="A3605" s="3"/>
      <c r="H3605" s="1" t="s">
        <v>9</v>
      </c>
    </row>
    <row r="3606" spans="1:8">
      <c r="A3606" s="3"/>
      <c r="H3606" s="1" t="s">
        <v>11</v>
      </c>
    </row>
    <row r="3607" spans="1:8">
      <c r="A3607" s="3"/>
      <c r="H3607" s="1" t="s">
        <v>9</v>
      </c>
    </row>
    <row r="3608" spans="1:8">
      <c r="A3608" s="3"/>
      <c r="H3608" s="1" t="s">
        <v>12</v>
      </c>
    </row>
    <row r="3609" spans="1:8">
      <c r="A3609" s="3"/>
      <c r="H3609" s="1" t="s">
        <v>9</v>
      </c>
    </row>
    <row r="3610" spans="1:8">
      <c r="A3610" s="3"/>
      <c r="H3610" s="1" t="s">
        <v>12</v>
      </c>
    </row>
    <row r="3611" spans="1:8">
      <c r="A3611" s="3"/>
      <c r="H3611" s="1" t="s">
        <v>9</v>
      </c>
    </row>
    <row r="3612" spans="1:8">
      <c r="A3612" s="3"/>
      <c r="H3612" s="1" t="s">
        <v>12</v>
      </c>
    </row>
    <row r="3613" spans="1:8">
      <c r="A3613" s="3"/>
      <c r="H3613" s="1" t="s">
        <v>9</v>
      </c>
    </row>
    <row r="3614" spans="1:8">
      <c r="A3614" s="3"/>
      <c r="H3614" s="1" t="s">
        <v>11</v>
      </c>
    </row>
    <row r="3615" spans="1:8">
      <c r="A3615" s="3"/>
      <c r="H3615" s="1" t="s">
        <v>12</v>
      </c>
    </row>
    <row r="3616" spans="1:8">
      <c r="A3616" s="3"/>
      <c r="H3616" s="1" t="s">
        <v>9</v>
      </c>
    </row>
    <row r="3617" spans="1:8">
      <c r="A3617" s="3"/>
      <c r="H3617" s="1" t="s">
        <v>12</v>
      </c>
    </row>
    <row r="3618" spans="1:8">
      <c r="A3618" s="3"/>
      <c r="H3618" s="1" t="s">
        <v>9</v>
      </c>
    </row>
    <row r="3619" spans="1:8">
      <c r="A3619" s="3"/>
      <c r="H3619" s="1" t="s">
        <v>9</v>
      </c>
    </row>
    <row r="3620" spans="1:8">
      <c r="A3620" s="3"/>
      <c r="H3620" s="1" t="s">
        <v>11</v>
      </c>
    </row>
    <row r="3621" spans="1:8">
      <c r="A3621" s="3"/>
      <c r="H3621" s="1" t="s">
        <v>11</v>
      </c>
    </row>
    <row r="3622" spans="1:8">
      <c r="A3622" s="3"/>
      <c r="H3622" s="1" t="s">
        <v>11</v>
      </c>
    </row>
    <row r="3623" spans="1:8">
      <c r="A3623" s="3"/>
      <c r="H3623" s="1" t="s">
        <v>9</v>
      </c>
    </row>
    <row r="3624" spans="1:8">
      <c r="A3624" s="3"/>
      <c r="H3624" s="1" t="s">
        <v>11</v>
      </c>
    </row>
    <row r="3625" spans="1:8">
      <c r="A3625" s="3"/>
      <c r="H3625" s="1" t="s">
        <v>11</v>
      </c>
    </row>
    <row r="3626" spans="1:8">
      <c r="A3626" s="3"/>
      <c r="H3626" s="1" t="s">
        <v>11</v>
      </c>
    </row>
    <row r="3627" spans="1:8">
      <c r="A3627" s="3"/>
      <c r="H3627" s="1" t="s">
        <v>10</v>
      </c>
    </row>
    <row r="3628" spans="1:8">
      <c r="A3628" s="3"/>
      <c r="H3628" s="1" t="s">
        <v>9</v>
      </c>
    </row>
    <row r="3629" spans="1:8">
      <c r="A3629" s="3"/>
      <c r="H3629" s="1" t="s">
        <v>9</v>
      </c>
    </row>
    <row r="3630" spans="1:8">
      <c r="A3630" s="3"/>
      <c r="H3630" s="1" t="s">
        <v>10</v>
      </c>
    </row>
    <row r="3631" spans="1:8">
      <c r="A3631" s="3"/>
      <c r="H3631" s="1" t="s">
        <v>9</v>
      </c>
    </row>
    <row r="3632" spans="1:8">
      <c r="A3632" s="3"/>
      <c r="H3632" s="1" t="s">
        <v>10</v>
      </c>
    </row>
    <row r="3633" spans="1:8">
      <c r="A3633" s="3"/>
      <c r="H3633" s="1" t="s">
        <v>10</v>
      </c>
    </row>
    <row r="3634" spans="1:8">
      <c r="A3634" s="3"/>
      <c r="H3634" s="1" t="s">
        <v>10</v>
      </c>
    </row>
    <row r="3635" spans="1:8">
      <c r="A3635" s="3"/>
      <c r="H3635" s="1" t="s">
        <v>9</v>
      </c>
    </row>
    <row r="3636" spans="1:8">
      <c r="A3636" s="3"/>
      <c r="H3636" s="1" t="s">
        <v>10</v>
      </c>
    </row>
    <row r="3637" spans="1:8">
      <c r="A3637" s="3"/>
      <c r="H3637" s="1" t="s">
        <v>9</v>
      </c>
    </row>
    <row r="3638" spans="1:8">
      <c r="A3638" s="3"/>
      <c r="H3638" s="1" t="s">
        <v>10</v>
      </c>
    </row>
    <row r="3639" spans="1:8">
      <c r="A3639" s="3"/>
      <c r="H3639" s="1" t="s">
        <v>10</v>
      </c>
    </row>
  </sheetData>
  <sheetProtection formatCells="0" formatColumns="0" formatRows="0" selectLockedCells="1" sort="0" autoFilter="0" pivotTables="0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autoPageBreaks="0" fitToPage="1"/>
  </sheetPr>
  <dimension ref="B1:Y495"/>
  <sheetViews>
    <sheetView showGridLines="0" tabSelected="1" zoomScale="90" zoomScaleNormal="90" zoomScaleSheetLayoutView="100" workbookViewId="0">
      <selection activeCell="K19" sqref="K19"/>
    </sheetView>
  </sheetViews>
  <sheetFormatPr baseColWidth="10" defaultColWidth="9.140625" defaultRowHeight="12.75"/>
  <cols>
    <col min="1" max="1" width="1.28515625" style="31" customWidth="1"/>
    <col min="2" max="2" width="0.42578125" style="31" customWidth="1"/>
    <col min="3" max="3" width="3.7109375" style="31" customWidth="1"/>
    <col min="4" max="4" width="15.28515625" style="31" customWidth="1"/>
    <col min="5" max="5" width="7.7109375" style="31" customWidth="1"/>
    <col min="6" max="6" width="14.7109375" style="135" bestFit="1" customWidth="1"/>
    <col min="7" max="7" width="18.85546875" style="31" customWidth="1"/>
    <col min="8" max="8" width="5.7109375" style="31" customWidth="1"/>
    <col min="9" max="9" width="7.28515625" style="31" customWidth="1"/>
    <col min="10" max="10" width="5.7109375" style="31" customWidth="1"/>
    <col min="11" max="11" width="14.7109375" style="31" customWidth="1"/>
    <col min="12" max="12" width="15.7109375" style="31" customWidth="1"/>
    <col min="13" max="13" width="3.7109375" style="31" customWidth="1"/>
    <col min="14" max="14" width="0.42578125" style="31" customWidth="1"/>
    <col min="15" max="15" width="1.7109375" style="31" customWidth="1"/>
    <col min="16" max="17" width="12.7109375" style="31" customWidth="1"/>
    <col min="18" max="22" width="9.140625" style="31" customWidth="1"/>
    <col min="23" max="23" width="3.28515625" style="31" hidden="1" customWidth="1"/>
    <col min="24" max="24" width="8" style="31" hidden="1" customWidth="1"/>
    <col min="25" max="25" width="11.42578125" style="31" customWidth="1"/>
    <col min="26" max="16384" width="9.140625" style="31"/>
  </cols>
  <sheetData>
    <row r="1" spans="2:25" ht="0.75" customHeight="1" thickTop="1" thickBot="1">
      <c r="B1" s="32"/>
      <c r="C1" s="51"/>
      <c r="D1" s="52"/>
      <c r="E1" s="52"/>
      <c r="F1" s="128"/>
      <c r="G1" s="52"/>
      <c r="H1" s="52"/>
      <c r="I1" s="52"/>
      <c r="J1" s="52"/>
      <c r="K1" s="52"/>
      <c r="L1" s="52"/>
      <c r="M1" s="53"/>
      <c r="N1" s="33"/>
    </row>
    <row r="2" spans="2:25" ht="13.5" thickTop="1">
      <c r="B2" s="34"/>
      <c r="C2" s="140"/>
      <c r="D2" s="141"/>
      <c r="E2" s="141"/>
      <c r="F2" s="142"/>
      <c r="G2" s="141"/>
      <c r="H2" s="141"/>
      <c r="I2" s="141"/>
      <c r="J2" s="141"/>
      <c r="K2" s="141"/>
      <c r="L2" s="141"/>
      <c r="M2" s="143"/>
      <c r="N2" s="35"/>
    </row>
    <row r="3" spans="2:25" ht="15.75">
      <c r="B3" s="34"/>
      <c r="C3" s="144"/>
      <c r="D3" s="145"/>
      <c r="E3" s="145"/>
      <c r="F3" s="146"/>
      <c r="G3" s="145"/>
      <c r="H3" s="145"/>
      <c r="I3" s="145"/>
      <c r="J3" s="147"/>
      <c r="K3" s="148" t="s">
        <v>22</v>
      </c>
      <c r="L3" s="149">
        <v>1</v>
      </c>
      <c r="M3" s="150"/>
      <c r="N3" s="35"/>
      <c r="V3" s="36"/>
      <c r="W3" s="37" t="str">
        <f ca="1">CONCATENATE(RIGHT(MONTH(data1),2),"","")</f>
        <v>11</v>
      </c>
      <c r="X3" s="38" t="str">
        <f ca="1">CONCATENATE(RIGHT(YEAR(data1),2),"","")</f>
        <v>15</v>
      </c>
    </row>
    <row r="4" spans="2:25" ht="14.25">
      <c r="B4" s="34"/>
      <c r="C4" s="144"/>
      <c r="D4" s="145"/>
      <c r="E4" s="145"/>
      <c r="F4" s="146"/>
      <c r="G4" s="145"/>
      <c r="H4" s="145"/>
      <c r="I4" s="145"/>
      <c r="J4" s="145"/>
      <c r="K4" s="145"/>
      <c r="L4" s="39"/>
      <c r="M4" s="151"/>
      <c r="N4" s="35"/>
      <c r="X4" s="31">
        <f>COUNTA(D19:D56)</f>
        <v>37</v>
      </c>
    </row>
    <row r="5" spans="2:25">
      <c r="B5" s="34"/>
      <c r="C5" s="144"/>
      <c r="D5" s="145"/>
      <c r="E5" s="145"/>
      <c r="F5" s="146"/>
      <c r="G5" s="145"/>
      <c r="H5" s="145"/>
      <c r="I5" s="145"/>
      <c r="J5" s="152">
        <f>NO</f>
        <v>1</v>
      </c>
      <c r="K5" s="153" t="s">
        <v>60</v>
      </c>
      <c r="L5" s="154">
        <v>120</v>
      </c>
      <c r="M5" s="151"/>
      <c r="N5" s="35"/>
      <c r="X5" s="40" t="s">
        <v>47</v>
      </c>
      <c r="Y5" s="41"/>
    </row>
    <row r="6" spans="2:25">
      <c r="B6" s="34"/>
      <c r="C6" s="144"/>
      <c r="D6" s="145"/>
      <c r="E6" s="145"/>
      <c r="F6" s="146"/>
      <c r="G6" s="145"/>
      <c r="H6" s="145"/>
      <c r="I6" s="145"/>
      <c r="J6" s="145"/>
      <c r="K6" s="145"/>
      <c r="L6" s="145"/>
      <c r="M6" s="151"/>
      <c r="N6" s="35"/>
      <c r="X6" s="40" t="s">
        <v>48</v>
      </c>
    </row>
    <row r="7" spans="2:25" s="42" customFormat="1" ht="20.100000000000001" customHeight="1">
      <c r="B7" s="10"/>
      <c r="C7" s="144"/>
      <c r="D7" s="145"/>
      <c r="E7" s="145"/>
      <c r="F7" s="146"/>
      <c r="G7" s="145"/>
      <c r="H7" s="145"/>
      <c r="I7" s="145"/>
      <c r="J7" s="145"/>
      <c r="K7" s="145"/>
      <c r="L7" s="145"/>
      <c r="M7" s="151"/>
      <c r="N7" s="10"/>
      <c r="X7" s="40" t="s">
        <v>49</v>
      </c>
      <c r="Y7" s="31"/>
    </row>
    <row r="8" spans="2:25" s="42" customFormat="1" ht="21.75" customHeight="1">
      <c r="B8" s="10"/>
      <c r="C8" s="144"/>
      <c r="D8" s="145"/>
      <c r="E8" s="145"/>
      <c r="F8" s="146"/>
      <c r="G8" s="145"/>
      <c r="H8" s="145"/>
      <c r="I8" s="155"/>
      <c r="J8" s="155"/>
      <c r="K8" s="145"/>
      <c r="L8" s="155"/>
      <c r="M8" s="156"/>
      <c r="N8" s="10"/>
      <c r="P8" t="s">
        <v>84</v>
      </c>
      <c r="Q8" s="241"/>
      <c r="R8" s="241"/>
      <c r="S8" s="241"/>
      <c r="T8" s="241"/>
      <c r="U8" s="241"/>
      <c r="V8" s="241"/>
      <c r="X8" s="40" t="s">
        <v>50</v>
      </c>
      <c r="Y8" s="31"/>
    </row>
    <row r="9" spans="2:25" s="42" customFormat="1" ht="14.1" customHeight="1">
      <c r="B9" s="10"/>
      <c r="C9" s="144"/>
      <c r="D9" s="145"/>
      <c r="E9" s="145"/>
      <c r="F9" s="146"/>
      <c r="G9" s="145"/>
      <c r="H9" s="145"/>
      <c r="I9" s="145"/>
      <c r="J9" s="145"/>
      <c r="K9" s="145"/>
      <c r="L9" s="145"/>
      <c r="M9" s="151"/>
      <c r="N9" s="10"/>
      <c r="P9" s="241"/>
      <c r="Q9" s="241"/>
      <c r="R9" s="241"/>
      <c r="S9" s="241"/>
      <c r="T9" s="241"/>
      <c r="U9" s="241"/>
      <c r="V9" s="241"/>
      <c r="X9" s="40" t="s">
        <v>51</v>
      </c>
      <c r="Y9" s="31"/>
    </row>
    <row r="10" spans="2:25">
      <c r="B10" s="34"/>
      <c r="C10" s="144"/>
      <c r="D10" s="145"/>
      <c r="E10" s="145"/>
      <c r="F10" s="146"/>
      <c r="G10" s="145"/>
      <c r="H10" s="145"/>
      <c r="I10" s="145"/>
      <c r="J10" s="145"/>
      <c r="K10" s="145"/>
      <c r="L10" s="145"/>
      <c r="M10" s="151"/>
      <c r="N10" s="35"/>
      <c r="P10" s="250" t="s">
        <v>85</v>
      </c>
      <c r="Q10" s="245"/>
      <c r="R10" s="242"/>
      <c r="S10" s="242"/>
      <c r="T10" s="242"/>
      <c r="U10" s="242"/>
      <c r="V10" s="242"/>
      <c r="X10" s="40" t="s">
        <v>52</v>
      </c>
    </row>
    <row r="11" spans="2:25" ht="15">
      <c r="B11" s="34"/>
      <c r="C11" s="144"/>
      <c r="D11" s="157" t="s">
        <v>67</v>
      </c>
      <c r="E11" s="229"/>
      <c r="F11" s="229"/>
      <c r="G11" s="158" t="str">
        <f>IF(D11="Société","","Prénom")</f>
        <v>Prénom</v>
      </c>
      <c r="H11" s="239"/>
      <c r="I11" s="239"/>
      <c r="J11" s="145"/>
      <c r="K11" s="159" t="s">
        <v>23</v>
      </c>
      <c r="L11" s="160">
        <f ca="1">TODAY()</f>
        <v>42318</v>
      </c>
      <c r="M11" s="161"/>
      <c r="N11" s="35"/>
      <c r="P11" s="246">
        <v>590</v>
      </c>
      <c r="Q11" s="247">
        <v>0.15</v>
      </c>
      <c r="R11" s="242"/>
      <c r="S11" s="242"/>
      <c r="T11" s="242"/>
      <c r="U11" s="242"/>
      <c r="V11" s="242"/>
      <c r="X11" s="40" t="s">
        <v>53</v>
      </c>
    </row>
    <row r="12" spans="2:25" ht="15">
      <c r="B12" s="34"/>
      <c r="C12" s="144"/>
      <c r="D12" s="159" t="s">
        <v>24</v>
      </c>
      <c r="E12" s="240"/>
      <c r="F12" s="240"/>
      <c r="G12" s="162" t="s">
        <v>25</v>
      </c>
      <c r="H12" s="163"/>
      <c r="I12" s="163"/>
      <c r="J12" s="145"/>
      <c r="K12" s="159" t="s">
        <v>26</v>
      </c>
      <c r="L12" s="164" t="s">
        <v>13</v>
      </c>
      <c r="M12" s="165"/>
      <c r="N12" s="35"/>
      <c r="P12" s="246">
        <v>594</v>
      </c>
      <c r="Q12" s="247">
        <v>0.17</v>
      </c>
      <c r="R12" s="242"/>
      <c r="S12" s="242"/>
      <c r="T12" s="242"/>
      <c r="U12" s="242"/>
      <c r="V12" s="242"/>
      <c r="X12" s="40" t="s">
        <v>54</v>
      </c>
    </row>
    <row r="13" spans="2:25">
      <c r="B13" s="34"/>
      <c r="C13" s="144"/>
      <c r="D13" s="159"/>
      <c r="E13" s="166"/>
      <c r="F13" s="167"/>
      <c r="G13" s="168"/>
      <c r="H13" s="169" t="s">
        <v>27</v>
      </c>
      <c r="I13" s="170" t="s">
        <v>28</v>
      </c>
      <c r="J13" s="145"/>
      <c r="K13" s="159"/>
      <c r="L13" s="171" t="s">
        <v>13</v>
      </c>
      <c r="M13" s="151"/>
      <c r="N13" s="35"/>
      <c r="P13" s="246">
        <v>596</v>
      </c>
      <c r="Q13" s="247">
        <v>0.16</v>
      </c>
      <c r="R13" s="242"/>
      <c r="S13" s="242"/>
      <c r="T13" s="242"/>
      <c r="U13" s="242"/>
      <c r="V13" s="242"/>
      <c r="X13" s="40" t="s">
        <v>55</v>
      </c>
    </row>
    <row r="14" spans="2:25" ht="15">
      <c r="B14" s="34"/>
      <c r="C14" s="144"/>
      <c r="D14" s="159" t="s">
        <v>66</v>
      </c>
      <c r="E14" s="172"/>
      <c r="F14" s="173" t="s">
        <v>68</v>
      </c>
      <c r="G14" s="174"/>
      <c r="H14" s="230"/>
      <c r="I14" s="231"/>
      <c r="J14" s="145"/>
      <c r="K14" s="159" t="s">
        <v>29</v>
      </c>
      <c r="L14" s="175" t="s">
        <v>13</v>
      </c>
      <c r="M14" s="151"/>
      <c r="N14" s="35"/>
      <c r="P14" s="246">
        <v>800</v>
      </c>
      <c r="Q14" s="247">
        <v>0.18</v>
      </c>
      <c r="R14" s="242"/>
      <c r="S14" s="242"/>
      <c r="T14" s="242"/>
      <c r="U14" s="242"/>
      <c r="V14" s="242"/>
      <c r="X14" s="40" t="s">
        <v>56</v>
      </c>
    </row>
    <row r="15" spans="2:25">
      <c r="B15" s="34"/>
      <c r="C15" s="144"/>
      <c r="D15" s="159"/>
      <c r="E15" s="176"/>
      <c r="F15" s="146"/>
      <c r="G15" s="177"/>
      <c r="H15" s="178"/>
      <c r="I15" s="178"/>
      <c r="J15" s="145"/>
      <c r="K15" s="159"/>
      <c r="L15" s="179" t="s">
        <v>13</v>
      </c>
      <c r="M15" s="151"/>
      <c r="N15" s="35"/>
      <c r="P15" s="248">
        <v>690</v>
      </c>
      <c r="Q15" s="249">
        <v>0.19</v>
      </c>
      <c r="R15" s="242"/>
      <c r="S15" s="242"/>
      <c r="T15" s="242"/>
      <c r="U15" s="242"/>
      <c r="V15" s="242"/>
      <c r="X15" s="40" t="s">
        <v>57</v>
      </c>
    </row>
    <row r="16" spans="2:25">
      <c r="B16" s="34"/>
      <c r="C16" s="144"/>
      <c r="D16" s="159"/>
      <c r="E16" s="176"/>
      <c r="F16" s="146"/>
      <c r="G16" s="177"/>
      <c r="H16" s="178"/>
      <c r="I16" s="178"/>
      <c r="J16" s="145"/>
      <c r="K16" s="159"/>
      <c r="L16" s="179" t="s">
        <v>63</v>
      </c>
      <c r="M16" s="151"/>
      <c r="N16" s="35"/>
      <c r="P16" s="242"/>
      <c r="Q16" s="242"/>
      <c r="R16" s="242"/>
      <c r="S16" s="242"/>
      <c r="T16" s="242"/>
      <c r="U16" s="242"/>
      <c r="V16" s="242"/>
      <c r="X16" s="40" t="s">
        <v>58</v>
      </c>
    </row>
    <row r="17" spans="2:24">
      <c r="B17" s="34"/>
      <c r="C17" s="144"/>
      <c r="D17" s="145"/>
      <c r="E17" s="145"/>
      <c r="F17" s="146"/>
      <c r="G17" s="145"/>
      <c r="H17" s="145"/>
      <c r="I17" s="145"/>
      <c r="J17" s="145"/>
      <c r="K17" s="145"/>
      <c r="L17" s="145"/>
      <c r="M17" s="151"/>
      <c r="N17" s="35"/>
      <c r="P17" s="242"/>
      <c r="Q17" s="242"/>
      <c r="R17" s="242"/>
      <c r="S17" s="242"/>
      <c r="T17" s="242"/>
      <c r="U17" s="242"/>
      <c r="V17" s="242"/>
      <c r="X17" s="40"/>
    </row>
    <row r="18" spans="2:24" ht="15" customHeight="1">
      <c r="B18" s="34"/>
      <c r="C18" s="144"/>
      <c r="D18" s="180" t="s">
        <v>61</v>
      </c>
      <c r="E18" s="180" t="s">
        <v>73</v>
      </c>
      <c r="F18" s="216" t="s">
        <v>69</v>
      </c>
      <c r="G18" s="217"/>
      <c r="H18" s="217"/>
      <c r="I18" s="218"/>
      <c r="J18" s="181" t="s">
        <v>30</v>
      </c>
      <c r="K18" s="181" t="s">
        <v>31</v>
      </c>
      <c r="L18" s="202" t="s">
        <v>32</v>
      </c>
      <c r="M18" s="182"/>
      <c r="N18" s="35"/>
      <c r="P18" s="242"/>
      <c r="Q18" s="242"/>
      <c r="R18" s="242"/>
      <c r="S18" s="242"/>
      <c r="T18" s="242"/>
      <c r="U18" s="242"/>
      <c r="V18" s="242"/>
    </row>
    <row r="19" spans="2:24" ht="15" customHeight="1">
      <c r="B19" s="34"/>
      <c r="C19" s="54"/>
      <c r="D19" s="105">
        <v>42275.412499999999</v>
      </c>
      <c r="E19" s="91">
        <v>82</v>
      </c>
      <c r="F19" s="208">
        <v>590991045</v>
      </c>
      <c r="G19" s="209"/>
      <c r="H19" s="209"/>
      <c r="I19" s="210"/>
      <c r="J19" s="92"/>
      <c r="K19" s="244">
        <f>IFERROR(VLOOKUP(LEFT(F19,3)*1,P$11:Q$15,2,0),)</f>
        <v>0.15</v>
      </c>
      <c r="L19" s="203">
        <f>(E19/60)*K19</f>
        <v>0.20499999999999999</v>
      </c>
      <c r="M19" s="60"/>
      <c r="N19" s="35"/>
      <c r="P19" s="242"/>
      <c r="Q19" s="242"/>
      <c r="R19" s="242"/>
      <c r="S19" s="242"/>
      <c r="T19" s="242"/>
      <c r="U19" s="242"/>
      <c r="V19" s="242"/>
    </row>
    <row r="20" spans="2:24" ht="15">
      <c r="B20" s="34"/>
      <c r="C20" s="54"/>
      <c r="D20" s="105">
        <v>42274.419988425929</v>
      </c>
      <c r="E20" s="95">
        <v>31</v>
      </c>
      <c r="F20" s="208">
        <v>590991045</v>
      </c>
      <c r="G20" s="209"/>
      <c r="H20" s="209"/>
      <c r="I20" s="210"/>
      <c r="J20" s="96"/>
      <c r="K20" s="244">
        <f t="shared" ref="K20:K55" si="0">IFERROR(VLOOKUP(LEFT(F20,3)*1,P$11:Q$15,2,0),)</f>
        <v>0.15</v>
      </c>
      <c r="L20" s="203"/>
      <c r="M20" s="60"/>
      <c r="N20" s="35"/>
      <c r="P20" s="242"/>
      <c r="Q20" s="242"/>
      <c r="R20" s="242"/>
      <c r="S20" s="242"/>
      <c r="T20" s="242"/>
      <c r="U20" s="242"/>
      <c r="V20" s="242"/>
    </row>
    <row r="21" spans="2:24" ht="15">
      <c r="B21" s="34"/>
      <c r="C21" s="54"/>
      <c r="D21" s="106">
        <v>42266.403553240743</v>
      </c>
      <c r="E21" s="95">
        <v>828</v>
      </c>
      <c r="F21" s="208">
        <v>590979007</v>
      </c>
      <c r="G21" s="209"/>
      <c r="H21" s="209"/>
      <c r="I21" s="210"/>
      <c r="J21" s="96"/>
      <c r="K21" s="244">
        <f t="shared" si="0"/>
        <v>0.15</v>
      </c>
      <c r="L21" s="203"/>
      <c r="M21" s="60"/>
      <c r="N21" s="35"/>
      <c r="P21" s="242"/>
      <c r="Q21" s="242"/>
      <c r="R21" s="242"/>
      <c r="S21" s="242"/>
      <c r="T21" s="242"/>
      <c r="U21" s="242"/>
      <c r="V21" s="242"/>
    </row>
    <row r="22" spans="2:24" ht="15">
      <c r="B22" s="34"/>
      <c r="C22" s="54"/>
      <c r="D22" s="106">
        <v>42264.657187500001</v>
      </c>
      <c r="E22" s="95">
        <v>251</v>
      </c>
      <c r="F22" s="208">
        <v>590979277</v>
      </c>
      <c r="G22" s="209"/>
      <c r="H22" s="209"/>
      <c r="I22" s="210"/>
      <c r="J22" s="96"/>
      <c r="K22" s="244">
        <f t="shared" si="0"/>
        <v>0.15</v>
      </c>
      <c r="L22" s="203"/>
      <c r="M22" s="60"/>
      <c r="N22" s="35"/>
      <c r="P22" s="242"/>
      <c r="Q22" s="242"/>
      <c r="R22" s="242"/>
      <c r="S22" s="242"/>
      <c r="T22" s="242"/>
      <c r="U22" s="242"/>
      <c r="V22" s="242"/>
    </row>
    <row r="23" spans="2:24" ht="15">
      <c r="B23" s="34"/>
      <c r="C23" s="54"/>
      <c r="D23" s="106">
        <v>42264.654629629629</v>
      </c>
      <c r="E23" s="95">
        <v>100</v>
      </c>
      <c r="F23" s="208">
        <v>139588223</v>
      </c>
      <c r="G23" s="209"/>
      <c r="H23" s="209"/>
      <c r="I23" s="210"/>
      <c r="J23" s="96"/>
      <c r="K23" s="244">
        <f t="shared" si="0"/>
        <v>0</v>
      </c>
      <c r="L23" s="203"/>
      <c r="M23" s="60"/>
      <c r="N23" s="35"/>
      <c r="P23" s="242"/>
      <c r="Q23" s="242"/>
      <c r="R23" s="242"/>
      <c r="S23" s="242"/>
      <c r="T23" s="242"/>
      <c r="U23" s="242"/>
      <c r="V23" s="242"/>
    </row>
    <row r="24" spans="2:24" ht="15">
      <c r="B24" s="34"/>
      <c r="C24" s="54"/>
      <c r="D24" s="106">
        <v>42264.635023148148</v>
      </c>
      <c r="E24" s="95">
        <v>1137</v>
      </c>
      <c r="F24" s="208">
        <v>558756023</v>
      </c>
      <c r="G24" s="209"/>
      <c r="H24" s="209"/>
      <c r="I24" s="210"/>
      <c r="J24" s="96"/>
      <c r="K24" s="244">
        <f t="shared" si="0"/>
        <v>0</v>
      </c>
      <c r="L24" s="203"/>
      <c r="M24" s="60"/>
      <c r="N24" s="35"/>
      <c r="P24" s="242"/>
      <c r="Q24" s="242"/>
      <c r="R24" s="242"/>
      <c r="S24" s="242"/>
      <c r="T24" s="242"/>
      <c r="U24" s="242"/>
      <c r="V24" s="242"/>
    </row>
    <row r="25" spans="2:24" ht="15">
      <c r="B25" s="34"/>
      <c r="C25" s="54"/>
      <c r="D25" s="106">
        <v>42264.631388888891</v>
      </c>
      <c r="E25" s="95">
        <v>159</v>
      </c>
      <c r="F25" s="208">
        <v>690301176</v>
      </c>
      <c r="G25" s="209"/>
      <c r="H25" s="209"/>
      <c r="I25" s="210"/>
      <c r="J25" s="96"/>
      <c r="K25" s="244">
        <f t="shared" si="0"/>
        <v>0.19</v>
      </c>
      <c r="L25" s="203"/>
      <c r="M25" s="60"/>
      <c r="N25" s="35"/>
      <c r="P25" s="242"/>
      <c r="Q25" s="242"/>
      <c r="R25" s="242"/>
      <c r="S25" s="242"/>
      <c r="T25" s="242"/>
      <c r="U25" s="242"/>
      <c r="V25" s="242"/>
    </row>
    <row r="26" spans="2:24" ht="15">
      <c r="B26" s="34"/>
      <c r="C26" s="54"/>
      <c r="D26" s="106">
        <v>42264.467418981483</v>
      </c>
      <c r="E26" s="95">
        <v>75</v>
      </c>
      <c r="F26" s="208">
        <v>299818782</v>
      </c>
      <c r="G26" s="209"/>
      <c r="H26" s="209"/>
      <c r="I26" s="210"/>
      <c r="J26" s="96"/>
      <c r="K26" s="244">
        <f t="shared" si="0"/>
        <v>0</v>
      </c>
      <c r="L26" s="203"/>
      <c r="M26" s="60"/>
      <c r="N26" s="35"/>
      <c r="P26" s="242"/>
      <c r="Q26" s="242"/>
      <c r="R26" s="242"/>
      <c r="S26" s="242"/>
      <c r="T26" s="242"/>
      <c r="U26" s="242"/>
      <c r="V26" s="242"/>
    </row>
    <row r="27" spans="2:24" ht="15">
      <c r="B27" s="34"/>
      <c r="C27" s="54"/>
      <c r="D27" s="106">
        <v>42264.457696759258</v>
      </c>
      <c r="E27" s="95">
        <v>31</v>
      </c>
      <c r="F27" s="208">
        <v>558756023</v>
      </c>
      <c r="G27" s="209"/>
      <c r="H27" s="209"/>
      <c r="I27" s="210"/>
      <c r="J27" s="96"/>
      <c r="K27" s="244">
        <f t="shared" si="0"/>
        <v>0</v>
      </c>
      <c r="L27" s="203"/>
      <c r="M27" s="60"/>
      <c r="N27" s="35"/>
      <c r="P27" s="242"/>
      <c r="Q27" s="242"/>
      <c r="R27" s="242"/>
      <c r="S27" s="242"/>
      <c r="T27" s="242"/>
      <c r="U27" s="242"/>
      <c r="V27" s="242"/>
    </row>
    <row r="28" spans="2:24" ht="15">
      <c r="B28" s="34"/>
      <c r="C28" s="54"/>
      <c r="D28" s="106">
        <v>42264.451296296298</v>
      </c>
      <c r="E28" s="95">
        <v>31</v>
      </c>
      <c r="F28" s="208">
        <v>558756023</v>
      </c>
      <c r="G28" s="209"/>
      <c r="H28" s="209"/>
      <c r="I28" s="210"/>
      <c r="J28" s="96"/>
      <c r="K28" s="244">
        <f t="shared" si="0"/>
        <v>0</v>
      </c>
      <c r="L28" s="203"/>
      <c r="M28" s="60"/>
      <c r="N28" s="35"/>
      <c r="P28" s="242"/>
      <c r="Q28" s="242"/>
      <c r="R28" s="242"/>
      <c r="S28" s="242"/>
      <c r="T28" s="242"/>
      <c r="U28" s="242"/>
      <c r="V28" s="242"/>
    </row>
    <row r="29" spans="2:24" ht="15.75">
      <c r="B29" s="34"/>
      <c r="C29" s="54"/>
      <c r="D29" s="106">
        <v>42264.448495370372</v>
      </c>
      <c r="E29" s="95">
        <v>31</v>
      </c>
      <c r="F29" s="208">
        <v>558756023</v>
      </c>
      <c r="G29" s="209"/>
      <c r="H29" s="209"/>
      <c r="I29" s="210"/>
      <c r="J29" s="96"/>
      <c r="K29" s="244">
        <f t="shared" si="0"/>
        <v>0</v>
      </c>
      <c r="L29" s="203"/>
      <c r="M29" s="60"/>
      <c r="N29" s="35"/>
      <c r="P29" s="243"/>
      <c r="Q29" s="242"/>
      <c r="R29" s="242"/>
      <c r="S29" s="242"/>
      <c r="T29" s="242"/>
      <c r="U29" s="242"/>
      <c r="V29" s="242"/>
    </row>
    <row r="30" spans="2:24" ht="15">
      <c r="B30" s="34"/>
      <c r="C30" s="54"/>
      <c r="D30" s="106">
        <v>42264.438333333332</v>
      </c>
      <c r="E30" s="95">
        <v>69</v>
      </c>
      <c r="F30" s="208">
        <v>690301176</v>
      </c>
      <c r="G30" s="209"/>
      <c r="H30" s="209"/>
      <c r="I30" s="210"/>
      <c r="J30" s="96"/>
      <c r="K30" s="244">
        <f t="shared" si="0"/>
        <v>0.19</v>
      </c>
      <c r="L30" s="203"/>
      <c r="M30" s="60"/>
      <c r="N30" s="35"/>
      <c r="P30" s="40"/>
    </row>
    <row r="31" spans="2:24" ht="15">
      <c r="B31" s="34"/>
      <c r="C31" s="54"/>
      <c r="D31" s="106">
        <v>42262.574328703704</v>
      </c>
      <c r="E31" s="95">
        <v>2219</v>
      </c>
      <c r="F31" s="208">
        <v>139182961</v>
      </c>
      <c r="G31" s="209"/>
      <c r="H31" s="209"/>
      <c r="I31" s="210"/>
      <c r="J31" s="96"/>
      <c r="K31" s="244">
        <f t="shared" si="0"/>
        <v>0</v>
      </c>
      <c r="L31" s="203"/>
      <c r="M31" s="60"/>
      <c r="N31" s="35"/>
    </row>
    <row r="32" spans="2:24" ht="15">
      <c r="B32" s="34"/>
      <c r="C32" s="54"/>
      <c r="D32" s="106">
        <v>42258.496469907404</v>
      </c>
      <c r="E32" s="95">
        <v>39</v>
      </c>
      <c r="F32" s="208">
        <v>590812015</v>
      </c>
      <c r="G32" s="209"/>
      <c r="H32" s="209"/>
      <c r="I32" s="210"/>
      <c r="J32" s="96"/>
      <c r="K32" s="244">
        <f t="shared" si="0"/>
        <v>0.15</v>
      </c>
      <c r="L32" s="203"/>
      <c r="M32" s="60"/>
      <c r="N32" s="35"/>
    </row>
    <row r="33" spans="2:14" ht="15">
      <c r="B33" s="34"/>
      <c r="C33" s="54"/>
      <c r="D33" s="106">
        <v>42258.495625000003</v>
      </c>
      <c r="E33" s="95">
        <v>13</v>
      </c>
      <c r="F33" s="208">
        <v>690737074</v>
      </c>
      <c r="G33" s="209"/>
      <c r="H33" s="209"/>
      <c r="I33" s="210"/>
      <c r="J33" s="96"/>
      <c r="K33" s="244">
        <f t="shared" si="0"/>
        <v>0.19</v>
      </c>
      <c r="L33" s="203"/>
      <c r="M33" s="60"/>
      <c r="N33" s="35"/>
    </row>
    <row r="34" spans="2:14" ht="15">
      <c r="B34" s="34"/>
      <c r="C34" s="54"/>
      <c r="D34" s="106">
        <v>42258.491018518522</v>
      </c>
      <c r="E34" s="95">
        <v>98</v>
      </c>
      <c r="F34" s="208">
        <v>690301176</v>
      </c>
      <c r="G34" s="209"/>
      <c r="H34" s="209"/>
      <c r="I34" s="210"/>
      <c r="J34" s="96"/>
      <c r="K34" s="244">
        <f t="shared" si="0"/>
        <v>0.19</v>
      </c>
      <c r="L34" s="203"/>
      <c r="M34" s="60"/>
      <c r="N34" s="35"/>
    </row>
    <row r="35" spans="2:14" ht="15">
      <c r="B35" s="34"/>
      <c r="C35" s="54"/>
      <c r="D35" s="106">
        <v>42258.363622685189</v>
      </c>
      <c r="E35" s="95">
        <v>337</v>
      </c>
      <c r="F35" s="208">
        <v>811709300</v>
      </c>
      <c r="G35" s="209"/>
      <c r="H35" s="209"/>
      <c r="I35" s="210"/>
      <c r="J35" s="96"/>
      <c r="K35" s="244">
        <f t="shared" si="0"/>
        <v>0</v>
      </c>
      <c r="L35" s="203"/>
      <c r="M35" s="60"/>
      <c r="N35" s="35"/>
    </row>
    <row r="36" spans="2:14" ht="15">
      <c r="B36" s="34"/>
      <c r="C36" s="54"/>
      <c r="D36" s="106">
        <v>42257.478055555555</v>
      </c>
      <c r="E36" s="95">
        <v>641</v>
      </c>
      <c r="F36" s="208">
        <v>590978075</v>
      </c>
      <c r="G36" s="209"/>
      <c r="H36" s="209"/>
      <c r="I36" s="210"/>
      <c r="J36" s="96"/>
      <c r="K36" s="244">
        <f t="shared" si="0"/>
        <v>0.15</v>
      </c>
      <c r="L36" s="203"/>
      <c r="M36" s="60"/>
      <c r="N36" s="35"/>
    </row>
    <row r="37" spans="2:14" ht="15">
      <c r="B37" s="34"/>
      <c r="C37" s="54"/>
      <c r="D37" s="106">
        <v>42257.475578703707</v>
      </c>
      <c r="E37" s="95">
        <v>141</v>
      </c>
      <c r="F37" s="208">
        <v>140317916</v>
      </c>
      <c r="G37" s="209"/>
      <c r="H37" s="209"/>
      <c r="I37" s="210"/>
      <c r="J37" s="96"/>
      <c r="K37" s="244">
        <f t="shared" si="0"/>
        <v>0</v>
      </c>
      <c r="L37" s="203"/>
      <c r="M37" s="60"/>
      <c r="N37" s="35"/>
    </row>
    <row r="38" spans="2:14" ht="15">
      <c r="B38" s="34"/>
      <c r="C38" s="54"/>
      <c r="D38" s="106">
        <v>42257.462523148148</v>
      </c>
      <c r="E38" s="95">
        <v>997</v>
      </c>
      <c r="F38" s="208">
        <v>590608858</v>
      </c>
      <c r="G38" s="209"/>
      <c r="H38" s="209"/>
      <c r="I38" s="210"/>
      <c r="J38" s="96"/>
      <c r="K38" s="244">
        <f t="shared" si="0"/>
        <v>0.15</v>
      </c>
      <c r="L38" s="203"/>
      <c r="M38" s="60"/>
      <c r="N38" s="35"/>
    </row>
    <row r="39" spans="2:14" ht="15">
      <c r="B39" s="34"/>
      <c r="C39" s="54"/>
      <c r="D39" s="106">
        <v>42257.45952546296</v>
      </c>
      <c r="E39" s="95">
        <v>42</v>
      </c>
      <c r="F39" s="208">
        <v>690301176</v>
      </c>
      <c r="G39" s="209"/>
      <c r="H39" s="209"/>
      <c r="I39" s="210"/>
      <c r="J39" s="96"/>
      <c r="K39" s="244">
        <f t="shared" si="0"/>
        <v>0.19</v>
      </c>
      <c r="L39" s="203"/>
      <c r="M39" s="60"/>
      <c r="N39" s="35"/>
    </row>
    <row r="40" spans="2:14" ht="15">
      <c r="B40" s="34"/>
      <c r="C40" s="54"/>
      <c r="D40" s="106">
        <v>42257.458541666667</v>
      </c>
      <c r="E40" s="95">
        <v>20</v>
      </c>
      <c r="F40" s="208">
        <v>690301176</v>
      </c>
      <c r="G40" s="209"/>
      <c r="H40" s="209"/>
      <c r="I40" s="210"/>
      <c r="J40" s="96"/>
      <c r="K40" s="244">
        <f t="shared" si="0"/>
        <v>0.19</v>
      </c>
      <c r="L40" s="203"/>
      <c r="M40" s="60"/>
      <c r="N40" s="35"/>
    </row>
    <row r="41" spans="2:14" ht="15">
      <c r="B41" s="34"/>
      <c r="C41" s="54"/>
      <c r="D41" s="106">
        <v>42255.38753472222</v>
      </c>
      <c r="E41" s="95">
        <v>524</v>
      </c>
      <c r="F41" s="208">
        <v>811709300</v>
      </c>
      <c r="G41" s="209"/>
      <c r="H41" s="209"/>
      <c r="I41" s="210"/>
      <c r="J41" s="96"/>
      <c r="K41" s="244">
        <f t="shared" si="0"/>
        <v>0</v>
      </c>
      <c r="L41" s="203"/>
      <c r="M41" s="60"/>
      <c r="N41" s="35"/>
    </row>
    <row r="42" spans="2:14" ht="15">
      <c r="B42" s="34"/>
      <c r="C42" s="54"/>
      <c r="D42" s="106">
        <v>42255.361331018517</v>
      </c>
      <c r="E42" s="95">
        <v>339</v>
      </c>
      <c r="F42" s="208">
        <v>811709300</v>
      </c>
      <c r="G42" s="209"/>
      <c r="H42" s="209"/>
      <c r="I42" s="210"/>
      <c r="J42" s="96"/>
      <c r="K42" s="244">
        <f t="shared" si="0"/>
        <v>0</v>
      </c>
      <c r="L42" s="203"/>
      <c r="M42" s="60"/>
      <c r="N42" s="35"/>
    </row>
    <row r="43" spans="2:14" ht="15">
      <c r="B43" s="34"/>
      <c r="C43" s="54"/>
      <c r="D43" s="106">
        <v>42255.303726851853</v>
      </c>
      <c r="E43" s="95">
        <v>484</v>
      </c>
      <c r="F43" s="208">
        <v>811709300</v>
      </c>
      <c r="G43" s="209"/>
      <c r="H43" s="209"/>
      <c r="I43" s="210"/>
      <c r="J43" s="96"/>
      <c r="K43" s="244">
        <f t="shared" si="0"/>
        <v>0</v>
      </c>
      <c r="L43" s="203"/>
      <c r="M43" s="60"/>
      <c r="N43" s="35"/>
    </row>
    <row r="44" spans="2:14" ht="15">
      <c r="B44" s="34"/>
      <c r="C44" s="54"/>
      <c r="D44" s="106">
        <v>42255.298078703701</v>
      </c>
      <c r="E44" s="95">
        <v>437</v>
      </c>
      <c r="F44" s="208">
        <v>8117093000</v>
      </c>
      <c r="G44" s="209"/>
      <c r="H44" s="209"/>
      <c r="I44" s="210"/>
      <c r="J44" s="96"/>
      <c r="K44" s="244">
        <f t="shared" si="0"/>
        <v>0</v>
      </c>
      <c r="L44" s="203"/>
      <c r="M44" s="60"/>
      <c r="N44" s="35"/>
    </row>
    <row r="45" spans="2:14" ht="15">
      <c r="B45" s="34"/>
      <c r="C45" s="54"/>
      <c r="D45" s="106">
        <v>42253.611979166664</v>
      </c>
      <c r="E45" s="95">
        <v>28</v>
      </c>
      <c r="F45" s="208">
        <v>690311056</v>
      </c>
      <c r="G45" s="209"/>
      <c r="H45" s="209"/>
      <c r="I45" s="210"/>
      <c r="J45" s="96"/>
      <c r="K45" s="244">
        <f t="shared" si="0"/>
        <v>0.19</v>
      </c>
      <c r="L45" s="203"/>
      <c r="M45" s="60"/>
      <c r="N45" s="35"/>
    </row>
    <row r="46" spans="2:14" ht="15">
      <c r="B46" s="34"/>
      <c r="C46" s="54"/>
      <c r="D46" s="106">
        <v>42253.403865740744</v>
      </c>
      <c r="E46" s="95">
        <v>12</v>
      </c>
      <c r="F46" s="208">
        <v>690311056</v>
      </c>
      <c r="G46" s="209"/>
      <c r="H46" s="209"/>
      <c r="I46" s="210"/>
      <c r="J46" s="96"/>
      <c r="K46" s="244">
        <f t="shared" si="0"/>
        <v>0.19</v>
      </c>
      <c r="L46" s="203"/>
      <c r="M46" s="60"/>
      <c r="N46" s="35"/>
    </row>
    <row r="47" spans="2:14" ht="15">
      <c r="B47" s="34"/>
      <c r="C47" s="54"/>
      <c r="D47" s="106">
        <v>42253.39371527778</v>
      </c>
      <c r="E47" s="95">
        <v>31</v>
      </c>
      <c r="F47" s="208">
        <v>690311056</v>
      </c>
      <c r="G47" s="209"/>
      <c r="H47" s="209"/>
      <c r="I47" s="210"/>
      <c r="J47" s="96"/>
      <c r="K47" s="244">
        <f t="shared" si="0"/>
        <v>0.19</v>
      </c>
      <c r="L47" s="203"/>
      <c r="M47" s="60"/>
      <c r="N47" s="35"/>
    </row>
    <row r="48" spans="2:14" ht="15">
      <c r="B48" s="34"/>
      <c r="C48" s="54"/>
      <c r="D48" s="106">
        <v>42252.711504629631</v>
      </c>
      <c r="E48" s="95">
        <v>91</v>
      </c>
      <c r="F48" s="208">
        <v>590032751</v>
      </c>
      <c r="G48" s="209"/>
      <c r="H48" s="209"/>
      <c r="I48" s="210"/>
      <c r="J48" s="96"/>
      <c r="K48" s="244">
        <f t="shared" si="0"/>
        <v>0.15</v>
      </c>
      <c r="L48" s="203"/>
      <c r="M48" s="60"/>
      <c r="N48" s="35"/>
    </row>
    <row r="49" spans="2:14" ht="15">
      <c r="B49" s="34"/>
      <c r="C49" s="54"/>
      <c r="D49" s="106">
        <v>42251.343715277777</v>
      </c>
      <c r="E49" s="95">
        <v>11</v>
      </c>
      <c r="F49" s="208">
        <v>690409693</v>
      </c>
      <c r="G49" s="209"/>
      <c r="H49" s="209"/>
      <c r="I49" s="210"/>
      <c r="J49" s="96"/>
      <c r="K49" s="244">
        <f t="shared" si="0"/>
        <v>0.19</v>
      </c>
      <c r="L49" s="203"/>
      <c r="M49" s="60"/>
      <c r="N49" s="35"/>
    </row>
    <row r="50" spans="2:14" ht="15">
      <c r="B50" s="34"/>
      <c r="C50" s="54"/>
      <c r="D50" s="106">
        <v>42250.682986111111</v>
      </c>
      <c r="E50" s="95">
        <v>5</v>
      </c>
      <c r="F50" s="208">
        <v>690501806</v>
      </c>
      <c r="G50" s="209"/>
      <c r="H50" s="209"/>
      <c r="I50" s="210"/>
      <c r="J50" s="96"/>
      <c r="K50" s="244">
        <f t="shared" si="0"/>
        <v>0.19</v>
      </c>
      <c r="L50" s="203"/>
      <c r="M50" s="60"/>
      <c r="N50" s="35"/>
    </row>
    <row r="51" spans="2:14" ht="15">
      <c r="B51" s="34"/>
      <c r="C51" s="54"/>
      <c r="D51" s="106">
        <v>42250.682812500003</v>
      </c>
      <c r="E51" s="95">
        <v>4</v>
      </c>
      <c r="F51" s="208">
        <v>690501806</v>
      </c>
      <c r="G51" s="209"/>
      <c r="H51" s="209"/>
      <c r="I51" s="210"/>
      <c r="J51" s="96"/>
      <c r="K51" s="244">
        <f t="shared" si="0"/>
        <v>0.19</v>
      </c>
      <c r="L51" s="203"/>
      <c r="M51" s="60"/>
      <c r="N51" s="35"/>
    </row>
    <row r="52" spans="2:14" ht="15">
      <c r="B52" s="34"/>
      <c r="C52" s="54"/>
      <c r="D52" s="106">
        <v>42250.632615740738</v>
      </c>
      <c r="E52" s="95">
        <v>5</v>
      </c>
      <c r="F52" s="208">
        <v>590032751</v>
      </c>
      <c r="G52" s="209"/>
      <c r="H52" s="209"/>
      <c r="I52" s="210"/>
      <c r="J52" s="96"/>
      <c r="K52" s="244">
        <f t="shared" si="0"/>
        <v>0.15</v>
      </c>
      <c r="L52" s="203"/>
      <c r="M52" s="60"/>
      <c r="N52" s="35"/>
    </row>
    <row r="53" spans="2:14" ht="15">
      <c r="B53" s="34"/>
      <c r="C53" s="54"/>
      <c r="D53" s="106">
        <v>42250.630601851852</v>
      </c>
      <c r="E53" s="95">
        <v>5</v>
      </c>
      <c r="F53" s="208">
        <v>590032751</v>
      </c>
      <c r="G53" s="209"/>
      <c r="H53" s="209"/>
      <c r="I53" s="210"/>
      <c r="J53" s="96"/>
      <c r="K53" s="244">
        <f t="shared" si="0"/>
        <v>0.15</v>
      </c>
      <c r="L53" s="203"/>
      <c r="M53" s="60"/>
      <c r="N53" s="35"/>
    </row>
    <row r="54" spans="2:14" ht="15">
      <c r="B54" s="34"/>
      <c r="C54" s="54"/>
      <c r="D54" s="106">
        <v>42250.569953703707</v>
      </c>
      <c r="E54" s="95">
        <v>5</v>
      </c>
      <c r="F54" s="208">
        <v>590032751</v>
      </c>
      <c r="G54" s="209"/>
      <c r="H54" s="209"/>
      <c r="I54" s="210"/>
      <c r="J54" s="96"/>
      <c r="K54" s="244">
        <f t="shared" si="0"/>
        <v>0.15</v>
      </c>
      <c r="L54" s="203"/>
      <c r="M54" s="60"/>
      <c r="N54" s="35"/>
    </row>
    <row r="55" spans="2:14" ht="15">
      <c r="B55" s="34"/>
      <c r="C55" s="54"/>
      <c r="D55" s="106">
        <v>42250.569374999999</v>
      </c>
      <c r="E55" s="108">
        <v>5</v>
      </c>
      <c r="F55" s="208">
        <v>590032751</v>
      </c>
      <c r="G55" s="209"/>
      <c r="H55" s="209"/>
      <c r="I55" s="210"/>
      <c r="J55" s="96"/>
      <c r="K55" s="244">
        <f t="shared" si="0"/>
        <v>0.15</v>
      </c>
      <c r="L55" s="203"/>
      <c r="M55" s="60"/>
      <c r="N55" s="35"/>
    </row>
    <row r="56" spans="2:14" ht="15">
      <c r="B56" s="34"/>
      <c r="C56" s="54"/>
      <c r="D56" s="115"/>
      <c r="E56" s="207"/>
      <c r="F56" s="213"/>
      <c r="G56" s="214"/>
      <c r="H56" s="214"/>
      <c r="I56" s="215"/>
      <c r="J56" s="112"/>
      <c r="K56" s="201"/>
      <c r="L56" s="204"/>
      <c r="M56" s="60"/>
      <c r="N56" s="35"/>
    </row>
    <row r="57" spans="2:14" ht="15">
      <c r="B57" s="34"/>
      <c r="C57" s="54"/>
      <c r="D57" s="183"/>
      <c r="E57" s="184"/>
      <c r="F57" s="185"/>
      <c r="G57" s="186"/>
      <c r="H57" s="186"/>
      <c r="I57" s="187"/>
      <c r="J57" s="188"/>
      <c r="K57" s="189" t="s">
        <v>33</v>
      </c>
      <c r="L57" s="205"/>
      <c r="M57" s="60"/>
      <c r="N57" s="35"/>
    </row>
    <row r="58" spans="2:14" ht="15">
      <c r="B58" s="34"/>
      <c r="C58" s="54"/>
      <c r="D58" s="145"/>
      <c r="E58" s="145"/>
      <c r="F58" s="146"/>
      <c r="G58" s="145"/>
      <c r="H58" s="145"/>
      <c r="I58" s="145"/>
      <c r="J58" s="145"/>
      <c r="K58" s="189" t="s">
        <v>34</v>
      </c>
      <c r="L58" s="205"/>
      <c r="M58" s="60"/>
      <c r="N58" s="35"/>
    </row>
    <row r="59" spans="2:14" ht="15">
      <c r="B59" s="34"/>
      <c r="C59" s="54"/>
      <c r="D59" s="145"/>
      <c r="E59" s="145"/>
      <c r="F59" s="146"/>
      <c r="G59" s="145"/>
      <c r="H59" s="145"/>
      <c r="I59" s="145"/>
      <c r="J59" s="145"/>
      <c r="K59" s="190" t="s">
        <v>35</v>
      </c>
      <c r="L59" s="205"/>
      <c r="M59" s="60"/>
      <c r="N59" s="35"/>
    </row>
    <row r="60" spans="2:14" ht="15">
      <c r="B60" s="34"/>
      <c r="C60" s="54"/>
      <c r="D60" s="145"/>
      <c r="E60" s="145" t="s">
        <v>36</v>
      </c>
      <c r="F60" s="146"/>
      <c r="G60" s="145"/>
      <c r="H60" s="145"/>
      <c r="I60" s="145"/>
      <c r="J60" s="145"/>
      <c r="K60" s="190"/>
      <c r="L60" s="204"/>
      <c r="M60" s="60"/>
      <c r="N60" s="35"/>
    </row>
    <row r="61" spans="2:14" ht="15">
      <c r="B61" s="34"/>
      <c r="C61" s="54"/>
      <c r="D61" s="191"/>
      <c r="E61" s="232" t="s">
        <v>37</v>
      </c>
      <c r="F61" s="232"/>
      <c r="G61" s="232"/>
      <c r="H61" s="232"/>
      <c r="I61" s="192"/>
      <c r="J61" s="190" t="s">
        <v>38</v>
      </c>
      <c r="K61" s="193">
        <v>2.5000000000000001E-2</v>
      </c>
      <c r="L61" s="205"/>
      <c r="M61" s="60"/>
      <c r="N61" s="35"/>
    </row>
    <row r="62" spans="2:14" ht="15">
      <c r="B62" s="34"/>
      <c r="C62" s="54"/>
      <c r="D62" s="194"/>
      <c r="E62" s="232" t="s">
        <v>39</v>
      </c>
      <c r="F62" s="232"/>
      <c r="G62" s="232"/>
      <c r="H62" s="232"/>
      <c r="I62" s="192"/>
      <c r="J62" s="190" t="s">
        <v>40</v>
      </c>
      <c r="K62" s="193">
        <v>8.5000000000000006E-2</v>
      </c>
      <c r="L62" s="205"/>
      <c r="M62" s="60"/>
      <c r="N62" s="35"/>
    </row>
    <row r="63" spans="2:14" ht="15">
      <c r="B63" s="34"/>
      <c r="C63" s="54"/>
      <c r="D63" s="194">
        <v>2</v>
      </c>
      <c r="E63" s="159" t="s">
        <v>41</v>
      </c>
      <c r="F63" s="146"/>
      <c r="G63" s="195"/>
      <c r="H63" s="145"/>
      <c r="I63" s="196" t="s">
        <v>42</v>
      </c>
      <c r="J63" s="145"/>
      <c r="K63" s="148" t="s">
        <v>43</v>
      </c>
      <c r="L63" s="206">
        <f>SUM(L19:L56,L105:L157,L188:L247,L271:L330,L352:L411,L433:L492)</f>
        <v>0.20499999999999999</v>
      </c>
      <c r="M63" s="60"/>
      <c r="N63" s="35"/>
    </row>
    <row r="64" spans="2:14" ht="12.75" customHeight="1">
      <c r="B64" s="34"/>
      <c r="C64" s="54"/>
      <c r="D64" s="197"/>
      <c r="E64" s="232" t="s">
        <v>44</v>
      </c>
      <c r="F64" s="232"/>
      <c r="G64" s="232"/>
      <c r="H64" s="232"/>
      <c r="I64" s="196" t="s">
        <v>42</v>
      </c>
      <c r="J64" s="145"/>
      <c r="K64" s="148" t="s">
        <v>45</v>
      </c>
      <c r="L64" s="205"/>
      <c r="M64" s="60"/>
      <c r="N64" s="35"/>
    </row>
    <row r="65" spans="2:14">
      <c r="B65" s="34"/>
      <c r="C65" s="54"/>
      <c r="D65" s="197"/>
      <c r="E65" s="198"/>
      <c r="F65" s="233"/>
      <c r="G65" s="233"/>
      <c r="H65" s="199"/>
      <c r="I65" s="200"/>
      <c r="J65" s="174"/>
      <c r="K65" s="197"/>
      <c r="L65" s="30"/>
      <c r="M65" s="60"/>
      <c r="N65" s="35"/>
    </row>
    <row r="66" spans="2:14" ht="4.5" customHeight="1">
      <c r="B66" s="34"/>
      <c r="C66" s="54"/>
      <c r="D66" s="198"/>
      <c r="E66" s="198"/>
      <c r="F66" s="233"/>
      <c r="G66" s="233"/>
      <c r="H66" s="145"/>
      <c r="I66" s="200"/>
      <c r="J66" s="197"/>
      <c r="K66" s="197"/>
      <c r="L66" s="30"/>
      <c r="M66" s="60"/>
      <c r="N66" s="35"/>
    </row>
    <row r="67" spans="2:14" ht="5.25" customHeight="1">
      <c r="B67" s="34"/>
      <c r="C67" s="54"/>
      <c r="D67" s="145"/>
      <c r="E67" s="145"/>
      <c r="F67" s="146"/>
      <c r="G67" s="145"/>
      <c r="H67" s="145"/>
      <c r="I67" s="200"/>
      <c r="J67" s="197"/>
      <c r="K67" s="197"/>
      <c r="L67" s="30"/>
      <c r="M67" s="60"/>
      <c r="N67" s="35"/>
    </row>
    <row r="68" spans="2:14" ht="7.5" customHeight="1">
      <c r="B68" s="34"/>
      <c r="C68" s="54"/>
      <c r="D68" s="145"/>
      <c r="E68" s="145"/>
      <c r="F68" s="146"/>
      <c r="G68" s="145"/>
      <c r="H68" s="145"/>
      <c r="I68" s="200"/>
      <c r="J68" s="145"/>
      <c r="K68" s="145"/>
      <c r="L68" s="10"/>
      <c r="M68" s="60"/>
      <c r="N68" s="35"/>
    </row>
    <row r="69" spans="2:14" ht="4.5" customHeight="1">
      <c r="B69" s="34"/>
      <c r="C69" s="61"/>
      <c r="D69" s="234"/>
      <c r="E69" s="235"/>
      <c r="F69" s="235"/>
      <c r="G69" s="235"/>
      <c r="H69" s="235"/>
      <c r="I69" s="235"/>
      <c r="J69" s="235"/>
      <c r="K69" s="235"/>
      <c r="L69" s="235"/>
      <c r="M69" s="60"/>
      <c r="N69" s="35"/>
    </row>
    <row r="70" spans="2:14" ht="3.75" customHeight="1">
      <c r="B70" s="34"/>
      <c r="C70" s="61"/>
      <c r="D70" s="235"/>
      <c r="E70" s="235"/>
      <c r="F70" s="235"/>
      <c r="G70" s="235"/>
      <c r="H70" s="235"/>
      <c r="I70" s="235"/>
      <c r="J70" s="235"/>
      <c r="K70" s="235"/>
      <c r="L70" s="235"/>
      <c r="M70" s="60"/>
      <c r="N70" s="35"/>
    </row>
    <row r="71" spans="2:14" ht="3" customHeight="1">
      <c r="B71" s="34"/>
      <c r="C71" s="61"/>
      <c r="D71" s="235"/>
      <c r="E71" s="235"/>
      <c r="F71" s="235"/>
      <c r="G71" s="235"/>
      <c r="H71" s="235"/>
      <c r="I71" s="235"/>
      <c r="J71" s="235"/>
      <c r="K71" s="235"/>
      <c r="L71" s="235"/>
      <c r="M71" s="60"/>
      <c r="N71" s="35"/>
    </row>
    <row r="72" spans="2:14" ht="3.75" customHeight="1">
      <c r="B72" s="34"/>
      <c r="C72" s="61"/>
      <c r="D72" s="235"/>
      <c r="E72" s="235"/>
      <c r="F72" s="235"/>
      <c r="G72" s="235"/>
      <c r="H72" s="235"/>
      <c r="I72" s="235"/>
      <c r="J72" s="235"/>
      <c r="K72" s="235"/>
      <c r="L72" s="235"/>
      <c r="M72" s="60"/>
      <c r="N72" s="35"/>
    </row>
    <row r="73" spans="2:14" s="42" customFormat="1" ht="3.75" customHeight="1">
      <c r="B73" s="10"/>
      <c r="C73" s="61"/>
      <c r="D73" s="30"/>
      <c r="E73" s="30"/>
      <c r="F73" s="131"/>
      <c r="G73" s="30"/>
      <c r="H73" s="30"/>
      <c r="I73" s="30"/>
      <c r="J73" s="30"/>
      <c r="K73" s="30"/>
      <c r="L73" s="30"/>
      <c r="M73" s="60"/>
      <c r="N73" s="10"/>
    </row>
    <row r="74" spans="2:14" s="42" customFormat="1" ht="12.75" customHeight="1">
      <c r="B74" s="34"/>
      <c r="C74" s="61"/>
      <c r="D74" s="30"/>
      <c r="E74" s="30"/>
      <c r="F74" s="132"/>
      <c r="G74" s="30"/>
      <c r="H74" s="30"/>
      <c r="I74" s="30"/>
      <c r="J74" s="30"/>
      <c r="K74" s="30"/>
      <c r="L74" s="30"/>
      <c r="M74" s="60"/>
      <c r="N74" s="35"/>
    </row>
    <row r="75" spans="2:14" s="42" customFormat="1">
      <c r="B75" s="34"/>
      <c r="C75" s="61"/>
      <c r="D75" s="30"/>
      <c r="E75" s="30"/>
      <c r="F75" s="132"/>
      <c r="G75" s="30"/>
      <c r="H75" s="30"/>
      <c r="I75" s="30"/>
      <c r="J75" s="30"/>
      <c r="K75" s="30"/>
      <c r="L75" s="30"/>
      <c r="M75" s="60"/>
      <c r="N75" s="35"/>
    </row>
    <row r="76" spans="2:14" s="42" customFormat="1">
      <c r="B76" s="34"/>
      <c r="C76" s="61"/>
      <c r="D76" s="30"/>
      <c r="E76" s="30"/>
      <c r="F76" s="132"/>
      <c r="G76" s="30"/>
      <c r="H76" s="30"/>
      <c r="I76" s="30"/>
      <c r="J76" s="30"/>
      <c r="K76" s="30"/>
      <c r="L76" s="30"/>
      <c r="M76" s="60"/>
      <c r="N76" s="35"/>
    </row>
    <row r="77" spans="2:14">
      <c r="B77" s="34"/>
      <c r="C77" s="61"/>
      <c r="D77" s="30"/>
      <c r="E77" s="30"/>
      <c r="F77" s="131"/>
      <c r="G77" s="30"/>
      <c r="H77" s="30"/>
      <c r="I77" s="30"/>
      <c r="J77" s="30"/>
      <c r="K77" s="30"/>
      <c r="L77" s="30"/>
      <c r="M77" s="60"/>
      <c r="N77" s="35"/>
    </row>
    <row r="78" spans="2:14" ht="15.75" customHeight="1" thickBot="1">
      <c r="B78" s="34"/>
      <c r="C78" s="237"/>
      <c r="D78" s="238"/>
      <c r="E78" s="238"/>
      <c r="F78" s="133"/>
      <c r="G78" s="50"/>
      <c r="H78" s="50"/>
      <c r="I78" s="50"/>
      <c r="J78" s="50"/>
      <c r="K78" s="50"/>
      <c r="L78" s="50"/>
      <c r="M78" s="62"/>
      <c r="N78" s="35"/>
    </row>
    <row r="79" spans="2:14" ht="0.95" customHeight="1" thickTop="1" thickBot="1">
      <c r="B79" s="43"/>
      <c r="C79" s="61"/>
      <c r="D79" s="30"/>
      <c r="E79" s="30"/>
      <c r="F79" s="131"/>
      <c r="G79" s="30"/>
      <c r="H79" s="30"/>
      <c r="I79" s="30"/>
      <c r="J79" s="30"/>
      <c r="K79" s="30"/>
      <c r="L79" s="30"/>
      <c r="M79" s="56"/>
      <c r="N79" s="44"/>
    </row>
    <row r="80" spans="2:14" ht="6" customHeight="1" thickTop="1">
      <c r="C80" s="61"/>
      <c r="D80" s="236" t="s">
        <v>46</v>
      </c>
      <c r="E80" s="222"/>
      <c r="F80" s="222"/>
      <c r="G80" s="222"/>
      <c r="H80" s="222"/>
      <c r="I80" s="222"/>
      <c r="J80" s="222"/>
      <c r="K80" s="222"/>
      <c r="L80" s="222"/>
      <c r="M80" s="63"/>
    </row>
    <row r="81" spans="3:13">
      <c r="C81" s="61"/>
      <c r="D81" s="222"/>
      <c r="E81" s="222"/>
      <c r="F81" s="222"/>
      <c r="G81" s="222"/>
      <c r="H81" s="222"/>
      <c r="I81" s="222"/>
      <c r="J81" s="222"/>
      <c r="K81" s="222"/>
      <c r="L81" s="222"/>
      <c r="M81" s="63"/>
    </row>
    <row r="82" spans="3:13">
      <c r="C82" s="64"/>
      <c r="D82" s="222"/>
      <c r="E82" s="222"/>
      <c r="F82" s="222"/>
      <c r="G82" s="222"/>
      <c r="H82" s="222"/>
      <c r="I82" s="222"/>
      <c r="J82" s="222"/>
      <c r="K82" s="222"/>
      <c r="L82" s="222"/>
      <c r="M82" s="63"/>
    </row>
    <row r="83" spans="3:13">
      <c r="C83" s="64"/>
      <c r="D83" s="222"/>
      <c r="E83" s="222"/>
      <c r="F83" s="222"/>
      <c r="G83" s="222"/>
      <c r="H83" s="222"/>
      <c r="I83" s="222"/>
      <c r="J83" s="222"/>
      <c r="K83" s="222"/>
      <c r="L83" s="222"/>
      <c r="M83" s="63"/>
    </row>
    <row r="84" spans="3:13">
      <c r="C84" s="64"/>
      <c r="D84" s="45"/>
      <c r="E84" s="45"/>
      <c r="F84" s="131"/>
      <c r="G84" s="30"/>
      <c r="H84" s="30"/>
      <c r="I84" s="30"/>
      <c r="J84" s="30"/>
      <c r="K84" s="30"/>
      <c r="L84" s="30"/>
      <c r="M84" s="63"/>
    </row>
    <row r="85" spans="3:13" ht="13.5" thickBot="1">
      <c r="C85" s="211" t="s">
        <v>62</v>
      </c>
      <c r="D85" s="212"/>
      <c r="E85" s="212"/>
      <c r="F85" s="134"/>
      <c r="G85" s="65"/>
      <c r="H85" s="65"/>
      <c r="I85" s="65"/>
      <c r="J85" s="65"/>
      <c r="K85" s="65"/>
      <c r="L85" s="65"/>
      <c r="M85" s="66"/>
    </row>
    <row r="86" spans="3:13" ht="13.5" thickTop="1">
      <c r="C86" s="45"/>
      <c r="D86" s="45"/>
      <c r="E86" s="45"/>
      <c r="F86" s="131"/>
      <c r="G86" s="30"/>
      <c r="H86" s="30"/>
      <c r="I86" s="30"/>
      <c r="J86" s="30"/>
      <c r="K86" s="30"/>
      <c r="L86" s="30"/>
      <c r="M86" s="30"/>
    </row>
    <row r="87" spans="3:13" ht="13.5" thickBot="1"/>
    <row r="88" spans="3:13">
      <c r="C88" s="67"/>
      <c r="D88" s="68"/>
      <c r="E88" s="68"/>
      <c r="F88" s="136"/>
      <c r="G88" s="68"/>
      <c r="H88" s="68"/>
      <c r="I88" s="68"/>
      <c r="J88" s="68"/>
      <c r="K88" s="68"/>
      <c r="L88" s="68"/>
      <c r="M88" s="69"/>
    </row>
    <row r="89" spans="3:13" ht="15.75">
      <c r="C89" s="70"/>
      <c r="D89" s="10"/>
      <c r="E89" s="10"/>
      <c r="F89" s="129"/>
      <c r="G89" s="10"/>
      <c r="H89" s="10"/>
      <c r="I89" s="10"/>
      <c r="J89" s="11"/>
      <c r="K89" s="12" t="s">
        <v>22</v>
      </c>
      <c r="L89" s="13">
        <f>NO</f>
        <v>1</v>
      </c>
      <c r="M89" s="71"/>
    </row>
    <row r="90" spans="3:13" ht="14.25">
      <c r="C90" s="70"/>
      <c r="D90" s="10"/>
      <c r="E90" s="10"/>
      <c r="F90" s="129"/>
      <c r="G90" s="10"/>
      <c r="H90" s="10"/>
      <c r="I90" s="10"/>
      <c r="J90" s="10"/>
      <c r="K90" s="10"/>
      <c r="L90" s="39"/>
      <c r="M90" s="72"/>
    </row>
    <row r="91" spans="3:13">
      <c r="C91" s="70"/>
      <c r="D91" s="10"/>
      <c r="E91" s="10"/>
      <c r="F91" s="129"/>
      <c r="G91" s="10"/>
      <c r="H91" s="10"/>
      <c r="I91" s="10"/>
      <c r="J91" s="14">
        <f>NO</f>
        <v>1</v>
      </c>
      <c r="K91" s="86" t="s">
        <v>60</v>
      </c>
      <c r="L91" s="118">
        <f>L5</f>
        <v>120</v>
      </c>
      <c r="M91" s="72"/>
    </row>
    <row r="92" spans="3:13">
      <c r="C92" s="70"/>
      <c r="D92" s="10"/>
      <c r="E92" s="10"/>
      <c r="F92" s="129"/>
      <c r="G92" s="10"/>
      <c r="H92" s="10"/>
      <c r="I92" s="10"/>
      <c r="J92" s="10"/>
      <c r="K92" s="10"/>
      <c r="L92" s="10"/>
      <c r="M92" s="72"/>
    </row>
    <row r="93" spans="3:13">
      <c r="C93" s="70"/>
      <c r="D93" s="10"/>
      <c r="E93" s="10"/>
      <c r="F93" s="129"/>
      <c r="G93" s="10"/>
      <c r="H93" s="10"/>
      <c r="I93" s="10"/>
      <c r="J93" s="10"/>
      <c r="K93" s="10"/>
      <c r="L93" s="10"/>
      <c r="M93" s="72"/>
    </row>
    <row r="94" spans="3:13" ht="18.75">
      <c r="C94" s="70"/>
      <c r="D94" s="10"/>
      <c r="E94" s="10"/>
      <c r="F94" s="129"/>
      <c r="G94" s="10"/>
      <c r="H94" s="10"/>
      <c r="I94" s="15"/>
      <c r="J94" s="15"/>
      <c r="K94" s="10"/>
      <c r="L94" s="15"/>
      <c r="M94" s="73"/>
    </row>
    <row r="95" spans="3:13">
      <c r="C95" s="70"/>
      <c r="D95" s="10"/>
      <c r="E95" s="10"/>
      <c r="F95" s="129"/>
      <c r="G95" s="10"/>
      <c r="H95" s="10"/>
      <c r="I95" s="10"/>
      <c r="J95" s="10"/>
      <c r="K95" s="10"/>
      <c r="L95" s="10"/>
      <c r="M95" s="72"/>
    </row>
    <row r="96" spans="3:13">
      <c r="C96" s="70"/>
      <c r="D96" s="10"/>
      <c r="E96" s="10"/>
      <c r="F96" s="129"/>
      <c r="G96" s="10"/>
      <c r="H96" s="10"/>
      <c r="I96" s="10"/>
      <c r="J96" s="10"/>
      <c r="K96" s="10"/>
      <c r="L96" s="10"/>
      <c r="M96" s="72"/>
    </row>
    <row r="97" spans="3:13" ht="15">
      <c r="C97" s="70"/>
      <c r="D97" s="97" t="s">
        <v>67</v>
      </c>
      <c r="E97" s="98">
        <f>E11</f>
        <v>0</v>
      </c>
      <c r="F97" s="137"/>
      <c r="G97" s="17" t="str">
        <f>IF(D97="Société","","Prénom")</f>
        <v>Prénom</v>
      </c>
      <c r="H97" s="18">
        <f>H11</f>
        <v>0</v>
      </c>
      <c r="I97" s="19"/>
      <c r="J97" s="10"/>
      <c r="K97" s="16" t="s">
        <v>23</v>
      </c>
      <c r="L97" s="20">
        <f ca="1">data1</f>
        <v>42318</v>
      </c>
      <c r="M97" s="74"/>
    </row>
    <row r="98" spans="3:13" ht="15">
      <c r="C98" s="70"/>
      <c r="D98" s="16" t="s">
        <v>24</v>
      </c>
      <c r="E98" s="98">
        <f>E12</f>
        <v>0</v>
      </c>
      <c r="F98" s="131"/>
      <c r="G98" s="26" t="s">
        <v>25</v>
      </c>
      <c r="H98"/>
      <c r="I98" s="21"/>
      <c r="J98" s="10"/>
      <c r="K98" s="16" t="s">
        <v>26</v>
      </c>
      <c r="L98" s="22" t="s">
        <v>13</v>
      </c>
      <c r="M98" s="75"/>
    </row>
    <row r="99" spans="3:13" ht="15">
      <c r="C99" s="70"/>
      <c r="D99" s="16"/>
      <c r="E99" s="23"/>
      <c r="F99" s="130"/>
      <c r="G99"/>
      <c r="H99" s="19" t="s">
        <v>27</v>
      </c>
      <c r="I99" s="24" t="s">
        <v>28</v>
      </c>
      <c r="J99" s="10"/>
      <c r="K99" s="16"/>
      <c r="L99" s="25" t="s">
        <v>13</v>
      </c>
      <c r="M99" s="72"/>
    </row>
    <row r="100" spans="3:13" ht="15">
      <c r="C100" s="70"/>
      <c r="D100" s="16" t="s">
        <v>66</v>
      </c>
      <c r="E100" s="87">
        <f>E14</f>
        <v>0</v>
      </c>
      <c r="F100" s="138" t="s">
        <v>68</v>
      </c>
      <c r="G100" s="97">
        <f>G14</f>
        <v>0</v>
      </c>
      <c r="H100"/>
      <c r="I100"/>
      <c r="J100" s="10"/>
      <c r="K100" s="16" t="s">
        <v>29</v>
      </c>
      <c r="L100" s="27" t="s">
        <v>13</v>
      </c>
      <c r="M100" s="72"/>
    </row>
    <row r="101" spans="3:13">
      <c r="C101" s="70"/>
      <c r="D101" s="16"/>
      <c r="E101" s="28"/>
      <c r="F101" s="129"/>
      <c r="G101" s="26"/>
      <c r="H101" s="29"/>
      <c r="I101" s="29"/>
      <c r="J101" s="10"/>
      <c r="K101" s="16"/>
      <c r="L101" s="47" t="s">
        <v>13</v>
      </c>
      <c r="M101" s="72"/>
    </row>
    <row r="102" spans="3:13">
      <c r="C102" s="70"/>
      <c r="D102" s="16"/>
      <c r="E102" s="28"/>
      <c r="F102" s="129"/>
      <c r="G102" s="26"/>
      <c r="H102" s="29"/>
      <c r="I102" s="29"/>
      <c r="J102" s="10"/>
      <c r="K102" s="16"/>
      <c r="L102" s="47" t="s">
        <v>64</v>
      </c>
      <c r="M102" s="72"/>
    </row>
    <row r="103" spans="3:13">
      <c r="C103" s="70"/>
      <c r="D103" s="10"/>
      <c r="E103" s="10"/>
      <c r="F103" s="129"/>
      <c r="G103" s="10"/>
      <c r="H103" s="10"/>
      <c r="I103" s="10"/>
      <c r="J103" s="10"/>
      <c r="K103" s="10"/>
      <c r="L103" s="10"/>
      <c r="M103" s="72"/>
    </row>
    <row r="104" spans="3:13">
      <c r="C104" s="70"/>
      <c r="D104" s="88" t="str">
        <f>D18</f>
        <v>DATE</v>
      </c>
      <c r="E104" s="88" t="str">
        <f>E18</f>
        <v>TEMPS</v>
      </c>
      <c r="F104" s="227" t="str">
        <f>F18</f>
        <v>Numéro appelé</v>
      </c>
      <c r="G104" s="228"/>
      <c r="H104" s="228"/>
      <c r="I104" s="89"/>
      <c r="J104" s="88" t="s">
        <v>30</v>
      </c>
      <c r="K104" s="88" t="s">
        <v>31</v>
      </c>
      <c r="L104" s="90" t="s">
        <v>32</v>
      </c>
      <c r="M104" s="76"/>
    </row>
    <row r="105" spans="3:13" ht="15" customHeight="1">
      <c r="C105" s="70"/>
      <c r="D105" s="105">
        <v>42317.453645833331</v>
      </c>
      <c r="E105" s="91">
        <v>126</v>
      </c>
      <c r="F105" s="208">
        <v>590997777</v>
      </c>
      <c r="G105" s="209"/>
      <c r="H105" s="209"/>
      <c r="I105" s="210"/>
      <c r="J105" s="92"/>
      <c r="K105" s="93"/>
      <c r="L105" s="94">
        <f>IF(D105&lt;&gt;"",D105*K105,"")</f>
        <v>0</v>
      </c>
      <c r="M105" s="76"/>
    </row>
    <row r="106" spans="3:13">
      <c r="C106" s="70"/>
      <c r="D106" s="105">
        <v>42317.446018518516</v>
      </c>
      <c r="E106" s="95">
        <v>127</v>
      </c>
      <c r="F106" s="208">
        <v>590997777</v>
      </c>
      <c r="G106" s="209"/>
      <c r="H106" s="209"/>
      <c r="I106" s="210"/>
      <c r="J106" s="96"/>
      <c r="K106" s="93"/>
      <c r="L106" s="94">
        <f>IF(D106&lt;&gt;"",D106*K106,"")</f>
        <v>0</v>
      </c>
      <c r="M106" s="76"/>
    </row>
    <row r="107" spans="3:13">
      <c r="C107" s="70"/>
      <c r="D107" s="106">
        <v>42317.445555555554</v>
      </c>
      <c r="E107" s="95">
        <v>35</v>
      </c>
      <c r="F107" s="208">
        <v>590908704</v>
      </c>
      <c r="G107" s="209"/>
      <c r="H107" s="209"/>
      <c r="I107" s="210"/>
      <c r="J107" s="96"/>
      <c r="K107" s="93"/>
      <c r="L107" s="94">
        <f>IF(D107&lt;&gt;"",D107*K107,"")</f>
        <v>0</v>
      </c>
      <c r="M107" s="76"/>
    </row>
    <row r="108" spans="3:13">
      <c r="C108" s="70"/>
      <c r="D108" s="106">
        <v>42317.436064814814</v>
      </c>
      <c r="E108" s="95">
        <v>46</v>
      </c>
      <c r="F108" s="208">
        <v>590927118</v>
      </c>
      <c r="G108" s="209"/>
      <c r="H108" s="209"/>
      <c r="I108" s="210"/>
      <c r="J108" s="96"/>
      <c r="K108" s="93"/>
      <c r="L108" s="94">
        <f t="shared" ref="L108:L147" si="1">IF(D108&lt;&gt;"",D108*K108,"")</f>
        <v>0</v>
      </c>
      <c r="M108" s="76"/>
    </row>
    <row r="109" spans="3:13">
      <c r="C109" s="70"/>
      <c r="D109" s="106">
        <v>42317.424432870372</v>
      </c>
      <c r="E109" s="95">
        <v>11</v>
      </c>
      <c r="F109" s="208">
        <v>590860155</v>
      </c>
      <c r="G109" s="209"/>
      <c r="H109" s="209"/>
      <c r="I109" s="210"/>
      <c r="J109" s="96"/>
      <c r="K109" s="93"/>
      <c r="L109" s="94">
        <f t="shared" si="1"/>
        <v>0</v>
      </c>
      <c r="M109" s="76"/>
    </row>
    <row r="110" spans="3:13">
      <c r="C110" s="70"/>
      <c r="D110" s="106">
        <v>42317.420115740744</v>
      </c>
      <c r="E110" s="95">
        <v>7</v>
      </c>
      <c r="F110" s="208">
        <v>590860155</v>
      </c>
      <c r="G110" s="209"/>
      <c r="H110" s="209"/>
      <c r="I110" s="210"/>
      <c r="J110" s="96"/>
      <c r="K110" s="93"/>
      <c r="L110" s="94">
        <f t="shared" si="1"/>
        <v>0</v>
      </c>
      <c r="M110" s="76"/>
    </row>
    <row r="111" spans="3:13">
      <c r="C111" s="70"/>
      <c r="D111" s="106">
        <v>42317.419803240744</v>
      </c>
      <c r="E111" s="95">
        <v>16</v>
      </c>
      <c r="F111" s="208">
        <v>590860155</v>
      </c>
      <c r="G111" s="209"/>
      <c r="H111" s="209"/>
      <c r="I111" s="210"/>
      <c r="J111" s="96"/>
      <c r="K111" s="93"/>
      <c r="L111" s="94">
        <f t="shared" si="1"/>
        <v>0</v>
      </c>
      <c r="M111" s="76"/>
    </row>
    <row r="112" spans="3:13">
      <c r="C112" s="70"/>
      <c r="D112" s="106">
        <v>42317.418437499997</v>
      </c>
      <c r="E112" s="95">
        <v>63</v>
      </c>
      <c r="F112" s="208">
        <v>590860155</v>
      </c>
      <c r="G112" s="209"/>
      <c r="H112" s="209"/>
      <c r="I112" s="210"/>
      <c r="J112" s="96"/>
      <c r="K112" s="93"/>
      <c r="L112" s="94">
        <f t="shared" si="1"/>
        <v>0</v>
      </c>
      <c r="M112" s="76"/>
    </row>
    <row r="113" spans="3:13">
      <c r="C113" s="70"/>
      <c r="D113" s="106">
        <v>42317.365983796299</v>
      </c>
      <c r="E113" s="95">
        <v>73</v>
      </c>
      <c r="F113" s="208">
        <v>690074831</v>
      </c>
      <c r="G113" s="209"/>
      <c r="H113" s="209"/>
      <c r="I113" s="210"/>
      <c r="J113" s="96"/>
      <c r="K113" s="93"/>
      <c r="L113" s="94">
        <f t="shared" si="1"/>
        <v>0</v>
      </c>
      <c r="M113" s="76"/>
    </row>
    <row r="114" spans="3:13">
      <c r="C114" s="70"/>
      <c r="D114" s="106">
        <v>42317.365567129629</v>
      </c>
      <c r="E114" s="95">
        <v>14</v>
      </c>
      <c r="F114" s="208">
        <v>690074831</v>
      </c>
      <c r="G114" s="209"/>
      <c r="H114" s="209"/>
      <c r="I114" s="210"/>
      <c r="J114" s="96"/>
      <c r="K114" s="93"/>
      <c r="L114" s="94">
        <f t="shared" si="1"/>
        <v>0</v>
      </c>
      <c r="M114" s="76"/>
    </row>
    <row r="115" spans="3:13">
      <c r="C115" s="70"/>
      <c r="D115" s="106">
        <v>42317.36178240741</v>
      </c>
      <c r="E115" s="95">
        <v>100</v>
      </c>
      <c r="F115" s="208">
        <v>690074831</v>
      </c>
      <c r="G115" s="209"/>
      <c r="H115" s="209"/>
      <c r="I115" s="210"/>
      <c r="J115" s="96"/>
      <c r="K115" s="93"/>
      <c r="L115" s="94">
        <f t="shared" si="1"/>
        <v>0</v>
      </c>
      <c r="M115" s="76"/>
    </row>
    <row r="116" spans="3:13">
      <c r="C116" s="70"/>
      <c r="D116" s="106">
        <v>42317.361493055556</v>
      </c>
      <c r="E116" s="95">
        <v>10</v>
      </c>
      <c r="F116" s="208">
        <v>690074831</v>
      </c>
      <c r="G116" s="209"/>
      <c r="H116" s="209"/>
      <c r="I116" s="210"/>
      <c r="J116" s="96"/>
      <c r="K116" s="93"/>
      <c r="L116" s="94">
        <f t="shared" si="1"/>
        <v>0</v>
      </c>
      <c r="M116" s="76"/>
    </row>
    <row r="117" spans="3:13">
      <c r="C117" s="70"/>
      <c r="D117" s="106">
        <v>42317.359120370369</v>
      </c>
      <c r="E117" s="95">
        <v>73</v>
      </c>
      <c r="F117" s="208">
        <v>690462905</v>
      </c>
      <c r="G117" s="209"/>
      <c r="H117" s="209"/>
      <c r="I117" s="210"/>
      <c r="J117" s="96"/>
      <c r="K117" s="93"/>
      <c r="L117" s="94">
        <f t="shared" si="1"/>
        <v>0</v>
      </c>
      <c r="M117" s="76"/>
    </row>
    <row r="118" spans="3:13">
      <c r="C118" s="70"/>
      <c r="D118" s="106">
        <v>42317.358993055554</v>
      </c>
      <c r="E118" s="95">
        <v>3</v>
      </c>
      <c r="F118" s="208">
        <v>690462605</v>
      </c>
      <c r="G118" s="209"/>
      <c r="H118" s="209"/>
      <c r="I118" s="210"/>
      <c r="J118" s="96"/>
      <c r="K118" s="93"/>
      <c r="L118" s="94">
        <f t="shared" si="1"/>
        <v>0</v>
      </c>
      <c r="M118" s="76"/>
    </row>
    <row r="119" spans="3:13">
      <c r="C119" s="70"/>
      <c r="D119" s="106">
        <v>42317.358472222222</v>
      </c>
      <c r="E119" s="95">
        <v>18</v>
      </c>
      <c r="F119" s="208">
        <v>690074831</v>
      </c>
      <c r="G119" s="209"/>
      <c r="H119" s="209"/>
      <c r="I119" s="210"/>
      <c r="J119" s="96"/>
      <c r="K119" s="93"/>
      <c r="L119" s="94">
        <f t="shared" si="1"/>
        <v>0</v>
      </c>
      <c r="M119" s="76"/>
    </row>
    <row r="120" spans="3:13">
      <c r="C120" s="70"/>
      <c r="D120" s="106">
        <v>42317.358159722222</v>
      </c>
      <c r="E120" s="95">
        <v>18</v>
      </c>
      <c r="F120" s="208">
        <v>690074831</v>
      </c>
      <c r="G120" s="209"/>
      <c r="H120" s="209"/>
      <c r="I120" s="210"/>
      <c r="J120" s="96"/>
      <c r="K120" s="93"/>
      <c r="L120" s="94">
        <f t="shared" si="1"/>
        <v>0</v>
      </c>
      <c r="M120" s="76"/>
    </row>
    <row r="121" spans="3:13">
      <c r="C121" s="70"/>
      <c r="D121" s="106">
        <v>42317.356412037036</v>
      </c>
      <c r="E121" s="95">
        <v>129</v>
      </c>
      <c r="F121" s="208">
        <v>690303292</v>
      </c>
      <c r="G121" s="209"/>
      <c r="H121" s="209"/>
      <c r="I121" s="210"/>
      <c r="J121" s="96"/>
      <c r="K121" s="93"/>
      <c r="L121" s="94">
        <f t="shared" si="1"/>
        <v>0</v>
      </c>
      <c r="M121" s="76"/>
    </row>
    <row r="122" spans="3:13">
      <c r="C122" s="70"/>
      <c r="D122" s="106">
        <v>42317.355173611111</v>
      </c>
      <c r="E122" s="95">
        <v>26</v>
      </c>
      <c r="F122" s="208">
        <v>690074831</v>
      </c>
      <c r="G122" s="209"/>
      <c r="H122" s="209"/>
      <c r="I122" s="210"/>
      <c r="J122" s="96"/>
      <c r="K122" s="93"/>
      <c r="L122" s="94">
        <f t="shared" si="1"/>
        <v>0</v>
      </c>
      <c r="M122" s="76"/>
    </row>
    <row r="123" spans="3:13">
      <c r="C123" s="70"/>
      <c r="D123" s="106">
        <v>42317.354849537034</v>
      </c>
      <c r="E123" s="95">
        <v>19</v>
      </c>
      <c r="F123" s="208">
        <v>690074831</v>
      </c>
      <c r="G123" s="209"/>
      <c r="H123" s="209"/>
      <c r="I123" s="210"/>
      <c r="J123" s="96"/>
      <c r="K123" s="93"/>
      <c r="L123" s="94">
        <f t="shared" si="1"/>
        <v>0</v>
      </c>
      <c r="M123" s="76"/>
    </row>
    <row r="124" spans="3:13">
      <c r="C124" s="70"/>
      <c r="D124" s="106">
        <v>42314.658935185187</v>
      </c>
      <c r="E124" s="95">
        <v>30</v>
      </c>
      <c r="F124" s="208">
        <v>690413971</v>
      </c>
      <c r="G124" s="209"/>
      <c r="H124" s="209"/>
      <c r="I124" s="210"/>
      <c r="J124" s="96"/>
      <c r="K124" s="93"/>
      <c r="L124" s="94">
        <f t="shared" si="1"/>
        <v>0</v>
      </c>
      <c r="M124" s="76"/>
    </row>
    <row r="125" spans="3:13">
      <c r="C125" s="70"/>
      <c r="D125" s="106">
        <v>42314.658460648148</v>
      </c>
      <c r="E125" s="95">
        <v>31</v>
      </c>
      <c r="F125" s="208">
        <v>690413971</v>
      </c>
      <c r="G125" s="209"/>
      <c r="H125" s="209"/>
      <c r="I125" s="210"/>
      <c r="J125" s="96"/>
      <c r="K125" s="93"/>
      <c r="L125" s="94">
        <f t="shared" si="1"/>
        <v>0</v>
      </c>
      <c r="M125" s="76"/>
    </row>
    <row r="126" spans="3:13">
      <c r="C126" s="70"/>
      <c r="D126" s="106">
        <v>42314.650405092594</v>
      </c>
      <c r="E126" s="95">
        <v>136</v>
      </c>
      <c r="F126" s="208">
        <v>690710559</v>
      </c>
      <c r="G126" s="209"/>
      <c r="H126" s="209"/>
      <c r="I126" s="210"/>
      <c r="J126" s="96"/>
      <c r="K126" s="93"/>
      <c r="L126" s="94">
        <f t="shared" si="1"/>
        <v>0</v>
      </c>
      <c r="M126" s="76"/>
    </row>
    <row r="127" spans="3:13">
      <c r="C127" s="70"/>
      <c r="D127" s="106">
        <v>42314.607465277775</v>
      </c>
      <c r="E127" s="95">
        <v>98</v>
      </c>
      <c r="F127" s="208">
        <v>690074831</v>
      </c>
      <c r="G127" s="209"/>
      <c r="H127" s="209"/>
      <c r="I127" s="210"/>
      <c r="J127" s="96"/>
      <c r="K127" s="93"/>
      <c r="L127" s="94">
        <f t="shared" si="1"/>
        <v>0</v>
      </c>
      <c r="M127" s="76"/>
    </row>
    <row r="128" spans="3:13">
      <c r="C128" s="70"/>
      <c r="D128" s="106">
        <v>42314.513611111113</v>
      </c>
      <c r="E128" s="95">
        <v>658</v>
      </c>
      <c r="F128" s="208">
        <v>690074831</v>
      </c>
      <c r="G128" s="209"/>
      <c r="H128" s="209"/>
      <c r="I128" s="210"/>
      <c r="J128" s="96"/>
      <c r="K128" s="93"/>
      <c r="L128" s="94">
        <f t="shared" si="1"/>
        <v>0</v>
      </c>
      <c r="M128" s="76"/>
    </row>
    <row r="129" spans="3:13">
      <c r="C129" s="70"/>
      <c r="D129" s="106">
        <v>42314.484386574077</v>
      </c>
      <c r="E129" s="95">
        <v>31</v>
      </c>
      <c r="F129" s="208">
        <v>690074831</v>
      </c>
      <c r="G129" s="209"/>
      <c r="H129" s="209"/>
      <c r="I129" s="210"/>
      <c r="J129" s="96"/>
      <c r="K129" s="93"/>
      <c r="L129" s="94">
        <f t="shared" si="1"/>
        <v>0</v>
      </c>
      <c r="M129" s="76"/>
    </row>
    <row r="130" spans="3:13">
      <c r="C130" s="70"/>
      <c r="D130" s="106">
        <v>42314.469270833331</v>
      </c>
      <c r="E130" s="95">
        <v>279</v>
      </c>
      <c r="F130" s="208">
        <v>690550638</v>
      </c>
      <c r="G130" s="209"/>
      <c r="H130" s="209"/>
      <c r="I130" s="210"/>
      <c r="J130" s="96"/>
      <c r="K130" s="93"/>
      <c r="L130" s="94">
        <f t="shared" si="1"/>
        <v>0</v>
      </c>
      <c r="M130" s="76"/>
    </row>
    <row r="131" spans="3:13">
      <c r="C131" s="70"/>
      <c r="D131" s="106">
        <v>42314.468877314815</v>
      </c>
      <c r="E131" s="95">
        <v>26</v>
      </c>
      <c r="F131" s="208">
        <v>590949877</v>
      </c>
      <c r="G131" s="209"/>
      <c r="H131" s="209"/>
      <c r="I131" s="210"/>
      <c r="J131" s="96"/>
      <c r="K131" s="93"/>
      <c r="L131" s="94">
        <f t="shared" si="1"/>
        <v>0</v>
      </c>
      <c r="M131" s="76"/>
    </row>
    <row r="132" spans="3:13">
      <c r="C132" s="70"/>
      <c r="D132" s="106">
        <v>42314.43854166667</v>
      </c>
      <c r="E132" s="95">
        <v>4</v>
      </c>
      <c r="F132" s="208">
        <v>690501806</v>
      </c>
      <c r="G132" s="209"/>
      <c r="H132" s="209"/>
      <c r="I132" s="210"/>
      <c r="J132" s="96"/>
      <c r="K132" s="93"/>
      <c r="L132" s="94">
        <f t="shared" si="1"/>
        <v>0</v>
      </c>
      <c r="M132" s="76"/>
    </row>
    <row r="133" spans="3:13">
      <c r="C133" s="70"/>
      <c r="D133" s="106">
        <v>42314.391597222224</v>
      </c>
      <c r="E133" s="95">
        <v>107</v>
      </c>
      <c r="F133" s="208">
        <v>590980783</v>
      </c>
      <c r="G133" s="209"/>
      <c r="H133" s="209"/>
      <c r="I133" s="210"/>
      <c r="J133" s="96"/>
      <c r="K133" s="93"/>
      <c r="L133" s="94">
        <f t="shared" si="1"/>
        <v>0</v>
      </c>
      <c r="M133" s="76"/>
    </row>
    <row r="134" spans="3:13">
      <c r="C134" s="70"/>
      <c r="D134" s="106">
        <v>42314.387557870374</v>
      </c>
      <c r="E134" s="95">
        <v>119</v>
      </c>
      <c r="F134" s="208">
        <v>590980783</v>
      </c>
      <c r="G134" s="209"/>
      <c r="H134" s="209"/>
      <c r="I134" s="210"/>
      <c r="J134" s="96"/>
      <c r="K134" s="93"/>
      <c r="L134" s="94"/>
      <c r="M134" s="76"/>
    </row>
    <row r="135" spans="3:13">
      <c r="C135" s="70"/>
      <c r="D135" s="106">
        <v>42314.38354166667</v>
      </c>
      <c r="E135" s="95">
        <v>75</v>
      </c>
      <c r="F135" s="208">
        <v>690516877</v>
      </c>
      <c r="G135" s="209"/>
      <c r="H135" s="209"/>
      <c r="I135" s="210"/>
      <c r="J135" s="96"/>
      <c r="K135" s="93"/>
      <c r="L135" s="94"/>
      <c r="M135" s="76"/>
    </row>
    <row r="136" spans="3:13">
      <c r="C136" s="70"/>
      <c r="D136" s="106">
        <v>42314.3830787037</v>
      </c>
      <c r="E136" s="95">
        <v>29</v>
      </c>
      <c r="F136" s="208">
        <v>690516877</v>
      </c>
      <c r="G136" s="209"/>
      <c r="H136" s="209"/>
      <c r="I136" s="210"/>
      <c r="J136" s="96"/>
      <c r="K136" s="93"/>
      <c r="L136" s="94"/>
      <c r="M136" s="76"/>
    </row>
    <row r="137" spans="3:13">
      <c r="C137" s="70"/>
      <c r="D137" s="106">
        <v>42314.381122685183</v>
      </c>
      <c r="E137" s="95">
        <v>115</v>
      </c>
      <c r="F137" s="208">
        <v>690625669</v>
      </c>
      <c r="G137" s="209"/>
      <c r="H137" s="209"/>
      <c r="I137" s="210"/>
      <c r="J137" s="96"/>
      <c r="K137" s="93"/>
      <c r="L137" s="94"/>
      <c r="M137" s="76"/>
    </row>
    <row r="138" spans="3:13">
      <c r="C138" s="70"/>
      <c r="D138" s="106">
        <v>42314.378993055558</v>
      </c>
      <c r="E138" s="95">
        <v>117</v>
      </c>
      <c r="F138" s="208">
        <v>690807427</v>
      </c>
      <c r="G138" s="209"/>
      <c r="H138" s="209"/>
      <c r="I138" s="210"/>
      <c r="J138" s="96"/>
      <c r="K138" s="93"/>
      <c r="L138" s="94"/>
      <c r="M138" s="76"/>
    </row>
    <row r="139" spans="3:13">
      <c r="C139" s="70"/>
      <c r="D139" s="106">
        <v>42314.377789351849</v>
      </c>
      <c r="E139" s="95">
        <v>64</v>
      </c>
      <c r="F139" s="208">
        <v>690950226</v>
      </c>
      <c r="G139" s="209"/>
      <c r="H139" s="209"/>
      <c r="I139" s="210"/>
      <c r="J139" s="96"/>
      <c r="K139" s="93"/>
      <c r="L139" s="94"/>
      <c r="M139" s="76"/>
    </row>
    <row r="140" spans="3:13">
      <c r="C140" s="70"/>
      <c r="D140" s="106">
        <v>42314.376562500001</v>
      </c>
      <c r="E140" s="95">
        <v>84</v>
      </c>
      <c r="F140" s="208">
        <v>690862014</v>
      </c>
      <c r="G140" s="209"/>
      <c r="H140" s="209"/>
      <c r="I140" s="210"/>
      <c r="J140" s="96"/>
      <c r="K140" s="93"/>
      <c r="L140" s="94">
        <f t="shared" si="1"/>
        <v>0</v>
      </c>
      <c r="M140" s="76"/>
    </row>
    <row r="141" spans="3:13">
      <c r="C141" s="70"/>
      <c r="D141" s="106">
        <v>42314.376099537039</v>
      </c>
      <c r="E141" s="95">
        <v>30</v>
      </c>
      <c r="F141" s="208">
        <v>690862014</v>
      </c>
      <c r="G141" s="209"/>
      <c r="H141" s="209"/>
      <c r="I141" s="210"/>
      <c r="J141" s="96"/>
      <c r="K141" s="93"/>
      <c r="L141" s="94">
        <f t="shared" si="1"/>
        <v>0</v>
      </c>
      <c r="M141" s="76"/>
    </row>
    <row r="142" spans="3:13">
      <c r="C142" s="70"/>
      <c r="D142" s="106">
        <v>42313.713368055556</v>
      </c>
      <c r="E142" s="95">
        <v>36</v>
      </c>
      <c r="F142" s="208">
        <v>690574881</v>
      </c>
      <c r="G142" s="209"/>
      <c r="H142" s="209"/>
      <c r="I142" s="210"/>
      <c r="J142" s="96"/>
      <c r="K142" s="93"/>
      <c r="L142" s="94">
        <f t="shared" si="1"/>
        <v>0</v>
      </c>
      <c r="M142" s="76"/>
    </row>
    <row r="143" spans="3:13">
      <c r="C143" s="70"/>
      <c r="D143" s="106">
        <v>42313.700208333335</v>
      </c>
      <c r="E143" s="95">
        <v>75</v>
      </c>
      <c r="F143" s="208">
        <v>690074831</v>
      </c>
      <c r="G143" s="209"/>
      <c r="H143" s="209"/>
      <c r="I143" s="210"/>
      <c r="J143" s="96"/>
      <c r="K143" s="93"/>
      <c r="L143" s="94">
        <f t="shared" si="1"/>
        <v>0</v>
      </c>
      <c r="M143" s="76"/>
    </row>
    <row r="144" spans="3:13">
      <c r="C144" s="70"/>
      <c r="D144" s="106">
        <v>42313.697789351849</v>
      </c>
      <c r="E144" s="95">
        <v>29</v>
      </c>
      <c r="F144" s="208">
        <v>690074831</v>
      </c>
      <c r="G144" s="209"/>
      <c r="H144" s="209"/>
      <c r="I144" s="210"/>
      <c r="J144" s="96"/>
      <c r="K144" s="93"/>
      <c r="L144" s="94">
        <f t="shared" si="1"/>
        <v>0</v>
      </c>
      <c r="M144" s="76"/>
    </row>
    <row r="145" spans="3:13">
      <c r="C145" s="70"/>
      <c r="D145" s="106">
        <v>42313.600543981483</v>
      </c>
      <c r="E145" s="95">
        <v>301</v>
      </c>
      <c r="F145" s="208">
        <v>590860155</v>
      </c>
      <c r="G145" s="209"/>
      <c r="H145" s="209"/>
      <c r="I145" s="210"/>
      <c r="J145" s="96"/>
      <c r="K145" s="93"/>
      <c r="L145" s="94">
        <f t="shared" si="1"/>
        <v>0</v>
      </c>
      <c r="M145" s="76"/>
    </row>
    <row r="146" spans="3:13">
      <c r="C146" s="70"/>
      <c r="D146" s="106">
        <v>42313.599606481483</v>
      </c>
      <c r="E146" s="95">
        <v>35</v>
      </c>
      <c r="F146" s="208">
        <v>590860155</v>
      </c>
      <c r="G146" s="209"/>
      <c r="H146" s="209"/>
      <c r="I146" s="210"/>
      <c r="J146" s="96"/>
      <c r="K146" s="93"/>
      <c r="L146" s="94">
        <f t="shared" si="1"/>
        <v>0</v>
      </c>
      <c r="M146" s="76"/>
    </row>
    <row r="147" spans="3:13">
      <c r="C147" s="70"/>
      <c r="D147" s="106">
        <v>42313.524305555555</v>
      </c>
      <c r="E147" s="108">
        <v>69</v>
      </c>
      <c r="F147" s="208">
        <v>690465769</v>
      </c>
      <c r="G147" s="209"/>
      <c r="H147" s="209"/>
      <c r="I147" s="210"/>
      <c r="J147" s="96"/>
      <c r="K147" s="93"/>
      <c r="L147" s="94">
        <f t="shared" si="1"/>
        <v>0</v>
      </c>
      <c r="M147" s="76"/>
    </row>
    <row r="148" spans="3:13">
      <c r="C148" s="70"/>
      <c r="D148" s="106">
        <v>42313.518819444442</v>
      </c>
      <c r="E148" s="95">
        <v>21</v>
      </c>
      <c r="F148" s="208">
        <v>690065006</v>
      </c>
      <c r="G148" s="209"/>
      <c r="H148" s="209"/>
      <c r="I148" s="210"/>
      <c r="J148" s="96"/>
      <c r="K148" s="93"/>
      <c r="L148" s="94">
        <f t="shared" ref="L148:L156" si="2">IF(D148&lt;&gt;"",D148*K148,"")</f>
        <v>0</v>
      </c>
      <c r="M148" s="76"/>
    </row>
    <row r="149" spans="3:13">
      <c r="C149" s="70"/>
      <c r="D149" s="106">
        <v>42313.50503472222</v>
      </c>
      <c r="E149" s="95">
        <v>98</v>
      </c>
      <c r="F149" s="208">
        <v>690588238</v>
      </c>
      <c r="G149" s="209"/>
      <c r="H149" s="209"/>
      <c r="I149" s="210"/>
      <c r="J149" s="96"/>
      <c r="K149" s="93"/>
      <c r="L149" s="94">
        <f t="shared" si="2"/>
        <v>0</v>
      </c>
      <c r="M149" s="76"/>
    </row>
    <row r="150" spans="3:13">
      <c r="C150" s="70"/>
      <c r="D150" s="106">
        <v>42313.499363425923</v>
      </c>
      <c r="E150" s="95">
        <v>32</v>
      </c>
      <c r="F150" s="208">
        <v>690588238</v>
      </c>
      <c r="G150" s="209"/>
      <c r="H150" s="209"/>
      <c r="I150" s="210"/>
      <c r="J150" s="96"/>
      <c r="K150" s="93"/>
      <c r="L150" s="94">
        <f t="shared" si="2"/>
        <v>0</v>
      </c>
      <c r="M150" s="76"/>
    </row>
    <row r="151" spans="3:13">
      <c r="C151" s="70"/>
      <c r="D151" s="106">
        <v>42313.498472222222</v>
      </c>
      <c r="E151" s="95">
        <v>35</v>
      </c>
      <c r="F151" s="208">
        <v>690465769</v>
      </c>
      <c r="G151" s="209"/>
      <c r="H151" s="209"/>
      <c r="I151" s="210"/>
      <c r="J151" s="96"/>
      <c r="K151" s="93"/>
      <c r="L151" s="94">
        <f t="shared" si="2"/>
        <v>0</v>
      </c>
      <c r="M151" s="76"/>
    </row>
    <row r="152" spans="3:13">
      <c r="C152" s="70"/>
      <c r="D152" s="106">
        <v>42313.497719907406</v>
      </c>
      <c r="E152" s="95">
        <v>32</v>
      </c>
      <c r="F152" s="208">
        <v>690465769</v>
      </c>
      <c r="G152" s="209"/>
      <c r="H152" s="209"/>
      <c r="I152" s="210"/>
      <c r="J152" s="96"/>
      <c r="K152" s="93"/>
      <c r="L152" s="94">
        <f t="shared" si="2"/>
        <v>0</v>
      </c>
      <c r="M152" s="76"/>
    </row>
    <row r="153" spans="3:13">
      <c r="C153" s="70"/>
      <c r="D153" s="106">
        <v>42313.494930555556</v>
      </c>
      <c r="E153" s="95">
        <v>30</v>
      </c>
      <c r="F153" s="208">
        <v>690588238</v>
      </c>
      <c r="G153" s="209"/>
      <c r="H153" s="209"/>
      <c r="I153" s="210"/>
      <c r="J153" s="96"/>
      <c r="K153" s="93"/>
      <c r="L153" s="94">
        <f t="shared" si="2"/>
        <v>0</v>
      </c>
      <c r="M153" s="76"/>
    </row>
    <row r="154" spans="3:13">
      <c r="C154" s="70"/>
      <c r="D154" s="106">
        <v>42313.452326388891</v>
      </c>
      <c r="E154" s="95">
        <v>193</v>
      </c>
      <c r="F154" s="208">
        <v>690074831</v>
      </c>
      <c r="G154" s="209"/>
      <c r="H154" s="209"/>
      <c r="I154" s="210"/>
      <c r="J154" s="96"/>
      <c r="K154" s="93"/>
      <c r="L154" s="94">
        <f t="shared" si="2"/>
        <v>0</v>
      </c>
      <c r="M154" s="76"/>
    </row>
    <row r="155" spans="3:13">
      <c r="C155" s="70"/>
      <c r="D155" s="106">
        <v>42312.586238425924</v>
      </c>
      <c r="E155" s="95">
        <v>64</v>
      </c>
      <c r="F155" s="208">
        <v>690837581</v>
      </c>
      <c r="G155" s="209"/>
      <c r="H155" s="209"/>
      <c r="I155" s="210"/>
      <c r="J155" s="96"/>
      <c r="K155" s="93"/>
      <c r="L155" s="94">
        <f t="shared" si="2"/>
        <v>0</v>
      </c>
      <c r="M155" s="76"/>
    </row>
    <row r="156" spans="3:13">
      <c r="C156" s="70"/>
      <c r="D156" s="106">
        <v>42312.511400462965</v>
      </c>
      <c r="E156" s="95">
        <v>362</v>
      </c>
      <c r="F156" s="208">
        <v>590250517</v>
      </c>
      <c r="G156" s="209"/>
      <c r="H156" s="209"/>
      <c r="I156" s="210"/>
      <c r="J156" s="96"/>
      <c r="K156" s="93"/>
      <c r="L156" s="94">
        <f t="shared" si="2"/>
        <v>0</v>
      </c>
      <c r="M156" s="76"/>
    </row>
    <row r="157" spans="3:13">
      <c r="C157" s="70"/>
      <c r="D157" s="115">
        <v>42312.4530787037</v>
      </c>
      <c r="E157" s="117">
        <v>19</v>
      </c>
      <c r="F157" s="213">
        <v>690074831</v>
      </c>
      <c r="G157" s="214"/>
      <c r="H157" s="214"/>
      <c r="I157" s="215"/>
      <c r="J157" s="112"/>
      <c r="K157" s="113"/>
      <c r="L157" s="114"/>
      <c r="M157" s="76"/>
    </row>
    <row r="158" spans="3:13" ht="9" customHeight="1">
      <c r="C158" s="77"/>
      <c r="D158" s="222"/>
      <c r="E158" s="222"/>
      <c r="F158" s="222"/>
      <c r="G158" s="222"/>
      <c r="H158" s="222"/>
      <c r="I158" s="222"/>
      <c r="J158" s="222"/>
      <c r="K158" s="222"/>
      <c r="L158" s="222"/>
      <c r="M158" s="76"/>
    </row>
    <row r="159" spans="3:13" ht="12" customHeight="1">
      <c r="C159" s="77"/>
      <c r="D159" s="222"/>
      <c r="E159" s="222"/>
      <c r="F159" s="222"/>
      <c r="G159" s="222"/>
      <c r="H159" s="222"/>
      <c r="I159" s="222"/>
      <c r="J159" s="222"/>
      <c r="K159" s="222"/>
      <c r="L159" s="222"/>
      <c r="M159" s="76"/>
    </row>
    <row r="160" spans="3:13" hidden="1">
      <c r="C160" s="77"/>
      <c r="D160" s="222"/>
      <c r="E160" s="222"/>
      <c r="F160" s="222"/>
      <c r="G160" s="222"/>
      <c r="H160" s="222"/>
      <c r="I160" s="222"/>
      <c r="J160" s="222"/>
      <c r="K160" s="222"/>
      <c r="L160" s="222"/>
      <c r="M160" s="76"/>
    </row>
    <row r="161" spans="3:13" hidden="1">
      <c r="C161" s="223"/>
      <c r="D161" s="224"/>
      <c r="E161" s="224"/>
      <c r="F161" s="131"/>
      <c r="G161" s="30"/>
      <c r="H161" s="30"/>
      <c r="I161" s="30"/>
      <c r="J161" s="30"/>
      <c r="K161" s="30"/>
      <c r="L161" s="30"/>
      <c r="M161" s="76"/>
    </row>
    <row r="162" spans="3:13" ht="8.25" customHeight="1">
      <c r="C162" s="77"/>
      <c r="D162" s="30"/>
      <c r="E162" s="30"/>
      <c r="F162" s="131"/>
      <c r="G162" s="30"/>
      <c r="H162" s="30"/>
      <c r="I162" s="30"/>
      <c r="J162" s="30"/>
      <c r="K162" s="30"/>
      <c r="L162" s="30"/>
      <c r="M162" s="72"/>
    </row>
    <row r="163" spans="3:13" hidden="1">
      <c r="C163" s="77"/>
      <c r="D163" s="30"/>
      <c r="E163" s="30"/>
      <c r="F163" s="131"/>
      <c r="G163" s="30"/>
      <c r="H163" s="30"/>
      <c r="I163" s="30"/>
      <c r="J163" s="30"/>
      <c r="K163" s="30"/>
      <c r="L163" s="30"/>
      <c r="M163" s="78"/>
    </row>
    <row r="164" spans="3:13">
      <c r="C164" s="77"/>
      <c r="D164" s="30"/>
      <c r="E164" s="30"/>
      <c r="F164" s="131"/>
      <c r="G164" s="30"/>
      <c r="H164" s="30"/>
      <c r="I164" s="30"/>
      <c r="J164" s="30"/>
      <c r="K164" s="30"/>
      <c r="L164" s="30"/>
      <c r="M164" s="78"/>
    </row>
    <row r="165" spans="3:13">
      <c r="C165" s="79"/>
      <c r="D165" s="45"/>
      <c r="E165" s="45"/>
      <c r="F165" s="131"/>
      <c r="G165" s="30"/>
      <c r="H165" s="30"/>
      <c r="I165" s="30"/>
      <c r="J165" s="30"/>
      <c r="K165" s="30"/>
      <c r="L165" s="30"/>
      <c r="M165" s="78"/>
    </row>
    <row r="166" spans="3:13">
      <c r="C166" s="79"/>
      <c r="D166" s="45"/>
      <c r="E166" s="45"/>
      <c r="F166" s="131"/>
      <c r="G166" s="30"/>
      <c r="H166" s="30"/>
      <c r="I166" s="30"/>
      <c r="J166" s="30"/>
      <c r="K166" s="30"/>
      <c r="L166" s="30"/>
      <c r="M166" s="78"/>
    </row>
    <row r="167" spans="3:13" ht="13.5" thickBot="1">
      <c r="C167" s="80"/>
      <c r="D167" s="49"/>
      <c r="E167" s="49"/>
      <c r="F167" s="133"/>
      <c r="G167" s="50"/>
      <c r="H167" s="50"/>
      <c r="I167" s="50"/>
      <c r="J167" s="50"/>
      <c r="K167" s="50"/>
      <c r="L167" s="50"/>
      <c r="M167" s="81"/>
    </row>
    <row r="168" spans="3:13" ht="16.5" customHeight="1" thickTop="1" thickBot="1">
      <c r="C168" s="225" t="s">
        <v>62</v>
      </c>
      <c r="D168" s="226"/>
      <c r="E168" s="226"/>
      <c r="F168" s="139"/>
      <c r="G168" s="82"/>
      <c r="H168" s="82"/>
      <c r="I168" s="82"/>
      <c r="J168" s="82"/>
      <c r="K168" s="82"/>
      <c r="L168" s="82"/>
      <c r="M168" s="83"/>
    </row>
    <row r="169" spans="3:13">
      <c r="C169" s="45"/>
      <c r="D169" s="45"/>
      <c r="E169" s="45"/>
      <c r="F169" s="131"/>
      <c r="G169" s="30"/>
      <c r="H169" s="30"/>
      <c r="I169" s="30"/>
      <c r="J169" s="30"/>
      <c r="K169" s="30"/>
      <c r="L169" s="30"/>
      <c r="M169" s="30"/>
    </row>
    <row r="170" spans="3:13" ht="13.5" thickBot="1"/>
    <row r="171" spans="3:13" ht="13.5" thickTop="1">
      <c r="C171" s="51"/>
      <c r="D171" s="52"/>
      <c r="E171" s="52"/>
      <c r="F171" s="128"/>
      <c r="G171" s="52"/>
      <c r="H171" s="52"/>
      <c r="I171" s="52"/>
      <c r="J171" s="52"/>
      <c r="K171" s="52"/>
      <c r="L171" s="52"/>
      <c r="M171" s="53"/>
    </row>
    <row r="172" spans="3:13" ht="15.75">
      <c r="C172" s="54"/>
      <c r="D172" s="10"/>
      <c r="E172" s="10"/>
      <c r="F172" s="129"/>
      <c r="G172" s="10"/>
      <c r="H172" s="10"/>
      <c r="I172" s="10"/>
      <c r="J172" s="11"/>
      <c r="K172" s="12" t="s">
        <v>22</v>
      </c>
      <c r="L172" s="13">
        <f>L3</f>
        <v>1</v>
      </c>
      <c r="M172" s="55"/>
    </row>
    <row r="173" spans="3:13" ht="14.25">
      <c r="C173" s="54"/>
      <c r="D173" s="10"/>
      <c r="E173" s="10"/>
      <c r="F173" s="129"/>
      <c r="G173" s="10"/>
      <c r="H173" s="10"/>
      <c r="I173" s="10"/>
      <c r="J173" s="10"/>
      <c r="K173" s="10"/>
      <c r="L173" s="39"/>
      <c r="M173" s="56"/>
    </row>
    <row r="174" spans="3:13">
      <c r="C174" s="54"/>
      <c r="D174" s="10"/>
      <c r="E174" s="10"/>
      <c r="F174" s="129"/>
      <c r="G174" s="10"/>
      <c r="H174" s="10"/>
      <c r="I174" s="10"/>
      <c r="J174" s="14">
        <f>NO</f>
        <v>1</v>
      </c>
      <c r="K174" s="86" t="s">
        <v>60</v>
      </c>
      <c r="L174" s="118">
        <f>L5</f>
        <v>120</v>
      </c>
      <c r="M174" s="56"/>
    </row>
    <row r="175" spans="3:13">
      <c r="C175" s="54"/>
      <c r="D175" s="10"/>
      <c r="E175" s="10"/>
      <c r="F175" s="129"/>
      <c r="G175" s="10"/>
      <c r="H175" s="10"/>
      <c r="I175" s="10"/>
      <c r="J175" s="10"/>
      <c r="K175" s="10"/>
      <c r="L175" s="10"/>
      <c r="M175" s="56"/>
    </row>
    <row r="176" spans="3:13">
      <c r="C176" s="54"/>
      <c r="D176" s="10"/>
      <c r="E176" s="10"/>
      <c r="F176" s="129"/>
      <c r="G176" s="10"/>
      <c r="H176" s="10"/>
      <c r="I176" s="10"/>
      <c r="J176" s="10"/>
      <c r="K176" s="10"/>
      <c r="L176" s="10"/>
      <c r="M176" s="56"/>
    </row>
    <row r="177" spans="3:13" ht="18.75">
      <c r="C177" s="54"/>
      <c r="D177" s="10"/>
      <c r="E177" s="10"/>
      <c r="F177" s="129"/>
      <c r="G177" s="10"/>
      <c r="H177" s="10"/>
      <c r="I177" s="15"/>
      <c r="J177" s="15"/>
      <c r="K177" s="10"/>
      <c r="L177" s="15"/>
      <c r="M177" s="57"/>
    </row>
    <row r="178" spans="3:13">
      <c r="C178" s="54"/>
      <c r="D178" s="10"/>
      <c r="E178" s="10"/>
      <c r="F178" s="129"/>
      <c r="G178" s="10"/>
      <c r="H178" s="10"/>
      <c r="I178" s="10"/>
      <c r="J178" s="10"/>
      <c r="K178" s="10"/>
      <c r="L178" s="10"/>
      <c r="M178" s="56"/>
    </row>
    <row r="179" spans="3:13">
      <c r="C179" s="54"/>
      <c r="D179" s="10"/>
      <c r="E179" s="10"/>
      <c r="F179" s="129"/>
      <c r="G179" s="10"/>
      <c r="H179" s="10"/>
      <c r="I179" s="10"/>
      <c r="J179" s="10"/>
      <c r="K179" s="10"/>
      <c r="L179" s="10"/>
      <c r="M179" s="56"/>
    </row>
    <row r="180" spans="3:13" ht="15">
      <c r="C180" s="54"/>
      <c r="D180" t="s">
        <v>59</v>
      </c>
      <c r="E180">
        <f>E11</f>
        <v>0</v>
      </c>
      <c r="F180" s="126"/>
      <c r="G180" s="17" t="str">
        <f>IF(D180="Société","","Prénom")</f>
        <v>Prénom</v>
      </c>
      <c r="H180">
        <f>H11</f>
        <v>0</v>
      </c>
      <c r="I180"/>
      <c r="J180" s="10"/>
      <c r="K180" s="16" t="s">
        <v>23</v>
      </c>
      <c r="L180" s="20">
        <f ca="1">data1</f>
        <v>42318</v>
      </c>
      <c r="M180" s="58"/>
    </row>
    <row r="181" spans="3:13" ht="15">
      <c r="C181" s="54"/>
      <c r="D181" s="16" t="s">
        <v>24</v>
      </c>
      <c r="E181">
        <f>E12</f>
        <v>0</v>
      </c>
      <c r="F181" s="126"/>
      <c r="G181" s="26" t="s">
        <v>25</v>
      </c>
      <c r="H181"/>
      <c r="I181"/>
      <c r="J181" s="10"/>
      <c r="K181" s="16" t="s">
        <v>26</v>
      </c>
      <c r="L181" s="22" t="s">
        <v>13</v>
      </c>
      <c r="M181" s="59"/>
    </row>
    <row r="182" spans="3:13" ht="15">
      <c r="C182" s="54"/>
      <c r="D182" s="16"/>
      <c r="E182" s="23"/>
      <c r="F182" s="130"/>
      <c r="G182"/>
      <c r="H182" s="19" t="s">
        <v>27</v>
      </c>
      <c r="I182" s="24" t="s">
        <v>28</v>
      </c>
      <c r="J182" s="10"/>
      <c r="K182" s="16"/>
      <c r="L182" s="25" t="s">
        <v>13</v>
      </c>
      <c r="M182" s="56"/>
    </row>
    <row r="183" spans="3:13" ht="15">
      <c r="C183" s="54"/>
      <c r="D183" s="16" t="s">
        <v>66</v>
      </c>
      <c r="E183" s="87">
        <f>E14</f>
        <v>0</v>
      </c>
      <c r="F183" s="138" t="s">
        <v>68</v>
      </c>
      <c r="G183" s="97">
        <f>G14</f>
        <v>0</v>
      </c>
      <c r="H183"/>
      <c r="I183"/>
      <c r="J183" s="10"/>
      <c r="K183" s="16" t="s">
        <v>29</v>
      </c>
      <c r="L183" s="27" t="s">
        <v>13</v>
      </c>
      <c r="M183" s="56"/>
    </row>
    <row r="184" spans="3:13">
      <c r="C184" s="54"/>
      <c r="D184" s="16"/>
      <c r="E184" s="28"/>
      <c r="F184" s="129"/>
      <c r="G184" s="26"/>
      <c r="H184" s="29"/>
      <c r="I184" s="29"/>
      <c r="J184" s="10"/>
      <c r="K184" s="16"/>
      <c r="L184" s="47" t="s">
        <v>13</v>
      </c>
      <c r="M184" s="56"/>
    </row>
    <row r="185" spans="3:13">
      <c r="C185" s="54"/>
      <c r="D185" s="16"/>
      <c r="E185" s="28"/>
      <c r="F185" s="129"/>
      <c r="G185" s="26"/>
      <c r="H185" s="29"/>
      <c r="I185" s="29"/>
      <c r="J185" s="10"/>
      <c r="K185" s="16"/>
      <c r="L185" s="47" t="s">
        <v>65</v>
      </c>
      <c r="M185" s="56"/>
    </row>
    <row r="186" spans="3:13">
      <c r="C186" s="54"/>
      <c r="D186" s="10"/>
      <c r="E186" s="10"/>
      <c r="F186" s="129"/>
      <c r="G186" s="10"/>
      <c r="H186" s="10"/>
      <c r="I186" s="10"/>
      <c r="J186" s="10"/>
      <c r="K186" s="10"/>
      <c r="L186" s="10"/>
      <c r="M186" s="56"/>
    </row>
    <row r="187" spans="3:13">
      <c r="C187" s="54"/>
      <c r="D187" s="88" t="str">
        <f>D18</f>
        <v>DATE</v>
      </c>
      <c r="E187" s="88" t="str">
        <f>E18</f>
        <v>TEMPS</v>
      </c>
      <c r="F187" s="227" t="str">
        <f>F18</f>
        <v>Numéro appelé</v>
      </c>
      <c r="G187" s="228"/>
      <c r="H187" s="228"/>
      <c r="I187" s="89"/>
      <c r="J187" s="88" t="s">
        <v>30</v>
      </c>
      <c r="K187" s="88" t="s">
        <v>31</v>
      </c>
      <c r="L187" s="90" t="s">
        <v>32</v>
      </c>
      <c r="M187" s="60"/>
    </row>
    <row r="188" spans="3:13" ht="15" customHeight="1">
      <c r="C188" s="99"/>
      <c r="D188" s="105">
        <v>42312.440567129626</v>
      </c>
      <c r="E188" s="91">
        <v>22</v>
      </c>
      <c r="F188" s="208">
        <v>690074831</v>
      </c>
      <c r="G188" s="209"/>
      <c r="H188" s="209"/>
      <c r="I188" s="210"/>
      <c r="J188" s="92"/>
      <c r="K188" s="93"/>
      <c r="L188" s="94">
        <f>IF(D188&lt;&gt;"",D188*K188,"")</f>
        <v>0</v>
      </c>
      <c r="M188" s="100"/>
    </row>
    <row r="189" spans="3:13">
      <c r="C189" s="99"/>
      <c r="D189" s="105">
        <v>42312.440243055556</v>
      </c>
      <c r="E189" s="95">
        <v>19</v>
      </c>
      <c r="F189" s="208">
        <v>690074831</v>
      </c>
      <c r="G189" s="209"/>
      <c r="H189" s="209"/>
      <c r="I189" s="210"/>
      <c r="J189" s="96"/>
      <c r="K189" s="93"/>
      <c r="L189" s="94">
        <f>IF(D189&lt;&gt;"",D189*K189,"")</f>
        <v>0</v>
      </c>
      <c r="M189" s="100"/>
    </row>
    <row r="190" spans="3:13">
      <c r="C190" s="99"/>
      <c r="D190" s="106">
        <v>42312.438877314817</v>
      </c>
      <c r="E190" s="95">
        <v>40</v>
      </c>
      <c r="F190" s="208">
        <v>590802739</v>
      </c>
      <c r="G190" s="209"/>
      <c r="H190" s="209"/>
      <c r="I190" s="210"/>
      <c r="J190" s="96"/>
      <c r="K190" s="93"/>
      <c r="L190" s="94">
        <f>IF(D190&lt;&gt;"",D190*K190,"")</f>
        <v>0</v>
      </c>
      <c r="M190" s="100"/>
    </row>
    <row r="191" spans="3:13">
      <c r="C191" s="99"/>
      <c r="D191" s="106">
        <v>42311.45616898148</v>
      </c>
      <c r="E191" s="95">
        <v>49</v>
      </c>
      <c r="F191" s="208">
        <v>590816203</v>
      </c>
      <c r="G191" s="209"/>
      <c r="H191" s="209"/>
      <c r="I191" s="210"/>
      <c r="J191" s="96"/>
      <c r="K191" s="93"/>
      <c r="L191" s="94">
        <f t="shared" ref="L191:L241" si="3">IF(D191&lt;&gt;"",D191*K191,"")</f>
        <v>0</v>
      </c>
      <c r="M191" s="100"/>
    </row>
    <row r="192" spans="3:13">
      <c r="C192" s="99"/>
      <c r="D192" s="106">
        <v>42310.408518518518</v>
      </c>
      <c r="E192" s="95">
        <v>40</v>
      </c>
      <c r="F192" s="208">
        <v>690605106</v>
      </c>
      <c r="G192" s="209"/>
      <c r="H192" s="209"/>
      <c r="I192" s="210"/>
      <c r="J192" s="96"/>
      <c r="K192" s="93"/>
      <c r="L192" s="94">
        <f t="shared" si="3"/>
        <v>0</v>
      </c>
      <c r="M192" s="100"/>
    </row>
    <row r="193" spans="3:13">
      <c r="C193" s="99"/>
      <c r="D193" s="106">
        <v>42307.564386574071</v>
      </c>
      <c r="E193" s="95">
        <v>17</v>
      </c>
      <c r="F193" s="208">
        <v>690310661</v>
      </c>
      <c r="G193" s="209"/>
      <c r="H193" s="209"/>
      <c r="I193" s="210"/>
      <c r="J193" s="96"/>
      <c r="K193" s="93"/>
      <c r="L193" s="94">
        <f t="shared" si="3"/>
        <v>0</v>
      </c>
      <c r="M193" s="100"/>
    </row>
    <row r="194" spans="3:13">
      <c r="C194" s="99"/>
      <c r="D194" s="106">
        <v>42307.516944444447</v>
      </c>
      <c r="E194" s="95">
        <v>54</v>
      </c>
      <c r="F194" s="208">
        <v>590448309</v>
      </c>
      <c r="G194" s="209"/>
      <c r="H194" s="209"/>
      <c r="I194" s="210"/>
      <c r="J194" s="96"/>
      <c r="K194" s="93"/>
      <c r="L194" s="94">
        <f t="shared" si="3"/>
        <v>0</v>
      </c>
      <c r="M194" s="100"/>
    </row>
    <row r="195" spans="3:13">
      <c r="C195" s="99"/>
      <c r="D195" s="106">
        <v>42307.516712962963</v>
      </c>
      <c r="E195" s="95">
        <v>8</v>
      </c>
      <c r="F195" s="208">
        <v>590448303</v>
      </c>
      <c r="G195" s="209"/>
      <c r="H195" s="209"/>
      <c r="I195" s="210"/>
      <c r="J195" s="96"/>
      <c r="K195" s="93"/>
      <c r="L195" s="94">
        <f t="shared" si="3"/>
        <v>0</v>
      </c>
      <c r="M195" s="100"/>
    </row>
    <row r="196" spans="3:13">
      <c r="C196" s="99"/>
      <c r="D196" s="106">
        <v>42307.502974537034</v>
      </c>
      <c r="E196" s="95">
        <v>20</v>
      </c>
      <c r="F196" s="208">
        <v>690311870</v>
      </c>
      <c r="G196" s="209"/>
      <c r="H196" s="209"/>
      <c r="I196" s="210"/>
      <c r="J196" s="96"/>
      <c r="K196" s="93"/>
      <c r="L196" s="94">
        <f t="shared" si="3"/>
        <v>0</v>
      </c>
      <c r="M196" s="100"/>
    </row>
    <row r="197" spans="3:13">
      <c r="C197" s="99"/>
      <c r="D197" s="106">
        <v>42307.367592592593</v>
      </c>
      <c r="E197" s="95">
        <v>4</v>
      </c>
      <c r="F197" s="208">
        <v>690311870</v>
      </c>
      <c r="G197" s="209"/>
      <c r="H197" s="209"/>
      <c r="I197" s="210"/>
      <c r="J197" s="96"/>
      <c r="K197" s="93"/>
      <c r="L197" s="94">
        <f t="shared" si="3"/>
        <v>0</v>
      </c>
      <c r="M197" s="100"/>
    </row>
    <row r="198" spans="3:13">
      <c r="C198" s="99"/>
      <c r="D198" s="106">
        <v>42306.368923611109</v>
      </c>
      <c r="E198" s="95">
        <v>31</v>
      </c>
      <c r="F198" s="208">
        <v>590808744</v>
      </c>
      <c r="G198" s="209"/>
      <c r="H198" s="209"/>
      <c r="I198" s="210"/>
      <c r="J198" s="96"/>
      <c r="K198" s="93"/>
      <c r="L198" s="94">
        <f t="shared" si="3"/>
        <v>0</v>
      </c>
      <c r="M198" s="100"/>
    </row>
    <row r="199" spans="3:13">
      <c r="C199" s="99"/>
      <c r="D199" s="106">
        <v>42306.360497685186</v>
      </c>
      <c r="E199" s="95">
        <v>75</v>
      </c>
      <c r="F199" s="208">
        <v>690311870</v>
      </c>
      <c r="G199" s="209"/>
      <c r="H199" s="209"/>
      <c r="I199" s="210"/>
      <c r="J199" s="96"/>
      <c r="K199" s="93"/>
      <c r="L199" s="94">
        <f t="shared" si="3"/>
        <v>0</v>
      </c>
      <c r="M199" s="100"/>
    </row>
    <row r="200" spans="3:13">
      <c r="C200" s="99"/>
      <c r="D200" s="106">
        <v>42306.359606481485</v>
      </c>
      <c r="E200" s="95">
        <v>40</v>
      </c>
      <c r="F200" s="208">
        <v>590419376</v>
      </c>
      <c r="G200" s="209"/>
      <c r="H200" s="209"/>
      <c r="I200" s="210"/>
      <c r="J200" s="96"/>
      <c r="K200" s="93"/>
      <c r="L200" s="94">
        <f t="shared" si="3"/>
        <v>0</v>
      </c>
      <c r="M200" s="100"/>
    </row>
    <row r="201" spans="3:13">
      <c r="C201" s="99"/>
      <c r="D201" s="106">
        <v>42306.357951388891</v>
      </c>
      <c r="E201" s="95">
        <v>61</v>
      </c>
      <c r="F201" s="208">
        <v>590800016</v>
      </c>
      <c r="G201" s="209"/>
      <c r="H201" s="209"/>
      <c r="I201" s="210"/>
      <c r="J201" s="96"/>
      <c r="K201" s="93"/>
      <c r="L201" s="94"/>
      <c r="M201" s="100"/>
    </row>
    <row r="202" spans="3:13">
      <c r="C202" s="99"/>
      <c r="D202" s="106">
        <v>42306.357546296298</v>
      </c>
      <c r="E202" s="95">
        <v>28</v>
      </c>
      <c r="F202" s="208">
        <v>690311870</v>
      </c>
      <c r="G202" s="209"/>
      <c r="H202" s="209"/>
      <c r="I202" s="210"/>
      <c r="J202" s="96"/>
      <c r="K202" s="93"/>
      <c r="L202" s="94"/>
      <c r="M202" s="100"/>
    </row>
    <row r="203" spans="3:13">
      <c r="C203" s="99"/>
      <c r="D203" s="106">
        <v>42306.351770833331</v>
      </c>
      <c r="E203" s="95">
        <v>51</v>
      </c>
      <c r="F203" s="208">
        <v>590800016</v>
      </c>
      <c r="G203" s="209"/>
      <c r="H203" s="209"/>
      <c r="I203" s="210"/>
      <c r="J203" s="96"/>
      <c r="K203" s="93"/>
      <c r="L203" s="94"/>
      <c r="M203" s="100"/>
    </row>
    <row r="204" spans="3:13">
      <c r="C204" s="99"/>
      <c r="D204" s="106">
        <v>42305.672037037039</v>
      </c>
      <c r="E204" s="95">
        <v>18</v>
      </c>
      <c r="F204" s="208">
        <v>690713091</v>
      </c>
      <c r="G204" s="209"/>
      <c r="H204" s="209"/>
      <c r="I204" s="210"/>
      <c r="J204" s="96"/>
      <c r="K204" s="93"/>
      <c r="L204" s="94"/>
      <c r="M204" s="100"/>
    </row>
    <row r="205" spans="3:13">
      <c r="C205" s="99"/>
      <c r="D205" s="106">
        <v>42305.671678240738</v>
      </c>
      <c r="E205" s="95">
        <v>16</v>
      </c>
      <c r="F205" s="208">
        <v>690713091</v>
      </c>
      <c r="G205" s="209"/>
      <c r="H205" s="209"/>
      <c r="I205" s="210"/>
      <c r="J205" s="96"/>
      <c r="K205" s="93"/>
      <c r="L205" s="94"/>
      <c r="M205" s="100"/>
    </row>
    <row r="206" spans="3:13">
      <c r="C206" s="99"/>
      <c r="D206" s="106">
        <v>42305.671446759261</v>
      </c>
      <c r="E206" s="95">
        <v>2</v>
      </c>
      <c r="F206" s="208">
        <v>690703091</v>
      </c>
      <c r="G206" s="209"/>
      <c r="H206" s="209"/>
      <c r="I206" s="210"/>
      <c r="J206" s="96"/>
      <c r="K206" s="93"/>
      <c r="L206" s="94"/>
      <c r="M206" s="100"/>
    </row>
    <row r="207" spans="3:13">
      <c r="C207" s="99"/>
      <c r="D207" s="106">
        <v>42305.610682870371</v>
      </c>
      <c r="E207" s="95">
        <v>42</v>
      </c>
      <c r="F207" s="208">
        <v>590800016</v>
      </c>
      <c r="G207" s="209"/>
      <c r="H207" s="209"/>
      <c r="I207" s="210"/>
      <c r="J207" s="96"/>
      <c r="K207" s="93"/>
      <c r="L207" s="94"/>
      <c r="M207" s="100"/>
    </row>
    <row r="208" spans="3:13">
      <c r="C208" s="99"/>
      <c r="D208" s="106">
        <v>42305.608356481483</v>
      </c>
      <c r="E208" s="95">
        <v>42</v>
      </c>
      <c r="F208" s="208">
        <v>590800016</v>
      </c>
      <c r="G208" s="209"/>
      <c r="H208" s="209"/>
      <c r="I208" s="210"/>
      <c r="J208" s="96"/>
      <c r="K208" s="93"/>
      <c r="L208" s="94">
        <f t="shared" si="3"/>
        <v>0</v>
      </c>
      <c r="M208" s="100"/>
    </row>
    <row r="209" spans="3:13">
      <c r="C209" s="99"/>
      <c r="D209" s="106">
        <v>42305.60728009259</v>
      </c>
      <c r="E209" s="95">
        <v>42</v>
      </c>
      <c r="F209" s="208">
        <v>590800016</v>
      </c>
      <c r="G209" s="209"/>
      <c r="H209" s="209"/>
      <c r="I209" s="210"/>
      <c r="J209" s="96"/>
      <c r="K209" s="93"/>
      <c r="L209" s="94">
        <f t="shared" si="3"/>
        <v>0</v>
      </c>
      <c r="M209" s="100"/>
    </row>
    <row r="210" spans="3:13">
      <c r="C210" s="99"/>
      <c r="D210" s="106">
        <v>42305.600405092591</v>
      </c>
      <c r="E210" s="95">
        <v>86</v>
      </c>
      <c r="F210" s="208">
        <v>690283536</v>
      </c>
      <c r="G210" s="209"/>
      <c r="H210" s="209"/>
      <c r="I210" s="210"/>
      <c r="J210" s="96"/>
      <c r="K210" s="93"/>
      <c r="L210" s="94">
        <f t="shared" si="3"/>
        <v>0</v>
      </c>
      <c r="M210" s="100"/>
    </row>
    <row r="211" spans="3:13">
      <c r="C211" s="99"/>
      <c r="D211" s="106">
        <v>42305.589675925927</v>
      </c>
      <c r="E211" s="95">
        <v>61</v>
      </c>
      <c r="F211" s="208">
        <v>690283536</v>
      </c>
      <c r="G211" s="209"/>
      <c r="H211" s="209"/>
      <c r="I211" s="210"/>
      <c r="J211" s="96"/>
      <c r="K211" s="93"/>
      <c r="L211" s="94">
        <f t="shared" si="3"/>
        <v>0</v>
      </c>
      <c r="M211" s="100"/>
    </row>
    <row r="212" spans="3:13">
      <c r="C212" s="99"/>
      <c r="D212" s="106">
        <v>42305.542129629626</v>
      </c>
      <c r="E212" s="95">
        <v>26</v>
      </c>
      <c r="F212" s="208">
        <v>690710559</v>
      </c>
      <c r="G212" s="209"/>
      <c r="H212" s="209"/>
      <c r="I212" s="210"/>
      <c r="J212" s="96"/>
      <c r="K212" s="93"/>
      <c r="L212" s="94">
        <f t="shared" si="3"/>
        <v>0</v>
      </c>
      <c r="M212" s="100"/>
    </row>
    <row r="213" spans="3:13">
      <c r="C213" s="99"/>
      <c r="D213" s="106">
        <v>42305.537928240738</v>
      </c>
      <c r="E213" s="95">
        <v>37</v>
      </c>
      <c r="F213" s="208">
        <v>690710559</v>
      </c>
      <c r="G213" s="209"/>
      <c r="H213" s="209"/>
      <c r="I213" s="210"/>
      <c r="J213" s="96"/>
      <c r="K213" s="93"/>
      <c r="L213" s="94">
        <f t="shared" si="3"/>
        <v>0</v>
      </c>
      <c r="M213" s="100"/>
    </row>
    <row r="214" spans="3:13">
      <c r="C214" s="99"/>
      <c r="D214" s="106">
        <v>42305.53365740741</v>
      </c>
      <c r="E214" s="95">
        <v>119</v>
      </c>
      <c r="F214" s="208">
        <v>690710559</v>
      </c>
      <c r="G214" s="209"/>
      <c r="H214" s="209"/>
      <c r="I214" s="210"/>
      <c r="J214" s="96"/>
      <c r="K214" s="93"/>
      <c r="L214" s="94">
        <f t="shared" si="3"/>
        <v>0</v>
      </c>
      <c r="M214" s="100"/>
    </row>
    <row r="215" spans="3:13">
      <c r="C215" s="99"/>
      <c r="D215" s="106">
        <v>42304.892534722225</v>
      </c>
      <c r="E215" s="95">
        <v>109</v>
      </c>
      <c r="F215" s="208">
        <v>590553769</v>
      </c>
      <c r="G215" s="209"/>
      <c r="H215" s="209"/>
      <c r="I215" s="210"/>
      <c r="J215" s="96"/>
      <c r="K215" s="93"/>
      <c r="L215" s="94">
        <f t="shared" si="3"/>
        <v>0</v>
      </c>
      <c r="M215" s="100"/>
    </row>
    <row r="216" spans="3:13">
      <c r="C216" s="99"/>
      <c r="D216" s="106">
        <v>42304.598402777781</v>
      </c>
      <c r="E216" s="95">
        <v>13</v>
      </c>
      <c r="F216" s="208">
        <v>690501806</v>
      </c>
      <c r="G216" s="209"/>
      <c r="H216" s="209"/>
      <c r="I216" s="210"/>
      <c r="J216" s="96"/>
      <c r="K216" s="93"/>
      <c r="L216" s="94">
        <f t="shared" si="3"/>
        <v>0</v>
      </c>
      <c r="M216" s="100"/>
    </row>
    <row r="217" spans="3:13">
      <c r="C217" s="99"/>
      <c r="D217" s="106">
        <v>42304.567245370374</v>
      </c>
      <c r="E217" s="95">
        <v>34</v>
      </c>
      <c r="F217" s="208">
        <v>690316740</v>
      </c>
      <c r="G217" s="209"/>
      <c r="H217" s="209"/>
      <c r="I217" s="210"/>
      <c r="J217" s="96"/>
      <c r="K217" s="93"/>
      <c r="L217" s="94">
        <f t="shared" si="3"/>
        <v>0</v>
      </c>
      <c r="M217" s="100"/>
    </row>
    <row r="218" spans="3:13">
      <c r="C218" s="99"/>
      <c r="D218" s="106">
        <v>42304.376712962963</v>
      </c>
      <c r="E218" s="95">
        <v>51</v>
      </c>
      <c r="F218" s="208">
        <v>590448309</v>
      </c>
      <c r="G218" s="209"/>
      <c r="H218" s="209"/>
      <c r="I218" s="210"/>
      <c r="J218" s="96"/>
      <c r="K218" s="93"/>
      <c r="L218" s="94">
        <f t="shared" si="3"/>
        <v>0</v>
      </c>
      <c r="M218" s="100"/>
    </row>
    <row r="219" spans="3:13">
      <c r="C219" s="99"/>
      <c r="D219" s="106">
        <v>42304.355057870373</v>
      </c>
      <c r="E219" s="95">
        <v>38</v>
      </c>
      <c r="F219" s="208">
        <v>690327039</v>
      </c>
      <c r="G219" s="209"/>
      <c r="H219" s="209"/>
      <c r="I219" s="210"/>
      <c r="J219" s="96"/>
      <c r="K219" s="93"/>
      <c r="L219" s="94">
        <f t="shared" si="3"/>
        <v>0</v>
      </c>
      <c r="M219" s="100"/>
    </row>
    <row r="220" spans="3:13">
      <c r="C220" s="99"/>
      <c r="D220" s="106">
        <v>42303.63957175926</v>
      </c>
      <c r="E220" s="95">
        <v>29</v>
      </c>
      <c r="F220" s="208">
        <v>590811975</v>
      </c>
      <c r="G220" s="209"/>
      <c r="H220" s="209"/>
      <c r="I220" s="210"/>
      <c r="J220" s="96"/>
      <c r="K220" s="93"/>
      <c r="L220" s="94">
        <f t="shared" si="3"/>
        <v>0</v>
      </c>
      <c r="M220" s="100"/>
    </row>
    <row r="221" spans="3:13">
      <c r="C221" s="99"/>
      <c r="D221" s="106">
        <v>42303.63890046296</v>
      </c>
      <c r="E221" s="95">
        <v>28</v>
      </c>
      <c r="F221" s="208">
        <v>690310661</v>
      </c>
      <c r="G221" s="209"/>
      <c r="H221" s="209"/>
      <c r="I221" s="210"/>
      <c r="J221" s="96"/>
      <c r="K221" s="93"/>
      <c r="L221" s="94">
        <f t="shared" si="3"/>
        <v>0</v>
      </c>
      <c r="M221" s="100"/>
    </row>
    <row r="222" spans="3:13">
      <c r="C222" s="99"/>
      <c r="D222" s="106">
        <v>42303.4452662037</v>
      </c>
      <c r="E222" s="95">
        <v>208</v>
      </c>
      <c r="F222" s="208">
        <v>590448309</v>
      </c>
      <c r="G222" s="209"/>
      <c r="H222" s="209"/>
      <c r="I222" s="210"/>
      <c r="J222" s="96"/>
      <c r="K222" s="93"/>
      <c r="L222" s="94">
        <f t="shared" si="3"/>
        <v>0</v>
      </c>
      <c r="M222" s="100"/>
    </row>
    <row r="223" spans="3:13">
      <c r="C223" s="99"/>
      <c r="D223" s="106">
        <v>42303.359363425923</v>
      </c>
      <c r="E223" s="95">
        <v>28</v>
      </c>
      <c r="F223" s="208">
        <v>590811975</v>
      </c>
      <c r="G223" s="209"/>
      <c r="H223" s="209"/>
      <c r="I223" s="210"/>
      <c r="J223" s="96"/>
      <c r="K223" s="93"/>
      <c r="L223" s="94">
        <f t="shared" si="3"/>
        <v>0</v>
      </c>
      <c r="M223" s="100"/>
    </row>
    <row r="224" spans="3:13">
      <c r="C224" s="99"/>
      <c r="D224" s="106">
        <v>42303.358530092592</v>
      </c>
      <c r="E224" s="95">
        <v>28</v>
      </c>
      <c r="F224" s="208">
        <v>690310661</v>
      </c>
      <c r="G224" s="209"/>
      <c r="H224" s="209"/>
      <c r="I224" s="210"/>
      <c r="J224" s="96"/>
      <c r="K224" s="93"/>
      <c r="L224" s="94">
        <f t="shared" si="3"/>
        <v>0</v>
      </c>
      <c r="M224" s="100"/>
    </row>
    <row r="225" spans="3:13">
      <c r="C225" s="99"/>
      <c r="D225" s="106">
        <v>42303.351354166669</v>
      </c>
      <c r="E225" s="95">
        <v>94</v>
      </c>
      <c r="F225" s="208">
        <v>590448309</v>
      </c>
      <c r="G225" s="209"/>
      <c r="H225" s="209"/>
      <c r="I225" s="210"/>
      <c r="J225" s="96"/>
      <c r="K225" s="93"/>
      <c r="L225" s="94">
        <f t="shared" si="3"/>
        <v>0</v>
      </c>
      <c r="M225" s="100"/>
    </row>
    <row r="226" spans="3:13">
      <c r="C226" s="99"/>
      <c r="D226" s="106">
        <v>42300.668703703705</v>
      </c>
      <c r="E226" s="95">
        <v>1</v>
      </c>
      <c r="F226" s="208">
        <v>690310661</v>
      </c>
      <c r="G226" s="209"/>
      <c r="H226" s="209"/>
      <c r="I226" s="210"/>
      <c r="J226" s="96"/>
      <c r="K226" s="93"/>
      <c r="L226" s="94">
        <f t="shared" si="3"/>
        <v>0</v>
      </c>
      <c r="M226" s="100"/>
    </row>
    <row r="227" spans="3:13">
      <c r="C227" s="99"/>
      <c r="D227" s="106">
        <v>42300.663472222222</v>
      </c>
      <c r="E227" s="95">
        <v>23</v>
      </c>
      <c r="F227" s="208">
        <v>690310661</v>
      </c>
      <c r="G227" s="209"/>
      <c r="H227" s="209"/>
      <c r="I227" s="210"/>
      <c r="J227" s="96"/>
      <c r="K227" s="93"/>
      <c r="L227" s="94">
        <f t="shared" si="3"/>
        <v>0</v>
      </c>
      <c r="M227" s="100"/>
    </row>
    <row r="228" spans="3:13">
      <c r="C228" s="99"/>
      <c r="D228" s="106">
        <v>42300.66306712963</v>
      </c>
      <c r="E228" s="95">
        <v>33</v>
      </c>
      <c r="F228" s="208">
        <v>690310661</v>
      </c>
      <c r="G228" s="209"/>
      <c r="H228" s="209"/>
      <c r="I228" s="210"/>
      <c r="J228" s="96"/>
      <c r="K228" s="93"/>
      <c r="L228" s="94">
        <f t="shared" si="3"/>
        <v>0</v>
      </c>
      <c r="M228" s="100"/>
    </row>
    <row r="229" spans="3:13">
      <c r="C229" s="99"/>
      <c r="D229" s="106">
        <v>42300.662592592591</v>
      </c>
      <c r="E229" s="95">
        <v>22</v>
      </c>
      <c r="F229" s="208">
        <v>690310661</v>
      </c>
      <c r="G229" s="209"/>
      <c r="H229" s="209"/>
      <c r="I229" s="210"/>
      <c r="J229" s="96"/>
      <c r="K229" s="93"/>
      <c r="L229" s="94">
        <f t="shared" si="3"/>
        <v>0</v>
      </c>
      <c r="M229" s="100"/>
    </row>
    <row r="230" spans="3:13">
      <c r="C230" s="99"/>
      <c r="D230" s="106">
        <v>42300.43546296296</v>
      </c>
      <c r="E230" s="95">
        <v>2</v>
      </c>
      <c r="F230" s="208">
        <v>690547342</v>
      </c>
      <c r="G230" s="209"/>
      <c r="H230" s="209"/>
      <c r="I230" s="210"/>
      <c r="J230" s="96"/>
      <c r="K230" s="93"/>
      <c r="L230" s="94">
        <f t="shared" si="3"/>
        <v>0</v>
      </c>
      <c r="M230" s="100"/>
    </row>
    <row r="231" spans="3:13">
      <c r="C231" s="99"/>
      <c r="D231" s="106">
        <v>42300.434988425928</v>
      </c>
      <c r="E231" s="108">
        <v>2</v>
      </c>
      <c r="F231" s="208">
        <v>690547342</v>
      </c>
      <c r="G231" s="209"/>
      <c r="H231" s="209"/>
      <c r="I231" s="210"/>
      <c r="J231" s="96"/>
      <c r="K231" s="93"/>
      <c r="L231" s="94">
        <f t="shared" si="3"/>
        <v>0</v>
      </c>
      <c r="M231" s="100"/>
    </row>
    <row r="232" spans="3:13">
      <c r="C232" s="99"/>
      <c r="D232" s="106">
        <v>42300.434872685182</v>
      </c>
      <c r="E232" s="95">
        <v>3</v>
      </c>
      <c r="F232" s="208">
        <v>690547342</v>
      </c>
      <c r="G232" s="209"/>
      <c r="H232" s="209"/>
      <c r="I232" s="210"/>
      <c r="J232" s="96"/>
      <c r="K232" s="93"/>
      <c r="L232" s="94">
        <f t="shared" si="3"/>
        <v>0</v>
      </c>
      <c r="M232" s="100"/>
    </row>
    <row r="233" spans="3:13">
      <c r="C233" s="99"/>
      <c r="D233" s="106">
        <v>42300.352685185186</v>
      </c>
      <c r="E233" s="95">
        <v>42</v>
      </c>
      <c r="F233" s="208">
        <v>690479476</v>
      </c>
      <c r="G233" s="209"/>
      <c r="H233" s="209"/>
      <c r="I233" s="210"/>
      <c r="J233" s="96"/>
      <c r="K233" s="93"/>
      <c r="L233" s="94">
        <f t="shared" si="3"/>
        <v>0</v>
      </c>
      <c r="M233" s="100"/>
    </row>
    <row r="234" spans="3:13">
      <c r="C234" s="99"/>
      <c r="D234" s="106">
        <v>42299.610902777778</v>
      </c>
      <c r="E234" s="95">
        <v>205</v>
      </c>
      <c r="F234" s="208">
        <v>690351748</v>
      </c>
      <c r="G234" s="209"/>
      <c r="H234" s="209"/>
      <c r="I234" s="210"/>
      <c r="J234" s="96"/>
      <c r="K234" s="93"/>
      <c r="L234" s="94">
        <f t="shared" si="3"/>
        <v>0</v>
      </c>
      <c r="M234" s="100"/>
    </row>
    <row r="235" spans="3:13">
      <c r="C235" s="99"/>
      <c r="D235" s="106">
        <v>42299.606550925928</v>
      </c>
      <c r="E235" s="95">
        <v>45</v>
      </c>
      <c r="F235" s="208">
        <v>690352804</v>
      </c>
      <c r="G235" s="209"/>
      <c r="H235" s="209"/>
      <c r="I235" s="210"/>
      <c r="J235" s="96"/>
      <c r="K235" s="93"/>
      <c r="L235" s="94">
        <f t="shared" si="3"/>
        <v>0</v>
      </c>
      <c r="M235" s="100"/>
    </row>
    <row r="236" spans="3:13">
      <c r="C236" s="99"/>
      <c r="D236" s="106">
        <v>42299.605543981481</v>
      </c>
      <c r="E236" s="95">
        <v>26</v>
      </c>
      <c r="F236" s="208">
        <v>590815463</v>
      </c>
      <c r="G236" s="209"/>
      <c r="H236" s="209"/>
      <c r="I236" s="210"/>
      <c r="J236" s="96"/>
      <c r="K236" s="93"/>
      <c r="L236" s="94">
        <f t="shared" si="3"/>
        <v>0</v>
      </c>
      <c r="M236" s="100"/>
    </row>
    <row r="237" spans="3:13">
      <c r="C237" s="99"/>
      <c r="D237" s="106">
        <v>42299.604722222219</v>
      </c>
      <c r="E237" s="95">
        <v>64</v>
      </c>
      <c r="F237" s="208">
        <v>590811457</v>
      </c>
      <c r="G237" s="209"/>
      <c r="H237" s="209"/>
      <c r="I237" s="210"/>
      <c r="J237" s="96"/>
      <c r="K237" s="93"/>
      <c r="L237" s="94">
        <f t="shared" si="3"/>
        <v>0</v>
      </c>
      <c r="M237" s="100"/>
    </row>
    <row r="238" spans="3:13">
      <c r="C238" s="99"/>
      <c r="D238" s="106">
        <v>42299.60292824074</v>
      </c>
      <c r="E238" s="95">
        <v>88</v>
      </c>
      <c r="F238" s="208">
        <v>590859136</v>
      </c>
      <c r="G238" s="209"/>
      <c r="H238" s="209"/>
      <c r="I238" s="210"/>
      <c r="J238" s="96"/>
      <c r="K238" s="93"/>
      <c r="L238" s="94">
        <f t="shared" si="3"/>
        <v>0</v>
      </c>
      <c r="M238" s="100"/>
    </row>
    <row r="239" spans="3:13">
      <c r="C239" s="101"/>
      <c r="D239" s="106">
        <v>42299.602488425924</v>
      </c>
      <c r="E239" s="102">
        <v>30</v>
      </c>
      <c r="F239" s="208">
        <v>590812621</v>
      </c>
      <c r="G239" s="209"/>
      <c r="H239" s="209"/>
      <c r="I239" s="210"/>
      <c r="J239" s="96"/>
      <c r="K239" s="93"/>
      <c r="L239" s="94">
        <f t="shared" si="3"/>
        <v>0</v>
      </c>
      <c r="M239" s="103"/>
    </row>
    <row r="240" spans="3:13">
      <c r="C240" s="101"/>
      <c r="D240" s="106">
        <v>42299.601990740739</v>
      </c>
      <c r="E240" s="102">
        <v>39</v>
      </c>
      <c r="F240" s="208">
        <v>590812621</v>
      </c>
      <c r="G240" s="209"/>
      <c r="H240" s="209"/>
      <c r="I240" s="210"/>
      <c r="J240" s="96"/>
      <c r="K240" s="93"/>
      <c r="L240" s="94">
        <f t="shared" si="3"/>
        <v>0</v>
      </c>
      <c r="M240" s="103"/>
    </row>
    <row r="241" spans="3:13">
      <c r="C241" s="101"/>
      <c r="D241" s="106">
        <v>42299.6016087963</v>
      </c>
      <c r="E241" s="102">
        <v>14</v>
      </c>
      <c r="F241" s="208">
        <v>590410117</v>
      </c>
      <c r="G241" s="209"/>
      <c r="H241" s="209"/>
      <c r="I241" s="210"/>
      <c r="J241" s="96"/>
      <c r="K241" s="93"/>
      <c r="L241" s="94">
        <f t="shared" si="3"/>
        <v>0</v>
      </c>
      <c r="M241" s="103"/>
    </row>
    <row r="242" spans="3:13">
      <c r="C242" s="110"/>
      <c r="D242" s="106">
        <v>42299.599895833337</v>
      </c>
      <c r="E242" s="102">
        <v>60</v>
      </c>
      <c r="F242" s="208">
        <v>590859136</v>
      </c>
      <c r="G242" s="209"/>
      <c r="H242" s="209"/>
      <c r="I242" s="210"/>
      <c r="J242" s="96"/>
      <c r="K242" s="93"/>
      <c r="L242" s="94">
        <f t="shared" ref="L242:L247" si="4">IF(D242&lt;&gt;"",D242*K242,"")</f>
        <v>0</v>
      </c>
      <c r="M242" s="103"/>
    </row>
    <row r="243" spans="3:13">
      <c r="C243" s="101"/>
      <c r="D243" s="106">
        <v>42299.502696759257</v>
      </c>
      <c r="E243" s="102">
        <v>32</v>
      </c>
      <c r="F243" s="208">
        <v>590811975</v>
      </c>
      <c r="G243" s="209"/>
      <c r="H243" s="209"/>
      <c r="I243" s="210"/>
      <c r="J243" s="96"/>
      <c r="K243" s="93"/>
      <c r="L243" s="94">
        <f t="shared" si="4"/>
        <v>0</v>
      </c>
      <c r="M243" s="104"/>
    </row>
    <row r="244" spans="3:13">
      <c r="C244" s="61"/>
      <c r="D244" s="106">
        <v>42299.50209490741</v>
      </c>
      <c r="E244" s="102">
        <v>30</v>
      </c>
      <c r="F244" s="208">
        <v>690310661</v>
      </c>
      <c r="G244" s="209"/>
      <c r="H244" s="209"/>
      <c r="I244" s="210"/>
      <c r="J244" s="96"/>
      <c r="K244" s="93"/>
      <c r="L244" s="94">
        <f t="shared" si="4"/>
        <v>0</v>
      </c>
      <c r="M244" s="63"/>
    </row>
    <row r="245" spans="3:13">
      <c r="C245" s="61"/>
      <c r="D245" s="106">
        <v>42299.501516203702</v>
      </c>
      <c r="E245" s="102">
        <v>28</v>
      </c>
      <c r="F245" s="208">
        <v>690310661</v>
      </c>
      <c r="G245" s="209"/>
      <c r="H245" s="209"/>
      <c r="I245" s="210"/>
      <c r="J245" s="96"/>
      <c r="K245" s="93"/>
      <c r="L245" s="94">
        <f t="shared" si="4"/>
        <v>0</v>
      </c>
      <c r="M245" s="63"/>
    </row>
    <row r="246" spans="3:13">
      <c r="C246" s="61"/>
      <c r="D246" s="106">
        <v>42299.485335648147</v>
      </c>
      <c r="E246" s="102">
        <v>26</v>
      </c>
      <c r="F246" s="208">
        <v>690327039</v>
      </c>
      <c r="G246" s="209"/>
      <c r="H246" s="209"/>
      <c r="I246" s="210"/>
      <c r="J246" s="96"/>
      <c r="K246" s="93"/>
      <c r="L246" s="94">
        <f t="shared" si="4"/>
        <v>0</v>
      </c>
      <c r="M246" s="63"/>
    </row>
    <row r="247" spans="3:13">
      <c r="C247" s="61"/>
      <c r="D247" s="115">
        <v>42299.483715277776</v>
      </c>
      <c r="E247" s="111">
        <v>24</v>
      </c>
      <c r="F247" s="213">
        <v>690327039</v>
      </c>
      <c r="G247" s="214"/>
      <c r="H247" s="214"/>
      <c r="I247" s="215"/>
      <c r="J247" s="112"/>
      <c r="K247" s="113"/>
      <c r="L247" s="114">
        <f t="shared" si="4"/>
        <v>0</v>
      </c>
      <c r="M247" s="63"/>
    </row>
    <row r="248" spans="3:13" ht="13.5" thickBot="1">
      <c r="C248" s="84"/>
      <c r="D248" s="50"/>
      <c r="E248" s="50"/>
      <c r="F248" s="133"/>
      <c r="G248" s="50"/>
      <c r="H248" s="50"/>
      <c r="I248" s="50"/>
      <c r="J248" s="50"/>
      <c r="K248" s="50"/>
      <c r="L248" s="50"/>
      <c r="M248" s="85"/>
    </row>
    <row r="249" spans="3:13" ht="14.25" thickTop="1" thickBot="1">
      <c r="C249" s="211" t="s">
        <v>62</v>
      </c>
      <c r="D249" s="212"/>
      <c r="E249" s="212"/>
      <c r="F249" s="134"/>
      <c r="G249" s="65"/>
      <c r="H249" s="65"/>
      <c r="I249" s="65"/>
      <c r="J249" s="65"/>
      <c r="K249" s="65"/>
      <c r="L249" s="65"/>
      <c r="M249" s="66"/>
    </row>
    <row r="250" spans="3:13" ht="13.5" thickTop="1"/>
    <row r="253" spans="3:13" ht="13.5" thickBot="1"/>
    <row r="254" spans="3:13" ht="13.5" thickTop="1">
      <c r="C254" s="51"/>
      <c r="D254" s="52"/>
      <c r="E254" s="52"/>
      <c r="F254" s="128"/>
      <c r="G254" s="52"/>
      <c r="H254" s="52"/>
      <c r="I254" s="52"/>
      <c r="J254" s="52"/>
      <c r="K254" s="52"/>
      <c r="L254" s="52"/>
      <c r="M254" s="53"/>
    </row>
    <row r="255" spans="3:13" ht="15.75">
      <c r="C255" s="54"/>
      <c r="D255" s="10">
        <v>42251.511840277781</v>
      </c>
      <c r="E255" s="10"/>
      <c r="F255" s="129"/>
      <c r="G255" s="10"/>
      <c r="H255" s="10"/>
      <c r="I255" s="10"/>
      <c r="J255" s="11"/>
      <c r="K255" s="12" t="s">
        <v>22</v>
      </c>
      <c r="L255" s="13">
        <f>L3</f>
        <v>1</v>
      </c>
      <c r="M255" s="55"/>
    </row>
    <row r="256" spans="3:13" ht="14.25">
      <c r="C256" s="54"/>
      <c r="D256" s="10">
        <v>42251.509675925925</v>
      </c>
      <c r="E256" s="10"/>
      <c r="F256" s="129"/>
      <c r="G256" s="10"/>
      <c r="H256" s="10"/>
      <c r="I256" s="10"/>
      <c r="J256" s="10"/>
      <c r="K256" s="10"/>
      <c r="L256" s="39"/>
      <c r="M256" s="56"/>
    </row>
    <row r="257" spans="3:13">
      <c r="C257" s="54"/>
      <c r="D257" s="10">
        <v>42251.509039351855</v>
      </c>
      <c r="E257" s="10"/>
      <c r="F257" s="129"/>
      <c r="G257" s="10"/>
      <c r="H257" s="10"/>
      <c r="I257" s="10"/>
      <c r="J257" s="14">
        <f>NO</f>
        <v>1</v>
      </c>
      <c r="K257" s="86" t="s">
        <v>60</v>
      </c>
      <c r="L257" s="118">
        <f>L5</f>
        <v>120</v>
      </c>
      <c r="M257" s="56"/>
    </row>
    <row r="258" spans="3:13">
      <c r="C258" s="54"/>
      <c r="D258" s="10">
        <v>42251.508171296293</v>
      </c>
      <c r="E258" s="10"/>
      <c r="F258" s="129"/>
      <c r="G258" s="10"/>
      <c r="H258" s="10"/>
      <c r="I258" s="10"/>
      <c r="J258" s="10"/>
      <c r="K258" s="10"/>
      <c r="L258" s="10"/>
      <c r="M258" s="56"/>
    </row>
    <row r="259" spans="3:13">
      <c r="C259" s="54"/>
      <c r="D259" s="10">
        <v>42251.443611111114</v>
      </c>
      <c r="E259" s="10"/>
      <c r="F259" s="129"/>
      <c r="G259" s="10"/>
      <c r="H259" s="10"/>
      <c r="I259" s="10"/>
      <c r="J259" s="10"/>
      <c r="K259" s="10"/>
      <c r="L259" s="10"/>
      <c r="M259" s="56"/>
    </row>
    <row r="260" spans="3:13" ht="18.75">
      <c r="C260" s="54"/>
      <c r="D260" s="10"/>
      <c r="E260" s="10"/>
      <c r="F260" s="129"/>
      <c r="G260" s="10"/>
      <c r="H260" s="10"/>
      <c r="I260" s="15"/>
      <c r="J260" s="15"/>
      <c r="K260" s="10"/>
      <c r="L260" s="15"/>
      <c r="M260" s="57"/>
    </row>
    <row r="261" spans="3:13">
      <c r="C261" s="54"/>
      <c r="D261" s="10"/>
      <c r="E261" s="10"/>
      <c r="F261" s="129"/>
      <c r="G261" s="10"/>
      <c r="H261" s="10"/>
      <c r="I261" s="10"/>
      <c r="J261" s="10"/>
      <c r="K261" s="10"/>
      <c r="L261" s="10"/>
      <c r="M261" s="56"/>
    </row>
    <row r="262" spans="3:13">
      <c r="C262" s="54"/>
      <c r="D262" s="10">
        <v>42251.439085648148</v>
      </c>
      <c r="E262" s="10"/>
      <c r="F262" s="129"/>
      <c r="G262" s="10"/>
      <c r="H262" s="10"/>
      <c r="I262" s="10"/>
      <c r="J262" s="10"/>
      <c r="K262" s="10"/>
      <c r="L262" s="10"/>
      <c r="M262" s="56"/>
    </row>
    <row r="263" spans="3:13" ht="15">
      <c r="C263" s="54"/>
      <c r="D263" t="s">
        <v>59</v>
      </c>
      <c r="E263">
        <f>E11</f>
        <v>0</v>
      </c>
      <c r="F263" s="126"/>
      <c r="G263" s="17" t="str">
        <f>IF(D263="Société","","Prénom")</f>
        <v>Prénom</v>
      </c>
      <c r="H263">
        <f>H11</f>
        <v>0</v>
      </c>
      <c r="I263"/>
      <c r="J263" s="10"/>
      <c r="K263" s="16" t="s">
        <v>23</v>
      </c>
      <c r="L263" s="20">
        <f ca="1">data1</f>
        <v>42318</v>
      </c>
      <c r="M263" s="58"/>
    </row>
    <row r="264" spans="3:13" ht="15">
      <c r="C264" s="54"/>
      <c r="D264" s="16" t="s">
        <v>24</v>
      </c>
      <c r="E264">
        <f>E12</f>
        <v>0</v>
      </c>
      <c r="F264" s="126"/>
      <c r="G264" s="26" t="s">
        <v>25</v>
      </c>
      <c r="H264"/>
      <c r="I264"/>
      <c r="J264" s="10"/>
      <c r="K264" s="16" t="s">
        <v>26</v>
      </c>
      <c r="L264" s="22" t="s">
        <v>13</v>
      </c>
      <c r="M264" s="59"/>
    </row>
    <row r="265" spans="3:13" ht="15">
      <c r="C265" s="54"/>
      <c r="D265" s="16"/>
      <c r="E265" s="23"/>
      <c r="F265" s="130"/>
      <c r="G265"/>
      <c r="H265" s="19" t="s">
        <v>27</v>
      </c>
      <c r="I265" s="24" t="s">
        <v>28</v>
      </c>
      <c r="J265" s="10"/>
      <c r="K265" s="16"/>
      <c r="L265" s="25" t="s">
        <v>13</v>
      </c>
      <c r="M265" s="56"/>
    </row>
    <row r="266" spans="3:13" ht="15">
      <c r="C266" s="54"/>
      <c r="D266" s="16" t="s">
        <v>66</v>
      </c>
      <c r="E266" s="87">
        <f>E14</f>
        <v>0</v>
      </c>
      <c r="F266" s="138" t="s">
        <v>68</v>
      </c>
      <c r="G266" s="97">
        <f>G14</f>
        <v>0</v>
      </c>
      <c r="H266"/>
      <c r="I266"/>
      <c r="J266" s="10"/>
      <c r="K266" s="16" t="s">
        <v>29</v>
      </c>
      <c r="L266" s="27" t="s">
        <v>13</v>
      </c>
      <c r="M266" s="56"/>
    </row>
    <row r="267" spans="3:13">
      <c r="C267" s="54"/>
      <c r="D267" s="16"/>
      <c r="E267" s="28"/>
      <c r="F267" s="129"/>
      <c r="G267" s="26"/>
      <c r="H267" s="29"/>
      <c r="I267" s="29"/>
      <c r="J267" s="10"/>
      <c r="K267" s="16"/>
      <c r="L267" s="47" t="s">
        <v>13</v>
      </c>
      <c r="M267" s="56"/>
    </row>
    <row r="268" spans="3:13">
      <c r="C268" s="54"/>
      <c r="D268" s="16"/>
      <c r="E268" s="28"/>
      <c r="F268" s="129"/>
      <c r="G268" s="26"/>
      <c r="H268" s="29"/>
      <c r="I268" s="29"/>
      <c r="J268" s="10"/>
      <c r="K268" s="16"/>
      <c r="L268" s="47" t="s">
        <v>65</v>
      </c>
      <c r="M268" s="56"/>
    </row>
    <row r="269" spans="3:13">
      <c r="C269" s="54"/>
      <c r="D269" s="10"/>
      <c r="E269" s="10"/>
      <c r="F269" s="129"/>
      <c r="G269" s="10"/>
      <c r="H269" s="10"/>
      <c r="I269" s="10"/>
      <c r="J269" s="10"/>
      <c r="K269" s="10"/>
      <c r="L269" s="10"/>
      <c r="M269" s="56"/>
    </row>
    <row r="270" spans="3:13" ht="15" customHeight="1">
      <c r="C270" s="54"/>
      <c r="D270" s="107" t="str">
        <f>D18</f>
        <v>DATE</v>
      </c>
      <c r="E270" s="107" t="str">
        <f>E18</f>
        <v>TEMPS</v>
      </c>
      <c r="F270" s="219" t="str">
        <f>F18</f>
        <v>Numéro appelé</v>
      </c>
      <c r="G270" s="220"/>
      <c r="H270" s="220"/>
      <c r="I270" s="221"/>
      <c r="J270" s="88" t="s">
        <v>30</v>
      </c>
      <c r="K270" s="88" t="s">
        <v>31</v>
      </c>
      <c r="L270" s="90" t="s">
        <v>32</v>
      </c>
      <c r="M270" s="60"/>
    </row>
    <row r="271" spans="3:13">
      <c r="C271" s="99"/>
      <c r="D271" s="105">
        <v>42299.483368055553</v>
      </c>
      <c r="E271" s="91">
        <v>26</v>
      </c>
      <c r="F271" s="208">
        <v>690327039</v>
      </c>
      <c r="G271" s="209"/>
      <c r="H271" s="209"/>
      <c r="I271" s="210"/>
      <c r="J271" s="92"/>
      <c r="K271" s="93"/>
      <c r="L271" s="94">
        <f>IF(D271&lt;&gt;"",D271*K271,"")</f>
        <v>0</v>
      </c>
      <c r="M271" s="100"/>
    </row>
    <row r="272" spans="3:13">
      <c r="C272" s="99"/>
      <c r="D272" s="105">
        <v>42299.483206018522</v>
      </c>
      <c r="E272" s="95">
        <v>12</v>
      </c>
      <c r="F272" s="208">
        <v>690327039</v>
      </c>
      <c r="G272" s="209"/>
      <c r="H272" s="209"/>
      <c r="I272" s="210"/>
      <c r="J272" s="96"/>
      <c r="K272" s="93"/>
      <c r="L272" s="94">
        <f>IF(D272&lt;&gt;"",D272*K272,"")</f>
        <v>0</v>
      </c>
      <c r="M272" s="100"/>
    </row>
    <row r="273" spans="3:13">
      <c r="C273" s="99"/>
      <c r="D273" s="106">
        <v>42299.482870370368</v>
      </c>
      <c r="E273" s="95">
        <v>26</v>
      </c>
      <c r="F273" s="208">
        <v>690327039</v>
      </c>
      <c r="G273" s="209"/>
      <c r="H273" s="209"/>
      <c r="I273" s="210"/>
      <c r="J273" s="96"/>
      <c r="K273" s="93"/>
      <c r="L273" s="94">
        <f>IF(D273&lt;&gt;"",D273*K273,"")</f>
        <v>0</v>
      </c>
      <c r="M273" s="100"/>
    </row>
    <row r="274" spans="3:13">
      <c r="C274" s="99"/>
      <c r="D274" s="106">
        <v>42299.45416666667</v>
      </c>
      <c r="E274" s="95">
        <v>138</v>
      </c>
      <c r="F274" s="208">
        <v>590267777</v>
      </c>
      <c r="G274" s="209"/>
      <c r="H274" s="209"/>
      <c r="I274" s="210"/>
      <c r="J274" s="96"/>
      <c r="K274" s="93"/>
      <c r="L274" s="94">
        <f t="shared" ref="L274:L283" si="5">IF(D274&lt;&gt;"",D274*K274,"")</f>
        <v>0</v>
      </c>
      <c r="M274" s="100"/>
    </row>
    <row r="275" spans="3:13">
      <c r="C275" s="99"/>
      <c r="D275" s="106">
        <v>42299.44866898148</v>
      </c>
      <c r="E275" s="95">
        <v>62</v>
      </c>
      <c r="F275" s="208">
        <v>590267777</v>
      </c>
      <c r="G275" s="209"/>
      <c r="H275" s="209"/>
      <c r="I275" s="210"/>
      <c r="J275" s="96"/>
      <c r="K275" s="93"/>
      <c r="L275" s="94">
        <f t="shared" si="5"/>
        <v>0</v>
      </c>
      <c r="M275" s="100"/>
    </row>
    <row r="276" spans="3:13">
      <c r="C276" s="99"/>
      <c r="D276" s="106">
        <v>42298.68645833333</v>
      </c>
      <c r="E276" s="95">
        <v>24</v>
      </c>
      <c r="F276" s="208">
        <v>690574981</v>
      </c>
      <c r="G276" s="209"/>
      <c r="H276" s="209"/>
      <c r="I276" s="210"/>
      <c r="J276" s="96"/>
      <c r="K276" s="93"/>
      <c r="L276" s="94">
        <f t="shared" si="5"/>
        <v>0</v>
      </c>
      <c r="M276" s="100"/>
    </row>
    <row r="277" spans="3:13">
      <c r="C277" s="99"/>
      <c r="D277" s="106">
        <v>42297.686759259261</v>
      </c>
      <c r="E277" s="95">
        <v>91</v>
      </c>
      <c r="F277" s="208">
        <v>590801282</v>
      </c>
      <c r="G277" s="209"/>
      <c r="H277" s="209"/>
      <c r="I277" s="210"/>
      <c r="J277" s="96"/>
      <c r="K277" s="93"/>
      <c r="L277" s="94">
        <f t="shared" si="5"/>
        <v>0</v>
      </c>
      <c r="M277" s="100"/>
    </row>
    <row r="278" spans="3:13">
      <c r="C278" s="99"/>
      <c r="D278" s="106">
        <v>42296.379340277781</v>
      </c>
      <c r="E278" s="95">
        <v>65</v>
      </c>
      <c r="F278" s="208">
        <v>590806104</v>
      </c>
      <c r="G278" s="209"/>
      <c r="H278" s="209"/>
      <c r="I278" s="210"/>
      <c r="J278" s="96"/>
      <c r="K278" s="93"/>
      <c r="L278" s="94">
        <f t="shared" si="5"/>
        <v>0</v>
      </c>
      <c r="M278" s="100"/>
    </row>
    <row r="279" spans="3:13">
      <c r="C279" s="99"/>
      <c r="D279" s="106">
        <v>42296.376087962963</v>
      </c>
      <c r="E279" s="95">
        <v>69</v>
      </c>
      <c r="F279" s="208">
        <v>590806104</v>
      </c>
      <c r="G279" s="209"/>
      <c r="H279" s="209"/>
      <c r="I279" s="210"/>
      <c r="J279" s="96"/>
      <c r="K279" s="93"/>
      <c r="L279" s="94">
        <f t="shared" si="5"/>
        <v>0</v>
      </c>
      <c r="M279" s="100"/>
    </row>
    <row r="280" spans="3:13">
      <c r="C280" s="99"/>
      <c r="D280" s="106">
        <v>42296.368449074071</v>
      </c>
      <c r="E280" s="95">
        <v>99</v>
      </c>
      <c r="F280" s="208">
        <v>590806104</v>
      </c>
      <c r="G280" s="209"/>
      <c r="H280" s="209"/>
      <c r="I280" s="210"/>
      <c r="J280" s="96"/>
      <c r="K280" s="93"/>
      <c r="L280" s="94">
        <f t="shared" si="5"/>
        <v>0</v>
      </c>
      <c r="M280" s="100"/>
    </row>
    <row r="281" spans="3:13">
      <c r="C281" s="99"/>
      <c r="D281" s="106">
        <v>42296.365439814814</v>
      </c>
      <c r="E281" s="95">
        <v>249</v>
      </c>
      <c r="F281" s="208">
        <v>590806100</v>
      </c>
      <c r="G281" s="209"/>
      <c r="H281" s="209"/>
      <c r="I281" s="210"/>
      <c r="J281" s="96"/>
      <c r="K281" s="93"/>
      <c r="L281" s="94">
        <f t="shared" si="5"/>
        <v>0</v>
      </c>
      <c r="M281" s="100"/>
    </row>
    <row r="282" spans="3:13">
      <c r="C282" s="99"/>
      <c r="D282" s="106">
        <v>42295.298831018517</v>
      </c>
      <c r="E282" s="95">
        <v>36</v>
      </c>
      <c r="F282" s="208">
        <v>590267276</v>
      </c>
      <c r="G282" s="209"/>
      <c r="H282" s="209"/>
      <c r="I282" s="210"/>
      <c r="J282" s="96"/>
      <c r="K282" s="93"/>
      <c r="L282" s="94">
        <f t="shared" si="5"/>
        <v>0</v>
      </c>
      <c r="M282" s="100"/>
    </row>
    <row r="283" spans="3:13">
      <c r="C283" s="99"/>
      <c r="D283" s="106">
        <v>42293.484988425924</v>
      </c>
      <c r="E283" s="95">
        <v>151</v>
      </c>
      <c r="F283" s="208">
        <v>590924674</v>
      </c>
      <c r="G283" s="209"/>
      <c r="H283" s="209"/>
      <c r="I283" s="210"/>
      <c r="J283" s="96"/>
      <c r="K283" s="93"/>
      <c r="L283" s="94">
        <f t="shared" si="5"/>
        <v>0</v>
      </c>
      <c r="M283" s="100"/>
    </row>
    <row r="284" spans="3:13">
      <c r="C284" s="99"/>
      <c r="D284" s="106">
        <v>42293.483969907407</v>
      </c>
      <c r="E284" s="95">
        <v>1</v>
      </c>
      <c r="F284" s="208">
        <v>590924675</v>
      </c>
      <c r="G284" s="209"/>
      <c r="H284" s="209"/>
      <c r="I284" s="210"/>
      <c r="J284" s="96"/>
      <c r="K284" s="93"/>
      <c r="L284" s="94"/>
      <c r="M284" s="100"/>
    </row>
    <row r="285" spans="3:13">
      <c r="C285" s="99"/>
      <c r="D285" s="106">
        <v>42292.500069444446</v>
      </c>
      <c r="E285" s="95">
        <v>32</v>
      </c>
      <c r="F285" s="208">
        <v>690907472</v>
      </c>
      <c r="G285" s="209"/>
      <c r="H285" s="209"/>
      <c r="I285" s="210"/>
      <c r="J285" s="96"/>
      <c r="K285" s="93"/>
      <c r="L285" s="94"/>
      <c r="M285" s="100"/>
    </row>
    <row r="286" spans="3:13">
      <c r="C286" s="99"/>
      <c r="D286" s="106">
        <v>42292.499849537038</v>
      </c>
      <c r="E286" s="95">
        <v>8</v>
      </c>
      <c r="F286" s="208">
        <v>590907472</v>
      </c>
      <c r="G286" s="209"/>
      <c r="H286" s="209"/>
      <c r="I286" s="210"/>
      <c r="J286" s="96"/>
      <c r="K286" s="93"/>
      <c r="L286" s="94"/>
      <c r="M286" s="100"/>
    </row>
    <row r="287" spans="3:13">
      <c r="C287" s="99"/>
      <c r="D287" s="106">
        <v>42291.722754629627</v>
      </c>
      <c r="E287" s="95">
        <v>34</v>
      </c>
      <c r="F287" s="208">
        <v>590805208</v>
      </c>
      <c r="G287" s="209"/>
      <c r="H287" s="209"/>
      <c r="I287" s="210"/>
      <c r="J287" s="96"/>
      <c r="K287" s="93"/>
      <c r="L287" s="94"/>
      <c r="M287" s="100"/>
    </row>
    <row r="288" spans="3:13">
      <c r="C288" s="99"/>
      <c r="D288" s="106">
        <v>42291.720671296294</v>
      </c>
      <c r="E288" s="95">
        <v>7</v>
      </c>
      <c r="F288" s="208">
        <v>690283536</v>
      </c>
      <c r="G288" s="209"/>
      <c r="H288" s="209"/>
      <c r="I288" s="210"/>
      <c r="J288" s="96"/>
      <c r="K288" s="93"/>
      <c r="L288" s="94"/>
      <c r="M288" s="100"/>
    </row>
    <row r="289" spans="3:13">
      <c r="C289" s="99"/>
      <c r="D289" s="106">
        <v>42291.641504629632</v>
      </c>
      <c r="E289" s="95">
        <v>33</v>
      </c>
      <c r="F289" s="208">
        <v>590247838</v>
      </c>
      <c r="G289" s="209"/>
      <c r="H289" s="209"/>
      <c r="I289" s="210"/>
      <c r="J289" s="96"/>
      <c r="K289" s="93"/>
      <c r="L289" s="94"/>
      <c r="M289" s="100"/>
    </row>
    <row r="290" spans="3:13">
      <c r="C290" s="99"/>
      <c r="D290" s="106">
        <v>42291.624166666668</v>
      </c>
      <c r="E290" s="95">
        <v>254</v>
      </c>
      <c r="F290" s="208">
        <v>590805208</v>
      </c>
      <c r="G290" s="209"/>
      <c r="H290" s="209"/>
      <c r="I290" s="210"/>
      <c r="J290" s="96"/>
      <c r="K290" s="93"/>
      <c r="L290" s="94"/>
      <c r="M290" s="100"/>
    </row>
    <row r="291" spans="3:13">
      <c r="C291" s="99"/>
      <c r="D291" s="106">
        <v>42291.486597222225</v>
      </c>
      <c r="E291" s="95">
        <v>38</v>
      </c>
      <c r="F291" s="208">
        <v>590884404</v>
      </c>
      <c r="G291" s="209"/>
      <c r="H291" s="209"/>
      <c r="I291" s="210"/>
      <c r="J291" s="96"/>
      <c r="K291" s="93"/>
      <c r="L291" s="94">
        <f t="shared" ref="L291:L320" si="6">IF(D291&lt;&gt;"",D291*K291,"")</f>
        <v>0</v>
      </c>
      <c r="M291" s="100"/>
    </row>
    <row r="292" spans="3:13">
      <c r="C292" s="99"/>
      <c r="D292" s="106">
        <v>42291.444768518515</v>
      </c>
      <c r="E292" s="95">
        <v>63</v>
      </c>
      <c r="F292" s="208">
        <v>590247838</v>
      </c>
      <c r="G292" s="209"/>
      <c r="H292" s="209"/>
      <c r="I292" s="210"/>
      <c r="J292" s="96"/>
      <c r="K292" s="93"/>
      <c r="L292" s="94">
        <f t="shared" si="6"/>
        <v>0</v>
      </c>
      <c r="M292" s="100"/>
    </row>
    <row r="293" spans="3:13">
      <c r="C293" s="99"/>
      <c r="D293" s="106">
        <v>42290.690474537034</v>
      </c>
      <c r="E293" s="95">
        <v>37</v>
      </c>
      <c r="F293" s="208">
        <v>690327039</v>
      </c>
      <c r="G293" s="209"/>
      <c r="H293" s="209"/>
      <c r="I293" s="210"/>
      <c r="J293" s="96"/>
      <c r="K293" s="93"/>
      <c r="L293" s="94">
        <f t="shared" si="6"/>
        <v>0</v>
      </c>
      <c r="M293" s="100"/>
    </row>
    <row r="294" spans="3:13">
      <c r="C294" s="99"/>
      <c r="D294" s="106">
        <v>42289.636828703704</v>
      </c>
      <c r="E294" s="95">
        <v>61</v>
      </c>
      <c r="F294" s="208">
        <v>590884404</v>
      </c>
      <c r="G294" s="209"/>
      <c r="H294" s="209"/>
      <c r="I294" s="210"/>
      <c r="J294" s="96"/>
      <c r="K294" s="93"/>
      <c r="L294" s="94">
        <f t="shared" si="6"/>
        <v>0</v>
      </c>
      <c r="M294" s="100"/>
    </row>
    <row r="295" spans="3:13">
      <c r="C295" s="99"/>
      <c r="D295" s="106">
        <v>42289.616875</v>
      </c>
      <c r="E295" s="95">
        <v>1</v>
      </c>
      <c r="F295" s="208">
        <v>590814245</v>
      </c>
      <c r="G295" s="209"/>
      <c r="H295" s="209"/>
      <c r="I295" s="210"/>
      <c r="J295" s="96"/>
      <c r="K295" s="93"/>
      <c r="L295" s="94">
        <f t="shared" si="6"/>
        <v>0</v>
      </c>
      <c r="M295" s="100"/>
    </row>
    <row r="296" spans="3:13">
      <c r="C296" s="99"/>
      <c r="D296" s="106">
        <v>42289.615567129629</v>
      </c>
      <c r="E296" s="95">
        <v>94</v>
      </c>
      <c r="F296" s="208">
        <v>590814245</v>
      </c>
      <c r="G296" s="209"/>
      <c r="H296" s="209"/>
      <c r="I296" s="210"/>
      <c r="J296" s="96"/>
      <c r="K296" s="93"/>
      <c r="L296" s="94">
        <f t="shared" si="6"/>
        <v>0</v>
      </c>
      <c r="M296" s="100"/>
    </row>
    <row r="297" spans="3:13">
      <c r="C297" s="99"/>
      <c r="D297" s="106">
        <v>42289.615289351852</v>
      </c>
      <c r="E297" s="95">
        <v>6</v>
      </c>
      <c r="F297" s="208">
        <v>590814245</v>
      </c>
      <c r="G297" s="209"/>
      <c r="H297" s="209"/>
      <c r="I297" s="210"/>
      <c r="J297" s="96"/>
      <c r="K297" s="93"/>
      <c r="L297" s="94">
        <f t="shared" si="6"/>
        <v>0</v>
      </c>
      <c r="M297" s="100"/>
    </row>
    <row r="298" spans="3:13">
      <c r="C298" s="99"/>
      <c r="D298" s="106">
        <v>42289.615127314813</v>
      </c>
      <c r="E298" s="95">
        <v>5</v>
      </c>
      <c r="F298" s="208">
        <v>590814245</v>
      </c>
      <c r="G298" s="209"/>
      <c r="H298" s="209"/>
      <c r="I298" s="210"/>
      <c r="J298" s="96"/>
      <c r="K298" s="93"/>
      <c r="L298" s="94">
        <f t="shared" si="6"/>
        <v>0</v>
      </c>
      <c r="M298" s="100"/>
    </row>
    <row r="299" spans="3:13">
      <c r="C299" s="99"/>
      <c r="D299" s="106">
        <v>42289.614895833336</v>
      </c>
      <c r="E299" s="95">
        <v>11</v>
      </c>
      <c r="F299" s="208">
        <v>590814245</v>
      </c>
      <c r="G299" s="209"/>
      <c r="H299" s="209"/>
      <c r="I299" s="210"/>
      <c r="J299" s="96"/>
      <c r="K299" s="93"/>
      <c r="L299" s="94">
        <f t="shared" si="6"/>
        <v>0</v>
      </c>
      <c r="M299" s="100"/>
    </row>
    <row r="300" spans="3:13">
      <c r="C300" s="99"/>
      <c r="D300" s="106">
        <v>42286.700289351851</v>
      </c>
      <c r="E300" s="95">
        <v>65</v>
      </c>
      <c r="F300" s="208">
        <v>690557703</v>
      </c>
      <c r="G300" s="209"/>
      <c r="H300" s="209"/>
      <c r="I300" s="210"/>
      <c r="J300" s="96"/>
      <c r="K300" s="93"/>
      <c r="L300" s="94">
        <f t="shared" si="6"/>
        <v>0</v>
      </c>
      <c r="M300" s="100"/>
    </row>
    <row r="301" spans="3:13">
      <c r="C301" s="99"/>
      <c r="D301" s="106">
        <v>42286.681597222225</v>
      </c>
      <c r="E301" s="95">
        <v>72</v>
      </c>
      <c r="F301" s="208">
        <v>690901190</v>
      </c>
      <c r="G301" s="209"/>
      <c r="H301" s="209"/>
      <c r="I301" s="210"/>
      <c r="J301" s="96"/>
      <c r="K301" s="93"/>
      <c r="L301" s="94">
        <f t="shared" si="6"/>
        <v>0</v>
      </c>
      <c r="M301" s="100"/>
    </row>
    <row r="302" spans="3:13">
      <c r="C302" s="99"/>
      <c r="D302" s="106">
        <v>42286.67695601852</v>
      </c>
      <c r="E302" s="95">
        <v>55</v>
      </c>
      <c r="F302" s="208">
        <v>690851617</v>
      </c>
      <c r="G302" s="209"/>
      <c r="H302" s="209"/>
      <c r="I302" s="210"/>
      <c r="J302" s="96"/>
      <c r="K302" s="93"/>
      <c r="L302" s="94">
        <f t="shared" si="6"/>
        <v>0</v>
      </c>
      <c r="M302" s="100"/>
    </row>
    <row r="303" spans="3:13">
      <c r="C303" s="99"/>
      <c r="D303" s="106">
        <v>42286.67628472222</v>
      </c>
      <c r="E303" s="95">
        <v>32</v>
      </c>
      <c r="F303" s="208">
        <v>690851617</v>
      </c>
      <c r="G303" s="209"/>
      <c r="H303" s="209"/>
      <c r="I303" s="210"/>
      <c r="J303" s="96"/>
      <c r="K303" s="93"/>
      <c r="L303" s="94">
        <f t="shared" si="6"/>
        <v>0</v>
      </c>
      <c r="M303" s="100"/>
    </row>
    <row r="304" spans="3:13">
      <c r="C304" s="99"/>
      <c r="D304" s="106">
        <v>42284.593472222223</v>
      </c>
      <c r="E304" s="95">
        <v>76</v>
      </c>
      <c r="F304" s="208">
        <v>590814245</v>
      </c>
      <c r="G304" s="209"/>
      <c r="H304" s="209"/>
      <c r="I304" s="210"/>
      <c r="J304" s="96"/>
      <c r="K304" s="93"/>
      <c r="L304" s="94">
        <f t="shared" si="6"/>
        <v>0</v>
      </c>
      <c r="M304" s="100"/>
    </row>
    <row r="305" spans="3:13">
      <c r="C305" s="99"/>
      <c r="D305" s="106">
        <v>42284.442407407405</v>
      </c>
      <c r="E305" s="95">
        <v>49</v>
      </c>
      <c r="F305" s="208">
        <v>590904929</v>
      </c>
      <c r="G305" s="209"/>
      <c r="H305" s="209"/>
      <c r="I305" s="210"/>
      <c r="J305" s="96"/>
      <c r="K305" s="93"/>
      <c r="L305" s="94">
        <f t="shared" si="6"/>
        <v>0</v>
      </c>
      <c r="M305" s="100"/>
    </row>
    <row r="306" spans="3:13">
      <c r="C306" s="99"/>
      <c r="D306" s="106">
        <v>42284.441979166666</v>
      </c>
      <c r="E306" s="95">
        <v>8</v>
      </c>
      <c r="F306" s="208">
        <v>590904929</v>
      </c>
      <c r="G306" s="209"/>
      <c r="H306" s="209"/>
      <c r="I306" s="210"/>
      <c r="J306" s="96"/>
      <c r="K306" s="93"/>
      <c r="L306" s="94">
        <f t="shared" si="6"/>
        <v>0</v>
      </c>
      <c r="M306" s="100"/>
    </row>
    <row r="307" spans="3:13">
      <c r="C307" s="99"/>
      <c r="D307" s="106">
        <v>42284.441643518519</v>
      </c>
      <c r="E307" s="95">
        <v>9</v>
      </c>
      <c r="F307" s="208">
        <v>590904929</v>
      </c>
      <c r="G307" s="209"/>
      <c r="H307" s="209"/>
      <c r="I307" s="210"/>
      <c r="J307" s="96"/>
      <c r="K307" s="93"/>
      <c r="L307" s="94">
        <f t="shared" si="6"/>
        <v>0</v>
      </c>
      <c r="M307" s="100"/>
    </row>
    <row r="308" spans="3:13">
      <c r="C308" s="99"/>
      <c r="D308" s="106">
        <v>42284.421574074076</v>
      </c>
      <c r="E308" s="95">
        <v>57</v>
      </c>
      <c r="F308" s="208">
        <v>590990957</v>
      </c>
      <c r="G308" s="209"/>
      <c r="H308" s="209"/>
      <c r="I308" s="210"/>
      <c r="J308" s="96"/>
      <c r="K308" s="93"/>
      <c r="L308" s="94">
        <f t="shared" si="6"/>
        <v>0</v>
      </c>
      <c r="M308" s="100"/>
    </row>
    <row r="309" spans="3:13">
      <c r="C309" s="99"/>
      <c r="D309" s="106">
        <v>42283.661736111113</v>
      </c>
      <c r="E309" s="95">
        <v>632</v>
      </c>
      <c r="F309" s="208">
        <v>590250276</v>
      </c>
      <c r="G309" s="209"/>
      <c r="H309" s="209"/>
      <c r="I309" s="210"/>
      <c r="J309" s="96"/>
      <c r="K309" s="93"/>
      <c r="L309" s="94">
        <f t="shared" si="6"/>
        <v>0</v>
      </c>
      <c r="M309" s="100"/>
    </row>
    <row r="310" spans="3:13">
      <c r="C310" s="99"/>
      <c r="D310" s="106">
        <v>42283.655509259261</v>
      </c>
      <c r="E310" s="95">
        <v>55</v>
      </c>
      <c r="F310" s="208">
        <v>590921125</v>
      </c>
      <c r="G310" s="209"/>
      <c r="H310" s="209"/>
      <c r="I310" s="210"/>
      <c r="J310" s="96"/>
      <c r="K310" s="93"/>
      <c r="L310" s="94">
        <f t="shared" si="6"/>
        <v>0</v>
      </c>
      <c r="M310" s="100"/>
    </row>
    <row r="311" spans="3:13">
      <c r="C311" s="99"/>
      <c r="D311" s="106">
        <v>42283.449502314812</v>
      </c>
      <c r="E311" s="95">
        <v>24</v>
      </c>
      <c r="F311" s="208">
        <v>590921125</v>
      </c>
      <c r="G311" s="209"/>
      <c r="H311" s="209"/>
      <c r="I311" s="210"/>
      <c r="J311" s="96"/>
      <c r="K311" s="93"/>
      <c r="L311" s="94">
        <f t="shared" si="6"/>
        <v>0</v>
      </c>
      <c r="M311" s="100"/>
    </row>
    <row r="312" spans="3:13">
      <c r="C312" s="99"/>
      <c r="D312" s="106">
        <v>42283.448067129626</v>
      </c>
      <c r="E312" s="95">
        <v>115</v>
      </c>
      <c r="F312" s="208">
        <v>590250276</v>
      </c>
      <c r="G312" s="209"/>
      <c r="H312" s="209"/>
      <c r="I312" s="210"/>
      <c r="J312" s="96"/>
      <c r="K312" s="93"/>
      <c r="L312" s="94">
        <f t="shared" si="6"/>
        <v>0</v>
      </c>
      <c r="M312" s="100"/>
    </row>
    <row r="313" spans="3:13">
      <c r="C313" s="99"/>
      <c r="D313" s="106">
        <v>42282.668078703704</v>
      </c>
      <c r="E313" s="95">
        <v>29</v>
      </c>
      <c r="F313" s="208">
        <v>590891538</v>
      </c>
      <c r="G313" s="209"/>
      <c r="H313" s="209"/>
      <c r="I313" s="210"/>
      <c r="J313" s="96"/>
      <c r="K313" s="93"/>
      <c r="L313" s="94">
        <f t="shared" si="6"/>
        <v>0</v>
      </c>
      <c r="M313" s="100"/>
    </row>
    <row r="314" spans="3:13">
      <c r="C314" s="99"/>
      <c r="D314" s="106">
        <v>42282.665810185186</v>
      </c>
      <c r="E314" s="108">
        <v>63</v>
      </c>
      <c r="F314" s="208">
        <v>590891538</v>
      </c>
      <c r="G314" s="209"/>
      <c r="H314" s="209"/>
      <c r="I314" s="210"/>
      <c r="J314" s="96"/>
      <c r="K314" s="93"/>
      <c r="L314" s="94">
        <f t="shared" si="6"/>
        <v>0</v>
      </c>
      <c r="M314" s="100"/>
    </row>
    <row r="315" spans="3:13">
      <c r="C315" s="99"/>
      <c r="D315" s="106">
        <v>42282.664375</v>
      </c>
      <c r="E315" s="95">
        <v>61</v>
      </c>
      <c r="F315" s="208">
        <v>590891538</v>
      </c>
      <c r="G315" s="209"/>
      <c r="H315" s="209"/>
      <c r="I315" s="210"/>
      <c r="J315" s="96"/>
      <c r="K315" s="93"/>
      <c r="L315" s="94">
        <f t="shared" si="6"/>
        <v>0</v>
      </c>
      <c r="M315" s="100"/>
    </row>
    <row r="316" spans="3:13">
      <c r="C316" s="99"/>
      <c r="D316" s="106">
        <v>42282.508113425924</v>
      </c>
      <c r="E316" s="95">
        <v>88</v>
      </c>
      <c r="F316" s="208">
        <v>690400162</v>
      </c>
      <c r="G316" s="209"/>
      <c r="H316" s="209"/>
      <c r="I316" s="210"/>
      <c r="J316" s="96"/>
      <c r="K316" s="93"/>
      <c r="L316" s="94">
        <f t="shared" si="6"/>
        <v>0</v>
      </c>
      <c r="M316" s="100"/>
    </row>
    <row r="317" spans="3:13">
      <c r="C317" s="99"/>
      <c r="D317" s="106">
        <v>42282.456331018519</v>
      </c>
      <c r="E317" s="95">
        <v>18</v>
      </c>
      <c r="F317" s="208">
        <v>590924675</v>
      </c>
      <c r="G317" s="209"/>
      <c r="H317" s="209"/>
      <c r="I317" s="210"/>
      <c r="J317" s="96"/>
      <c r="K317" s="93"/>
      <c r="L317" s="94">
        <f t="shared" si="6"/>
        <v>0</v>
      </c>
      <c r="M317" s="100"/>
    </row>
    <row r="318" spans="3:13">
      <c r="C318" s="99"/>
      <c r="D318" s="106">
        <v>42282.45107638889</v>
      </c>
      <c r="E318" s="95">
        <v>100</v>
      </c>
      <c r="F318" s="208">
        <v>590805208</v>
      </c>
      <c r="G318" s="209"/>
      <c r="H318" s="209"/>
      <c r="I318" s="210"/>
      <c r="J318" s="96"/>
      <c r="K318" s="93"/>
      <c r="L318" s="94">
        <f t="shared" si="6"/>
        <v>0</v>
      </c>
      <c r="M318" s="100"/>
    </row>
    <row r="319" spans="3:13">
      <c r="C319" s="99"/>
      <c r="D319" s="106">
        <v>42282.407719907409</v>
      </c>
      <c r="E319" s="95">
        <v>30</v>
      </c>
      <c r="F319" s="208">
        <v>690730416</v>
      </c>
      <c r="G319" s="209"/>
      <c r="H319" s="209"/>
      <c r="I319" s="210"/>
      <c r="J319" s="96"/>
      <c r="K319" s="93"/>
      <c r="L319" s="94">
        <f t="shared" si="6"/>
        <v>0</v>
      </c>
      <c r="M319" s="100"/>
    </row>
    <row r="320" spans="3:13">
      <c r="C320" s="99"/>
      <c r="D320" s="106">
        <v>42278.686284722222</v>
      </c>
      <c r="E320" s="95">
        <v>8</v>
      </c>
      <c r="F320" s="208">
        <v>690501806</v>
      </c>
      <c r="G320" s="209"/>
      <c r="H320" s="209"/>
      <c r="I320" s="210"/>
      <c r="J320" s="96"/>
      <c r="K320" s="93"/>
      <c r="L320" s="94">
        <f t="shared" si="6"/>
        <v>0</v>
      </c>
      <c r="M320" s="100"/>
    </row>
    <row r="321" spans="3:13">
      <c r="C321" s="99"/>
      <c r="D321" s="106">
        <v>42278.682847222219</v>
      </c>
      <c r="E321" s="95">
        <v>27</v>
      </c>
      <c r="F321" s="208">
        <v>690851617</v>
      </c>
      <c r="G321" s="209"/>
      <c r="H321" s="209"/>
      <c r="I321" s="210"/>
      <c r="J321" s="96"/>
      <c r="K321" s="93"/>
      <c r="L321" s="94">
        <f t="shared" ref="L321:L330" si="7">IF(D321&lt;&gt;"",D321*K321,"")</f>
        <v>0</v>
      </c>
      <c r="M321" s="100"/>
    </row>
    <row r="322" spans="3:13">
      <c r="C322" s="101"/>
      <c r="D322" s="106">
        <v>42278.491284722222</v>
      </c>
      <c r="E322" s="102">
        <v>274</v>
      </c>
      <c r="F322" s="208">
        <v>590924670</v>
      </c>
      <c r="G322" s="209"/>
      <c r="H322" s="209"/>
      <c r="I322" s="210"/>
      <c r="J322" s="96"/>
      <c r="K322" s="93"/>
      <c r="L322" s="94">
        <f t="shared" si="7"/>
        <v>0</v>
      </c>
      <c r="M322" s="103"/>
    </row>
    <row r="323" spans="3:13">
      <c r="C323" s="101"/>
      <c r="D323" s="106">
        <v>42278.480671296296</v>
      </c>
      <c r="E323" s="102">
        <v>15</v>
      </c>
      <c r="F323" s="208">
        <v>590863048</v>
      </c>
      <c r="G323" s="209"/>
      <c r="H323" s="209"/>
      <c r="I323" s="210"/>
      <c r="J323" s="96"/>
      <c r="K323" s="93"/>
      <c r="L323" s="94">
        <f t="shared" si="7"/>
        <v>0</v>
      </c>
      <c r="M323" s="103"/>
    </row>
    <row r="324" spans="3:13" ht="15">
      <c r="C324" s="101"/>
      <c r="D324" s="106">
        <v>42278.480138888888</v>
      </c>
      <c r="E324" s="109">
        <v>34</v>
      </c>
      <c r="F324" s="208">
        <v>590863048</v>
      </c>
      <c r="G324" s="209"/>
      <c r="H324" s="209"/>
      <c r="I324" s="210"/>
      <c r="J324" s="96"/>
      <c r="K324" s="93"/>
      <c r="L324" s="94">
        <f t="shared" si="7"/>
        <v>0</v>
      </c>
      <c r="M324" s="103"/>
    </row>
    <row r="325" spans="3:13" ht="15">
      <c r="C325" s="110"/>
      <c r="D325" s="106">
        <v>42278.47965277778</v>
      </c>
      <c r="E325" s="109">
        <v>33</v>
      </c>
      <c r="F325" s="208">
        <v>590862936</v>
      </c>
      <c r="G325" s="209"/>
      <c r="H325" s="209"/>
      <c r="I325" s="210"/>
      <c r="J325" s="96"/>
      <c r="K325" s="93"/>
      <c r="L325" s="94">
        <f t="shared" si="7"/>
        <v>0</v>
      </c>
      <c r="M325" s="103"/>
    </row>
    <row r="326" spans="3:13" ht="15">
      <c r="C326" s="101"/>
      <c r="D326" s="106">
        <v>42278.473252314812</v>
      </c>
      <c r="E326" s="109">
        <v>151</v>
      </c>
      <c r="F326" s="208">
        <v>590863048</v>
      </c>
      <c r="G326" s="209"/>
      <c r="H326" s="209"/>
      <c r="I326" s="210"/>
      <c r="J326" s="96"/>
      <c r="K326" s="93"/>
      <c r="L326" s="94">
        <f t="shared" si="7"/>
        <v>0</v>
      </c>
      <c r="M326" s="104"/>
    </row>
    <row r="327" spans="3:13" ht="15">
      <c r="C327" s="61"/>
      <c r="D327" s="106">
        <v>42278.472569444442</v>
      </c>
      <c r="E327" s="109">
        <v>35</v>
      </c>
      <c r="F327" s="208">
        <v>590862936</v>
      </c>
      <c r="G327" s="209"/>
      <c r="H327" s="209"/>
      <c r="I327" s="210"/>
      <c r="J327" s="96"/>
      <c r="K327" s="93"/>
      <c r="L327" s="94">
        <f t="shared" si="7"/>
        <v>0</v>
      </c>
      <c r="M327" s="63"/>
    </row>
    <row r="328" spans="3:13" ht="15">
      <c r="C328" s="61"/>
      <c r="D328" s="106">
        <v>42278.470347222225</v>
      </c>
      <c r="E328" s="109">
        <v>6</v>
      </c>
      <c r="F328" s="208">
        <v>590862936</v>
      </c>
      <c r="G328" s="209"/>
      <c r="H328" s="209"/>
      <c r="I328" s="210"/>
      <c r="J328" s="96"/>
      <c r="K328" s="93"/>
      <c r="L328" s="94">
        <f t="shared" si="7"/>
        <v>0</v>
      </c>
      <c r="M328" s="63"/>
    </row>
    <row r="329" spans="3:13" ht="15">
      <c r="C329" s="61"/>
      <c r="D329" s="106">
        <v>42278.468634259261</v>
      </c>
      <c r="E329" s="109">
        <v>39</v>
      </c>
      <c r="F329" s="208">
        <v>590862936</v>
      </c>
      <c r="G329" s="209"/>
      <c r="H329" s="209"/>
      <c r="I329" s="210"/>
      <c r="J329" s="96"/>
      <c r="K329" s="93"/>
      <c r="L329" s="94">
        <f t="shared" si="7"/>
        <v>0</v>
      </c>
      <c r="M329" s="63"/>
    </row>
    <row r="330" spans="3:13" ht="15">
      <c r="C330" s="61"/>
      <c r="D330" s="115">
        <v>42278.468148148146</v>
      </c>
      <c r="E330" s="116">
        <v>31</v>
      </c>
      <c r="F330" s="213">
        <v>590865210</v>
      </c>
      <c r="G330" s="214"/>
      <c r="H330" s="214"/>
      <c r="I330" s="215"/>
      <c r="J330" s="112"/>
      <c r="K330" s="113"/>
      <c r="L330" s="114">
        <f t="shared" si="7"/>
        <v>0</v>
      </c>
      <c r="M330" s="63"/>
    </row>
    <row r="331" spans="3:13" ht="13.5" thickBot="1">
      <c r="C331" s="84"/>
      <c r="D331" s="50"/>
      <c r="E331" s="50"/>
      <c r="F331" s="133"/>
      <c r="G331" s="50"/>
      <c r="H331" s="50"/>
      <c r="I331" s="50"/>
      <c r="J331" s="50"/>
      <c r="K331" s="50"/>
      <c r="L331" s="50"/>
      <c r="M331" s="85"/>
    </row>
    <row r="332" spans="3:13" ht="14.25" thickTop="1" thickBot="1">
      <c r="C332" s="211" t="s">
        <v>62</v>
      </c>
      <c r="D332" s="212"/>
      <c r="E332" s="212"/>
      <c r="F332" s="134"/>
      <c r="G332" s="65"/>
      <c r="H332" s="65"/>
      <c r="I332" s="65"/>
      <c r="J332" s="65"/>
      <c r="K332" s="65"/>
      <c r="L332" s="65"/>
      <c r="M332" s="66"/>
    </row>
    <row r="333" spans="3:13" ht="13.5" thickTop="1"/>
    <row r="334" spans="3:13" ht="13.5" thickBot="1"/>
    <row r="335" spans="3:13" ht="13.5" thickTop="1">
      <c r="C335" s="51"/>
      <c r="D335" s="52"/>
      <c r="E335" s="52"/>
      <c r="F335" s="128"/>
      <c r="G335" s="52"/>
      <c r="H335" s="52"/>
      <c r="I335" s="52"/>
      <c r="J335" s="52"/>
      <c r="K335" s="52"/>
      <c r="L335" s="52"/>
      <c r="M335" s="53"/>
    </row>
    <row r="336" spans="3:13" ht="15.75">
      <c r="C336" s="54"/>
      <c r="D336" s="10">
        <v>42251.511840277781</v>
      </c>
      <c r="E336" s="10"/>
      <c r="F336" s="129"/>
      <c r="G336" s="10"/>
      <c r="H336" s="10"/>
      <c r="I336" s="10"/>
      <c r="J336" s="11"/>
      <c r="K336" s="12" t="s">
        <v>22</v>
      </c>
      <c r="L336" s="13">
        <f>L84</f>
        <v>0</v>
      </c>
      <c r="M336" s="55"/>
    </row>
    <row r="337" spans="3:13" ht="14.25">
      <c r="C337" s="54"/>
      <c r="D337" s="10">
        <v>42251.509675925925</v>
      </c>
      <c r="E337" s="10"/>
      <c r="F337" s="129"/>
      <c r="G337" s="10"/>
      <c r="H337" s="10"/>
      <c r="I337" s="10"/>
      <c r="J337" s="10"/>
      <c r="K337" s="10"/>
      <c r="L337" s="39"/>
      <c r="M337" s="56"/>
    </row>
    <row r="338" spans="3:13">
      <c r="C338" s="54"/>
      <c r="D338" s="10">
        <v>42251.509039351855</v>
      </c>
      <c r="E338" s="10"/>
      <c r="F338" s="129"/>
      <c r="G338" s="10"/>
      <c r="H338" s="10"/>
      <c r="I338" s="10"/>
      <c r="J338" s="14">
        <f>NO</f>
        <v>1</v>
      </c>
      <c r="K338" s="86" t="s">
        <v>60</v>
      </c>
      <c r="L338" s="118">
        <f>L86</f>
        <v>0</v>
      </c>
      <c r="M338" s="56"/>
    </row>
    <row r="339" spans="3:13">
      <c r="C339" s="54"/>
      <c r="D339" s="10">
        <v>42251.508171296293</v>
      </c>
      <c r="E339" s="10"/>
      <c r="F339" s="129"/>
      <c r="G339" s="10"/>
      <c r="H339" s="10"/>
      <c r="I339" s="10"/>
      <c r="J339" s="10"/>
      <c r="K339" s="10"/>
      <c r="L339" s="10"/>
      <c r="M339" s="56"/>
    </row>
    <row r="340" spans="3:13">
      <c r="C340" s="54"/>
      <c r="D340" s="10">
        <v>42251.443611111114</v>
      </c>
      <c r="E340" s="10"/>
      <c r="F340" s="129"/>
      <c r="G340" s="10"/>
      <c r="H340" s="10"/>
      <c r="I340" s="10"/>
      <c r="J340" s="10"/>
      <c r="K340" s="10"/>
      <c r="L340" s="10"/>
      <c r="M340" s="56"/>
    </row>
    <row r="341" spans="3:13" ht="18.75">
      <c r="C341" s="54"/>
      <c r="D341" s="10"/>
      <c r="E341" s="10"/>
      <c r="F341" s="129"/>
      <c r="G341" s="10"/>
      <c r="H341" s="10"/>
      <c r="I341" s="15"/>
      <c r="J341" s="15"/>
      <c r="K341" s="10"/>
      <c r="L341" s="15"/>
      <c r="M341" s="57"/>
    </row>
    <row r="342" spans="3:13">
      <c r="C342" s="54"/>
      <c r="D342" s="10"/>
      <c r="E342" s="10"/>
      <c r="F342" s="129"/>
      <c r="G342" s="10"/>
      <c r="H342" s="10"/>
      <c r="I342" s="10"/>
      <c r="J342" s="10"/>
      <c r="K342" s="10"/>
      <c r="L342" s="10"/>
      <c r="M342" s="56"/>
    </row>
    <row r="343" spans="3:13">
      <c r="C343" s="54"/>
      <c r="D343" s="10">
        <v>42251.439085648148</v>
      </c>
      <c r="E343" s="10"/>
      <c r="F343" s="129"/>
      <c r="G343" s="10"/>
      <c r="H343" s="10"/>
      <c r="I343" s="10"/>
      <c r="J343" s="10"/>
      <c r="K343" s="10"/>
      <c r="L343" s="10"/>
      <c r="M343" s="56"/>
    </row>
    <row r="344" spans="3:13" ht="15">
      <c r="C344" s="54"/>
      <c r="D344" t="s">
        <v>59</v>
      </c>
      <c r="E344">
        <f>E92</f>
        <v>0</v>
      </c>
      <c r="F344" s="126"/>
      <c r="G344" s="17" t="str">
        <f>IF(D344="Société","","Prénom")</f>
        <v>Prénom</v>
      </c>
      <c r="H344">
        <f>H92</f>
        <v>0</v>
      </c>
      <c r="I344"/>
      <c r="J344" s="10"/>
      <c r="K344" s="16" t="s">
        <v>23</v>
      </c>
      <c r="L344" s="20">
        <f ca="1">data1</f>
        <v>42318</v>
      </c>
      <c r="M344" s="58"/>
    </row>
    <row r="345" spans="3:13" ht="15">
      <c r="C345" s="54"/>
      <c r="D345" s="16" t="s">
        <v>24</v>
      </c>
      <c r="E345">
        <f>E93</f>
        <v>0</v>
      </c>
      <c r="F345" s="126"/>
      <c r="G345" s="26" t="s">
        <v>25</v>
      </c>
      <c r="H345"/>
      <c r="I345"/>
      <c r="J345" s="10"/>
      <c r="K345" s="16" t="s">
        <v>26</v>
      </c>
      <c r="L345" s="22" t="s">
        <v>13</v>
      </c>
      <c r="M345" s="59"/>
    </row>
    <row r="346" spans="3:13" ht="15">
      <c r="C346" s="54"/>
      <c r="D346" s="16"/>
      <c r="E346" s="23"/>
      <c r="F346" s="130"/>
      <c r="G346"/>
      <c r="H346" s="19" t="s">
        <v>27</v>
      </c>
      <c r="I346" s="24" t="s">
        <v>28</v>
      </c>
      <c r="J346" s="10"/>
      <c r="K346" s="16"/>
      <c r="L346" s="25" t="s">
        <v>13</v>
      </c>
      <c r="M346" s="56"/>
    </row>
    <row r="347" spans="3:13" ht="15">
      <c r="C347" s="54"/>
      <c r="D347" s="16" t="s">
        <v>66</v>
      </c>
      <c r="E347" s="87">
        <f>E95</f>
        <v>0</v>
      </c>
      <c r="F347" s="138" t="s">
        <v>68</v>
      </c>
      <c r="G347" s="97">
        <f>G95</f>
        <v>0</v>
      </c>
      <c r="H347"/>
      <c r="I347"/>
      <c r="J347" s="10"/>
      <c r="K347" s="16" t="s">
        <v>29</v>
      </c>
      <c r="L347" s="27" t="s">
        <v>13</v>
      </c>
      <c r="M347" s="56"/>
    </row>
    <row r="348" spans="3:13">
      <c r="C348" s="54"/>
      <c r="D348" s="16"/>
      <c r="E348" s="28"/>
      <c r="F348" s="129"/>
      <c r="G348" s="26"/>
      <c r="H348" s="29"/>
      <c r="I348" s="29"/>
      <c r="J348" s="10"/>
      <c r="K348" s="16"/>
      <c r="L348" s="120" t="s">
        <v>13</v>
      </c>
      <c r="M348" s="56"/>
    </row>
    <row r="349" spans="3:13">
      <c r="C349" s="54"/>
      <c r="D349" s="16"/>
      <c r="E349" s="28"/>
      <c r="F349" s="129"/>
      <c r="G349" s="26"/>
      <c r="H349" s="29"/>
      <c r="I349" s="29"/>
      <c r="J349" s="10"/>
      <c r="K349" s="16"/>
      <c r="L349" s="120" t="s">
        <v>65</v>
      </c>
      <c r="M349" s="56"/>
    </row>
    <row r="350" spans="3:13">
      <c r="C350" s="54"/>
      <c r="D350" s="10"/>
      <c r="E350" s="10"/>
      <c r="F350" s="129"/>
      <c r="G350" s="10"/>
      <c r="H350" s="10"/>
      <c r="I350" s="10"/>
      <c r="J350" s="10"/>
      <c r="K350" s="10"/>
      <c r="L350" s="10"/>
      <c r="M350" s="56"/>
    </row>
    <row r="351" spans="3:13">
      <c r="C351" s="54"/>
      <c r="D351" s="121">
        <f>D99</f>
        <v>0</v>
      </c>
      <c r="E351" s="121">
        <f>E99</f>
        <v>0</v>
      </c>
      <c r="F351" s="219">
        <f>F99</f>
        <v>0</v>
      </c>
      <c r="G351" s="220"/>
      <c r="H351" s="220"/>
      <c r="I351" s="221"/>
      <c r="J351" s="119" t="s">
        <v>30</v>
      </c>
      <c r="K351" s="119" t="s">
        <v>31</v>
      </c>
      <c r="L351" s="90" t="s">
        <v>32</v>
      </c>
      <c r="M351" s="60"/>
    </row>
    <row r="352" spans="3:13">
      <c r="C352" s="99"/>
      <c r="D352" s="105">
        <v>42278.467245370368</v>
      </c>
      <c r="E352" s="91">
        <v>64</v>
      </c>
      <c r="F352" s="208">
        <v>590863048</v>
      </c>
      <c r="G352" s="209"/>
      <c r="H352" s="209"/>
      <c r="I352" s="210"/>
      <c r="J352" s="92"/>
      <c r="K352" s="93"/>
      <c r="L352" s="94">
        <f>IF(D352&lt;&gt;"",D352*K352,"")</f>
        <v>0</v>
      </c>
      <c r="M352" s="100"/>
    </row>
    <row r="353" spans="3:13">
      <c r="C353" s="99"/>
      <c r="D353" s="105">
        <v>42276.655671296299</v>
      </c>
      <c r="E353" s="95">
        <v>34</v>
      </c>
      <c r="F353" s="208">
        <v>690673350</v>
      </c>
      <c r="G353" s="209"/>
      <c r="H353" s="209"/>
      <c r="I353" s="210"/>
      <c r="J353" s="96"/>
      <c r="K353" s="93"/>
      <c r="L353" s="94">
        <f>IF(D353&lt;&gt;"",D353*K353,"")</f>
        <v>0</v>
      </c>
      <c r="M353" s="100"/>
    </row>
    <row r="354" spans="3:13">
      <c r="C354" s="99"/>
      <c r="D354" s="106">
        <v>42276.654965277776</v>
      </c>
      <c r="E354" s="95">
        <v>29</v>
      </c>
      <c r="F354" s="208">
        <v>590250276</v>
      </c>
      <c r="G354" s="209"/>
      <c r="H354" s="209"/>
      <c r="I354" s="210"/>
      <c r="J354" s="96"/>
      <c r="K354" s="93"/>
      <c r="L354" s="94">
        <f>IF(D354&lt;&gt;"",D354*K354,"")</f>
        <v>0</v>
      </c>
      <c r="M354" s="100"/>
    </row>
    <row r="355" spans="3:13">
      <c r="C355" s="99"/>
      <c r="D355" s="106">
        <v>42276.440625000003</v>
      </c>
      <c r="E355" s="95">
        <v>326</v>
      </c>
      <c r="F355" s="208">
        <v>590806100</v>
      </c>
      <c r="G355" s="209"/>
      <c r="H355" s="209"/>
      <c r="I355" s="210"/>
      <c r="J355" s="96"/>
      <c r="K355" s="93"/>
      <c r="L355" s="94">
        <f t="shared" ref="L355:L364" si="8">IF(D355&lt;&gt;"",D355*K355,"")</f>
        <v>0</v>
      </c>
      <c r="M355" s="100"/>
    </row>
    <row r="356" spans="3:13">
      <c r="C356" s="99"/>
      <c r="D356" s="106">
        <v>42276.43818287037</v>
      </c>
      <c r="E356" s="95">
        <v>203</v>
      </c>
      <c r="F356" s="208">
        <v>690582871</v>
      </c>
      <c r="G356" s="209"/>
      <c r="H356" s="209"/>
      <c r="I356" s="210"/>
      <c r="J356" s="96"/>
      <c r="K356" s="93"/>
      <c r="L356" s="94">
        <f t="shared" si="8"/>
        <v>0</v>
      </c>
      <c r="M356" s="100"/>
    </row>
    <row r="357" spans="3:13">
      <c r="C357" s="99"/>
      <c r="D357" s="106">
        <v>42276.344166666669</v>
      </c>
      <c r="E357" s="95">
        <v>135</v>
      </c>
      <c r="F357" s="208">
        <v>690485075</v>
      </c>
      <c r="G357" s="209"/>
      <c r="H357" s="209"/>
      <c r="I357" s="210"/>
      <c r="J357" s="96"/>
      <c r="K357" s="93"/>
      <c r="L357" s="94">
        <f t="shared" si="8"/>
        <v>0</v>
      </c>
      <c r="M357" s="100"/>
    </row>
    <row r="358" spans="3:13">
      <c r="C358" s="99"/>
      <c r="D358" s="106">
        <v>42274.431828703702</v>
      </c>
      <c r="E358" s="95">
        <v>62</v>
      </c>
      <c r="F358" s="208">
        <v>590032751</v>
      </c>
      <c r="G358" s="209"/>
      <c r="H358" s="209"/>
      <c r="I358" s="210"/>
      <c r="J358" s="96"/>
      <c r="K358" s="93"/>
      <c r="L358" s="94">
        <f t="shared" si="8"/>
        <v>0</v>
      </c>
      <c r="M358" s="100"/>
    </row>
    <row r="359" spans="3:13">
      <c r="C359" s="99"/>
      <c r="D359" s="106">
        <v>42274.431608796294</v>
      </c>
      <c r="E359" s="95">
        <v>3</v>
      </c>
      <c r="F359" s="208">
        <v>590032751</v>
      </c>
      <c r="G359" s="209"/>
      <c r="H359" s="209"/>
      <c r="I359" s="210"/>
      <c r="J359" s="96"/>
      <c r="K359" s="93"/>
      <c r="L359" s="94">
        <f t="shared" si="8"/>
        <v>0</v>
      </c>
      <c r="M359" s="100"/>
    </row>
    <row r="360" spans="3:13">
      <c r="C360" s="99"/>
      <c r="D360" s="106">
        <v>42273.478425925925</v>
      </c>
      <c r="E360" s="95">
        <v>264</v>
      </c>
      <c r="F360" s="208">
        <v>690321867</v>
      </c>
      <c r="G360" s="209"/>
      <c r="H360" s="209"/>
      <c r="I360" s="210"/>
      <c r="J360" s="96"/>
      <c r="K360" s="93"/>
      <c r="L360" s="94">
        <f t="shared" si="8"/>
        <v>0</v>
      </c>
      <c r="M360" s="100"/>
    </row>
    <row r="361" spans="3:13">
      <c r="C361" s="99"/>
      <c r="D361" s="106">
        <v>42272.348124999997</v>
      </c>
      <c r="E361" s="95">
        <v>31</v>
      </c>
      <c r="F361" s="208">
        <v>694385189</v>
      </c>
      <c r="G361" s="209"/>
      <c r="H361" s="209"/>
      <c r="I361" s="210"/>
      <c r="J361" s="96"/>
      <c r="K361" s="93"/>
      <c r="L361" s="94">
        <f t="shared" si="8"/>
        <v>0</v>
      </c>
      <c r="M361" s="100"/>
    </row>
    <row r="362" spans="3:13">
      <c r="C362" s="99"/>
      <c r="D362" s="106">
        <v>42270.703958333332</v>
      </c>
      <c r="E362" s="95">
        <v>377</v>
      </c>
      <c r="F362" s="208">
        <v>690991958</v>
      </c>
      <c r="G362" s="209"/>
      <c r="H362" s="209"/>
      <c r="I362" s="210"/>
      <c r="J362" s="96"/>
      <c r="K362" s="93"/>
      <c r="L362" s="94">
        <f t="shared" si="8"/>
        <v>0</v>
      </c>
      <c r="M362" s="100"/>
    </row>
    <row r="363" spans="3:13">
      <c r="C363" s="99"/>
      <c r="D363" s="106">
        <v>42270.602418981478</v>
      </c>
      <c r="E363" s="95">
        <v>109</v>
      </c>
      <c r="F363" s="208">
        <v>690619380</v>
      </c>
      <c r="G363" s="209"/>
      <c r="H363" s="209"/>
      <c r="I363" s="210"/>
      <c r="J363" s="96"/>
      <c r="K363" s="93"/>
      <c r="L363" s="94">
        <f t="shared" si="8"/>
        <v>0</v>
      </c>
      <c r="M363" s="100"/>
    </row>
    <row r="364" spans="3:13">
      <c r="C364" s="99"/>
      <c r="D364" s="106">
        <v>42270.463784722226</v>
      </c>
      <c r="E364" s="95">
        <v>259</v>
      </c>
      <c r="F364" s="208">
        <v>590267515</v>
      </c>
      <c r="G364" s="209"/>
      <c r="H364" s="209"/>
      <c r="I364" s="210"/>
      <c r="J364" s="96"/>
      <c r="K364" s="93"/>
      <c r="L364" s="94">
        <f t="shared" si="8"/>
        <v>0</v>
      </c>
      <c r="M364" s="100"/>
    </row>
    <row r="365" spans="3:13">
      <c r="C365" s="99"/>
      <c r="D365" s="106">
        <v>42270.344722222224</v>
      </c>
      <c r="E365" s="95">
        <v>93</v>
      </c>
      <c r="F365" s="208">
        <v>694385189</v>
      </c>
      <c r="G365" s="209"/>
      <c r="H365" s="209"/>
      <c r="I365" s="210"/>
      <c r="J365" s="96"/>
      <c r="K365" s="93"/>
      <c r="L365" s="94"/>
      <c r="M365" s="100"/>
    </row>
    <row r="366" spans="3:13">
      <c r="C366" s="99"/>
      <c r="D366" s="106">
        <v>42270.344166666669</v>
      </c>
      <c r="E366" s="95">
        <v>26</v>
      </c>
      <c r="F366" s="208">
        <v>694435189</v>
      </c>
      <c r="G366" s="209"/>
      <c r="H366" s="209"/>
      <c r="I366" s="210"/>
      <c r="J366" s="96"/>
      <c r="K366" s="93"/>
      <c r="L366" s="94"/>
      <c r="M366" s="100"/>
    </row>
    <row r="367" spans="3:13">
      <c r="C367" s="99"/>
      <c r="D367" s="106">
        <v>42270.343194444446</v>
      </c>
      <c r="E367" s="95">
        <v>53</v>
      </c>
      <c r="F367" s="208">
        <v>590322916</v>
      </c>
      <c r="G367" s="209"/>
      <c r="H367" s="209"/>
      <c r="I367" s="210"/>
      <c r="J367" s="96"/>
      <c r="K367" s="93"/>
      <c r="L367" s="94"/>
      <c r="M367" s="100"/>
    </row>
    <row r="368" spans="3:13">
      <c r="C368" s="99"/>
      <c r="D368" s="106">
        <v>42270.339166666665</v>
      </c>
      <c r="E368" s="95">
        <v>255</v>
      </c>
      <c r="F368" s="208">
        <v>467138110</v>
      </c>
      <c r="G368" s="209"/>
      <c r="H368" s="209"/>
      <c r="I368" s="210"/>
      <c r="J368" s="96"/>
      <c r="K368" s="93"/>
      <c r="L368" s="94"/>
      <c r="M368" s="100"/>
    </row>
    <row r="369" spans="3:13">
      <c r="C369" s="99"/>
      <c r="D369" s="106">
        <v>42269.591168981482</v>
      </c>
      <c r="E369" s="95">
        <v>7</v>
      </c>
      <c r="F369" s="208">
        <v>690532556</v>
      </c>
      <c r="G369" s="209"/>
      <c r="H369" s="209"/>
      <c r="I369" s="210"/>
      <c r="J369" s="96"/>
      <c r="K369" s="93"/>
      <c r="L369" s="94"/>
      <c r="M369" s="100"/>
    </row>
    <row r="370" spans="3:13">
      <c r="C370" s="99"/>
      <c r="D370" s="106">
        <v>42269.590717592589</v>
      </c>
      <c r="E370" s="95">
        <v>20</v>
      </c>
      <c r="F370" s="208">
        <v>690532556</v>
      </c>
      <c r="G370" s="209"/>
      <c r="H370" s="209"/>
      <c r="I370" s="210"/>
      <c r="J370" s="96"/>
      <c r="K370" s="93"/>
      <c r="L370" s="94"/>
      <c r="M370" s="100"/>
    </row>
    <row r="371" spans="3:13">
      <c r="C371" s="99"/>
      <c r="D371" s="106">
        <v>42269.579641203702</v>
      </c>
      <c r="E371" s="95">
        <v>57</v>
      </c>
      <c r="F371" s="208">
        <v>690619380</v>
      </c>
      <c r="G371" s="209"/>
      <c r="H371" s="209"/>
      <c r="I371" s="210"/>
      <c r="J371" s="96"/>
      <c r="K371" s="93"/>
      <c r="L371" s="94"/>
      <c r="M371" s="100"/>
    </row>
    <row r="372" spans="3:13">
      <c r="C372" s="99"/>
      <c r="D372" s="106">
        <v>42269.519988425927</v>
      </c>
      <c r="E372" s="95">
        <v>32</v>
      </c>
      <c r="F372" s="208">
        <v>467138110</v>
      </c>
      <c r="G372" s="209"/>
      <c r="H372" s="209"/>
      <c r="I372" s="210"/>
      <c r="J372" s="96"/>
      <c r="K372" s="93"/>
      <c r="L372" s="94">
        <f t="shared" ref="L372:L411" si="9">IF(D372&lt;&gt;"",D372*K372,"")</f>
        <v>0</v>
      </c>
      <c r="M372" s="100"/>
    </row>
    <row r="373" spans="3:13">
      <c r="C373" s="99"/>
      <c r="D373" s="106">
        <v>42269.447210648148</v>
      </c>
      <c r="E373" s="95">
        <v>876</v>
      </c>
      <c r="F373" s="208">
        <v>694385189</v>
      </c>
      <c r="G373" s="209"/>
      <c r="H373" s="209"/>
      <c r="I373" s="210"/>
      <c r="J373" s="96"/>
      <c r="K373" s="93"/>
      <c r="L373" s="94">
        <f t="shared" si="9"/>
        <v>0</v>
      </c>
      <c r="M373" s="100"/>
    </row>
    <row r="374" spans="3:13">
      <c r="C374" s="99"/>
      <c r="D374" s="106">
        <v>42269.441516203704</v>
      </c>
      <c r="E374" s="95">
        <v>254</v>
      </c>
      <c r="F374" s="208">
        <v>694385189</v>
      </c>
      <c r="G374" s="209"/>
      <c r="H374" s="209"/>
      <c r="I374" s="210"/>
      <c r="J374" s="96"/>
      <c r="K374" s="93"/>
      <c r="L374" s="94">
        <f t="shared" si="9"/>
        <v>0</v>
      </c>
      <c r="M374" s="100"/>
    </row>
    <row r="375" spans="3:13">
      <c r="C375" s="99"/>
      <c r="D375" s="106">
        <v>42269.439884259256</v>
      </c>
      <c r="E375" s="95">
        <v>110</v>
      </c>
      <c r="F375" s="208">
        <v>690529969</v>
      </c>
      <c r="G375" s="209"/>
      <c r="H375" s="209"/>
      <c r="I375" s="210"/>
      <c r="J375" s="96"/>
      <c r="K375" s="93"/>
      <c r="L375" s="94">
        <f t="shared" si="9"/>
        <v>0</v>
      </c>
      <c r="M375" s="100"/>
    </row>
    <row r="376" spans="3:13">
      <c r="C376" s="99"/>
      <c r="D376" s="106">
        <v>42269.386655092596</v>
      </c>
      <c r="E376" s="95">
        <v>19</v>
      </c>
      <c r="F376" s="208">
        <v>690529969</v>
      </c>
      <c r="G376" s="209"/>
      <c r="H376" s="209"/>
      <c r="I376" s="210"/>
      <c r="J376" s="96"/>
      <c r="K376" s="93"/>
      <c r="L376" s="94">
        <f t="shared" si="9"/>
        <v>0</v>
      </c>
      <c r="M376" s="100"/>
    </row>
    <row r="377" spans="3:13">
      <c r="C377" s="99"/>
      <c r="D377" s="106">
        <v>42266.481365740743</v>
      </c>
      <c r="E377" s="95">
        <v>44</v>
      </c>
      <c r="F377" s="208">
        <v>690502019</v>
      </c>
      <c r="G377" s="209"/>
      <c r="H377" s="209"/>
      <c r="I377" s="210"/>
      <c r="J377" s="96"/>
      <c r="K377" s="93"/>
      <c r="L377" s="94">
        <f t="shared" si="9"/>
        <v>0</v>
      </c>
      <c r="M377" s="100"/>
    </row>
    <row r="378" spans="3:13">
      <c r="C378" s="99"/>
      <c r="D378" s="106">
        <v>42265.642245370371</v>
      </c>
      <c r="E378" s="95">
        <v>378</v>
      </c>
      <c r="F378" s="208">
        <v>590250276</v>
      </c>
      <c r="G378" s="209"/>
      <c r="H378" s="209"/>
      <c r="I378" s="210"/>
      <c r="J378" s="96"/>
      <c r="K378" s="93"/>
      <c r="L378" s="94">
        <f t="shared" si="9"/>
        <v>0</v>
      </c>
      <c r="M378" s="100"/>
    </row>
    <row r="379" spans="3:13">
      <c r="C379" s="99"/>
      <c r="D379" s="106">
        <v>42265.522499999999</v>
      </c>
      <c r="E379" s="95">
        <v>188</v>
      </c>
      <c r="F379" s="208">
        <v>690944460</v>
      </c>
      <c r="G379" s="209"/>
      <c r="H379" s="209"/>
      <c r="I379" s="210"/>
      <c r="J379" s="96"/>
      <c r="K379" s="93"/>
      <c r="L379" s="94">
        <f t="shared" si="9"/>
        <v>0</v>
      </c>
      <c r="M379" s="100"/>
    </row>
    <row r="380" spans="3:13">
      <c r="C380" s="99"/>
      <c r="D380" s="106">
        <v>42265.521782407406</v>
      </c>
      <c r="E380" s="95">
        <v>51</v>
      </c>
      <c r="F380" s="208">
        <v>690658577</v>
      </c>
      <c r="G380" s="209"/>
      <c r="H380" s="209"/>
      <c r="I380" s="210"/>
      <c r="J380" s="96"/>
      <c r="K380" s="93"/>
      <c r="L380" s="94">
        <f t="shared" si="9"/>
        <v>0</v>
      </c>
      <c r="M380" s="100"/>
    </row>
    <row r="381" spans="3:13">
      <c r="C381" s="99"/>
      <c r="D381" s="106">
        <v>42265.481064814812</v>
      </c>
      <c r="E381" s="95">
        <v>27</v>
      </c>
      <c r="F381" s="208">
        <v>690746696</v>
      </c>
      <c r="G381" s="209"/>
      <c r="H381" s="209"/>
      <c r="I381" s="210"/>
      <c r="J381" s="96"/>
      <c r="K381" s="93"/>
      <c r="L381" s="94">
        <f t="shared" si="9"/>
        <v>0</v>
      </c>
      <c r="M381" s="100"/>
    </row>
    <row r="382" spans="3:13">
      <c r="C382" s="99"/>
      <c r="D382" s="106">
        <v>42265.475960648146</v>
      </c>
      <c r="E382" s="95">
        <v>82</v>
      </c>
      <c r="F382" s="208">
        <v>590806100</v>
      </c>
      <c r="G382" s="209"/>
      <c r="H382" s="209"/>
      <c r="I382" s="210"/>
      <c r="J382" s="96"/>
      <c r="K382" s="93"/>
      <c r="L382" s="94">
        <f t="shared" si="9"/>
        <v>0</v>
      </c>
      <c r="M382" s="100"/>
    </row>
    <row r="383" spans="3:13">
      <c r="C383" s="99"/>
      <c r="D383" s="106">
        <v>42265.377488425926</v>
      </c>
      <c r="E383" s="95">
        <v>1073</v>
      </c>
      <c r="F383" s="208">
        <v>690563389</v>
      </c>
      <c r="G383" s="209"/>
      <c r="H383" s="209"/>
      <c r="I383" s="210"/>
      <c r="J383" s="96"/>
      <c r="K383" s="93"/>
      <c r="L383" s="94">
        <f t="shared" si="9"/>
        <v>0</v>
      </c>
      <c r="M383" s="100"/>
    </row>
    <row r="384" spans="3:13">
      <c r="C384" s="99"/>
      <c r="D384" s="106">
        <v>42265.376076388886</v>
      </c>
      <c r="E384" s="95">
        <v>93</v>
      </c>
      <c r="F384" s="208">
        <v>690658577</v>
      </c>
      <c r="G384" s="209"/>
      <c r="H384" s="209"/>
      <c r="I384" s="210"/>
      <c r="J384" s="96"/>
      <c r="K384" s="93"/>
      <c r="L384" s="94">
        <f t="shared" si="9"/>
        <v>0</v>
      </c>
      <c r="M384" s="100"/>
    </row>
    <row r="385" spans="3:13">
      <c r="C385" s="99"/>
      <c r="D385" s="106">
        <v>42262.712280092594</v>
      </c>
      <c r="E385" s="95">
        <v>174</v>
      </c>
      <c r="F385" s="208">
        <v>690332100</v>
      </c>
      <c r="G385" s="209"/>
      <c r="H385" s="209"/>
      <c r="I385" s="210"/>
      <c r="J385" s="96"/>
      <c r="K385" s="93"/>
      <c r="L385" s="94">
        <f t="shared" si="9"/>
        <v>0</v>
      </c>
      <c r="M385" s="100"/>
    </row>
    <row r="386" spans="3:13">
      <c r="C386" s="99"/>
      <c r="D386" s="106">
        <v>42262.394247685188</v>
      </c>
      <c r="E386" s="95">
        <v>10</v>
      </c>
      <c r="F386" s="208">
        <v>690219699</v>
      </c>
      <c r="G386" s="209"/>
      <c r="H386" s="209"/>
      <c r="I386" s="210"/>
      <c r="J386" s="96"/>
      <c r="K386" s="93"/>
      <c r="L386" s="94">
        <f t="shared" si="9"/>
        <v>0</v>
      </c>
      <c r="M386" s="100"/>
    </row>
    <row r="387" spans="3:13">
      <c r="C387" s="99"/>
      <c r="D387" s="106">
        <v>42262.394004629627</v>
      </c>
      <c r="E387" s="95">
        <v>11</v>
      </c>
      <c r="F387" s="208">
        <v>690239699</v>
      </c>
      <c r="G387" s="209"/>
      <c r="H387" s="209"/>
      <c r="I387" s="210"/>
      <c r="J387" s="96"/>
      <c r="K387" s="93"/>
      <c r="L387" s="94">
        <f t="shared" si="9"/>
        <v>0</v>
      </c>
      <c r="M387" s="100"/>
    </row>
    <row r="388" spans="3:13">
      <c r="C388" s="99"/>
      <c r="D388" s="106">
        <v>42262.373310185183</v>
      </c>
      <c r="E388" s="95">
        <v>106</v>
      </c>
      <c r="F388" s="208">
        <v>590813697</v>
      </c>
      <c r="G388" s="209"/>
      <c r="H388" s="209"/>
      <c r="I388" s="210"/>
      <c r="J388" s="96"/>
      <c r="K388" s="93"/>
      <c r="L388" s="94">
        <f t="shared" si="9"/>
        <v>0</v>
      </c>
      <c r="M388" s="100"/>
    </row>
    <row r="389" spans="3:13">
      <c r="C389" s="99"/>
      <c r="D389" s="106">
        <v>42258.56449074074</v>
      </c>
      <c r="E389" s="95">
        <v>72</v>
      </c>
      <c r="F389" s="208">
        <v>590805959</v>
      </c>
      <c r="G389" s="209"/>
      <c r="H389" s="209"/>
      <c r="I389" s="210"/>
      <c r="J389" s="96"/>
      <c r="K389" s="93"/>
      <c r="L389" s="94">
        <f t="shared" si="9"/>
        <v>0</v>
      </c>
      <c r="M389" s="100"/>
    </row>
    <row r="390" spans="3:13">
      <c r="C390" s="99"/>
      <c r="D390" s="106">
        <v>42258.387997685182</v>
      </c>
      <c r="E390" s="95">
        <v>201</v>
      </c>
      <c r="F390" s="208">
        <v>690502585</v>
      </c>
      <c r="G390" s="209"/>
      <c r="H390" s="209"/>
      <c r="I390" s="210"/>
      <c r="J390" s="96"/>
      <c r="K390" s="93"/>
      <c r="L390" s="94">
        <f t="shared" si="9"/>
        <v>0</v>
      </c>
      <c r="M390" s="100"/>
    </row>
    <row r="391" spans="3:13">
      <c r="C391" s="99"/>
      <c r="D391" s="106">
        <v>42258.385937500003</v>
      </c>
      <c r="E391" s="95">
        <v>40</v>
      </c>
      <c r="F391" s="208">
        <v>590891160</v>
      </c>
      <c r="G391" s="209"/>
      <c r="H391" s="209"/>
      <c r="I391" s="210"/>
      <c r="J391" s="96"/>
      <c r="K391" s="93"/>
      <c r="L391" s="94">
        <f t="shared" si="9"/>
        <v>0</v>
      </c>
      <c r="M391" s="100"/>
    </row>
    <row r="392" spans="3:13">
      <c r="C392" s="99"/>
      <c r="D392" s="106">
        <v>42258.357916666668</v>
      </c>
      <c r="E392" s="95">
        <v>35</v>
      </c>
      <c r="F392" s="208">
        <v>690283536</v>
      </c>
      <c r="G392" s="209"/>
      <c r="H392" s="209"/>
      <c r="I392" s="210"/>
      <c r="J392" s="96"/>
      <c r="K392" s="93"/>
      <c r="L392" s="94">
        <f t="shared" si="9"/>
        <v>0</v>
      </c>
      <c r="M392" s="100"/>
    </row>
    <row r="393" spans="3:13">
      <c r="C393" s="99"/>
      <c r="D393" s="106">
        <v>42257.684756944444</v>
      </c>
      <c r="E393" s="95">
        <v>37</v>
      </c>
      <c r="F393" s="208">
        <v>590250276</v>
      </c>
      <c r="G393" s="209"/>
      <c r="H393" s="209"/>
      <c r="I393" s="210"/>
      <c r="J393" s="96"/>
      <c r="K393" s="93"/>
      <c r="L393" s="94">
        <f t="shared" si="9"/>
        <v>0</v>
      </c>
      <c r="M393" s="100"/>
    </row>
    <row r="394" spans="3:13">
      <c r="C394" s="99"/>
      <c r="D394" s="106">
        <v>42257.634814814817</v>
      </c>
      <c r="E394" s="95">
        <v>105</v>
      </c>
      <c r="F394" s="208">
        <v>590800180</v>
      </c>
      <c r="G394" s="209"/>
      <c r="H394" s="209"/>
      <c r="I394" s="210"/>
      <c r="J394" s="96"/>
      <c r="K394" s="93"/>
      <c r="L394" s="94">
        <f t="shared" si="9"/>
        <v>0</v>
      </c>
      <c r="M394" s="100"/>
    </row>
    <row r="395" spans="3:13">
      <c r="C395" s="99"/>
      <c r="D395" s="106">
        <v>42257.626469907409</v>
      </c>
      <c r="E395" s="108">
        <v>91</v>
      </c>
      <c r="F395" s="208">
        <v>690317404</v>
      </c>
      <c r="G395" s="209"/>
      <c r="H395" s="209"/>
      <c r="I395" s="210"/>
      <c r="J395" s="96"/>
      <c r="K395" s="93"/>
      <c r="L395" s="94">
        <f t="shared" si="9"/>
        <v>0</v>
      </c>
      <c r="M395" s="100"/>
    </row>
    <row r="396" spans="3:13">
      <c r="C396" s="99"/>
      <c r="D396" s="106">
        <v>42257.625509259262</v>
      </c>
      <c r="E396" s="95">
        <v>75</v>
      </c>
      <c r="F396" s="208">
        <v>590250276</v>
      </c>
      <c r="G396" s="209"/>
      <c r="H396" s="209"/>
      <c r="I396" s="210"/>
      <c r="J396" s="96"/>
      <c r="K396" s="93"/>
      <c r="L396" s="94">
        <f t="shared" si="9"/>
        <v>0</v>
      </c>
      <c r="M396" s="100"/>
    </row>
    <row r="397" spans="3:13">
      <c r="C397" s="99"/>
      <c r="D397" s="106">
        <v>42257.58221064815</v>
      </c>
      <c r="E397" s="95">
        <v>25</v>
      </c>
      <c r="F397" s="208">
        <v>590250276</v>
      </c>
      <c r="G397" s="209"/>
      <c r="H397" s="209"/>
      <c r="I397" s="210"/>
      <c r="J397" s="96"/>
      <c r="K397" s="93"/>
      <c r="L397" s="94">
        <f t="shared" si="9"/>
        <v>0</v>
      </c>
      <c r="M397" s="100"/>
    </row>
    <row r="398" spans="3:13">
      <c r="C398" s="99"/>
      <c r="D398" s="106">
        <v>42257.383796296293</v>
      </c>
      <c r="E398" s="95">
        <v>39</v>
      </c>
      <c r="F398" s="208">
        <v>690317404</v>
      </c>
      <c r="G398" s="209"/>
      <c r="H398" s="209"/>
      <c r="I398" s="210"/>
      <c r="J398" s="96"/>
      <c r="K398" s="93"/>
      <c r="L398" s="94">
        <f t="shared" si="9"/>
        <v>0</v>
      </c>
      <c r="M398" s="100"/>
    </row>
    <row r="399" spans="3:13">
      <c r="C399" s="99"/>
      <c r="D399" s="106">
        <v>42256.538194444445</v>
      </c>
      <c r="E399" s="95">
        <v>527</v>
      </c>
      <c r="F399" s="208">
        <v>690834211</v>
      </c>
      <c r="G399" s="209"/>
      <c r="H399" s="209"/>
      <c r="I399" s="210"/>
      <c r="J399" s="96"/>
      <c r="K399" s="93"/>
      <c r="L399" s="94">
        <f t="shared" si="9"/>
        <v>0</v>
      </c>
      <c r="M399" s="100"/>
    </row>
    <row r="400" spans="3:13">
      <c r="C400" s="99"/>
      <c r="D400" s="106">
        <v>42256.517314814817</v>
      </c>
      <c r="E400" s="95">
        <v>43</v>
      </c>
      <c r="F400" s="208">
        <v>690834211</v>
      </c>
      <c r="G400" s="209"/>
      <c r="H400" s="209"/>
      <c r="I400" s="210"/>
      <c r="J400" s="96"/>
      <c r="K400" s="93"/>
      <c r="L400" s="94">
        <f t="shared" si="9"/>
        <v>0</v>
      </c>
      <c r="M400" s="100"/>
    </row>
    <row r="401" spans="3:13">
      <c r="C401" s="99"/>
      <c r="D401" s="106">
        <v>42256.340937499997</v>
      </c>
      <c r="E401" s="95">
        <v>101</v>
      </c>
      <c r="F401" s="208">
        <v>590976746</v>
      </c>
      <c r="G401" s="209"/>
      <c r="H401" s="209"/>
      <c r="I401" s="210"/>
      <c r="J401" s="96"/>
      <c r="K401" s="93"/>
      <c r="L401" s="94">
        <f t="shared" si="9"/>
        <v>0</v>
      </c>
      <c r="M401" s="100"/>
    </row>
    <row r="402" spans="3:13">
      <c r="C402" s="99"/>
      <c r="D402" s="106">
        <v>42255.633414351854</v>
      </c>
      <c r="E402" s="95">
        <v>476</v>
      </c>
      <c r="F402" s="208">
        <v>590250276</v>
      </c>
      <c r="G402" s="209"/>
      <c r="H402" s="209"/>
      <c r="I402" s="210"/>
      <c r="J402" s="96"/>
      <c r="K402" s="93"/>
      <c r="L402" s="94">
        <f t="shared" si="9"/>
        <v>0</v>
      </c>
      <c r="M402" s="100"/>
    </row>
    <row r="403" spans="3:13">
      <c r="C403" s="101"/>
      <c r="D403" s="106">
        <v>42255.60670138889</v>
      </c>
      <c r="E403" s="102">
        <v>35</v>
      </c>
      <c r="F403" s="208">
        <v>690322363</v>
      </c>
      <c r="G403" s="209"/>
      <c r="H403" s="209"/>
      <c r="I403" s="210"/>
      <c r="J403" s="96"/>
      <c r="K403" s="93"/>
      <c r="L403" s="94">
        <f t="shared" si="9"/>
        <v>0</v>
      </c>
      <c r="M403" s="103"/>
    </row>
    <row r="404" spans="3:13">
      <c r="C404" s="101"/>
      <c r="D404" s="106">
        <v>42255.563263888886</v>
      </c>
      <c r="E404" s="102">
        <v>129</v>
      </c>
      <c r="F404" s="208">
        <v>590928230</v>
      </c>
      <c r="G404" s="209"/>
      <c r="H404" s="209"/>
      <c r="I404" s="210"/>
      <c r="J404" s="96"/>
      <c r="K404" s="93"/>
      <c r="L404" s="94">
        <f t="shared" si="9"/>
        <v>0</v>
      </c>
      <c r="M404" s="103"/>
    </row>
    <row r="405" spans="3:13" ht="15">
      <c r="C405" s="101"/>
      <c r="D405" s="106">
        <v>42255.562824074077</v>
      </c>
      <c r="E405" s="109">
        <v>28</v>
      </c>
      <c r="F405" s="208">
        <v>590988230</v>
      </c>
      <c r="G405" s="209"/>
      <c r="H405" s="209"/>
      <c r="I405" s="210"/>
      <c r="J405" s="96"/>
      <c r="K405" s="93"/>
      <c r="L405" s="94">
        <f t="shared" si="9"/>
        <v>0</v>
      </c>
      <c r="M405" s="103"/>
    </row>
    <row r="406" spans="3:13" ht="15">
      <c r="C406" s="110"/>
      <c r="D406" s="106">
        <v>42251.66138888889</v>
      </c>
      <c r="E406" s="109">
        <v>51</v>
      </c>
      <c r="F406" s="208">
        <v>690658577</v>
      </c>
      <c r="G406" s="209"/>
      <c r="H406" s="209"/>
      <c r="I406" s="210"/>
      <c r="J406" s="96"/>
      <c r="K406" s="93"/>
      <c r="L406" s="94">
        <f t="shared" si="9"/>
        <v>0</v>
      </c>
      <c r="M406" s="103"/>
    </row>
    <row r="407" spans="3:13" ht="15">
      <c r="C407" s="101"/>
      <c r="D407" s="106">
        <v>42251.516006944446</v>
      </c>
      <c r="E407" s="109">
        <v>45</v>
      </c>
      <c r="F407" s="208">
        <v>690658577</v>
      </c>
      <c r="G407" s="209"/>
      <c r="H407" s="209"/>
      <c r="I407" s="210"/>
      <c r="J407" s="96"/>
      <c r="K407" s="93"/>
      <c r="L407" s="94">
        <f t="shared" si="9"/>
        <v>0</v>
      </c>
      <c r="M407" s="104"/>
    </row>
    <row r="408" spans="3:13" ht="15">
      <c r="C408" s="61"/>
      <c r="D408" s="106">
        <v>42251.512662037036</v>
      </c>
      <c r="E408" s="109">
        <v>80</v>
      </c>
      <c r="F408" s="208">
        <v>690658577</v>
      </c>
      <c r="G408" s="209"/>
      <c r="H408" s="209"/>
      <c r="I408" s="210"/>
      <c r="J408" s="96"/>
      <c r="K408" s="93"/>
      <c r="L408" s="94">
        <f t="shared" si="9"/>
        <v>0</v>
      </c>
      <c r="M408" s="63"/>
    </row>
    <row r="409" spans="3:13" ht="15">
      <c r="C409" s="61"/>
      <c r="D409" s="106">
        <v>42251.511840277781</v>
      </c>
      <c r="E409" s="109">
        <v>51</v>
      </c>
      <c r="F409" s="208">
        <v>590250276</v>
      </c>
      <c r="G409" s="209"/>
      <c r="H409" s="209"/>
      <c r="I409" s="210"/>
      <c r="J409" s="96"/>
      <c r="K409" s="93"/>
      <c r="L409" s="94">
        <f t="shared" si="9"/>
        <v>0</v>
      </c>
      <c r="M409" s="63"/>
    </row>
    <row r="410" spans="3:13" ht="15">
      <c r="C410" s="61"/>
      <c r="D410" s="106">
        <v>42251.509675925925</v>
      </c>
      <c r="E410" s="109">
        <v>14</v>
      </c>
      <c r="F410" s="208">
        <v>590250276</v>
      </c>
      <c r="G410" s="209"/>
      <c r="H410" s="209"/>
      <c r="I410" s="210"/>
      <c r="J410" s="96"/>
      <c r="K410" s="93"/>
      <c r="L410" s="94">
        <f t="shared" si="9"/>
        <v>0</v>
      </c>
      <c r="M410" s="63"/>
    </row>
    <row r="411" spans="3:13" ht="15">
      <c r="C411" s="61"/>
      <c r="D411" s="115">
        <v>42251.509039351855</v>
      </c>
      <c r="E411" s="116">
        <v>45</v>
      </c>
      <c r="F411" s="213">
        <v>690316740</v>
      </c>
      <c r="G411" s="214"/>
      <c r="H411" s="214"/>
      <c r="I411" s="215"/>
      <c r="J411" s="112"/>
      <c r="K411" s="113"/>
      <c r="L411" s="114">
        <f t="shared" si="9"/>
        <v>0</v>
      </c>
      <c r="M411" s="63"/>
    </row>
    <row r="412" spans="3:13" ht="13.5" thickBot="1">
      <c r="C412" s="84"/>
      <c r="D412" s="50"/>
      <c r="E412" s="50"/>
      <c r="F412" s="133"/>
      <c r="G412" s="50"/>
      <c r="H412" s="50"/>
      <c r="I412" s="50"/>
      <c r="J412" s="50"/>
      <c r="K412" s="50"/>
      <c r="L412" s="50"/>
      <c r="M412" s="85"/>
    </row>
    <row r="413" spans="3:13" ht="14.25" thickTop="1" thickBot="1">
      <c r="C413" s="211" t="s">
        <v>62</v>
      </c>
      <c r="D413" s="212"/>
      <c r="E413" s="212"/>
      <c r="F413" s="134"/>
      <c r="G413" s="65"/>
      <c r="H413" s="65"/>
      <c r="I413" s="65"/>
      <c r="J413" s="65"/>
      <c r="K413" s="65"/>
      <c r="L413" s="65"/>
      <c r="M413" s="66"/>
    </row>
    <row r="414" spans="3:13" ht="13.5" thickTop="1"/>
    <row r="415" spans="3:13" ht="13.5" thickBot="1"/>
    <row r="416" spans="3:13" ht="13.5" thickTop="1">
      <c r="C416" s="51"/>
      <c r="D416" s="52"/>
      <c r="E416" s="52"/>
      <c r="F416" s="128"/>
      <c r="G416" s="52"/>
      <c r="H416" s="52"/>
      <c r="I416" s="52"/>
      <c r="J416" s="52"/>
      <c r="K416" s="52"/>
      <c r="L416" s="52"/>
      <c r="M416" s="53"/>
    </row>
    <row r="417" spans="3:13" ht="15.75">
      <c r="C417" s="54"/>
      <c r="D417" s="10">
        <v>42251.511840277781</v>
      </c>
      <c r="E417" s="10"/>
      <c r="F417" s="129"/>
      <c r="G417" s="10"/>
      <c r="H417" s="10"/>
      <c r="I417" s="10"/>
      <c r="J417" s="11"/>
      <c r="K417" s="12" t="s">
        <v>22</v>
      </c>
      <c r="L417" s="13">
        <f>L165</f>
        <v>0</v>
      </c>
      <c r="M417" s="55"/>
    </row>
    <row r="418" spans="3:13" ht="14.25">
      <c r="C418" s="54"/>
      <c r="D418" s="10">
        <v>42251.509675925925</v>
      </c>
      <c r="E418" s="10"/>
      <c r="F418" s="129"/>
      <c r="G418" s="10"/>
      <c r="H418" s="10"/>
      <c r="I418" s="10"/>
      <c r="J418" s="10"/>
      <c r="K418" s="10"/>
      <c r="L418" s="39"/>
      <c r="M418" s="56"/>
    </row>
    <row r="419" spans="3:13">
      <c r="C419" s="54"/>
      <c r="D419" s="10">
        <v>42251.509039351855</v>
      </c>
      <c r="E419" s="10"/>
      <c r="F419" s="129"/>
      <c r="G419" s="10"/>
      <c r="H419" s="10"/>
      <c r="I419" s="10"/>
      <c r="J419" s="14">
        <f>NO</f>
        <v>1</v>
      </c>
      <c r="K419" s="86" t="s">
        <v>60</v>
      </c>
      <c r="L419" s="118">
        <f>L167</f>
        <v>0</v>
      </c>
      <c r="M419" s="56"/>
    </row>
    <row r="420" spans="3:13">
      <c r="C420" s="54"/>
      <c r="D420" s="10">
        <v>42251.508171296293</v>
      </c>
      <c r="E420" s="10"/>
      <c r="F420" s="129"/>
      <c r="G420" s="10"/>
      <c r="H420" s="10"/>
      <c r="I420" s="10"/>
      <c r="J420" s="10"/>
      <c r="K420" s="10"/>
      <c r="L420" s="10"/>
      <c r="M420" s="56"/>
    </row>
    <row r="421" spans="3:13">
      <c r="C421" s="54"/>
      <c r="D421" s="10">
        <v>42251.443611111114</v>
      </c>
      <c r="E421" s="10"/>
      <c r="F421" s="129"/>
      <c r="G421" s="10"/>
      <c r="H421" s="10"/>
      <c r="I421" s="10"/>
      <c r="J421" s="10"/>
      <c r="K421" s="10"/>
      <c r="L421" s="10"/>
      <c r="M421" s="56"/>
    </row>
    <row r="422" spans="3:13" ht="18.75">
      <c r="C422" s="54"/>
      <c r="D422" s="10"/>
      <c r="E422" s="10"/>
      <c r="F422" s="129"/>
      <c r="G422" s="10"/>
      <c r="H422" s="10"/>
      <c r="I422" s="15"/>
      <c r="J422" s="15"/>
      <c r="K422" s="10"/>
      <c r="L422" s="15"/>
      <c r="M422" s="57"/>
    </row>
    <row r="423" spans="3:13">
      <c r="C423" s="54"/>
      <c r="D423" s="10"/>
      <c r="E423" s="10"/>
      <c r="F423" s="129"/>
      <c r="G423" s="10"/>
      <c r="H423" s="10"/>
      <c r="I423" s="10"/>
      <c r="J423" s="10"/>
      <c r="K423" s="10"/>
      <c r="L423" s="10"/>
      <c r="M423" s="56"/>
    </row>
    <row r="424" spans="3:13">
      <c r="C424" s="54"/>
      <c r="D424" s="10">
        <v>42251.439085648148</v>
      </c>
      <c r="E424" s="10"/>
      <c r="F424" s="129"/>
      <c r="G424" s="10"/>
      <c r="H424" s="10"/>
      <c r="I424" s="10"/>
      <c r="J424" s="10"/>
      <c r="K424" s="10"/>
      <c r="L424" s="10"/>
      <c r="M424" s="56"/>
    </row>
    <row r="425" spans="3:13" ht="15">
      <c r="C425" s="54"/>
      <c r="D425" t="s">
        <v>59</v>
      </c>
      <c r="E425">
        <f>E173</f>
        <v>0</v>
      </c>
      <c r="F425" s="126"/>
      <c r="G425" s="17" t="str">
        <f>IF(D425="Société","","Prénom")</f>
        <v>Prénom</v>
      </c>
      <c r="H425">
        <f>H173</f>
        <v>0</v>
      </c>
      <c r="I425"/>
      <c r="J425" s="10"/>
      <c r="K425" s="16" t="s">
        <v>23</v>
      </c>
      <c r="L425" s="20">
        <f ca="1">data1</f>
        <v>42318</v>
      </c>
      <c r="M425" s="58"/>
    </row>
    <row r="426" spans="3:13" ht="15">
      <c r="C426" s="54"/>
      <c r="D426" s="16" t="s">
        <v>24</v>
      </c>
      <c r="E426">
        <f>E174</f>
        <v>0</v>
      </c>
      <c r="F426" s="126"/>
      <c r="G426" s="26" t="s">
        <v>25</v>
      </c>
      <c r="H426"/>
      <c r="I426"/>
      <c r="J426" s="10"/>
      <c r="K426" s="16" t="s">
        <v>26</v>
      </c>
      <c r="L426" s="22" t="s">
        <v>13</v>
      </c>
      <c r="M426" s="59"/>
    </row>
    <row r="427" spans="3:13" ht="15">
      <c r="C427" s="54"/>
      <c r="D427" s="16"/>
      <c r="E427" s="23"/>
      <c r="F427" s="130"/>
      <c r="G427"/>
      <c r="H427" s="19" t="s">
        <v>27</v>
      </c>
      <c r="I427" s="24" t="s">
        <v>28</v>
      </c>
      <c r="J427" s="10"/>
      <c r="K427" s="16"/>
      <c r="L427" s="25" t="s">
        <v>13</v>
      </c>
      <c r="M427" s="56"/>
    </row>
    <row r="428" spans="3:13" ht="15">
      <c r="C428" s="54"/>
      <c r="D428" s="16" t="s">
        <v>66</v>
      </c>
      <c r="E428" s="87">
        <f>E176</f>
        <v>0</v>
      </c>
      <c r="F428" s="138" t="s">
        <v>68</v>
      </c>
      <c r="G428" s="97">
        <f>G176</f>
        <v>0</v>
      </c>
      <c r="H428"/>
      <c r="I428"/>
      <c r="J428" s="10"/>
      <c r="K428" s="16" t="s">
        <v>29</v>
      </c>
      <c r="L428" s="27" t="s">
        <v>13</v>
      </c>
      <c r="M428" s="56"/>
    </row>
    <row r="429" spans="3:13">
      <c r="C429" s="54"/>
      <c r="D429" s="16"/>
      <c r="E429" s="28"/>
      <c r="F429" s="129"/>
      <c r="G429" s="26"/>
      <c r="H429" s="29"/>
      <c r="I429" s="29"/>
      <c r="J429" s="10"/>
      <c r="K429" s="16"/>
      <c r="L429" s="120" t="s">
        <v>13</v>
      </c>
      <c r="M429" s="56"/>
    </row>
    <row r="430" spans="3:13">
      <c r="C430" s="54"/>
      <c r="D430" s="16"/>
      <c r="E430" s="28"/>
      <c r="F430" s="129"/>
      <c r="G430" s="26"/>
      <c r="H430" s="29"/>
      <c r="I430" s="29"/>
      <c r="J430" s="10"/>
      <c r="K430" s="16"/>
      <c r="L430" s="120" t="s">
        <v>65</v>
      </c>
      <c r="M430" s="56"/>
    </row>
    <row r="431" spans="3:13">
      <c r="C431" s="54"/>
      <c r="D431" s="10"/>
      <c r="E431" s="10"/>
      <c r="F431" s="129"/>
      <c r="G431" s="10"/>
      <c r="H431" s="10"/>
      <c r="I431" s="10"/>
      <c r="J431" s="10"/>
      <c r="K431" s="10"/>
      <c r="L431" s="10"/>
      <c r="M431" s="56"/>
    </row>
    <row r="432" spans="3:13">
      <c r="C432" s="54"/>
      <c r="D432" s="121" t="str">
        <f>D180</f>
        <v>Nom</v>
      </c>
      <c r="E432" s="121">
        <f>E180</f>
        <v>0</v>
      </c>
      <c r="F432" s="219">
        <f>F180</f>
        <v>0</v>
      </c>
      <c r="G432" s="220"/>
      <c r="H432" s="220"/>
      <c r="I432" s="221"/>
      <c r="J432" s="119" t="s">
        <v>30</v>
      </c>
      <c r="K432" s="119" t="s">
        <v>31</v>
      </c>
      <c r="L432" s="90" t="s">
        <v>32</v>
      </c>
      <c r="M432" s="60"/>
    </row>
    <row r="433" spans="3:13">
      <c r="C433" s="99"/>
      <c r="D433" s="105">
        <v>42251.508171296293</v>
      </c>
      <c r="E433" s="91">
        <v>49</v>
      </c>
      <c r="F433" s="208">
        <v>590250276</v>
      </c>
      <c r="G433" s="209"/>
      <c r="H433" s="209"/>
      <c r="I433" s="210"/>
      <c r="J433" s="92"/>
      <c r="K433" s="93"/>
      <c r="L433" s="94">
        <f>IF(D433&lt;&gt;"",D433*K433,"")</f>
        <v>0</v>
      </c>
      <c r="M433" s="100"/>
    </row>
    <row r="434" spans="3:13">
      <c r="C434" s="99"/>
      <c r="D434" s="105">
        <v>42251.443611111114</v>
      </c>
      <c r="E434" s="95">
        <v>31</v>
      </c>
      <c r="F434" s="208">
        <v>590928803</v>
      </c>
      <c r="G434" s="209"/>
      <c r="H434" s="209"/>
      <c r="I434" s="210"/>
      <c r="J434" s="96"/>
      <c r="K434" s="93"/>
      <c r="L434" s="94">
        <f>IF(D434&lt;&gt;"",D434*K434,"")</f>
        <v>0</v>
      </c>
      <c r="M434" s="100"/>
    </row>
    <row r="435" spans="3:13">
      <c r="C435" s="99"/>
      <c r="D435" s="106">
        <v>42251.442106481481</v>
      </c>
      <c r="E435" s="95">
        <v>100</v>
      </c>
      <c r="F435" s="208">
        <v>590806191</v>
      </c>
      <c r="G435" s="209"/>
      <c r="H435" s="209"/>
      <c r="I435" s="210"/>
      <c r="J435" s="96"/>
      <c r="K435" s="93"/>
      <c r="L435" s="94">
        <f>IF(D435&lt;&gt;"",D435*K435,"")</f>
        <v>0</v>
      </c>
      <c r="M435" s="100"/>
    </row>
    <row r="436" spans="3:13">
      <c r="C436" s="99"/>
      <c r="D436" s="106">
        <v>42251.44059027778</v>
      </c>
      <c r="E436" s="95">
        <v>122</v>
      </c>
      <c r="F436" s="208">
        <v>590928803</v>
      </c>
      <c r="G436" s="209"/>
      <c r="H436" s="209"/>
      <c r="I436" s="210"/>
      <c r="J436" s="96"/>
      <c r="K436" s="93"/>
      <c r="L436" s="94">
        <f t="shared" ref="L436:L445" si="10">IF(D436&lt;&gt;"",D436*K436,"")</f>
        <v>0</v>
      </c>
      <c r="M436" s="100"/>
    </row>
    <row r="437" spans="3:13">
      <c r="C437" s="99"/>
      <c r="D437" s="106">
        <v>42251.439085648148</v>
      </c>
      <c r="E437" s="95">
        <v>106</v>
      </c>
      <c r="F437" s="208">
        <v>590806100</v>
      </c>
      <c r="G437" s="209"/>
      <c r="H437" s="209"/>
      <c r="I437" s="210"/>
      <c r="J437" s="96"/>
      <c r="K437" s="93"/>
      <c r="L437" s="94">
        <f t="shared" si="10"/>
        <v>0</v>
      </c>
      <c r="M437" s="100"/>
    </row>
    <row r="438" spans="3:13">
      <c r="C438" s="99"/>
      <c r="D438" s="106">
        <v>42251.438356481478</v>
      </c>
      <c r="E438" s="95">
        <v>55</v>
      </c>
      <c r="F438" s="208">
        <v>590806100</v>
      </c>
      <c r="G438" s="209"/>
      <c r="H438" s="209"/>
      <c r="I438" s="210"/>
      <c r="J438" s="96"/>
      <c r="K438" s="93"/>
      <c r="L438" s="94">
        <f t="shared" si="10"/>
        <v>0</v>
      </c>
      <c r="M438" s="100"/>
    </row>
    <row r="439" spans="3:13">
      <c r="C439" s="99"/>
      <c r="D439" s="106">
        <v>42250.59920138889</v>
      </c>
      <c r="E439" s="95">
        <v>175</v>
      </c>
      <c r="F439" s="208">
        <v>590262065</v>
      </c>
      <c r="G439" s="209"/>
      <c r="H439" s="209"/>
      <c r="I439" s="210"/>
      <c r="J439" s="96"/>
      <c r="K439" s="93"/>
      <c r="L439" s="94">
        <f t="shared" si="10"/>
        <v>0</v>
      </c>
      <c r="M439" s="100"/>
    </row>
    <row r="440" spans="3:13">
      <c r="C440" s="99"/>
      <c r="D440" s="106">
        <v>42250.59878472222</v>
      </c>
      <c r="E440" s="95">
        <v>6</v>
      </c>
      <c r="F440" s="208">
        <v>590929892</v>
      </c>
      <c r="G440" s="209"/>
      <c r="H440" s="209"/>
      <c r="I440" s="210"/>
      <c r="J440" s="96"/>
      <c r="K440" s="93"/>
      <c r="L440" s="94">
        <f t="shared" si="10"/>
        <v>0</v>
      </c>
      <c r="M440" s="100"/>
    </row>
    <row r="441" spans="3:13">
      <c r="C441" s="99"/>
      <c r="D441" s="106">
        <v>42250.597986111112</v>
      </c>
      <c r="E441" s="95">
        <v>58</v>
      </c>
      <c r="F441" s="208">
        <v>590929630</v>
      </c>
      <c r="G441" s="209"/>
      <c r="H441" s="209"/>
      <c r="I441" s="210"/>
      <c r="J441" s="96"/>
      <c r="K441" s="93"/>
      <c r="L441" s="94">
        <f t="shared" si="10"/>
        <v>0</v>
      </c>
      <c r="M441" s="100"/>
    </row>
    <row r="442" spans="3:13">
      <c r="C442" s="99"/>
      <c r="D442" s="106">
        <v>42250.350983796299</v>
      </c>
      <c r="E442" s="95">
        <v>3</v>
      </c>
      <c r="F442" s="208">
        <v>690768298</v>
      </c>
      <c r="G442" s="209"/>
      <c r="H442" s="209"/>
      <c r="I442" s="210"/>
      <c r="J442" s="96"/>
      <c r="K442" s="93"/>
      <c r="L442" s="94">
        <f t="shared" si="10"/>
        <v>0</v>
      </c>
      <c r="M442" s="100"/>
    </row>
    <row r="443" spans="3:13">
      <c r="C443" s="99"/>
      <c r="D443" s="106">
        <v>42249.593946759262</v>
      </c>
      <c r="E443" s="95">
        <v>101</v>
      </c>
      <c r="F443" s="208">
        <v>590892373</v>
      </c>
      <c r="G443" s="209"/>
      <c r="H443" s="209"/>
      <c r="I443" s="210"/>
      <c r="J443" s="96"/>
      <c r="K443" s="93"/>
      <c r="L443" s="94">
        <f t="shared" si="10"/>
        <v>0</v>
      </c>
      <c r="M443" s="100"/>
    </row>
    <row r="444" spans="3:13">
      <c r="C444" s="99"/>
      <c r="D444" s="106">
        <v>42249.406134259261</v>
      </c>
      <c r="E444" s="95">
        <v>31</v>
      </c>
      <c r="F444" s="208">
        <v>590892373</v>
      </c>
      <c r="G444" s="209"/>
      <c r="H444" s="209"/>
      <c r="I444" s="210"/>
      <c r="J444" s="96"/>
      <c r="K444" s="93"/>
      <c r="L444" s="94">
        <f t="shared" si="10"/>
        <v>0</v>
      </c>
      <c r="M444" s="100"/>
    </row>
    <row r="445" spans="3:13">
      <c r="C445" s="99"/>
      <c r="D445" s="106">
        <v>42249.399525462963</v>
      </c>
      <c r="E445" s="95">
        <v>37</v>
      </c>
      <c r="F445" s="208">
        <v>590892373</v>
      </c>
      <c r="G445" s="209"/>
      <c r="H445" s="209"/>
      <c r="I445" s="210"/>
      <c r="J445" s="96"/>
      <c r="K445" s="93"/>
      <c r="L445" s="94">
        <f t="shared" si="10"/>
        <v>0</v>
      </c>
      <c r="M445" s="100"/>
    </row>
    <row r="446" spans="3:13">
      <c r="C446" s="99"/>
      <c r="D446" s="106">
        <v>42249.398032407407</v>
      </c>
      <c r="E446" s="95">
        <v>81</v>
      </c>
      <c r="F446" s="208">
        <v>690746696</v>
      </c>
      <c r="G446" s="209"/>
      <c r="H446" s="209"/>
      <c r="I446" s="210"/>
      <c r="J446" s="96"/>
      <c r="K446" s="93"/>
      <c r="L446" s="94"/>
      <c r="M446" s="100"/>
    </row>
    <row r="447" spans="3:13">
      <c r="C447" s="99"/>
      <c r="D447" s="106">
        <v>42249.386388888888</v>
      </c>
      <c r="E447" s="95">
        <v>152</v>
      </c>
      <c r="F447" s="208">
        <v>690529969</v>
      </c>
      <c r="G447" s="209"/>
      <c r="H447" s="209"/>
      <c r="I447" s="210"/>
      <c r="J447" s="96"/>
      <c r="K447" s="93"/>
      <c r="L447" s="94"/>
      <c r="M447" s="100"/>
    </row>
    <row r="448" spans="3:13">
      <c r="C448" s="99"/>
      <c r="D448" s="106">
        <v>42249.384791666664</v>
      </c>
      <c r="E448" s="95">
        <v>30</v>
      </c>
      <c r="F448" s="208">
        <v>590892373</v>
      </c>
      <c r="G448" s="209"/>
      <c r="H448" s="209"/>
      <c r="I448" s="210"/>
      <c r="J448" s="96"/>
      <c r="K448" s="93"/>
      <c r="L448" s="94"/>
      <c r="M448" s="100"/>
    </row>
    <row r="449" spans="3:13">
      <c r="C449" s="99"/>
      <c r="D449" s="106">
        <v>42249.383564814816</v>
      </c>
      <c r="E449" s="95">
        <v>46</v>
      </c>
      <c r="F449" s="208">
        <v>690332100</v>
      </c>
      <c r="G449" s="209"/>
      <c r="H449" s="209"/>
      <c r="I449" s="210"/>
      <c r="J449" s="96"/>
      <c r="K449" s="93"/>
      <c r="L449" s="94"/>
      <c r="M449" s="100"/>
    </row>
    <row r="450" spans="3:13">
      <c r="C450" s="99"/>
      <c r="D450" s="106">
        <v>42248.532916666663</v>
      </c>
      <c r="E450" s="95">
        <v>128</v>
      </c>
      <c r="F450" s="208">
        <v>690589717</v>
      </c>
      <c r="G450" s="209"/>
      <c r="H450" s="209"/>
      <c r="I450" s="210"/>
      <c r="J450" s="96"/>
      <c r="K450" s="93"/>
      <c r="L450" s="94"/>
      <c r="M450" s="100"/>
    </row>
    <row r="451" spans="3:13">
      <c r="C451" s="99"/>
      <c r="D451" s="106">
        <v>42248.429756944446</v>
      </c>
      <c r="E451" s="95">
        <v>48</v>
      </c>
      <c r="F451" s="208">
        <v>696385341</v>
      </c>
      <c r="G451" s="209"/>
      <c r="H451" s="209"/>
      <c r="I451" s="210"/>
      <c r="J451" s="96"/>
      <c r="K451" s="93"/>
      <c r="L451" s="94"/>
      <c r="M451" s="100"/>
    </row>
    <row r="452" spans="3:13">
      <c r="C452" s="99"/>
      <c r="D452" s="106"/>
      <c r="E452" s="95"/>
      <c r="F452" s="208"/>
      <c r="G452" s="209"/>
      <c r="H452" s="209"/>
      <c r="I452" s="210"/>
      <c r="J452" s="96"/>
      <c r="K452" s="93"/>
      <c r="L452" s="94"/>
      <c r="M452" s="100"/>
    </row>
    <row r="453" spans="3:13">
      <c r="C453" s="99"/>
      <c r="D453" s="106"/>
      <c r="E453" s="95"/>
      <c r="F453" s="208"/>
      <c r="G453" s="209"/>
      <c r="H453" s="209"/>
      <c r="I453" s="210"/>
      <c r="J453" s="96"/>
      <c r="K453" s="93"/>
      <c r="L453" s="94" t="str">
        <f t="shared" ref="L453:L492" si="11">IF(D453&lt;&gt;"",D453*K453,"")</f>
        <v/>
      </c>
      <c r="M453" s="100"/>
    </row>
    <row r="454" spans="3:13">
      <c r="C454" s="99"/>
      <c r="D454" s="106"/>
      <c r="E454" s="95"/>
      <c r="F454" s="208"/>
      <c r="G454" s="209"/>
      <c r="H454" s="209"/>
      <c r="I454" s="210"/>
      <c r="J454" s="96"/>
      <c r="K454" s="93"/>
      <c r="L454" s="94" t="str">
        <f t="shared" si="11"/>
        <v/>
      </c>
      <c r="M454" s="100"/>
    </row>
    <row r="455" spans="3:13">
      <c r="C455" s="99"/>
      <c r="D455" s="106"/>
      <c r="E455" s="95"/>
      <c r="F455" s="208"/>
      <c r="G455" s="209"/>
      <c r="H455" s="209"/>
      <c r="I455" s="210"/>
      <c r="J455" s="96"/>
      <c r="K455" s="93"/>
      <c r="L455" s="94" t="str">
        <f t="shared" si="11"/>
        <v/>
      </c>
      <c r="M455" s="100"/>
    </row>
    <row r="456" spans="3:13">
      <c r="C456" s="99"/>
      <c r="D456" s="106"/>
      <c r="E456" s="95"/>
      <c r="F456" s="208"/>
      <c r="G456" s="209"/>
      <c r="H456" s="209"/>
      <c r="I456" s="210"/>
      <c r="J456" s="96"/>
      <c r="K456" s="93"/>
      <c r="L456" s="94" t="str">
        <f t="shared" si="11"/>
        <v/>
      </c>
      <c r="M456" s="100"/>
    </row>
    <row r="457" spans="3:13">
      <c r="C457" s="99"/>
      <c r="D457" s="106"/>
      <c r="E457" s="95"/>
      <c r="F457" s="208"/>
      <c r="G457" s="209"/>
      <c r="H457" s="209"/>
      <c r="I457" s="210"/>
      <c r="J457" s="96"/>
      <c r="K457" s="93"/>
      <c r="L457" s="94" t="str">
        <f t="shared" si="11"/>
        <v/>
      </c>
      <c r="M457" s="100"/>
    </row>
    <row r="458" spans="3:13">
      <c r="C458" s="99"/>
      <c r="D458" s="106"/>
      <c r="E458" s="95"/>
      <c r="F458" s="208"/>
      <c r="G458" s="209"/>
      <c r="H458" s="209"/>
      <c r="I458" s="210"/>
      <c r="J458" s="96"/>
      <c r="K458" s="93"/>
      <c r="L458" s="94" t="str">
        <f t="shared" si="11"/>
        <v/>
      </c>
      <c r="M458" s="100"/>
    </row>
    <row r="459" spans="3:13">
      <c r="C459" s="99"/>
      <c r="D459" s="106"/>
      <c r="E459" s="95"/>
      <c r="F459" s="208"/>
      <c r="G459" s="209"/>
      <c r="H459" s="209"/>
      <c r="I459" s="210"/>
      <c r="J459" s="96"/>
      <c r="K459" s="93"/>
      <c r="L459" s="94" t="str">
        <f t="shared" si="11"/>
        <v/>
      </c>
      <c r="M459" s="100"/>
    </row>
    <row r="460" spans="3:13">
      <c r="C460" s="99"/>
      <c r="D460" s="106"/>
      <c r="E460" s="95"/>
      <c r="F460" s="208"/>
      <c r="G460" s="209"/>
      <c r="H460" s="209"/>
      <c r="I460" s="210"/>
      <c r="J460" s="96"/>
      <c r="K460" s="93"/>
      <c r="L460" s="94" t="str">
        <f t="shared" si="11"/>
        <v/>
      </c>
      <c r="M460" s="100"/>
    </row>
    <row r="461" spans="3:13">
      <c r="C461" s="99"/>
      <c r="D461" s="106"/>
      <c r="E461" s="95"/>
      <c r="F461" s="208"/>
      <c r="G461" s="209"/>
      <c r="H461" s="209"/>
      <c r="I461" s="210"/>
      <c r="J461" s="96"/>
      <c r="K461" s="93"/>
      <c r="L461" s="94" t="str">
        <f t="shared" si="11"/>
        <v/>
      </c>
      <c r="M461" s="100"/>
    </row>
    <row r="462" spans="3:13">
      <c r="C462" s="99"/>
      <c r="D462" s="106"/>
      <c r="E462" s="95"/>
      <c r="F462" s="208"/>
      <c r="G462" s="209"/>
      <c r="H462" s="209"/>
      <c r="I462" s="210"/>
      <c r="J462" s="96"/>
      <c r="K462" s="93"/>
      <c r="L462" s="94" t="str">
        <f t="shared" si="11"/>
        <v/>
      </c>
      <c r="M462" s="100"/>
    </row>
    <row r="463" spans="3:13">
      <c r="C463" s="99"/>
      <c r="D463" s="106"/>
      <c r="E463" s="95"/>
      <c r="F463" s="208"/>
      <c r="G463" s="209"/>
      <c r="H463" s="209"/>
      <c r="I463" s="210"/>
      <c r="J463" s="96"/>
      <c r="K463" s="93"/>
      <c r="L463" s="94" t="str">
        <f t="shared" si="11"/>
        <v/>
      </c>
      <c r="M463" s="100"/>
    </row>
    <row r="464" spans="3:13">
      <c r="C464" s="99"/>
      <c r="D464" s="106"/>
      <c r="E464" s="95"/>
      <c r="F464" s="208"/>
      <c r="G464" s="209"/>
      <c r="H464" s="209"/>
      <c r="I464" s="210"/>
      <c r="J464" s="96"/>
      <c r="K464" s="93"/>
      <c r="L464" s="94" t="str">
        <f t="shared" si="11"/>
        <v/>
      </c>
      <c r="M464" s="100"/>
    </row>
    <row r="465" spans="3:13">
      <c r="C465" s="99"/>
      <c r="D465" s="106"/>
      <c r="E465" s="95"/>
      <c r="F465" s="208"/>
      <c r="G465" s="209"/>
      <c r="H465" s="209"/>
      <c r="I465" s="210"/>
      <c r="J465" s="96"/>
      <c r="K465" s="93"/>
      <c r="L465" s="94" t="str">
        <f t="shared" si="11"/>
        <v/>
      </c>
      <c r="M465" s="100"/>
    </row>
    <row r="466" spans="3:13">
      <c r="C466" s="99"/>
      <c r="D466" s="106"/>
      <c r="E466" s="95"/>
      <c r="F466" s="208"/>
      <c r="G466" s="209"/>
      <c r="H466" s="209"/>
      <c r="I466" s="210"/>
      <c r="J466" s="96"/>
      <c r="K466" s="93"/>
      <c r="L466" s="94" t="str">
        <f t="shared" si="11"/>
        <v/>
      </c>
      <c r="M466" s="100"/>
    </row>
    <row r="467" spans="3:13">
      <c r="C467" s="99"/>
      <c r="D467" s="106"/>
      <c r="E467" s="95"/>
      <c r="F467" s="208"/>
      <c r="G467" s="209"/>
      <c r="H467" s="209"/>
      <c r="I467" s="210"/>
      <c r="J467" s="96"/>
      <c r="K467" s="93"/>
      <c r="L467" s="94" t="str">
        <f t="shared" si="11"/>
        <v/>
      </c>
      <c r="M467" s="100"/>
    </row>
    <row r="468" spans="3:13">
      <c r="C468" s="99"/>
      <c r="D468" s="106"/>
      <c r="E468" s="95"/>
      <c r="F468" s="208"/>
      <c r="G468" s="209"/>
      <c r="H468" s="209"/>
      <c r="I468" s="210"/>
      <c r="J468" s="96"/>
      <c r="K468" s="93"/>
      <c r="L468" s="94" t="str">
        <f t="shared" si="11"/>
        <v/>
      </c>
      <c r="M468" s="100"/>
    </row>
    <row r="469" spans="3:13">
      <c r="C469" s="99"/>
      <c r="D469" s="106"/>
      <c r="E469" s="95"/>
      <c r="F469" s="208"/>
      <c r="G469" s="209"/>
      <c r="H469" s="209"/>
      <c r="I469" s="210"/>
      <c r="J469" s="96"/>
      <c r="K469" s="93"/>
      <c r="L469" s="94" t="str">
        <f t="shared" si="11"/>
        <v/>
      </c>
      <c r="M469" s="100"/>
    </row>
    <row r="470" spans="3:13">
      <c r="C470" s="99"/>
      <c r="D470" s="106"/>
      <c r="E470" s="95"/>
      <c r="F470" s="208"/>
      <c r="G470" s="209"/>
      <c r="H470" s="209"/>
      <c r="I470" s="210"/>
      <c r="J470" s="96"/>
      <c r="K470" s="93"/>
      <c r="L470" s="94" t="str">
        <f t="shared" si="11"/>
        <v/>
      </c>
      <c r="M470" s="100"/>
    </row>
    <row r="471" spans="3:13">
      <c r="C471" s="99"/>
      <c r="D471" s="106"/>
      <c r="E471" s="95"/>
      <c r="F471" s="208"/>
      <c r="G471" s="209"/>
      <c r="H471" s="209"/>
      <c r="I471" s="210"/>
      <c r="J471" s="96"/>
      <c r="K471" s="93"/>
      <c r="L471" s="94" t="str">
        <f t="shared" si="11"/>
        <v/>
      </c>
      <c r="M471" s="100"/>
    </row>
    <row r="472" spans="3:13">
      <c r="C472" s="99"/>
      <c r="D472" s="106"/>
      <c r="E472" s="95"/>
      <c r="F472" s="208"/>
      <c r="G472" s="209"/>
      <c r="H472" s="209"/>
      <c r="I472" s="210"/>
      <c r="J472" s="96"/>
      <c r="K472" s="93"/>
      <c r="L472" s="94" t="str">
        <f t="shared" si="11"/>
        <v/>
      </c>
      <c r="M472" s="100"/>
    </row>
    <row r="473" spans="3:13">
      <c r="C473" s="99"/>
      <c r="D473" s="106"/>
      <c r="E473" s="95"/>
      <c r="F473" s="208"/>
      <c r="G473" s="209"/>
      <c r="H473" s="209"/>
      <c r="I473" s="210"/>
      <c r="J473" s="96"/>
      <c r="K473" s="93"/>
      <c r="L473" s="94" t="str">
        <f t="shared" si="11"/>
        <v/>
      </c>
      <c r="M473" s="100"/>
    </row>
    <row r="474" spans="3:13">
      <c r="C474" s="99"/>
      <c r="D474" s="106"/>
      <c r="E474" s="95"/>
      <c r="F474" s="208"/>
      <c r="G474" s="209"/>
      <c r="H474" s="209"/>
      <c r="I474" s="210"/>
      <c r="J474" s="96"/>
      <c r="K474" s="93"/>
      <c r="L474" s="94" t="str">
        <f t="shared" si="11"/>
        <v/>
      </c>
      <c r="M474" s="100"/>
    </row>
    <row r="475" spans="3:13">
      <c r="C475" s="99"/>
      <c r="D475" s="106"/>
      <c r="E475" s="95"/>
      <c r="F475" s="208"/>
      <c r="G475" s="209"/>
      <c r="H475" s="209"/>
      <c r="I475" s="210"/>
      <c r="J475" s="96"/>
      <c r="K475" s="93"/>
      <c r="L475" s="94" t="str">
        <f t="shared" si="11"/>
        <v/>
      </c>
      <c r="M475" s="100"/>
    </row>
    <row r="476" spans="3:13">
      <c r="C476" s="99"/>
      <c r="D476" s="106"/>
      <c r="E476" s="108"/>
      <c r="F476" s="208"/>
      <c r="G476" s="209"/>
      <c r="H476" s="209"/>
      <c r="I476" s="210"/>
      <c r="J476" s="96"/>
      <c r="K476" s="93"/>
      <c r="L476" s="94" t="str">
        <f t="shared" si="11"/>
        <v/>
      </c>
      <c r="M476" s="100"/>
    </row>
    <row r="477" spans="3:13">
      <c r="C477" s="99"/>
      <c r="D477" s="106"/>
      <c r="E477" s="95"/>
      <c r="F477" s="208"/>
      <c r="G477" s="209"/>
      <c r="H477" s="209"/>
      <c r="I477" s="210"/>
      <c r="J477" s="96"/>
      <c r="K477" s="93"/>
      <c r="L477" s="94" t="str">
        <f t="shared" si="11"/>
        <v/>
      </c>
      <c r="M477" s="100"/>
    </row>
    <row r="478" spans="3:13">
      <c r="C478" s="99"/>
      <c r="D478" s="106"/>
      <c r="E478" s="95"/>
      <c r="F478" s="208"/>
      <c r="G478" s="209"/>
      <c r="H478" s="209"/>
      <c r="I478" s="210"/>
      <c r="J478" s="96"/>
      <c r="K478" s="93"/>
      <c r="L478" s="94" t="str">
        <f t="shared" si="11"/>
        <v/>
      </c>
      <c r="M478" s="100"/>
    </row>
    <row r="479" spans="3:13">
      <c r="C479" s="99"/>
      <c r="D479" s="106"/>
      <c r="E479" s="95"/>
      <c r="F479" s="208"/>
      <c r="G479" s="209"/>
      <c r="H479" s="209"/>
      <c r="I479" s="210"/>
      <c r="J479" s="96"/>
      <c r="K479" s="93"/>
      <c r="L479" s="94" t="str">
        <f t="shared" si="11"/>
        <v/>
      </c>
      <c r="M479" s="100"/>
    </row>
    <row r="480" spans="3:13">
      <c r="C480" s="99"/>
      <c r="D480" s="106"/>
      <c r="E480" s="95"/>
      <c r="F480" s="208"/>
      <c r="G480" s="209"/>
      <c r="H480" s="209"/>
      <c r="I480" s="210"/>
      <c r="J480" s="96"/>
      <c r="K480" s="93"/>
      <c r="L480" s="94" t="str">
        <f t="shared" si="11"/>
        <v/>
      </c>
      <c r="M480" s="100"/>
    </row>
    <row r="481" spans="3:13">
      <c r="C481" s="99"/>
      <c r="D481" s="106"/>
      <c r="E481" s="95"/>
      <c r="F481" s="208"/>
      <c r="G481" s="209"/>
      <c r="H481" s="209"/>
      <c r="I481" s="210"/>
      <c r="J481" s="96"/>
      <c r="K481" s="93"/>
      <c r="L481" s="94" t="str">
        <f t="shared" si="11"/>
        <v/>
      </c>
      <c r="M481" s="100"/>
    </row>
    <row r="482" spans="3:13">
      <c r="C482" s="99"/>
      <c r="D482" s="106"/>
      <c r="E482" s="95"/>
      <c r="F482" s="208"/>
      <c r="G482" s="209"/>
      <c r="H482" s="209"/>
      <c r="I482" s="210"/>
      <c r="J482" s="96"/>
      <c r="K482" s="93"/>
      <c r="L482" s="94" t="str">
        <f t="shared" si="11"/>
        <v/>
      </c>
      <c r="M482" s="100"/>
    </row>
    <row r="483" spans="3:13">
      <c r="C483" s="99"/>
      <c r="D483" s="106"/>
      <c r="E483" s="95"/>
      <c r="F483" s="208"/>
      <c r="G483" s="209"/>
      <c r="H483" s="209"/>
      <c r="I483" s="210"/>
      <c r="J483" s="96"/>
      <c r="K483" s="93"/>
      <c r="L483" s="94" t="str">
        <f t="shared" si="11"/>
        <v/>
      </c>
      <c r="M483" s="100"/>
    </row>
    <row r="484" spans="3:13">
      <c r="C484" s="101"/>
      <c r="D484" s="106"/>
      <c r="E484" s="102"/>
      <c r="F484" s="208"/>
      <c r="G484" s="209"/>
      <c r="H484" s="209"/>
      <c r="I484" s="210"/>
      <c r="J484" s="96"/>
      <c r="K484" s="93"/>
      <c r="L484" s="94" t="str">
        <f t="shared" si="11"/>
        <v/>
      </c>
      <c r="M484" s="103"/>
    </row>
    <row r="485" spans="3:13">
      <c r="C485" s="101"/>
      <c r="D485" s="106"/>
      <c r="E485" s="102"/>
      <c r="F485" s="208"/>
      <c r="G485" s="209"/>
      <c r="H485" s="209"/>
      <c r="I485" s="210"/>
      <c r="J485" s="96"/>
      <c r="K485" s="93"/>
      <c r="L485" s="94" t="str">
        <f t="shared" si="11"/>
        <v/>
      </c>
      <c r="M485" s="103"/>
    </row>
    <row r="486" spans="3:13" ht="15">
      <c r="C486" s="101"/>
      <c r="D486" s="106"/>
      <c r="E486" s="109"/>
      <c r="F486" s="208"/>
      <c r="G486" s="209"/>
      <c r="H486" s="209"/>
      <c r="I486" s="210"/>
      <c r="J486" s="96"/>
      <c r="K486" s="93"/>
      <c r="L486" s="94" t="str">
        <f t="shared" si="11"/>
        <v/>
      </c>
      <c r="M486" s="103"/>
    </row>
    <row r="487" spans="3:13" ht="15">
      <c r="C487" s="110"/>
      <c r="D487" s="106"/>
      <c r="E487" s="109"/>
      <c r="F487" s="208"/>
      <c r="G487" s="209"/>
      <c r="H487" s="209"/>
      <c r="I487" s="210"/>
      <c r="J487" s="96"/>
      <c r="K487" s="93"/>
      <c r="L487" s="94" t="str">
        <f t="shared" si="11"/>
        <v/>
      </c>
      <c r="M487" s="103"/>
    </row>
    <row r="488" spans="3:13" ht="15">
      <c r="C488" s="101"/>
      <c r="D488" s="106"/>
      <c r="E488" s="109"/>
      <c r="F488" s="208"/>
      <c r="G488" s="209"/>
      <c r="H488" s="209"/>
      <c r="I488" s="210"/>
      <c r="J488" s="96"/>
      <c r="K488" s="93"/>
      <c r="L488" s="94" t="str">
        <f t="shared" si="11"/>
        <v/>
      </c>
      <c r="M488" s="104"/>
    </row>
    <row r="489" spans="3:13" ht="15">
      <c r="C489" s="61"/>
      <c r="D489" s="106"/>
      <c r="E489" s="109"/>
      <c r="F489" s="208"/>
      <c r="G489" s="209"/>
      <c r="H489" s="209"/>
      <c r="I489" s="210"/>
      <c r="J489" s="96"/>
      <c r="K489" s="93"/>
      <c r="L489" s="94" t="str">
        <f t="shared" si="11"/>
        <v/>
      </c>
      <c r="M489" s="63"/>
    </row>
    <row r="490" spans="3:13" ht="15">
      <c r="C490" s="61"/>
      <c r="D490" s="106"/>
      <c r="E490" s="109"/>
      <c r="F490" s="208"/>
      <c r="G490" s="209"/>
      <c r="H490" s="209"/>
      <c r="I490" s="210"/>
      <c r="J490" s="96"/>
      <c r="K490" s="93"/>
      <c r="L490" s="94" t="str">
        <f t="shared" si="11"/>
        <v/>
      </c>
      <c r="M490" s="63"/>
    </row>
    <row r="491" spans="3:13" ht="15">
      <c r="C491" s="61"/>
      <c r="D491" s="106"/>
      <c r="E491" s="109"/>
      <c r="F491" s="208"/>
      <c r="G491" s="209"/>
      <c r="H491" s="209"/>
      <c r="I491" s="210"/>
      <c r="J491" s="96"/>
      <c r="K491" s="93"/>
      <c r="L491" s="94" t="str">
        <f t="shared" si="11"/>
        <v/>
      </c>
      <c r="M491" s="63"/>
    </row>
    <row r="492" spans="3:13" ht="15">
      <c r="C492" s="61"/>
      <c r="D492" s="115"/>
      <c r="E492" s="116"/>
      <c r="F492" s="213"/>
      <c r="G492" s="214"/>
      <c r="H492" s="214"/>
      <c r="I492" s="215"/>
      <c r="J492" s="112"/>
      <c r="K492" s="113"/>
      <c r="L492" s="114" t="str">
        <f t="shared" si="11"/>
        <v/>
      </c>
      <c r="M492" s="63"/>
    </row>
    <row r="493" spans="3:13" ht="13.5" thickBot="1">
      <c r="C493" s="84"/>
      <c r="D493" s="50"/>
      <c r="E493" s="50"/>
      <c r="F493" s="133"/>
      <c r="G493" s="50"/>
      <c r="H493" s="50"/>
      <c r="I493" s="50"/>
      <c r="J493" s="50"/>
      <c r="K493" s="50"/>
      <c r="L493" s="50"/>
      <c r="M493" s="85"/>
    </row>
    <row r="494" spans="3:13" ht="14.25" thickTop="1" thickBot="1">
      <c r="C494" s="211" t="s">
        <v>62</v>
      </c>
      <c r="D494" s="212"/>
      <c r="E494" s="212"/>
      <c r="F494" s="134"/>
      <c r="G494" s="65"/>
      <c r="H494" s="65"/>
      <c r="I494" s="65"/>
      <c r="J494" s="65"/>
      <c r="K494" s="65"/>
      <c r="L494" s="65"/>
      <c r="M494" s="66"/>
    </row>
    <row r="495" spans="3:13" ht="13.5" thickTop="1"/>
  </sheetData>
  <scenarios current="5" show="5">
    <scenario name="sample1" locked="1" count="24" user="Auteur" comment="Village Software">
      <inputCells r="L11" val="34892" numFmtId="14"/>
      <inputCells r="L12" val="VS100"/>
      <inputCells r="L13" val="KG"/>
      <inputCells r="L14" val=""/>
      <inputCells r="I13" val=""/>
      <inputCells r="D19" val="100"/>
      <inputCells r="E19" val="Photocopies"/>
      <inputCells r="K19" val="0.25"/>
      <inputCells r="D20" val=""/>
      <inputCells r="E20" val=""/>
      <inputCells r="K20" val=""/>
      <inputCells r="D21" val=""/>
      <inputCells r="E21" val=""/>
      <inputCells r="K21" val=""/>
      <inputCells r="D22" val=""/>
      <inputCells r="E22" val=""/>
      <inputCells r="K22" val=""/>
      <inputCells r="D23" val=""/>
      <inputCells r="E23" val=""/>
      <inputCells r="K23" val=""/>
      <inputCells r="D39" val=""/>
      <inputCells r="E39" val=""/>
      <inputCells r="K39" val=""/>
      <inputCells r="D40" val=""/>
    </scenario>
    <scenario name="sample2" locked="1" count="32" user="Auteur" comment="Village Software">
      <inputCells r="E40" val=""/>
      <inputCells r="K40" val=""/>
      <inputCells r="D41" val=""/>
      <inputCells r="E41" val=""/>
      <inputCells r="K41" val=""/>
      <inputCells r="D42" val=""/>
      <inputCells r="E42" val=""/>
      <inputCells r="K42" val=""/>
      <inputCells r="D50" val=""/>
      <inputCells r="E50" val=""/>
      <inputCells r="K50" val=""/>
      <inputCells r="D51" val=""/>
      <inputCells r="E51" val=""/>
      <inputCells r="K51" val=""/>
      <inputCells r="D52" val=""/>
      <inputCells r="E52" val=""/>
      <inputCells r="K52" val=""/>
      <inputCells r="D53" val=""/>
      <inputCells r="E53" val=""/>
      <inputCells r="K53" val=""/>
      <inputCells r="D54" val=""/>
      <inputCells r="E54" val=""/>
      <inputCells r="K54" val=""/>
      <inputCells r="D55" val=""/>
      <inputCells r="E55" val=""/>
      <inputCells r="K55" val=""/>
      <inputCells r="D56" val=""/>
      <inputCells r="E56" val=""/>
      <inputCells r="K56" val=""/>
      <inputCells r="D61" val=""/>
      <inputCells r="D62" val=""/>
      <inputCells r="D63" val="1" numFmtId="165"/>
    </scenario>
    <scenario name="sample3" locked="1" count="4" user="Auteur" comment="Village Software">
      <inputCells r="F62" val="2" numFmtId="165"/>
      <inputCells r="F66" val=""/>
      <inputCells r="J66" val=""/>
      <inputCells r="J67" val=""/>
    </scenario>
    <scenario name="current1" locked="1" count="24" user="Auteur" comment="Créé par Auteur le 8/1/95">
      <inputCells r="L11" val=""/>
      <inputCells r="L12" val=""/>
      <inputCells r="L13" val=""/>
      <inputCells r="L14" val=""/>
      <inputCells r="I13" val=""/>
      <inputCells r="E19" val=""/>
      <inputCells r="E20" val=""/>
      <inputCells r="E21" val=""/>
      <inputCells r="E22" val=""/>
      <inputCells r="E23" val=""/>
      <inputCells r="E39" val=""/>
      <inputCells r="K19" val=""/>
      <inputCells r="K20" val=""/>
      <inputCells r="K21" val=""/>
      <inputCells r="K22" val=""/>
      <inputCells r="K23" val=""/>
      <inputCells r="K39" val=""/>
      <inputCells r="D19" val=""/>
      <inputCells r="D20" val=""/>
      <inputCells r="D21" val=""/>
      <inputCells r="D22" val=""/>
      <inputCells r="D23" val=""/>
      <inputCells r="D39" val=""/>
      <inputCells r="D40" val=""/>
    </scenario>
    <scenario name="current2" locked="1" count="32" user="Auteur" comment="Créé par Auteur le 8/1/95">
      <inputCells r="E40" val=""/>
      <inputCells r="D41" val=""/>
      <inputCells r="E41" val=""/>
      <inputCells r="D42" val=""/>
      <inputCells r="E42" val=""/>
      <inputCells r="D50" val=""/>
      <inputCells r="E50" val=""/>
      <inputCells r="D51" val=""/>
      <inputCells r="E51" val=""/>
      <inputCells r="D52" val=""/>
      <inputCells r="E52" val=""/>
      <inputCells r="D53" val=""/>
      <inputCells r="E53" val=""/>
      <inputCells r="D54" val=""/>
      <inputCells r="E54" val=""/>
      <inputCells r="D55" val=""/>
      <inputCells r="E55" val=""/>
      <inputCells r="D56" val=""/>
      <inputCells r="E56" val=""/>
      <inputCells r="K40" val=""/>
      <inputCells r="K41" val=""/>
      <inputCells r="K42" val=""/>
      <inputCells r="K50" val=""/>
      <inputCells r="K51" val=""/>
      <inputCells r="K52" val=""/>
      <inputCells r="K53" val=""/>
      <inputCells r="K54" val=""/>
      <inputCells r="K55" val=""/>
      <inputCells r="K56" val=""/>
      <inputCells r="D61" val=""/>
      <inputCells r="D62" val=""/>
      <inputCells r="D63" val=""/>
    </scenario>
    <scenario name="current3" locked="1" count="4" user="Auteur" comment="Créé par Auteur le 8/1/95">
      <inputCells r="F62" val=""/>
      <inputCells r="F66" val=""/>
      <inputCells r="J66" val=""/>
      <inputCells r="J67" val=""/>
    </scenario>
  </scenarios>
  <mergeCells count="357">
    <mergeCell ref="F487:I487"/>
    <mergeCell ref="F488:I488"/>
    <mergeCell ref="F489:I489"/>
    <mergeCell ref="F490:I490"/>
    <mergeCell ref="F491:I491"/>
    <mergeCell ref="F492:I492"/>
    <mergeCell ref="C494:E494"/>
    <mergeCell ref="F478:I478"/>
    <mergeCell ref="F479:I479"/>
    <mergeCell ref="F480:I480"/>
    <mergeCell ref="F481:I481"/>
    <mergeCell ref="F482:I482"/>
    <mergeCell ref="F483:I483"/>
    <mergeCell ref="F484:I484"/>
    <mergeCell ref="F485:I485"/>
    <mergeCell ref="F486:I486"/>
    <mergeCell ref="F469:I469"/>
    <mergeCell ref="F470:I470"/>
    <mergeCell ref="F471:I471"/>
    <mergeCell ref="F472:I472"/>
    <mergeCell ref="F473:I473"/>
    <mergeCell ref="F474:I474"/>
    <mergeCell ref="F475:I475"/>
    <mergeCell ref="F476:I476"/>
    <mergeCell ref="F477:I477"/>
    <mergeCell ref="F460:I460"/>
    <mergeCell ref="F461:I461"/>
    <mergeCell ref="F462:I462"/>
    <mergeCell ref="F463:I463"/>
    <mergeCell ref="F464:I464"/>
    <mergeCell ref="F465:I465"/>
    <mergeCell ref="F466:I466"/>
    <mergeCell ref="F467:I467"/>
    <mergeCell ref="F468:I468"/>
    <mergeCell ref="F451:I451"/>
    <mergeCell ref="F452:I452"/>
    <mergeCell ref="F453:I453"/>
    <mergeCell ref="F454:I454"/>
    <mergeCell ref="F455:I455"/>
    <mergeCell ref="F456:I456"/>
    <mergeCell ref="F457:I457"/>
    <mergeCell ref="F458:I458"/>
    <mergeCell ref="F459:I459"/>
    <mergeCell ref="F442:I442"/>
    <mergeCell ref="F443:I443"/>
    <mergeCell ref="F444:I444"/>
    <mergeCell ref="F445:I445"/>
    <mergeCell ref="F446:I446"/>
    <mergeCell ref="F447:I447"/>
    <mergeCell ref="F448:I448"/>
    <mergeCell ref="F449:I449"/>
    <mergeCell ref="F450:I450"/>
    <mergeCell ref="F433:I433"/>
    <mergeCell ref="F434:I434"/>
    <mergeCell ref="F435:I435"/>
    <mergeCell ref="F436:I436"/>
    <mergeCell ref="F437:I437"/>
    <mergeCell ref="F438:I438"/>
    <mergeCell ref="F439:I439"/>
    <mergeCell ref="F440:I440"/>
    <mergeCell ref="F441:I441"/>
    <mergeCell ref="F405:I405"/>
    <mergeCell ref="F406:I406"/>
    <mergeCell ref="F407:I407"/>
    <mergeCell ref="F408:I408"/>
    <mergeCell ref="F409:I409"/>
    <mergeCell ref="F410:I410"/>
    <mergeCell ref="F411:I411"/>
    <mergeCell ref="C413:E413"/>
    <mergeCell ref="F432:I432"/>
    <mergeCell ref="F396:I396"/>
    <mergeCell ref="F397:I397"/>
    <mergeCell ref="F398:I398"/>
    <mergeCell ref="F399:I399"/>
    <mergeCell ref="F400:I400"/>
    <mergeCell ref="F401:I401"/>
    <mergeCell ref="F402:I402"/>
    <mergeCell ref="F403:I403"/>
    <mergeCell ref="F404:I404"/>
    <mergeCell ref="F387:I387"/>
    <mergeCell ref="F388:I388"/>
    <mergeCell ref="F389:I389"/>
    <mergeCell ref="F390:I390"/>
    <mergeCell ref="F391:I391"/>
    <mergeCell ref="F392:I392"/>
    <mergeCell ref="F393:I393"/>
    <mergeCell ref="F394:I394"/>
    <mergeCell ref="F395:I395"/>
    <mergeCell ref="F378:I378"/>
    <mergeCell ref="F379:I379"/>
    <mergeCell ref="F380:I380"/>
    <mergeCell ref="F381:I381"/>
    <mergeCell ref="F382:I382"/>
    <mergeCell ref="F383:I383"/>
    <mergeCell ref="F384:I384"/>
    <mergeCell ref="F385:I385"/>
    <mergeCell ref="F386:I386"/>
    <mergeCell ref="F369:I369"/>
    <mergeCell ref="F370:I370"/>
    <mergeCell ref="F371:I371"/>
    <mergeCell ref="F372:I372"/>
    <mergeCell ref="F373:I373"/>
    <mergeCell ref="F374:I374"/>
    <mergeCell ref="F375:I375"/>
    <mergeCell ref="F376:I376"/>
    <mergeCell ref="F377:I377"/>
    <mergeCell ref="F360:I360"/>
    <mergeCell ref="F361:I361"/>
    <mergeCell ref="F362:I362"/>
    <mergeCell ref="F363:I363"/>
    <mergeCell ref="F364:I364"/>
    <mergeCell ref="F365:I365"/>
    <mergeCell ref="F366:I366"/>
    <mergeCell ref="F367:I367"/>
    <mergeCell ref="F368:I368"/>
    <mergeCell ref="F351:I351"/>
    <mergeCell ref="F352:I352"/>
    <mergeCell ref="F353:I353"/>
    <mergeCell ref="F354:I354"/>
    <mergeCell ref="F355:I355"/>
    <mergeCell ref="F356:I356"/>
    <mergeCell ref="F357:I357"/>
    <mergeCell ref="F358:I358"/>
    <mergeCell ref="F359:I359"/>
    <mergeCell ref="C249:E249"/>
    <mergeCell ref="F187:H187"/>
    <mergeCell ref="F189:I189"/>
    <mergeCell ref="F190:I190"/>
    <mergeCell ref="F191:I191"/>
    <mergeCell ref="F192:I192"/>
    <mergeCell ref="F193:I193"/>
    <mergeCell ref="F194:I194"/>
    <mergeCell ref="F195:I195"/>
    <mergeCell ref="F196:I196"/>
    <mergeCell ref="F197:I197"/>
    <mergeCell ref="F198:I198"/>
    <mergeCell ref="F199:I199"/>
    <mergeCell ref="F200:I200"/>
    <mergeCell ref="F201:I201"/>
    <mergeCell ref="F202:I202"/>
    <mergeCell ref="F203:I203"/>
    <mergeCell ref="F210:I210"/>
    <mergeCell ref="F211:I211"/>
    <mergeCell ref="F212:I212"/>
    <mergeCell ref="F213:I213"/>
    <mergeCell ref="F219:I219"/>
    <mergeCell ref="F220:I220"/>
    <mergeCell ref="F221:I221"/>
    <mergeCell ref="F21:I21"/>
    <mergeCell ref="F22:I22"/>
    <mergeCell ref="F23:I23"/>
    <mergeCell ref="F24:I24"/>
    <mergeCell ref="F25:I25"/>
    <mergeCell ref="C85:E85"/>
    <mergeCell ref="E11:F11"/>
    <mergeCell ref="H14:I14"/>
    <mergeCell ref="E61:H61"/>
    <mergeCell ref="E62:H62"/>
    <mergeCell ref="E64:H64"/>
    <mergeCell ref="F65:G65"/>
    <mergeCell ref="F66:G66"/>
    <mergeCell ref="D69:L72"/>
    <mergeCell ref="D80:L83"/>
    <mergeCell ref="C78:E78"/>
    <mergeCell ref="H11:I11"/>
    <mergeCell ref="E12:F12"/>
    <mergeCell ref="F19:I19"/>
    <mergeCell ref="F20:I20"/>
    <mergeCell ref="F31:I31"/>
    <mergeCell ref="F32:I32"/>
    <mergeCell ref="F33:I33"/>
    <mergeCell ref="F34:I34"/>
    <mergeCell ref="F35:I35"/>
    <mergeCell ref="F26:I26"/>
    <mergeCell ref="F27:I27"/>
    <mergeCell ref="F28:I28"/>
    <mergeCell ref="F29:I29"/>
    <mergeCell ref="F30:I30"/>
    <mergeCell ref="F41:I41"/>
    <mergeCell ref="F42:I42"/>
    <mergeCell ref="F43:I43"/>
    <mergeCell ref="F44:I44"/>
    <mergeCell ref="F45:I45"/>
    <mergeCell ref="F36:I36"/>
    <mergeCell ref="F37:I37"/>
    <mergeCell ref="F38:I38"/>
    <mergeCell ref="F39:I39"/>
    <mergeCell ref="F40:I40"/>
    <mergeCell ref="F51:I51"/>
    <mergeCell ref="F52:I52"/>
    <mergeCell ref="F53:I53"/>
    <mergeCell ref="F54:I54"/>
    <mergeCell ref="F55:I55"/>
    <mergeCell ref="F46:I46"/>
    <mergeCell ref="F47:I47"/>
    <mergeCell ref="F48:I48"/>
    <mergeCell ref="F49:I49"/>
    <mergeCell ref="F50:I50"/>
    <mergeCell ref="F119:I119"/>
    <mergeCell ref="F120:I120"/>
    <mergeCell ref="F121:I121"/>
    <mergeCell ref="F122:I122"/>
    <mergeCell ref="F123:I123"/>
    <mergeCell ref="F56:I56"/>
    <mergeCell ref="F105:I105"/>
    <mergeCell ref="F106:I106"/>
    <mergeCell ref="F107:I107"/>
    <mergeCell ref="F108:I108"/>
    <mergeCell ref="F104:H104"/>
    <mergeCell ref="F109:I109"/>
    <mergeCell ref="F110:I110"/>
    <mergeCell ref="F111:I111"/>
    <mergeCell ref="F112:I112"/>
    <mergeCell ref="F113:I113"/>
    <mergeCell ref="F114:I114"/>
    <mergeCell ref="F115:I115"/>
    <mergeCell ref="F116:I116"/>
    <mergeCell ref="F117:I117"/>
    <mergeCell ref="F118:I118"/>
    <mergeCell ref="F129:I129"/>
    <mergeCell ref="F130:I130"/>
    <mergeCell ref="F131:I131"/>
    <mergeCell ref="F132:I132"/>
    <mergeCell ref="F133:I133"/>
    <mergeCell ref="F124:I124"/>
    <mergeCell ref="F125:I125"/>
    <mergeCell ref="F126:I126"/>
    <mergeCell ref="F127:I127"/>
    <mergeCell ref="F128:I128"/>
    <mergeCell ref="F139:I139"/>
    <mergeCell ref="F140:I140"/>
    <mergeCell ref="F141:I141"/>
    <mergeCell ref="F142:I142"/>
    <mergeCell ref="F143:I143"/>
    <mergeCell ref="F134:I134"/>
    <mergeCell ref="F135:I135"/>
    <mergeCell ref="F136:I136"/>
    <mergeCell ref="F137:I137"/>
    <mergeCell ref="F138:I138"/>
    <mergeCell ref="F149:I149"/>
    <mergeCell ref="F150:I150"/>
    <mergeCell ref="F151:I151"/>
    <mergeCell ref="F152:I152"/>
    <mergeCell ref="F153:I153"/>
    <mergeCell ref="F144:I144"/>
    <mergeCell ref="F145:I145"/>
    <mergeCell ref="F146:I146"/>
    <mergeCell ref="F147:I147"/>
    <mergeCell ref="F148:I148"/>
    <mergeCell ref="F214:I214"/>
    <mergeCell ref="F215:I215"/>
    <mergeCell ref="F216:I216"/>
    <mergeCell ref="F217:I217"/>
    <mergeCell ref="F218:I218"/>
    <mergeCell ref="F229:I229"/>
    <mergeCell ref="F230:I230"/>
    <mergeCell ref="F154:I154"/>
    <mergeCell ref="F155:I155"/>
    <mergeCell ref="F156:I156"/>
    <mergeCell ref="F157:I157"/>
    <mergeCell ref="F188:I188"/>
    <mergeCell ref="D158:L160"/>
    <mergeCell ref="C161:E161"/>
    <mergeCell ref="C168:E168"/>
    <mergeCell ref="F209:I209"/>
    <mergeCell ref="F204:I204"/>
    <mergeCell ref="F205:I205"/>
    <mergeCell ref="F206:I206"/>
    <mergeCell ref="F207:I207"/>
    <mergeCell ref="F208:I208"/>
    <mergeCell ref="F232:I232"/>
    <mergeCell ref="F233:I233"/>
    <mergeCell ref="F224:I224"/>
    <mergeCell ref="F225:I225"/>
    <mergeCell ref="F226:I226"/>
    <mergeCell ref="F227:I227"/>
    <mergeCell ref="F228:I228"/>
    <mergeCell ref="F274:I274"/>
    <mergeCell ref="F222:I222"/>
    <mergeCell ref="F223:I223"/>
    <mergeCell ref="F275:I275"/>
    <mergeCell ref="F276:I276"/>
    <mergeCell ref="F277:I277"/>
    <mergeCell ref="F278:I278"/>
    <mergeCell ref="F18:I18"/>
    <mergeCell ref="F271:I271"/>
    <mergeCell ref="F272:I272"/>
    <mergeCell ref="F273:I273"/>
    <mergeCell ref="F244:I244"/>
    <mergeCell ref="F245:I245"/>
    <mergeCell ref="F246:I246"/>
    <mergeCell ref="F247:I247"/>
    <mergeCell ref="F270:I270"/>
    <mergeCell ref="F239:I239"/>
    <mergeCell ref="F240:I240"/>
    <mergeCell ref="F241:I241"/>
    <mergeCell ref="F242:I242"/>
    <mergeCell ref="F243:I243"/>
    <mergeCell ref="F234:I234"/>
    <mergeCell ref="F235:I235"/>
    <mergeCell ref="F236:I236"/>
    <mergeCell ref="F237:I237"/>
    <mergeCell ref="F238:I238"/>
    <mergeCell ref="F231:I231"/>
    <mergeCell ref="F284:I284"/>
    <mergeCell ref="F285:I285"/>
    <mergeCell ref="F286:I286"/>
    <mergeCell ref="F287:I287"/>
    <mergeCell ref="F288:I288"/>
    <mergeCell ref="F279:I279"/>
    <mergeCell ref="F280:I280"/>
    <mergeCell ref="F281:I281"/>
    <mergeCell ref="F282:I282"/>
    <mergeCell ref="F283:I283"/>
    <mergeCell ref="F294:I294"/>
    <mergeCell ref="F295:I295"/>
    <mergeCell ref="F296:I296"/>
    <mergeCell ref="F297:I297"/>
    <mergeCell ref="F298:I298"/>
    <mergeCell ref="F289:I289"/>
    <mergeCell ref="F290:I290"/>
    <mergeCell ref="F291:I291"/>
    <mergeCell ref="F292:I292"/>
    <mergeCell ref="F293:I293"/>
    <mergeCell ref="F304:I304"/>
    <mergeCell ref="F305:I305"/>
    <mergeCell ref="F306:I306"/>
    <mergeCell ref="F307:I307"/>
    <mergeCell ref="F308:I308"/>
    <mergeCell ref="F299:I299"/>
    <mergeCell ref="F300:I300"/>
    <mergeCell ref="F301:I301"/>
    <mergeCell ref="F302:I302"/>
    <mergeCell ref="F303:I303"/>
    <mergeCell ref="F314:I314"/>
    <mergeCell ref="F315:I315"/>
    <mergeCell ref="F316:I316"/>
    <mergeCell ref="F317:I317"/>
    <mergeCell ref="F318:I318"/>
    <mergeCell ref="F309:I309"/>
    <mergeCell ref="F310:I310"/>
    <mergeCell ref="F311:I311"/>
    <mergeCell ref="F312:I312"/>
    <mergeCell ref="F313:I313"/>
    <mergeCell ref="F324:I324"/>
    <mergeCell ref="F325:I325"/>
    <mergeCell ref="F326:I326"/>
    <mergeCell ref="C332:E332"/>
    <mergeCell ref="F327:I327"/>
    <mergeCell ref="F328:I328"/>
    <mergeCell ref="F329:I329"/>
    <mergeCell ref="F330:I330"/>
    <mergeCell ref="F319:I319"/>
    <mergeCell ref="F320:I320"/>
    <mergeCell ref="F321:I321"/>
    <mergeCell ref="F322:I322"/>
    <mergeCell ref="F323:I323"/>
  </mergeCells>
  <dataValidations count="3">
    <dataValidation type="list" allowBlank="1" showInputMessage="1" showErrorMessage="1" sqref="J19:J56 J105:J157 J271:J330 J188:J247 J352:J411 J433:J492">
      <formula1>$K$61:$K$62</formula1>
    </dataValidation>
    <dataValidation type="custom" allowBlank="1" showInputMessage="1" showErrorMessage="1" error="Formule !!" sqref="E99 E427 G13 E13 L433:L492 L271:L330 L105:L157 E182 E265 L188:L247 L352:L411 E346">
      <formula1>""</formula1>
    </dataValidation>
    <dataValidation type="custom" allowBlank="1" showInputMessage="1" showErrorMessage="1" error="Ne pas modifier !!!" sqref="F57:J58">
      <formula1>""</formula1>
    </dataValidation>
  </dataValidations>
  <printOptions horizontalCentered="1" verticalCentered="1"/>
  <pageMargins left="7.874015748031496E-2" right="7.874015748031496E-2" top="7.874015748031496E-2" bottom="7.874015748031496E-2" header="7.874015748031496E-2" footer="7.874015748031496E-2"/>
  <pageSetup paperSize="9" scale="76" orientation="portrait" copies="2" r:id="rId1"/>
  <headerFooter alignWithMargins="0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CCL">
              <controlPr defaultSize="0" print="0" autoFill="0" autoLine="0" autoPict="0">
                <anchor moveWithCells="1">
                  <from>
                    <xdr:col>5</xdr:col>
                    <xdr:colOff>485775</xdr:colOff>
                    <xdr:row>61</xdr:row>
                    <xdr:rowOff>152400</xdr:rowOff>
                  </from>
                  <to>
                    <xdr:col>6</xdr:col>
                    <xdr:colOff>990600</xdr:colOff>
                    <xdr:row>62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imprimer">
                <anchor moveWithCells="1" sizeWithCells="1">
                  <from>
                    <xdr:col>14</xdr:col>
                    <xdr:colOff>57150</xdr:colOff>
                    <xdr:row>3</xdr:row>
                    <xdr:rowOff>57150</xdr:rowOff>
                  </from>
                  <to>
                    <xdr:col>16</xdr:col>
                    <xdr:colOff>57150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7" name="CCL">
              <controlPr defaultSize="0" print="0" autoFill="0" autoLine="0" autoPict="0">
                <anchor moveWithCells="1">
                  <from>
                    <xdr:col>5</xdr:col>
                    <xdr:colOff>485775</xdr:colOff>
                    <xdr:row>153</xdr:row>
                    <xdr:rowOff>152400</xdr:rowOff>
                  </from>
                  <to>
                    <xdr:col>6</xdr:col>
                    <xdr:colOff>990600</xdr:colOff>
                    <xdr:row>155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8" name="CCL">
              <controlPr defaultSize="0" print="0" autoFill="0" autoLine="0" autoPict="0">
                <anchor moveWithCells="1">
                  <from>
                    <xdr:col>5</xdr:col>
                    <xdr:colOff>485775</xdr:colOff>
                    <xdr:row>237</xdr:row>
                    <xdr:rowOff>152400</xdr:rowOff>
                  </from>
                  <to>
                    <xdr:col>6</xdr:col>
                    <xdr:colOff>990600</xdr:colOff>
                    <xdr:row>239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9" name="CCL">
              <controlPr defaultSize="0" print="0" autoFill="0" autoLine="0" autoPict="0">
                <anchor moveWithCells="1">
                  <from>
                    <xdr:col>5</xdr:col>
                    <xdr:colOff>485775</xdr:colOff>
                    <xdr:row>237</xdr:row>
                    <xdr:rowOff>152400</xdr:rowOff>
                  </from>
                  <to>
                    <xdr:col>6</xdr:col>
                    <xdr:colOff>990600</xdr:colOff>
                    <xdr:row>239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0" name="Drop Down 18">
              <controlPr defaultSize="0" print="0" autoFill="0" autoLine="0" autoPict="0">
                <anchor moveWithCells="1">
                  <from>
                    <xdr:col>5</xdr:col>
                    <xdr:colOff>485775</xdr:colOff>
                    <xdr:row>320</xdr:row>
                    <xdr:rowOff>152400</xdr:rowOff>
                  </from>
                  <to>
                    <xdr:col>6</xdr:col>
                    <xdr:colOff>990600</xdr:colOff>
                    <xdr:row>322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1" name="Drop Down 19">
              <controlPr defaultSize="0" print="0" autoFill="0" autoLine="0" autoPict="0">
                <anchor moveWithCells="1">
                  <from>
                    <xdr:col>5</xdr:col>
                    <xdr:colOff>485775</xdr:colOff>
                    <xdr:row>320</xdr:row>
                    <xdr:rowOff>152400</xdr:rowOff>
                  </from>
                  <to>
                    <xdr:col>6</xdr:col>
                    <xdr:colOff>990600</xdr:colOff>
                    <xdr:row>322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2" name="Drop Down 21">
              <controlPr defaultSize="0" print="0" autoFill="0" autoLine="0" autoPict="0">
                <anchor moveWithCells="1">
                  <from>
                    <xdr:col>5</xdr:col>
                    <xdr:colOff>485775</xdr:colOff>
                    <xdr:row>401</xdr:row>
                    <xdr:rowOff>152400</xdr:rowOff>
                  </from>
                  <to>
                    <xdr:col>6</xdr:col>
                    <xdr:colOff>990600</xdr:colOff>
                    <xdr:row>403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3" name="Drop Down 22">
              <controlPr defaultSize="0" print="0" autoFill="0" autoLine="0" autoPict="0">
                <anchor moveWithCells="1">
                  <from>
                    <xdr:col>5</xdr:col>
                    <xdr:colOff>485775</xdr:colOff>
                    <xdr:row>401</xdr:row>
                    <xdr:rowOff>152400</xdr:rowOff>
                  </from>
                  <to>
                    <xdr:col>6</xdr:col>
                    <xdr:colOff>990600</xdr:colOff>
                    <xdr:row>403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4" name="Drop Down 23">
              <controlPr defaultSize="0" print="0" autoFill="0" autoLine="0" autoPict="0">
                <anchor moveWithCells="1">
                  <from>
                    <xdr:col>5</xdr:col>
                    <xdr:colOff>485775</xdr:colOff>
                    <xdr:row>482</xdr:row>
                    <xdr:rowOff>152400</xdr:rowOff>
                  </from>
                  <to>
                    <xdr:col>6</xdr:col>
                    <xdr:colOff>990600</xdr:colOff>
                    <xdr:row>484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5" name="Drop Down 24">
              <controlPr defaultSize="0" print="0" autoFill="0" autoLine="0" autoPict="0">
                <anchor moveWithCells="1">
                  <from>
                    <xdr:col>5</xdr:col>
                    <xdr:colOff>485775</xdr:colOff>
                    <xdr:row>482</xdr:row>
                    <xdr:rowOff>152400</xdr:rowOff>
                  </from>
                  <to>
                    <xdr:col>6</xdr:col>
                    <xdr:colOff>990600</xdr:colOff>
                    <xdr:row>484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23</vt:i4>
      </vt:variant>
    </vt:vector>
  </HeadingPairs>
  <TitlesOfParts>
    <vt:vector size="25" baseType="lpstr">
      <vt:lpstr>DATA</vt:lpstr>
      <vt:lpstr>FACTURE</vt:lpstr>
      <vt:lpstr>_tax1</vt:lpstr>
      <vt:lpstr>FACTURE!_tax2</vt:lpstr>
      <vt:lpstr>_tax3</vt:lpstr>
      <vt:lpstr>FACTURE!_tax4</vt:lpstr>
      <vt:lpstr>data1</vt:lpstr>
      <vt:lpstr>data10</vt:lpstr>
      <vt:lpstr>data2</vt:lpstr>
      <vt:lpstr>data3</vt:lpstr>
      <vt:lpstr>data4</vt:lpstr>
      <vt:lpstr>FACTURE!data5</vt:lpstr>
      <vt:lpstr>data6</vt:lpstr>
      <vt:lpstr>data62</vt:lpstr>
      <vt:lpstr>data63</vt:lpstr>
      <vt:lpstr>data64</vt:lpstr>
      <vt:lpstr>data68</vt:lpstr>
      <vt:lpstr>data69</vt:lpstr>
      <vt:lpstr>data7</vt:lpstr>
      <vt:lpstr>data70</vt:lpstr>
      <vt:lpstr>data8</vt:lpstr>
      <vt:lpstr>data9</vt:lpstr>
      <vt:lpstr>FACTURE!NO</vt:lpstr>
      <vt:lpstr>FACTURE!TOT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helium</dc:creator>
  <cp:lastModifiedBy>R@chid</cp:lastModifiedBy>
  <cp:lastPrinted>2015-11-10T15:16:40Z</cp:lastPrinted>
  <dcterms:created xsi:type="dcterms:W3CDTF">2006-09-16T00:00:00Z</dcterms:created>
  <dcterms:modified xsi:type="dcterms:W3CDTF">2015-11-10T18:27:19Z</dcterms:modified>
</cp:coreProperties>
</file>