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240" yWindow="135" windowWidth="19440" windowHeight="7170"/>
  </bookViews>
  <sheets>
    <sheet name="Feuil1" sheetId="1" r:id="rId1"/>
    <sheet name="Feuil2" sheetId="2" r:id="rId2"/>
    <sheet name="Feuil3" sheetId="3" r:id="rId3"/>
  </sheets>
  <definedNames>
    <definedName name="ressources">Feuil3!$B$4:$B$22</definedName>
    <definedName name="_xlnm.Print_Area" localSheetId="0">Feuil1!$A$1:$AR$38</definedName>
  </definedNames>
  <calcPr calcId="145621"/>
</workbook>
</file>

<file path=xl/calcChain.xml><?xml version="1.0" encoding="utf-8"?>
<calcChain xmlns="http://schemas.openxmlformats.org/spreadsheetml/2006/main">
  <c r="M8" i="1" l="1"/>
  <c r="M7" i="1" s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11" i="1"/>
  <c r="G12" i="1"/>
  <c r="AR12" i="1"/>
  <c r="AR13" i="1"/>
  <c r="AR14" i="1"/>
  <c r="AR15" i="1"/>
  <c r="AR16" i="1"/>
  <c r="AR17" i="1"/>
  <c r="AR18" i="1"/>
  <c r="AR19" i="1"/>
  <c r="AR20" i="1"/>
  <c r="AR21" i="1"/>
  <c r="AR22" i="1"/>
  <c r="AR23" i="1"/>
  <c r="AR24" i="1"/>
  <c r="AR25" i="1"/>
  <c r="AR26" i="1"/>
  <c r="AR27" i="1"/>
  <c r="AR28" i="1"/>
  <c r="AR29" i="1"/>
  <c r="AR11" i="1"/>
  <c r="N8" i="1" l="1"/>
  <c r="G8" i="1"/>
  <c r="K11" i="1"/>
  <c r="O8" i="1" l="1"/>
  <c r="N7" i="1"/>
  <c r="P8" i="1" l="1"/>
  <c r="O7" i="1"/>
  <c r="Q8" i="1" l="1"/>
  <c r="P7" i="1"/>
  <c r="R8" i="1" l="1"/>
  <c r="Q7" i="1"/>
  <c r="R7" i="1" l="1"/>
  <c r="S8" i="1"/>
  <c r="T8" i="1" l="1"/>
  <c r="S7" i="1"/>
  <c r="U8" i="1" l="1"/>
  <c r="T7" i="1"/>
  <c r="V8" i="1" l="1"/>
  <c r="U7" i="1"/>
  <c r="V7" i="1" l="1"/>
  <c r="W8" i="1"/>
  <c r="X8" i="1" l="1"/>
  <c r="W7" i="1"/>
  <c r="Y8" i="1" l="1"/>
  <c r="X7" i="1"/>
  <c r="Z8" i="1" l="1"/>
  <c r="Y7" i="1"/>
  <c r="Z7" i="1" l="1"/>
  <c r="AA8" i="1"/>
  <c r="AB8" i="1" l="1"/>
  <c r="AA7" i="1"/>
  <c r="AC8" i="1" l="1"/>
  <c r="AB7" i="1"/>
  <c r="AC7" i="1" l="1"/>
  <c r="AD8" i="1"/>
  <c r="AD7" i="1" l="1"/>
  <c r="AE8" i="1"/>
  <c r="AF8" i="1" l="1"/>
  <c r="AE7" i="1"/>
  <c r="AF7" i="1" l="1"/>
  <c r="AG8" i="1"/>
  <c r="AG7" i="1" l="1"/>
  <c r="AH8" i="1"/>
  <c r="AI8" i="1" l="1"/>
  <c r="AH7" i="1"/>
  <c r="AI7" i="1" l="1"/>
  <c r="AJ8" i="1"/>
  <c r="AJ7" i="1" l="1"/>
  <c r="AK8" i="1"/>
  <c r="AK7" i="1" l="1"/>
  <c r="AL8" i="1"/>
  <c r="AM8" i="1" l="1"/>
  <c r="AL7" i="1"/>
  <c r="AM7" i="1" l="1"/>
  <c r="AN8" i="1"/>
  <c r="AN7" i="1" l="1"/>
  <c r="AO8" i="1"/>
  <c r="AO7" i="1" l="1"/>
  <c r="AP8" i="1"/>
  <c r="AQ8" i="1" l="1"/>
  <c r="AQ7" i="1" s="1"/>
  <c r="AP7" i="1"/>
</calcChain>
</file>

<file path=xl/sharedStrings.xml><?xml version="1.0" encoding="utf-8"?>
<sst xmlns="http://schemas.openxmlformats.org/spreadsheetml/2006/main" count="192" uniqueCount="123">
  <si>
    <t>N° Projet</t>
  </si>
  <si>
    <t>Désignation Projet</t>
  </si>
  <si>
    <t xml:space="preserve">Client </t>
  </si>
  <si>
    <t>Chargé d'Affaire</t>
  </si>
  <si>
    <t>Date de Lancement</t>
  </si>
  <si>
    <t>Date de Fin</t>
  </si>
  <si>
    <t>Ressources</t>
  </si>
  <si>
    <t xml:space="preserve">% Avancement </t>
  </si>
  <si>
    <t>PR16013</t>
  </si>
  <si>
    <t>LGV KENITRA-TANGER</t>
  </si>
  <si>
    <t>URBINO</t>
  </si>
  <si>
    <t>M.EL MOUHIB</t>
  </si>
  <si>
    <t>Nom</t>
  </si>
  <si>
    <t>Prénom</t>
  </si>
  <si>
    <t>Nature du contrat</t>
  </si>
  <si>
    <t>DIPLÔME</t>
  </si>
  <si>
    <t>Fonction</t>
  </si>
  <si>
    <t>Abréviation</t>
  </si>
  <si>
    <t>JELLOULI</t>
  </si>
  <si>
    <t>LAIDI</t>
  </si>
  <si>
    <t>CDI</t>
  </si>
  <si>
    <t xml:space="preserve">Technicien en Electricité </t>
  </si>
  <si>
    <t>Chef D'équipe</t>
  </si>
  <si>
    <t>CF</t>
  </si>
  <si>
    <t>MOUMINE</t>
  </si>
  <si>
    <t>ABDELFATTAH</t>
  </si>
  <si>
    <t>Qualification en Electricité d'Entretien Industriel</t>
  </si>
  <si>
    <t>Cableur Monteur</t>
  </si>
  <si>
    <t>MASSI</t>
  </si>
  <si>
    <t>YAHYA</t>
  </si>
  <si>
    <t>Technicien en Electricité de Maintenance Industrielle</t>
  </si>
  <si>
    <t>NACER</t>
  </si>
  <si>
    <t>YASSINE</t>
  </si>
  <si>
    <t>AMJAHAD</t>
  </si>
  <si>
    <t>SMAIL</t>
  </si>
  <si>
    <t>JOUAIDI</t>
  </si>
  <si>
    <t>ABDERRAHMAN</t>
  </si>
  <si>
    <t>JOUAHAR</t>
  </si>
  <si>
    <t>ANAS</t>
  </si>
  <si>
    <t>Qualification en Electricité d'Installation</t>
  </si>
  <si>
    <t>Contrôle Qualité</t>
  </si>
  <si>
    <t>CQ</t>
  </si>
  <si>
    <t>MAAROUFI</t>
  </si>
  <si>
    <t>RACHID</t>
  </si>
  <si>
    <t>Qualification en Electricité</t>
  </si>
  <si>
    <t>Monteur</t>
  </si>
  <si>
    <t>BELGLAIAA</t>
  </si>
  <si>
    <t>ALI</t>
  </si>
  <si>
    <t>JAOUAD</t>
  </si>
  <si>
    <t>HASSAN</t>
  </si>
  <si>
    <t>EL HALFI</t>
  </si>
  <si>
    <t>SALAH</t>
  </si>
  <si>
    <t>Technicien Spécialisé en Eléctromecanique  des systemes Automatisé</t>
  </si>
  <si>
    <t>ABOU LAHCEN</t>
  </si>
  <si>
    <t>EL QUORTASSE</t>
  </si>
  <si>
    <t>MUSTAPHA</t>
  </si>
  <si>
    <t>ESSAAF</t>
  </si>
  <si>
    <t>SOUFIANE</t>
  </si>
  <si>
    <t>CDD</t>
  </si>
  <si>
    <t>TYANE</t>
  </si>
  <si>
    <t>HAMZA</t>
  </si>
  <si>
    <t>ACHABA</t>
  </si>
  <si>
    <t>ABDESSAMAD</t>
  </si>
  <si>
    <t>LOUIZY</t>
  </si>
  <si>
    <t>MOHAMED</t>
  </si>
  <si>
    <t>Technicien Spécialisé  en mode alterné en maintenanc des machines outils et autres machines de production automatisée</t>
  </si>
  <si>
    <t>ZOUINE</t>
  </si>
  <si>
    <t>ZAKARIA</t>
  </si>
  <si>
    <t>NOUINI</t>
  </si>
  <si>
    <t>Cableur</t>
  </si>
  <si>
    <t>ARMATANTS</t>
  </si>
  <si>
    <t>COFFRET</t>
  </si>
  <si>
    <t>LGV TK Centre 85</t>
  </si>
  <si>
    <t>LGV TK Centre 66</t>
  </si>
  <si>
    <t>LGV TK Centre 76</t>
  </si>
  <si>
    <t>PR16047</t>
  </si>
  <si>
    <t>LGV MAROC</t>
  </si>
  <si>
    <t>PLANNING  DES PROJETS</t>
  </si>
  <si>
    <t>JELLOULI LAIDI</t>
  </si>
  <si>
    <t>MOUMINE ABDELFATTAH</t>
  </si>
  <si>
    <t>NOM ET PRENOM</t>
  </si>
  <si>
    <t>MASSI YAHYA</t>
  </si>
  <si>
    <t>NACER YASSINE</t>
  </si>
  <si>
    <t>AMJAHAD SMAIL</t>
  </si>
  <si>
    <t>JOUAIDI ABDERRAHMANE</t>
  </si>
  <si>
    <t>JOUHAR ANAS</t>
  </si>
  <si>
    <t>MAAROUFI RACHID</t>
  </si>
  <si>
    <t>BELGLAIAA ALI</t>
  </si>
  <si>
    <t>JAOUAD HASSAN</t>
  </si>
  <si>
    <t>EL HALFI SALAH</t>
  </si>
  <si>
    <t>ABOU LAHCEN HASSAN</t>
  </si>
  <si>
    <t xml:space="preserve">EL QUORTASSE MUSTAPHA </t>
  </si>
  <si>
    <t>ESSAAF SOUFIANE</t>
  </si>
  <si>
    <t>TYANE HAMZA</t>
  </si>
  <si>
    <t>ACHABA ABDESSAMAD</t>
  </si>
  <si>
    <t>LOUIZY MOHAMED</t>
  </si>
  <si>
    <t>ZOUINE ZAKARIA</t>
  </si>
  <si>
    <t>NOUINI HAMZA</t>
  </si>
  <si>
    <t>Durée</t>
  </si>
  <si>
    <t>Liste des Operateurs</t>
  </si>
  <si>
    <t>Total Heures</t>
  </si>
  <si>
    <t>Date d'Application</t>
  </si>
  <si>
    <t xml:space="preserve">Code: </t>
  </si>
  <si>
    <t>Mois</t>
  </si>
  <si>
    <t>Année</t>
  </si>
  <si>
    <t>Octobre</t>
  </si>
  <si>
    <t>Réception Client</t>
  </si>
  <si>
    <t>COFFRETS DSI</t>
  </si>
  <si>
    <t>LGV TK Centre 182</t>
  </si>
  <si>
    <t>LGV TK Centre 174</t>
  </si>
  <si>
    <t>LGV TK Centre 163</t>
  </si>
  <si>
    <t>Heures de travail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</si>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</sst>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;@"/>
    <numFmt numFmtId="166" formatCode="dd/mm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4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/>
    <xf numFmtId="0" fontId="1" fillId="0" borderId="0" xfId="0" applyFont="1" applyFill="1"/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/>
    <xf numFmtId="0" fontId="0" fillId="0" borderId="0" xfId="0" applyFill="1"/>
    <xf numFmtId="0" fontId="1" fillId="5" borderId="0" xfId="0" applyFont="1" applyFill="1"/>
    <xf numFmtId="0" fontId="1" fillId="0" borderId="0" xfId="0" applyFont="1"/>
    <xf numFmtId="14" fontId="0" fillId="0" borderId="0" xfId="0" applyNumberFormat="1"/>
    <xf numFmtId="9" fontId="0" fillId="0" borderId="0" xfId="0" applyNumberFormat="1"/>
    <xf numFmtId="0" fontId="1" fillId="7" borderId="1" xfId="0" applyFont="1" applyFill="1" applyBorder="1"/>
    <xf numFmtId="9" fontId="0" fillId="5" borderId="0" xfId="0" applyNumberFormat="1" applyFill="1"/>
    <xf numFmtId="14" fontId="1" fillId="5" borderId="0" xfId="0" applyNumberFormat="1" applyFont="1" applyFill="1"/>
    <xf numFmtId="0" fontId="1" fillId="0" borderId="0" xfId="0" applyFont="1" applyAlignment="1">
      <alignment horizontal="center"/>
    </xf>
    <xf numFmtId="1" fontId="1" fillId="5" borderId="0" xfId="0" applyNumberFormat="1" applyFont="1" applyFill="1"/>
    <xf numFmtId="1" fontId="1" fillId="0" borderId="0" xfId="0" applyNumberFormat="1" applyFont="1" applyFill="1"/>
    <xf numFmtId="0" fontId="1" fillId="3" borderId="1" xfId="0" applyFont="1" applyFill="1" applyBorder="1" applyAlignment="1">
      <alignment horizontal="center" vertical="center"/>
    </xf>
    <xf numFmtId="0" fontId="0" fillId="0" borderId="10" xfId="0" applyBorder="1"/>
    <xf numFmtId="9" fontId="1" fillId="0" borderId="0" xfId="0" applyNumberFormat="1" applyFont="1"/>
    <xf numFmtId="0" fontId="1" fillId="3" borderId="1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10" fontId="1" fillId="4" borderId="5" xfId="0" applyNumberFormat="1" applyFont="1" applyFill="1" applyBorder="1" applyAlignment="1">
      <alignment horizontal="center" vertical="center"/>
    </xf>
    <xf numFmtId="10" fontId="1" fillId="4" borderId="8" xfId="0" applyNumberFormat="1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10" fontId="8" fillId="6" borderId="1" xfId="0" applyNumberFormat="1" applyFont="1" applyFill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5" xfId="0" applyFont="1" applyFill="1" applyBorder="1" applyAlignment="1">
      <alignment horizontal="center" vertical="center"/>
    </xf>
    <xf numFmtId="0" fontId="7" fillId="9" borderId="6" xfId="0" applyFont="1" applyFill="1" applyBorder="1" applyAlignment="1">
      <alignment horizontal="center" vertical="center"/>
    </xf>
    <xf numFmtId="0" fontId="7" fillId="9" borderId="7" xfId="0" applyFont="1" applyFill="1" applyBorder="1" applyAlignment="1">
      <alignment horizontal="center" vertical="center"/>
    </xf>
    <xf numFmtId="0" fontId="7" fillId="9" borderId="8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0" fontId="1" fillId="3" borderId="8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/>
    </xf>
    <xf numFmtId="166" fontId="1" fillId="10" borderId="1" xfId="0" applyNumberFormat="1" applyFont="1" applyFill="1" applyBorder="1" applyAlignment="1">
      <alignment horizontal="center"/>
    </xf>
    <xf numFmtId="166" fontId="1" fillId="11" borderId="1" xfId="0" applyNumberFormat="1" applyFont="1" applyFill="1" applyBorder="1" applyAlignment="1">
      <alignment horizontal="center"/>
    </xf>
    <xf numFmtId="17" fontId="1" fillId="8" borderId="1" xfId="0" applyNumberFormat="1" applyFont="1" applyFill="1" applyBorder="1" applyAlignment="1">
      <alignment horizontal="center" vertical="center"/>
    </xf>
    <xf numFmtId="0" fontId="0" fillId="0" borderId="22" xfId="0" applyBorder="1"/>
    <xf numFmtId="0" fontId="1" fillId="0" borderId="22" xfId="0" applyFont="1" applyBorder="1"/>
    <xf numFmtId="0" fontId="1" fillId="0" borderId="10" xfId="0" applyFont="1" applyBorder="1"/>
    <xf numFmtId="164" fontId="1" fillId="3" borderId="2" xfId="0" applyNumberFormat="1" applyFont="1" applyFill="1" applyBorder="1" applyAlignment="1">
      <alignment horizontal="center"/>
    </xf>
    <xf numFmtId="0" fontId="0" fillId="0" borderId="23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</cellXfs>
  <cellStyles count="1">
    <cellStyle name="Normal" xfId="0" builtinId="0"/>
  </cellStyles>
  <dxfs count="5">
    <dxf>
      <fill>
        <patternFill>
          <bgColor theme="1" tint="0.499984740745262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</dxfs>
  <tableStyles count="0" defaultTableStyle="TableStyleMedium9" defaultPivotStyle="PivotStyleLight16"/>
  <colors>
    <mruColors>
      <color rgb="FFCCFF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28576</xdr:rowOff>
    </xdr:from>
    <xdr:to>
      <xdr:col>1</xdr:col>
      <xdr:colOff>0</xdr:colOff>
      <xdr:row>2</xdr:row>
      <xdr:rowOff>171450</xdr:rowOff>
    </xdr:to>
    <xdr:pic>
      <xdr:nvPicPr>
        <xdr:cNvPr id="2" name="Picture 20" descr="Résultat de recherche d'images pour &quot;electrical panel solution logo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6" y="28576"/>
          <a:ext cx="571499" cy="523874"/>
        </a:xfrm>
        <a:prstGeom prst="rect">
          <a:avLst/>
        </a:prstGeom>
        <a:noFill/>
      </xdr:spPr>
    </xdr:pic>
    <xdr:clientData/>
  </xdr:twoCellAnchor>
  <xdr:twoCellAnchor>
    <xdr:from>
      <xdr:col>18</xdr:col>
      <xdr:colOff>47625</xdr:colOff>
      <xdr:row>2</xdr:row>
      <xdr:rowOff>28576</xdr:rowOff>
    </xdr:from>
    <xdr:to>
      <xdr:col>22</xdr:col>
      <xdr:colOff>333374</xdr:colOff>
      <xdr:row>3</xdr:row>
      <xdr:rowOff>114300</xdr:rowOff>
    </xdr:to>
    <xdr:cxnSp macro="">
      <xdr:nvCxnSpPr>
        <xdr:cNvPr id="4" name="Connecteur droit avec flèche 3"/>
        <xdr:cNvCxnSpPr>
          <a:stCxn id="7" idx="1"/>
        </xdr:cNvCxnSpPr>
      </xdr:nvCxnSpPr>
      <xdr:spPr>
        <a:xfrm flipH="1" flipV="1">
          <a:off x="14516100" y="409576"/>
          <a:ext cx="1809749" cy="2857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28575</xdr:colOff>
      <xdr:row>3</xdr:row>
      <xdr:rowOff>114300</xdr:rowOff>
    </xdr:from>
    <xdr:to>
      <xdr:col>22</xdr:col>
      <xdr:colOff>333374</xdr:colOff>
      <xdr:row>4</xdr:row>
      <xdr:rowOff>19050</xdr:rowOff>
    </xdr:to>
    <xdr:cxnSp macro="">
      <xdr:nvCxnSpPr>
        <xdr:cNvPr id="6" name="Connecteur droit avec flèche 5"/>
        <xdr:cNvCxnSpPr>
          <a:stCxn id="7" idx="1"/>
        </xdr:cNvCxnSpPr>
      </xdr:nvCxnSpPr>
      <xdr:spPr>
        <a:xfrm flipH="1">
          <a:off x="14497050" y="695325"/>
          <a:ext cx="1828799" cy="95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333374</xdr:colOff>
      <xdr:row>2</xdr:row>
      <xdr:rowOff>171450</xdr:rowOff>
    </xdr:from>
    <xdr:to>
      <xdr:col>26</xdr:col>
      <xdr:colOff>95249</xdr:colOff>
      <xdr:row>4</xdr:row>
      <xdr:rowOff>66675</xdr:rowOff>
    </xdr:to>
    <xdr:sp macro="" textlink="">
      <xdr:nvSpPr>
        <xdr:cNvPr id="7" name="ZoneTexte 6"/>
        <xdr:cNvSpPr txBox="1"/>
      </xdr:nvSpPr>
      <xdr:spPr>
        <a:xfrm>
          <a:off x="16325849" y="552450"/>
          <a:ext cx="1285875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Listes déroulantes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Z254"/>
  <sheetViews>
    <sheetView tabSelected="1" topLeftCell="K1" zoomScaleSheetLayoutView="70" workbookViewId="0">
      <selection activeCell="M11" sqref="M11"/>
    </sheetView>
  </sheetViews>
  <sheetFormatPr baseColWidth="10" defaultRowHeight="15" x14ac:dyDescent="0.25"/>
  <cols>
    <col min="1" max="1" width="9" bestFit="1" customWidth="1"/>
    <col min="2" max="2" width="20.7109375" bestFit="1" customWidth="1"/>
    <col min="3" max="3" width="8.140625" bestFit="1" customWidth="1"/>
    <col min="4" max="4" width="15.42578125" bestFit="1" customWidth="1"/>
    <col min="5" max="6" width="12.7109375" customWidth="1"/>
    <col min="7" max="7" width="7" customWidth="1"/>
    <col min="8" max="8" width="15.7109375" bestFit="1" customWidth="1"/>
    <col min="9" max="9" width="25.42578125" bestFit="1" customWidth="1"/>
    <col min="10" max="10" width="16.140625" bestFit="1" customWidth="1"/>
    <col min="11" max="11" width="14.7109375" bestFit="1" customWidth="1"/>
    <col min="12" max="12" width="25" bestFit="1" customWidth="1"/>
    <col min="13" max="43" width="5.7109375" customWidth="1"/>
    <col min="44" max="44" width="16" bestFit="1" customWidth="1"/>
    <col min="45" max="53" width="5.7109375" customWidth="1"/>
  </cols>
  <sheetData>
    <row r="1" spans="1:52" ht="15" customHeight="1" x14ac:dyDescent="0.25">
      <c r="A1" s="48"/>
      <c r="B1" s="30" t="s">
        <v>77</v>
      </c>
      <c r="C1" s="31"/>
      <c r="D1" s="31"/>
      <c r="E1" s="31"/>
      <c r="F1" s="31"/>
      <c r="G1" s="31"/>
      <c r="H1" s="31"/>
      <c r="I1" s="31"/>
      <c r="J1" s="31"/>
      <c r="K1" s="32"/>
      <c r="L1" s="27" t="s">
        <v>102</v>
      </c>
      <c r="M1" s="46"/>
      <c r="N1" s="41"/>
      <c r="O1" s="41"/>
      <c r="P1" s="41"/>
      <c r="Q1" s="41"/>
      <c r="R1" s="41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</row>
    <row r="2" spans="1:52" ht="15" customHeight="1" x14ac:dyDescent="0.25">
      <c r="A2" s="49"/>
      <c r="B2" s="33"/>
      <c r="C2" s="34"/>
      <c r="D2" s="34"/>
      <c r="E2" s="34"/>
      <c r="F2" s="34"/>
      <c r="G2" s="34"/>
      <c r="H2" s="34"/>
      <c r="I2" s="34"/>
      <c r="J2" s="34"/>
      <c r="K2" s="35"/>
      <c r="L2" s="27"/>
      <c r="M2" s="46"/>
      <c r="N2" s="42" t="s">
        <v>103</v>
      </c>
      <c r="O2" s="43"/>
      <c r="P2" s="55" t="s">
        <v>105</v>
      </c>
      <c r="Q2" s="56"/>
      <c r="R2" s="57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</row>
    <row r="3" spans="1:52" ht="15.75" thickBot="1" x14ac:dyDescent="0.3">
      <c r="A3" s="50"/>
      <c r="B3" s="36"/>
      <c r="C3" s="37"/>
      <c r="D3" s="37"/>
      <c r="E3" s="37"/>
      <c r="F3" s="37"/>
      <c r="G3" s="37"/>
      <c r="H3" s="37"/>
      <c r="I3" s="37"/>
      <c r="J3" s="37"/>
      <c r="K3" s="38"/>
      <c r="L3" s="27" t="s">
        <v>101</v>
      </c>
      <c r="M3" s="46"/>
      <c r="N3" s="44"/>
      <c r="O3" s="45"/>
      <c r="P3" s="58"/>
      <c r="Q3" s="59"/>
      <c r="R3" s="60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  <c r="AQ3" s="46"/>
      <c r="AR3" s="46"/>
    </row>
    <row r="4" spans="1:52" x14ac:dyDescent="0.25">
      <c r="A4" s="39"/>
      <c r="B4" s="39"/>
      <c r="C4" s="39"/>
      <c r="D4" s="39"/>
      <c r="E4" s="39"/>
      <c r="F4" s="39"/>
      <c r="G4" s="39"/>
      <c r="H4" s="39"/>
      <c r="I4" s="39"/>
      <c r="J4" s="39"/>
      <c r="K4" s="39"/>
      <c r="L4" s="40"/>
      <c r="M4" s="46"/>
      <c r="N4" s="42" t="s">
        <v>104</v>
      </c>
      <c r="O4" s="43"/>
      <c r="P4" s="55">
        <v>2016</v>
      </c>
      <c r="Q4" s="56"/>
      <c r="R4" s="57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6"/>
      <c r="AR4" s="46"/>
    </row>
    <row r="5" spans="1:52" x14ac:dyDescent="0.25">
      <c r="A5" s="39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46"/>
      <c r="N5" s="44"/>
      <c r="O5" s="45"/>
      <c r="P5" s="58"/>
      <c r="Q5" s="59"/>
      <c r="R5" s="60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</row>
    <row r="6" spans="1:52" x14ac:dyDescent="0.25">
      <c r="A6" s="41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7"/>
      <c r="O6" s="47"/>
      <c r="P6" s="47"/>
      <c r="Q6" s="47"/>
      <c r="R6" s="47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</row>
    <row r="7" spans="1:52" s="23" customFormat="1" ht="24.95" customHeight="1" x14ac:dyDescent="0.25">
      <c r="A7" s="53" t="s">
        <v>0</v>
      </c>
      <c r="B7" s="53" t="s">
        <v>1</v>
      </c>
      <c r="C7" s="53" t="s">
        <v>2</v>
      </c>
      <c r="D7" s="53" t="s">
        <v>3</v>
      </c>
      <c r="E7" s="53" t="s">
        <v>4</v>
      </c>
      <c r="F7" s="53" t="s">
        <v>5</v>
      </c>
      <c r="G7" s="53" t="s">
        <v>98</v>
      </c>
      <c r="H7" s="53" t="s">
        <v>106</v>
      </c>
      <c r="I7" s="53" t="s">
        <v>6</v>
      </c>
      <c r="J7" s="54" t="s">
        <v>111</v>
      </c>
      <c r="K7" s="54" t="s">
        <v>7</v>
      </c>
      <c r="L7" s="51" t="s">
        <v>99</v>
      </c>
      <c r="M7" s="67" t="str">
        <f>PROPER(TEXT(M8,"JJJ"))</f>
        <v>Sam</v>
      </c>
      <c r="N7" s="67" t="str">
        <f t="shared" ref="N7:AQ7" si="0">PROPER(TEXT(N8,"JJJ"))</f>
        <v>Dim</v>
      </c>
      <c r="O7" s="67" t="str">
        <f t="shared" si="0"/>
        <v>Lun</v>
      </c>
      <c r="P7" s="67" t="str">
        <f t="shared" si="0"/>
        <v>Mar</v>
      </c>
      <c r="Q7" s="67" t="str">
        <f t="shared" si="0"/>
        <v>Mer</v>
      </c>
      <c r="R7" s="67" t="str">
        <f t="shared" si="0"/>
        <v>Jeu</v>
      </c>
      <c r="S7" s="67" t="str">
        <f t="shared" si="0"/>
        <v>Ven</v>
      </c>
      <c r="T7" s="67" t="str">
        <f t="shared" si="0"/>
        <v>Sam</v>
      </c>
      <c r="U7" s="67" t="str">
        <f t="shared" si="0"/>
        <v>Dim</v>
      </c>
      <c r="V7" s="67" t="str">
        <f t="shared" si="0"/>
        <v>Lun</v>
      </c>
      <c r="W7" s="67" t="str">
        <f t="shared" si="0"/>
        <v>Mar</v>
      </c>
      <c r="X7" s="67" t="str">
        <f t="shared" si="0"/>
        <v>Mer</v>
      </c>
      <c r="Y7" s="67" t="str">
        <f t="shared" si="0"/>
        <v>Jeu</v>
      </c>
      <c r="Z7" s="67" t="str">
        <f t="shared" si="0"/>
        <v>Ven</v>
      </c>
      <c r="AA7" s="67" t="str">
        <f t="shared" si="0"/>
        <v>Sam</v>
      </c>
      <c r="AB7" s="67" t="str">
        <f t="shared" si="0"/>
        <v>Dim</v>
      </c>
      <c r="AC7" s="67" t="str">
        <f t="shared" si="0"/>
        <v>Lun</v>
      </c>
      <c r="AD7" s="67" t="str">
        <f t="shared" si="0"/>
        <v>Mar</v>
      </c>
      <c r="AE7" s="67" t="str">
        <f t="shared" si="0"/>
        <v>Mer</v>
      </c>
      <c r="AF7" s="67" t="str">
        <f t="shared" si="0"/>
        <v>Jeu</v>
      </c>
      <c r="AG7" s="67" t="str">
        <f t="shared" si="0"/>
        <v>Ven</v>
      </c>
      <c r="AH7" s="67" t="str">
        <f t="shared" si="0"/>
        <v>Sam</v>
      </c>
      <c r="AI7" s="67" t="str">
        <f t="shared" si="0"/>
        <v>Dim</v>
      </c>
      <c r="AJ7" s="67" t="str">
        <f t="shared" si="0"/>
        <v>Lun</v>
      </c>
      <c r="AK7" s="67" t="str">
        <f t="shared" si="0"/>
        <v>Mar</v>
      </c>
      <c r="AL7" s="67" t="str">
        <f t="shared" si="0"/>
        <v>Mer</v>
      </c>
      <c r="AM7" s="67" t="str">
        <f t="shared" si="0"/>
        <v>Jeu</v>
      </c>
      <c r="AN7" s="67" t="str">
        <f t="shared" si="0"/>
        <v>Ven</v>
      </c>
      <c r="AO7" s="67" t="str">
        <f t="shared" si="0"/>
        <v>Sam</v>
      </c>
      <c r="AP7" s="67" t="str">
        <f t="shared" si="0"/>
        <v>Dim</v>
      </c>
      <c r="AQ7" s="67" t="str">
        <f t="shared" si="0"/>
        <v>Lun</v>
      </c>
      <c r="AR7" s="29" t="s">
        <v>100</v>
      </c>
    </row>
    <row r="8" spans="1:52" x14ac:dyDescent="0.25">
      <c r="A8" s="16" t="s">
        <v>8</v>
      </c>
      <c r="B8" s="16" t="s">
        <v>9</v>
      </c>
      <c r="C8" s="16" t="s">
        <v>10</v>
      </c>
      <c r="D8" s="16" t="s">
        <v>11</v>
      </c>
      <c r="E8" s="22">
        <v>42636</v>
      </c>
      <c r="F8" s="22">
        <v>42642</v>
      </c>
      <c r="G8" s="24">
        <f>NETWORKDAYS(E8,F8)</f>
        <v>5</v>
      </c>
      <c r="H8" s="16"/>
      <c r="I8" s="16" t="s">
        <v>78</v>
      </c>
      <c r="J8" s="16">
        <v>9</v>
      </c>
      <c r="K8" s="16"/>
      <c r="L8" s="52"/>
      <c r="M8" s="65">
        <f>DATE(P4,MONTH(1&amp;P2),1)</f>
        <v>42644</v>
      </c>
      <c r="N8" s="66">
        <f>IF(MONTH(M8+1)=MONTH(1&amp;$P2),M8+1,"")</f>
        <v>42645</v>
      </c>
      <c r="O8" s="66">
        <f t="shared" ref="O8:AQ8" si="1">IF(MONTH(N8+1)=MONTH(1&amp;$P2),N8+1,"")</f>
        <v>42646</v>
      </c>
      <c r="P8" s="66">
        <f t="shared" si="1"/>
        <v>42647</v>
      </c>
      <c r="Q8" s="66">
        <f t="shared" si="1"/>
        <v>42648</v>
      </c>
      <c r="R8" s="66">
        <f t="shared" si="1"/>
        <v>42649</v>
      </c>
      <c r="S8" s="66">
        <f t="shared" si="1"/>
        <v>42650</v>
      </c>
      <c r="T8" s="66">
        <f t="shared" si="1"/>
        <v>42651</v>
      </c>
      <c r="U8" s="66">
        <f t="shared" si="1"/>
        <v>42652</v>
      </c>
      <c r="V8" s="66">
        <f t="shared" si="1"/>
        <v>42653</v>
      </c>
      <c r="W8" s="66">
        <f t="shared" si="1"/>
        <v>42654</v>
      </c>
      <c r="X8" s="66">
        <f t="shared" si="1"/>
        <v>42655</v>
      </c>
      <c r="Y8" s="66">
        <f t="shared" si="1"/>
        <v>42656</v>
      </c>
      <c r="Z8" s="66">
        <f t="shared" si="1"/>
        <v>42657</v>
      </c>
      <c r="AA8" s="66">
        <f t="shared" si="1"/>
        <v>42658</v>
      </c>
      <c r="AB8" s="66">
        <f t="shared" si="1"/>
        <v>42659</v>
      </c>
      <c r="AC8" s="66">
        <f t="shared" si="1"/>
        <v>42660</v>
      </c>
      <c r="AD8" s="66">
        <f t="shared" si="1"/>
        <v>42661</v>
      </c>
      <c r="AE8" s="66">
        <f t="shared" si="1"/>
        <v>42662</v>
      </c>
      <c r="AF8" s="66">
        <f t="shared" si="1"/>
        <v>42663</v>
      </c>
      <c r="AG8" s="66">
        <f t="shared" si="1"/>
        <v>42664</v>
      </c>
      <c r="AH8" s="66">
        <f t="shared" si="1"/>
        <v>42665</v>
      </c>
      <c r="AI8" s="66">
        <f t="shared" si="1"/>
        <v>42666</v>
      </c>
      <c r="AJ8" s="66">
        <f t="shared" si="1"/>
        <v>42667</v>
      </c>
      <c r="AK8" s="66">
        <f t="shared" si="1"/>
        <v>42668</v>
      </c>
      <c r="AL8" s="66">
        <f t="shared" si="1"/>
        <v>42669</v>
      </c>
      <c r="AM8" s="66">
        <f t="shared" si="1"/>
        <v>42670</v>
      </c>
      <c r="AN8" s="66">
        <f t="shared" si="1"/>
        <v>42671</v>
      </c>
      <c r="AO8" s="66">
        <f t="shared" si="1"/>
        <v>42672</v>
      </c>
      <c r="AP8" s="66">
        <f t="shared" si="1"/>
        <v>42673</v>
      </c>
      <c r="AQ8" s="66">
        <f t="shared" si="1"/>
        <v>42674</v>
      </c>
      <c r="AR8" s="29"/>
    </row>
    <row r="9" spans="1:52" x14ac:dyDescent="0.25">
      <c r="A9" s="16"/>
      <c r="B9" s="16"/>
      <c r="C9" s="16"/>
      <c r="D9" s="16"/>
      <c r="E9" s="22"/>
      <c r="F9" s="22"/>
      <c r="G9" s="24"/>
      <c r="H9" s="16"/>
      <c r="I9" s="16" t="s">
        <v>90</v>
      </c>
      <c r="J9" s="16">
        <v>4</v>
      </c>
      <c r="K9" s="16"/>
      <c r="L9" s="63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64"/>
      <c r="AO9" s="64"/>
      <c r="AP9" s="64"/>
      <c r="AQ9" s="64"/>
      <c r="AR9" s="26"/>
    </row>
    <row r="10" spans="1:52" ht="15.75" thickBot="1" x14ac:dyDescent="0.3">
      <c r="A10" s="16"/>
      <c r="B10" s="16"/>
      <c r="C10" s="16"/>
      <c r="D10" s="16"/>
      <c r="E10" s="22"/>
      <c r="F10" s="22"/>
      <c r="G10" s="24"/>
      <c r="H10" s="16"/>
      <c r="I10" s="16" t="s">
        <v>81</v>
      </c>
      <c r="J10" s="16"/>
      <c r="K10" s="16"/>
      <c r="L10" s="63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26"/>
    </row>
    <row r="11" spans="1:52" x14ac:dyDescent="0.25">
      <c r="B11" s="17" t="s">
        <v>70</v>
      </c>
      <c r="E11" s="18"/>
      <c r="F11" s="18"/>
      <c r="G11" s="25">
        <f t="shared" ref="G11:G74" si="2">NETWORKDAYS(E11,F11)</f>
        <v>0</v>
      </c>
      <c r="I11" s="7"/>
      <c r="J11" s="19"/>
      <c r="K11" s="19">
        <f>SUM(K12:K14)/3</f>
        <v>0.6</v>
      </c>
      <c r="L11" s="68" t="s">
        <v>90</v>
      </c>
      <c r="M11" s="72"/>
      <c r="N11" s="73"/>
      <c r="O11" s="73">
        <v>8</v>
      </c>
      <c r="P11" s="73">
        <v>10</v>
      </c>
      <c r="Q11" s="73">
        <v>2</v>
      </c>
      <c r="R11" s="73">
        <v>7</v>
      </c>
      <c r="S11" s="73"/>
      <c r="T11" s="73"/>
      <c r="U11" s="73"/>
      <c r="V11" s="73">
        <v>5</v>
      </c>
      <c r="W11" s="73">
        <v>2</v>
      </c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  <c r="AQ11" s="74"/>
      <c r="AR11" s="27">
        <f>SUM(M11:AQ11)</f>
        <v>34</v>
      </c>
      <c r="AW11" t="s">
        <v>112</v>
      </c>
      <c r="AZ11">
        <v>2016</v>
      </c>
    </row>
    <row r="12" spans="1:52" x14ac:dyDescent="0.25">
      <c r="B12" t="s">
        <v>72</v>
      </c>
      <c r="E12" s="18"/>
      <c r="G12" s="25">
        <f t="shared" si="2"/>
        <v>0</v>
      </c>
      <c r="I12" s="7"/>
      <c r="J12" s="19"/>
      <c r="K12" s="19">
        <v>0.5</v>
      </c>
      <c r="L12" s="68" t="s">
        <v>94</v>
      </c>
      <c r="M12" s="75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76"/>
      <c r="AR12" s="27">
        <f t="shared" ref="AR12:AR29" si="3">SUM(M12:AQ12)</f>
        <v>0</v>
      </c>
      <c r="AW12" t="s">
        <v>113</v>
      </c>
      <c r="AZ12">
        <v>2017</v>
      </c>
    </row>
    <row r="13" spans="1:52" x14ac:dyDescent="0.25">
      <c r="B13" t="s">
        <v>73</v>
      </c>
      <c r="E13" s="18"/>
      <c r="G13" s="25">
        <f t="shared" si="2"/>
        <v>0</v>
      </c>
      <c r="I13" s="7"/>
      <c r="J13" s="19"/>
      <c r="K13" s="19">
        <v>1</v>
      </c>
      <c r="L13" s="68" t="s">
        <v>83</v>
      </c>
      <c r="M13" s="75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76"/>
      <c r="AR13" s="27">
        <f t="shared" si="3"/>
        <v>0</v>
      </c>
      <c r="AW13" t="s">
        <v>114</v>
      </c>
      <c r="AZ13">
        <v>2018</v>
      </c>
    </row>
    <row r="14" spans="1:52" x14ac:dyDescent="0.25">
      <c r="B14" t="s">
        <v>74</v>
      </c>
      <c r="G14" s="25">
        <f t="shared" si="2"/>
        <v>0</v>
      </c>
      <c r="I14" s="7"/>
      <c r="J14" s="19"/>
      <c r="K14" s="19">
        <v>0.3</v>
      </c>
      <c r="L14" s="68" t="s">
        <v>87</v>
      </c>
      <c r="M14" s="75"/>
      <c r="N14" s="61"/>
      <c r="O14" s="61"/>
      <c r="P14" s="61">
        <v>5</v>
      </c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76"/>
      <c r="AR14" s="27">
        <f t="shared" si="3"/>
        <v>5</v>
      </c>
      <c r="AW14" t="s">
        <v>115</v>
      </c>
      <c r="AZ14">
        <v>2019</v>
      </c>
    </row>
    <row r="15" spans="1:52" x14ac:dyDescent="0.25">
      <c r="B15" s="17" t="s">
        <v>71</v>
      </c>
      <c r="G15" s="25">
        <f t="shared" si="2"/>
        <v>0</v>
      </c>
      <c r="I15" s="7"/>
      <c r="J15" s="19"/>
      <c r="K15" s="19"/>
      <c r="L15" s="68" t="s">
        <v>89</v>
      </c>
      <c r="M15" s="75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76"/>
      <c r="AR15" s="27">
        <f t="shared" si="3"/>
        <v>0</v>
      </c>
      <c r="AW15" t="s">
        <v>116</v>
      </c>
      <c r="AZ15">
        <v>2020</v>
      </c>
    </row>
    <row r="16" spans="1:52" x14ac:dyDescent="0.25">
      <c r="A16" s="16" t="s">
        <v>75</v>
      </c>
      <c r="B16" s="16" t="s">
        <v>76</v>
      </c>
      <c r="C16" s="16" t="s">
        <v>10</v>
      </c>
      <c r="D16" s="16" t="s">
        <v>11</v>
      </c>
      <c r="E16" s="16"/>
      <c r="F16" s="16"/>
      <c r="G16" s="24">
        <f t="shared" si="2"/>
        <v>0</v>
      </c>
      <c r="H16" s="16"/>
      <c r="I16" s="16"/>
      <c r="J16" s="21"/>
      <c r="K16" s="21"/>
      <c r="L16" s="68" t="s">
        <v>91</v>
      </c>
      <c r="M16" s="75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76"/>
      <c r="AR16" s="27">
        <f t="shared" si="3"/>
        <v>0</v>
      </c>
      <c r="AW16" t="s">
        <v>117</v>
      </c>
      <c r="AZ16">
        <v>2021</v>
      </c>
    </row>
    <row r="17" spans="2:52" s="17" customFormat="1" x14ac:dyDescent="0.25">
      <c r="B17" s="17" t="s">
        <v>107</v>
      </c>
      <c r="G17" s="25">
        <f t="shared" si="2"/>
        <v>0</v>
      </c>
      <c r="I17" s="7"/>
      <c r="J17" s="28"/>
      <c r="K17" s="28"/>
      <c r="L17" s="69" t="s">
        <v>92</v>
      </c>
      <c r="M17" s="77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62"/>
      <c r="AP17" s="62"/>
      <c r="AQ17" s="78"/>
      <c r="AR17" s="70">
        <f t="shared" si="3"/>
        <v>0</v>
      </c>
      <c r="AW17" t="s">
        <v>118</v>
      </c>
      <c r="AZ17">
        <v>2022</v>
      </c>
    </row>
    <row r="18" spans="2:52" x14ac:dyDescent="0.25">
      <c r="B18" t="s">
        <v>108</v>
      </c>
      <c r="G18" s="25">
        <f t="shared" si="2"/>
        <v>0</v>
      </c>
      <c r="I18" s="7"/>
      <c r="J18" s="19"/>
      <c r="K18" s="19">
        <v>0.2</v>
      </c>
      <c r="L18" s="68" t="s">
        <v>88</v>
      </c>
      <c r="M18" s="75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76"/>
      <c r="AR18" s="27">
        <f t="shared" si="3"/>
        <v>0</v>
      </c>
      <c r="AW18" t="s">
        <v>119</v>
      </c>
      <c r="AZ18">
        <v>2023</v>
      </c>
    </row>
    <row r="19" spans="2:52" x14ac:dyDescent="0.25">
      <c r="B19" t="s">
        <v>109</v>
      </c>
      <c r="G19" s="25">
        <f t="shared" si="2"/>
        <v>0</v>
      </c>
      <c r="I19" s="7"/>
      <c r="J19" s="19"/>
      <c r="K19" s="19"/>
      <c r="L19" s="68" t="s">
        <v>78</v>
      </c>
      <c r="M19" s="75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76"/>
      <c r="AR19" s="27">
        <f t="shared" si="3"/>
        <v>0</v>
      </c>
      <c r="AW19" t="s">
        <v>120</v>
      </c>
      <c r="AZ19">
        <v>2024</v>
      </c>
    </row>
    <row r="20" spans="2:52" x14ac:dyDescent="0.25">
      <c r="B20" t="s">
        <v>110</v>
      </c>
      <c r="G20" s="25">
        <f t="shared" si="2"/>
        <v>0</v>
      </c>
      <c r="I20" s="7"/>
      <c r="J20" s="19"/>
      <c r="K20" s="19">
        <v>0.5</v>
      </c>
      <c r="L20" s="68" t="s">
        <v>84</v>
      </c>
      <c r="M20" s="75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76"/>
      <c r="AR20" s="27">
        <f t="shared" si="3"/>
        <v>0</v>
      </c>
      <c r="AW20" t="s">
        <v>105</v>
      </c>
      <c r="AZ20">
        <v>2025</v>
      </c>
    </row>
    <row r="21" spans="2:52" x14ac:dyDescent="0.25">
      <c r="G21" s="25">
        <f t="shared" si="2"/>
        <v>0</v>
      </c>
      <c r="I21" s="7"/>
      <c r="J21" s="19"/>
      <c r="K21" s="19"/>
      <c r="L21" s="68" t="s">
        <v>85</v>
      </c>
      <c r="M21" s="75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76"/>
      <c r="AR21" s="27">
        <f t="shared" si="3"/>
        <v>0</v>
      </c>
      <c r="AW21" t="s">
        <v>121</v>
      </c>
    </row>
    <row r="22" spans="2:52" x14ac:dyDescent="0.25">
      <c r="G22" s="25">
        <f t="shared" si="2"/>
        <v>0</v>
      </c>
      <c r="I22" s="7"/>
      <c r="J22" s="19"/>
      <c r="K22" s="19"/>
      <c r="L22" s="68" t="s">
        <v>95</v>
      </c>
      <c r="M22" s="75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76"/>
      <c r="AR22" s="27">
        <f t="shared" si="3"/>
        <v>0</v>
      </c>
      <c r="AW22" t="s">
        <v>122</v>
      </c>
    </row>
    <row r="23" spans="2:52" x14ac:dyDescent="0.25">
      <c r="G23" s="25">
        <f t="shared" si="2"/>
        <v>0</v>
      </c>
      <c r="I23" s="7"/>
      <c r="J23" s="19"/>
      <c r="K23" s="19"/>
      <c r="L23" s="68" t="s">
        <v>86</v>
      </c>
      <c r="M23" s="75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76"/>
      <c r="AR23" s="27">
        <f t="shared" si="3"/>
        <v>0</v>
      </c>
    </row>
    <row r="24" spans="2:52" x14ac:dyDescent="0.25">
      <c r="G24" s="25">
        <f t="shared" si="2"/>
        <v>0</v>
      </c>
      <c r="I24" s="7"/>
      <c r="J24" s="19"/>
      <c r="K24" s="19"/>
      <c r="L24" s="68" t="s">
        <v>81</v>
      </c>
      <c r="M24" s="75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76"/>
      <c r="AR24" s="27">
        <f t="shared" si="3"/>
        <v>0</v>
      </c>
    </row>
    <row r="25" spans="2:52" x14ac:dyDescent="0.25">
      <c r="G25" s="25">
        <f t="shared" si="2"/>
        <v>0</v>
      </c>
      <c r="I25" s="7"/>
      <c r="J25" s="19"/>
      <c r="K25" s="19"/>
      <c r="L25" s="68" t="s">
        <v>79</v>
      </c>
      <c r="M25" s="75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76"/>
      <c r="AR25" s="27">
        <f t="shared" si="3"/>
        <v>0</v>
      </c>
    </row>
    <row r="26" spans="2:52" x14ac:dyDescent="0.25">
      <c r="G26" s="25">
        <f t="shared" si="2"/>
        <v>0</v>
      </c>
      <c r="I26" s="7"/>
      <c r="J26" s="19"/>
      <c r="K26" s="19"/>
      <c r="L26" s="68" t="s">
        <v>82</v>
      </c>
      <c r="M26" s="75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76"/>
      <c r="AR26" s="27">
        <f t="shared" si="3"/>
        <v>0</v>
      </c>
    </row>
    <row r="27" spans="2:52" x14ac:dyDescent="0.25">
      <c r="G27" s="25">
        <f t="shared" si="2"/>
        <v>0</v>
      </c>
      <c r="I27" s="7"/>
      <c r="J27" s="19"/>
      <c r="K27" s="19"/>
      <c r="L27" s="68" t="s">
        <v>97</v>
      </c>
      <c r="M27" s="75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76"/>
      <c r="AR27" s="27">
        <f t="shared" si="3"/>
        <v>0</v>
      </c>
    </row>
    <row r="28" spans="2:52" x14ac:dyDescent="0.25">
      <c r="G28" s="25">
        <f t="shared" si="2"/>
        <v>0</v>
      </c>
      <c r="I28" s="7"/>
      <c r="J28" s="19"/>
      <c r="K28" s="19"/>
      <c r="L28" s="68" t="s">
        <v>93</v>
      </c>
      <c r="M28" s="75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76"/>
      <c r="AR28" s="27">
        <f t="shared" si="3"/>
        <v>0</v>
      </c>
    </row>
    <row r="29" spans="2:52" ht="15.75" thickBot="1" x14ac:dyDescent="0.3">
      <c r="G29" s="25">
        <f t="shared" si="2"/>
        <v>0</v>
      </c>
      <c r="I29" s="7"/>
      <c r="J29" s="19"/>
      <c r="K29" s="19"/>
      <c r="L29" s="68" t="s">
        <v>96</v>
      </c>
      <c r="M29" s="79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0"/>
      <c r="AP29" s="80"/>
      <c r="AQ29" s="81"/>
      <c r="AR29" s="27">
        <f t="shared" si="3"/>
        <v>0</v>
      </c>
    </row>
    <row r="30" spans="2:52" x14ac:dyDescent="0.25">
      <c r="G30" s="25">
        <f t="shared" si="2"/>
        <v>0</v>
      </c>
      <c r="I30" s="7"/>
      <c r="J30" s="19"/>
      <c r="K30" s="19"/>
      <c r="L30" s="19"/>
    </row>
    <row r="31" spans="2:52" x14ac:dyDescent="0.25">
      <c r="G31" s="25">
        <f t="shared" si="2"/>
        <v>0</v>
      </c>
      <c r="I31" s="7"/>
      <c r="J31" s="19"/>
      <c r="K31" s="19"/>
      <c r="L31" s="19"/>
    </row>
    <row r="32" spans="2:52" x14ac:dyDescent="0.25">
      <c r="G32" s="25">
        <f t="shared" si="2"/>
        <v>0</v>
      </c>
      <c r="I32" s="7"/>
      <c r="J32" s="19"/>
      <c r="K32" s="19"/>
      <c r="L32" s="19"/>
    </row>
    <row r="33" spans="7:12" x14ac:dyDescent="0.25">
      <c r="G33" s="25">
        <f t="shared" si="2"/>
        <v>0</v>
      </c>
      <c r="I33" s="7"/>
      <c r="J33" s="19"/>
      <c r="K33" s="19"/>
      <c r="L33" s="19"/>
    </row>
    <row r="34" spans="7:12" x14ac:dyDescent="0.25">
      <c r="G34" s="25">
        <f t="shared" si="2"/>
        <v>0</v>
      </c>
      <c r="I34" s="7"/>
      <c r="J34" s="19"/>
      <c r="K34" s="19"/>
      <c r="L34" s="19"/>
    </row>
    <row r="35" spans="7:12" x14ac:dyDescent="0.25">
      <c r="G35" s="25">
        <f t="shared" si="2"/>
        <v>0</v>
      </c>
      <c r="I35" s="7"/>
      <c r="J35" s="19"/>
      <c r="K35" s="19"/>
      <c r="L35" s="19"/>
    </row>
    <row r="36" spans="7:12" x14ac:dyDescent="0.25">
      <c r="G36" s="25">
        <f t="shared" si="2"/>
        <v>0</v>
      </c>
      <c r="I36" s="7"/>
      <c r="J36" s="19"/>
      <c r="K36" s="19"/>
      <c r="L36" s="19"/>
    </row>
    <row r="37" spans="7:12" x14ac:dyDescent="0.25">
      <c r="G37" s="25">
        <f t="shared" si="2"/>
        <v>0</v>
      </c>
      <c r="I37" s="7"/>
      <c r="J37" s="19"/>
      <c r="K37" s="19"/>
      <c r="L37" s="19"/>
    </row>
    <row r="38" spans="7:12" x14ac:dyDescent="0.25">
      <c r="G38" s="25">
        <f t="shared" si="2"/>
        <v>0</v>
      </c>
      <c r="I38" s="7"/>
      <c r="J38" s="19"/>
      <c r="K38" s="19"/>
      <c r="L38" s="19"/>
    </row>
    <row r="39" spans="7:12" x14ac:dyDescent="0.25">
      <c r="G39" s="25">
        <f t="shared" si="2"/>
        <v>0</v>
      </c>
      <c r="I39" s="7"/>
    </row>
    <row r="40" spans="7:12" x14ac:dyDescent="0.25">
      <c r="G40" s="25">
        <f t="shared" si="2"/>
        <v>0</v>
      </c>
      <c r="I40" s="7"/>
    </row>
    <row r="41" spans="7:12" x14ac:dyDescent="0.25">
      <c r="G41" s="25">
        <f t="shared" si="2"/>
        <v>0</v>
      </c>
      <c r="I41" s="7"/>
    </row>
    <row r="42" spans="7:12" x14ac:dyDescent="0.25">
      <c r="G42" s="25">
        <f t="shared" si="2"/>
        <v>0</v>
      </c>
      <c r="I42" s="7"/>
    </row>
    <row r="43" spans="7:12" x14ac:dyDescent="0.25">
      <c r="G43" s="25">
        <f t="shared" si="2"/>
        <v>0</v>
      </c>
      <c r="I43" s="7"/>
    </row>
    <row r="44" spans="7:12" x14ac:dyDescent="0.25">
      <c r="G44" s="25">
        <f t="shared" si="2"/>
        <v>0</v>
      </c>
      <c r="I44" s="7"/>
    </row>
    <row r="45" spans="7:12" x14ac:dyDescent="0.25">
      <c r="G45" s="25">
        <f t="shared" si="2"/>
        <v>0</v>
      </c>
      <c r="I45" s="7"/>
    </row>
    <row r="46" spans="7:12" x14ac:dyDescent="0.25">
      <c r="G46" s="25">
        <f t="shared" si="2"/>
        <v>0</v>
      </c>
      <c r="I46" s="7"/>
    </row>
    <row r="47" spans="7:12" x14ac:dyDescent="0.25">
      <c r="G47" s="25">
        <f t="shared" si="2"/>
        <v>0</v>
      </c>
      <c r="I47" s="7"/>
    </row>
    <row r="48" spans="7:12" x14ac:dyDescent="0.25">
      <c r="G48" s="25">
        <f t="shared" si="2"/>
        <v>0</v>
      </c>
      <c r="I48" s="7"/>
    </row>
    <row r="49" spans="7:9" x14ac:dyDescent="0.25">
      <c r="G49" s="25">
        <f t="shared" si="2"/>
        <v>0</v>
      </c>
      <c r="I49" s="7"/>
    </row>
    <row r="50" spans="7:9" x14ac:dyDescent="0.25">
      <c r="G50" s="25">
        <f t="shared" si="2"/>
        <v>0</v>
      </c>
      <c r="I50" s="7"/>
    </row>
    <row r="51" spans="7:9" x14ac:dyDescent="0.25">
      <c r="G51" s="25">
        <f t="shared" si="2"/>
        <v>0</v>
      </c>
      <c r="I51" s="7"/>
    </row>
    <row r="52" spans="7:9" x14ac:dyDescent="0.25">
      <c r="G52" s="25">
        <f t="shared" si="2"/>
        <v>0</v>
      </c>
      <c r="I52" s="7"/>
    </row>
    <row r="53" spans="7:9" x14ac:dyDescent="0.25">
      <c r="G53" s="25">
        <f t="shared" si="2"/>
        <v>0</v>
      </c>
      <c r="I53" s="7"/>
    </row>
    <row r="54" spans="7:9" x14ac:dyDescent="0.25">
      <c r="G54" s="25">
        <f t="shared" si="2"/>
        <v>0</v>
      </c>
      <c r="I54" s="7"/>
    </row>
    <row r="55" spans="7:9" x14ac:dyDescent="0.25">
      <c r="G55" s="25">
        <f t="shared" si="2"/>
        <v>0</v>
      </c>
      <c r="I55" s="7"/>
    </row>
    <row r="56" spans="7:9" x14ac:dyDescent="0.25">
      <c r="G56" s="25">
        <f t="shared" si="2"/>
        <v>0</v>
      </c>
      <c r="I56" s="7"/>
    </row>
    <row r="57" spans="7:9" x14ac:dyDescent="0.25">
      <c r="G57" s="25">
        <f t="shared" si="2"/>
        <v>0</v>
      </c>
      <c r="I57" s="7"/>
    </row>
    <row r="58" spans="7:9" x14ac:dyDescent="0.25">
      <c r="G58" s="25">
        <f t="shared" si="2"/>
        <v>0</v>
      </c>
      <c r="I58" s="7"/>
    </row>
    <row r="59" spans="7:9" x14ac:dyDescent="0.25">
      <c r="G59" s="25">
        <f t="shared" si="2"/>
        <v>0</v>
      </c>
      <c r="I59" s="7"/>
    </row>
    <row r="60" spans="7:9" x14ac:dyDescent="0.25">
      <c r="G60" s="25">
        <f t="shared" si="2"/>
        <v>0</v>
      </c>
      <c r="I60" s="7"/>
    </row>
    <row r="61" spans="7:9" x14ac:dyDescent="0.25">
      <c r="G61" s="25">
        <f t="shared" si="2"/>
        <v>0</v>
      </c>
      <c r="I61" s="7"/>
    </row>
    <row r="62" spans="7:9" x14ac:dyDescent="0.25">
      <c r="G62" s="25">
        <f t="shared" si="2"/>
        <v>0</v>
      </c>
      <c r="I62" s="7"/>
    </row>
    <row r="63" spans="7:9" x14ac:dyDescent="0.25">
      <c r="G63" s="25">
        <f t="shared" si="2"/>
        <v>0</v>
      </c>
      <c r="I63" s="7"/>
    </row>
    <row r="64" spans="7:9" x14ac:dyDescent="0.25">
      <c r="G64" s="25">
        <f t="shared" si="2"/>
        <v>0</v>
      </c>
      <c r="I64" s="7"/>
    </row>
    <row r="65" spans="7:9" x14ac:dyDescent="0.25">
      <c r="G65" s="25">
        <f t="shared" si="2"/>
        <v>0</v>
      </c>
      <c r="I65" s="7"/>
    </row>
    <row r="66" spans="7:9" x14ac:dyDescent="0.25">
      <c r="G66" s="25">
        <f t="shared" si="2"/>
        <v>0</v>
      </c>
      <c r="I66" s="7"/>
    </row>
    <row r="67" spans="7:9" x14ac:dyDescent="0.25">
      <c r="G67" s="25">
        <f t="shared" si="2"/>
        <v>0</v>
      </c>
      <c r="I67" s="7"/>
    </row>
    <row r="68" spans="7:9" x14ac:dyDescent="0.25">
      <c r="G68" s="25">
        <f t="shared" si="2"/>
        <v>0</v>
      </c>
      <c r="I68" s="7"/>
    </row>
    <row r="69" spans="7:9" x14ac:dyDescent="0.25">
      <c r="G69" s="25">
        <f t="shared" si="2"/>
        <v>0</v>
      </c>
      <c r="I69" s="7"/>
    </row>
    <row r="70" spans="7:9" x14ac:dyDescent="0.25">
      <c r="G70" s="25">
        <f t="shared" si="2"/>
        <v>0</v>
      </c>
      <c r="I70" s="7"/>
    </row>
    <row r="71" spans="7:9" x14ac:dyDescent="0.25">
      <c r="G71" s="25">
        <f t="shared" si="2"/>
        <v>0</v>
      </c>
      <c r="I71" s="7"/>
    </row>
    <row r="72" spans="7:9" x14ac:dyDescent="0.25">
      <c r="G72" s="25">
        <f t="shared" si="2"/>
        <v>0</v>
      </c>
      <c r="I72" s="7"/>
    </row>
    <row r="73" spans="7:9" x14ac:dyDescent="0.25">
      <c r="G73" s="25">
        <f t="shared" si="2"/>
        <v>0</v>
      </c>
      <c r="I73" s="7"/>
    </row>
    <row r="74" spans="7:9" x14ac:dyDescent="0.25">
      <c r="G74" s="25">
        <f t="shared" si="2"/>
        <v>0</v>
      </c>
      <c r="I74" s="7"/>
    </row>
    <row r="75" spans="7:9" x14ac:dyDescent="0.25">
      <c r="G75" s="25">
        <f t="shared" ref="G75:G91" si="4">NETWORKDAYS(E75,F75)</f>
        <v>0</v>
      </c>
      <c r="I75" s="7"/>
    </row>
    <row r="76" spans="7:9" x14ac:dyDescent="0.25">
      <c r="G76" s="25">
        <f t="shared" si="4"/>
        <v>0</v>
      </c>
      <c r="I76" s="7"/>
    </row>
    <row r="77" spans="7:9" x14ac:dyDescent="0.25">
      <c r="G77" s="25">
        <f t="shared" si="4"/>
        <v>0</v>
      </c>
      <c r="I77" s="7"/>
    </row>
    <row r="78" spans="7:9" x14ac:dyDescent="0.25">
      <c r="G78" s="25">
        <f t="shared" si="4"/>
        <v>0</v>
      </c>
      <c r="I78" s="7"/>
    </row>
    <row r="79" spans="7:9" x14ac:dyDescent="0.25">
      <c r="G79" s="25">
        <f t="shared" si="4"/>
        <v>0</v>
      </c>
      <c r="I79" s="7"/>
    </row>
    <row r="80" spans="7:9" x14ac:dyDescent="0.25">
      <c r="G80" s="25">
        <f t="shared" si="4"/>
        <v>0</v>
      </c>
      <c r="I80" s="7"/>
    </row>
    <row r="81" spans="7:9" x14ac:dyDescent="0.25">
      <c r="G81" s="25">
        <f t="shared" si="4"/>
        <v>0</v>
      </c>
      <c r="I81" s="7"/>
    </row>
    <row r="82" spans="7:9" x14ac:dyDescent="0.25">
      <c r="G82" s="25">
        <f t="shared" si="4"/>
        <v>0</v>
      </c>
      <c r="I82" s="7"/>
    </row>
    <row r="83" spans="7:9" x14ac:dyDescent="0.25">
      <c r="G83" s="25">
        <f t="shared" si="4"/>
        <v>0</v>
      </c>
      <c r="I83" s="7"/>
    </row>
    <row r="84" spans="7:9" x14ac:dyDescent="0.25">
      <c r="G84" s="25">
        <f t="shared" si="4"/>
        <v>0</v>
      </c>
      <c r="I84" s="7"/>
    </row>
    <row r="85" spans="7:9" x14ac:dyDescent="0.25">
      <c r="G85" s="25">
        <f t="shared" si="4"/>
        <v>0</v>
      </c>
      <c r="I85" s="7"/>
    </row>
    <row r="86" spans="7:9" x14ac:dyDescent="0.25">
      <c r="G86" s="25">
        <f t="shared" si="4"/>
        <v>0</v>
      </c>
      <c r="I86" s="7"/>
    </row>
    <row r="87" spans="7:9" x14ac:dyDescent="0.25">
      <c r="G87" s="25">
        <f t="shared" si="4"/>
        <v>0</v>
      </c>
      <c r="I87" s="7"/>
    </row>
    <row r="88" spans="7:9" x14ac:dyDescent="0.25">
      <c r="G88" s="25">
        <f t="shared" si="4"/>
        <v>0</v>
      </c>
      <c r="I88" s="7"/>
    </row>
    <row r="89" spans="7:9" x14ac:dyDescent="0.25">
      <c r="G89" s="25">
        <f t="shared" si="4"/>
        <v>0</v>
      </c>
      <c r="I89" s="7"/>
    </row>
    <row r="90" spans="7:9" x14ac:dyDescent="0.25">
      <c r="G90" s="25">
        <f t="shared" si="4"/>
        <v>0</v>
      </c>
      <c r="I90" s="7"/>
    </row>
    <row r="91" spans="7:9" x14ac:dyDescent="0.25">
      <c r="G91" s="25">
        <f t="shared" si="4"/>
        <v>0</v>
      </c>
      <c r="I91" s="7"/>
    </row>
    <row r="92" spans="7:9" x14ac:dyDescent="0.25">
      <c r="I92" s="7"/>
    </row>
    <row r="93" spans="7:9" x14ac:dyDescent="0.25">
      <c r="I93" s="7"/>
    </row>
    <row r="94" spans="7:9" x14ac:dyDescent="0.25">
      <c r="I94" s="7"/>
    </row>
    <row r="95" spans="7:9" x14ac:dyDescent="0.25">
      <c r="I95" s="7"/>
    </row>
    <row r="96" spans="7:9" x14ac:dyDescent="0.25">
      <c r="I96" s="7"/>
    </row>
    <row r="97" spans="9:9" x14ac:dyDescent="0.25">
      <c r="I97" s="7"/>
    </row>
    <row r="98" spans="9:9" x14ac:dyDescent="0.25">
      <c r="I98" s="7"/>
    </row>
    <row r="99" spans="9:9" x14ac:dyDescent="0.25">
      <c r="I99" s="7"/>
    </row>
    <row r="100" spans="9:9" x14ac:dyDescent="0.25">
      <c r="I100" s="7"/>
    </row>
    <row r="101" spans="9:9" x14ac:dyDescent="0.25">
      <c r="I101" s="7"/>
    </row>
    <row r="102" spans="9:9" x14ac:dyDescent="0.25">
      <c r="I102" s="7"/>
    </row>
    <row r="103" spans="9:9" x14ac:dyDescent="0.25">
      <c r="I103" s="7"/>
    </row>
    <row r="104" spans="9:9" x14ac:dyDescent="0.25">
      <c r="I104" s="7"/>
    </row>
    <row r="105" spans="9:9" x14ac:dyDescent="0.25">
      <c r="I105" s="7"/>
    </row>
    <row r="106" spans="9:9" x14ac:dyDescent="0.25">
      <c r="I106" s="7"/>
    </row>
    <row r="107" spans="9:9" x14ac:dyDescent="0.25">
      <c r="I107" s="7"/>
    </row>
    <row r="108" spans="9:9" x14ac:dyDescent="0.25">
      <c r="I108" s="7"/>
    </row>
    <row r="109" spans="9:9" x14ac:dyDescent="0.25">
      <c r="I109" s="7"/>
    </row>
    <row r="110" spans="9:9" x14ac:dyDescent="0.25">
      <c r="I110" s="7"/>
    </row>
    <row r="111" spans="9:9" x14ac:dyDescent="0.25">
      <c r="I111" s="7"/>
    </row>
    <row r="112" spans="9:9" x14ac:dyDescent="0.25">
      <c r="I112" s="7"/>
    </row>
    <row r="113" spans="9:9" x14ac:dyDescent="0.25">
      <c r="I113" s="7"/>
    </row>
    <row r="114" spans="9:9" x14ac:dyDescent="0.25">
      <c r="I114" s="7"/>
    </row>
    <row r="115" spans="9:9" x14ac:dyDescent="0.25">
      <c r="I115" s="7"/>
    </row>
    <row r="116" spans="9:9" x14ac:dyDescent="0.25">
      <c r="I116" s="7"/>
    </row>
    <row r="117" spans="9:9" x14ac:dyDescent="0.25">
      <c r="I117" s="7"/>
    </row>
    <row r="118" spans="9:9" x14ac:dyDescent="0.25">
      <c r="I118" s="7"/>
    </row>
    <row r="119" spans="9:9" x14ac:dyDescent="0.25">
      <c r="I119" s="7"/>
    </row>
    <row r="120" spans="9:9" x14ac:dyDescent="0.25">
      <c r="I120" s="7"/>
    </row>
    <row r="121" spans="9:9" x14ac:dyDescent="0.25">
      <c r="I121" s="7"/>
    </row>
    <row r="122" spans="9:9" x14ac:dyDescent="0.25">
      <c r="I122" s="7"/>
    </row>
    <row r="123" spans="9:9" x14ac:dyDescent="0.25">
      <c r="I123" s="7"/>
    </row>
    <row r="124" spans="9:9" x14ac:dyDescent="0.25">
      <c r="I124" s="7"/>
    </row>
    <row r="125" spans="9:9" x14ac:dyDescent="0.25">
      <c r="I125" s="7"/>
    </row>
    <row r="126" spans="9:9" x14ac:dyDescent="0.25">
      <c r="I126" s="7"/>
    </row>
    <row r="127" spans="9:9" x14ac:dyDescent="0.25">
      <c r="I127" s="7"/>
    </row>
    <row r="128" spans="9:9" x14ac:dyDescent="0.25">
      <c r="I128" s="7"/>
    </row>
    <row r="129" spans="9:9" x14ac:dyDescent="0.25">
      <c r="I129" s="7"/>
    </row>
    <row r="130" spans="9:9" x14ac:dyDescent="0.25">
      <c r="I130" s="7"/>
    </row>
    <row r="131" spans="9:9" x14ac:dyDescent="0.25">
      <c r="I131" s="7"/>
    </row>
    <row r="132" spans="9:9" x14ac:dyDescent="0.25">
      <c r="I132" s="7"/>
    </row>
    <row r="133" spans="9:9" x14ac:dyDescent="0.25">
      <c r="I133" s="7"/>
    </row>
    <row r="134" spans="9:9" x14ac:dyDescent="0.25">
      <c r="I134" s="7"/>
    </row>
    <row r="135" spans="9:9" x14ac:dyDescent="0.25">
      <c r="I135" s="7"/>
    </row>
    <row r="136" spans="9:9" x14ac:dyDescent="0.25">
      <c r="I136" s="7"/>
    </row>
    <row r="137" spans="9:9" x14ac:dyDescent="0.25">
      <c r="I137" s="7"/>
    </row>
    <row r="138" spans="9:9" x14ac:dyDescent="0.25">
      <c r="I138" s="7"/>
    </row>
    <row r="139" spans="9:9" x14ac:dyDescent="0.25">
      <c r="I139" s="7"/>
    </row>
    <row r="140" spans="9:9" x14ac:dyDescent="0.25">
      <c r="I140" s="7"/>
    </row>
    <row r="141" spans="9:9" x14ac:dyDescent="0.25">
      <c r="I141" s="7"/>
    </row>
    <row r="142" spans="9:9" x14ac:dyDescent="0.25">
      <c r="I142" s="7"/>
    </row>
    <row r="143" spans="9:9" x14ac:dyDescent="0.25">
      <c r="I143" s="7"/>
    </row>
    <row r="144" spans="9:9" x14ac:dyDescent="0.25">
      <c r="I144" s="7"/>
    </row>
    <row r="145" spans="9:9" x14ac:dyDescent="0.25">
      <c r="I145" s="7"/>
    </row>
    <row r="146" spans="9:9" x14ac:dyDescent="0.25">
      <c r="I146" s="7"/>
    </row>
    <row r="147" spans="9:9" x14ac:dyDescent="0.25">
      <c r="I147" s="7"/>
    </row>
    <row r="148" spans="9:9" x14ac:dyDescent="0.25">
      <c r="I148" s="7"/>
    </row>
    <row r="149" spans="9:9" x14ac:dyDescent="0.25">
      <c r="I149" s="7"/>
    </row>
    <row r="150" spans="9:9" x14ac:dyDescent="0.25">
      <c r="I150" s="7"/>
    </row>
    <row r="151" spans="9:9" x14ac:dyDescent="0.25">
      <c r="I151" s="7"/>
    </row>
    <row r="152" spans="9:9" x14ac:dyDescent="0.25">
      <c r="I152" s="7"/>
    </row>
    <row r="153" spans="9:9" x14ac:dyDescent="0.25">
      <c r="I153" s="7"/>
    </row>
    <row r="154" spans="9:9" x14ac:dyDescent="0.25">
      <c r="I154" s="7"/>
    </row>
    <row r="155" spans="9:9" x14ac:dyDescent="0.25">
      <c r="I155" s="7"/>
    </row>
    <row r="156" spans="9:9" x14ac:dyDescent="0.25">
      <c r="I156" s="7"/>
    </row>
    <row r="157" spans="9:9" x14ac:dyDescent="0.25">
      <c r="I157" s="7"/>
    </row>
    <row r="158" spans="9:9" x14ac:dyDescent="0.25">
      <c r="I158" s="7"/>
    </row>
    <row r="159" spans="9:9" x14ac:dyDescent="0.25">
      <c r="I159" s="7"/>
    </row>
    <row r="160" spans="9:9" x14ac:dyDescent="0.25">
      <c r="I160" s="7"/>
    </row>
    <row r="161" spans="9:9" x14ac:dyDescent="0.25">
      <c r="I161" s="7"/>
    </row>
    <row r="162" spans="9:9" x14ac:dyDescent="0.25">
      <c r="I162" s="7"/>
    </row>
    <row r="163" spans="9:9" x14ac:dyDescent="0.25">
      <c r="I163" s="7"/>
    </row>
    <row r="164" spans="9:9" x14ac:dyDescent="0.25">
      <c r="I164" s="7"/>
    </row>
    <row r="165" spans="9:9" x14ac:dyDescent="0.25">
      <c r="I165" s="7"/>
    </row>
    <row r="166" spans="9:9" x14ac:dyDescent="0.25">
      <c r="I166" s="7"/>
    </row>
    <row r="167" spans="9:9" x14ac:dyDescent="0.25">
      <c r="I167" s="7"/>
    </row>
    <row r="168" spans="9:9" x14ac:dyDescent="0.25">
      <c r="I168" s="7"/>
    </row>
    <row r="169" spans="9:9" x14ac:dyDescent="0.25">
      <c r="I169" s="7"/>
    </row>
    <row r="170" spans="9:9" x14ac:dyDescent="0.25">
      <c r="I170" s="7"/>
    </row>
    <row r="171" spans="9:9" x14ac:dyDescent="0.25">
      <c r="I171" s="7"/>
    </row>
    <row r="172" spans="9:9" x14ac:dyDescent="0.25">
      <c r="I172" s="7"/>
    </row>
    <row r="173" spans="9:9" x14ac:dyDescent="0.25">
      <c r="I173" s="7"/>
    </row>
    <row r="174" spans="9:9" x14ac:dyDescent="0.25">
      <c r="I174" s="7"/>
    </row>
    <row r="175" spans="9:9" x14ac:dyDescent="0.25">
      <c r="I175" s="7"/>
    </row>
    <row r="176" spans="9:9" x14ac:dyDescent="0.25">
      <c r="I176" s="7"/>
    </row>
    <row r="177" spans="9:9" x14ac:dyDescent="0.25">
      <c r="I177" s="7"/>
    </row>
    <row r="178" spans="9:9" x14ac:dyDescent="0.25">
      <c r="I178" s="7"/>
    </row>
    <row r="179" spans="9:9" x14ac:dyDescent="0.25">
      <c r="I179" s="7"/>
    </row>
    <row r="180" spans="9:9" x14ac:dyDescent="0.25">
      <c r="I180" s="7"/>
    </row>
    <row r="181" spans="9:9" x14ac:dyDescent="0.25">
      <c r="I181" s="7"/>
    </row>
    <row r="182" spans="9:9" x14ac:dyDescent="0.25">
      <c r="I182" s="7"/>
    </row>
    <row r="183" spans="9:9" x14ac:dyDescent="0.25">
      <c r="I183" s="7"/>
    </row>
    <row r="184" spans="9:9" x14ac:dyDescent="0.25">
      <c r="I184" s="7"/>
    </row>
    <row r="185" spans="9:9" x14ac:dyDescent="0.25">
      <c r="I185" s="7"/>
    </row>
    <row r="186" spans="9:9" x14ac:dyDescent="0.25">
      <c r="I186" s="7"/>
    </row>
    <row r="187" spans="9:9" x14ac:dyDescent="0.25">
      <c r="I187" s="7"/>
    </row>
    <row r="188" spans="9:9" x14ac:dyDescent="0.25">
      <c r="I188" s="7"/>
    </row>
    <row r="189" spans="9:9" x14ac:dyDescent="0.25">
      <c r="I189" s="7"/>
    </row>
    <row r="190" spans="9:9" x14ac:dyDescent="0.25">
      <c r="I190" s="7"/>
    </row>
    <row r="191" spans="9:9" x14ac:dyDescent="0.25">
      <c r="I191" s="7"/>
    </row>
    <row r="192" spans="9:9" x14ac:dyDescent="0.25">
      <c r="I192" s="7"/>
    </row>
    <row r="193" spans="9:9" x14ac:dyDescent="0.25">
      <c r="I193" s="7"/>
    </row>
    <row r="194" spans="9:9" x14ac:dyDescent="0.25">
      <c r="I194" s="7"/>
    </row>
    <row r="195" spans="9:9" x14ac:dyDescent="0.25">
      <c r="I195" s="7"/>
    </row>
    <row r="196" spans="9:9" x14ac:dyDescent="0.25">
      <c r="I196" s="7"/>
    </row>
    <row r="197" spans="9:9" x14ac:dyDescent="0.25">
      <c r="I197" s="7"/>
    </row>
    <row r="198" spans="9:9" x14ac:dyDescent="0.25">
      <c r="I198" s="7"/>
    </row>
    <row r="199" spans="9:9" x14ac:dyDescent="0.25">
      <c r="I199" s="7"/>
    </row>
    <row r="200" spans="9:9" x14ac:dyDescent="0.25">
      <c r="I200" s="7"/>
    </row>
    <row r="201" spans="9:9" x14ac:dyDescent="0.25">
      <c r="I201" s="7"/>
    </row>
    <row r="202" spans="9:9" x14ac:dyDescent="0.25">
      <c r="I202" s="7"/>
    </row>
    <row r="203" spans="9:9" x14ac:dyDescent="0.25">
      <c r="I203" s="7"/>
    </row>
    <row r="204" spans="9:9" x14ac:dyDescent="0.25">
      <c r="I204" s="7"/>
    </row>
    <row r="205" spans="9:9" x14ac:dyDescent="0.25">
      <c r="I205" s="7"/>
    </row>
    <row r="206" spans="9:9" x14ac:dyDescent="0.25">
      <c r="I206" s="7"/>
    </row>
    <row r="207" spans="9:9" x14ac:dyDescent="0.25">
      <c r="I207" s="7"/>
    </row>
    <row r="208" spans="9:9" x14ac:dyDescent="0.25">
      <c r="I208" s="7"/>
    </row>
    <row r="209" spans="9:9" x14ac:dyDescent="0.25">
      <c r="I209" s="7"/>
    </row>
    <row r="210" spans="9:9" x14ac:dyDescent="0.25">
      <c r="I210" s="7"/>
    </row>
    <row r="211" spans="9:9" x14ac:dyDescent="0.25">
      <c r="I211" s="7"/>
    </row>
    <row r="212" spans="9:9" x14ac:dyDescent="0.25">
      <c r="I212" s="7"/>
    </row>
    <row r="213" spans="9:9" x14ac:dyDescent="0.25">
      <c r="I213" s="7"/>
    </row>
    <row r="214" spans="9:9" x14ac:dyDescent="0.25">
      <c r="I214" s="7"/>
    </row>
    <row r="215" spans="9:9" x14ac:dyDescent="0.25">
      <c r="I215" s="7"/>
    </row>
    <row r="216" spans="9:9" x14ac:dyDescent="0.25">
      <c r="I216" s="7"/>
    </row>
    <row r="217" spans="9:9" x14ac:dyDescent="0.25">
      <c r="I217" s="7"/>
    </row>
    <row r="218" spans="9:9" x14ac:dyDescent="0.25">
      <c r="I218" s="7"/>
    </row>
    <row r="219" spans="9:9" x14ac:dyDescent="0.25">
      <c r="I219" s="7"/>
    </row>
    <row r="220" spans="9:9" x14ac:dyDescent="0.25">
      <c r="I220" s="7"/>
    </row>
    <row r="221" spans="9:9" x14ac:dyDescent="0.25">
      <c r="I221" s="7"/>
    </row>
    <row r="222" spans="9:9" x14ac:dyDescent="0.25">
      <c r="I222" s="7"/>
    </row>
    <row r="223" spans="9:9" x14ac:dyDescent="0.25">
      <c r="I223" s="7"/>
    </row>
    <row r="224" spans="9:9" x14ac:dyDescent="0.25">
      <c r="I224" s="7"/>
    </row>
    <row r="225" spans="9:9" x14ac:dyDescent="0.25">
      <c r="I225" s="7"/>
    </row>
    <row r="226" spans="9:9" x14ac:dyDescent="0.25">
      <c r="I226" s="7"/>
    </row>
    <row r="227" spans="9:9" x14ac:dyDescent="0.25">
      <c r="I227" s="7"/>
    </row>
    <row r="228" spans="9:9" x14ac:dyDescent="0.25">
      <c r="I228" s="7"/>
    </row>
    <row r="229" spans="9:9" x14ac:dyDescent="0.25">
      <c r="I229" s="7"/>
    </row>
    <row r="230" spans="9:9" x14ac:dyDescent="0.25">
      <c r="I230" s="7"/>
    </row>
    <row r="231" spans="9:9" x14ac:dyDescent="0.25">
      <c r="I231" s="7"/>
    </row>
    <row r="232" spans="9:9" x14ac:dyDescent="0.25">
      <c r="I232" s="7"/>
    </row>
    <row r="233" spans="9:9" x14ac:dyDescent="0.25">
      <c r="I233" s="7"/>
    </row>
    <row r="234" spans="9:9" x14ac:dyDescent="0.25">
      <c r="I234" s="7"/>
    </row>
    <row r="235" spans="9:9" x14ac:dyDescent="0.25">
      <c r="I235" s="7"/>
    </row>
    <row r="236" spans="9:9" x14ac:dyDescent="0.25">
      <c r="I236" s="7"/>
    </row>
    <row r="237" spans="9:9" x14ac:dyDescent="0.25">
      <c r="I237" s="7"/>
    </row>
    <row r="238" spans="9:9" x14ac:dyDescent="0.25">
      <c r="I238" s="7"/>
    </row>
    <row r="239" spans="9:9" x14ac:dyDescent="0.25">
      <c r="I239" s="7"/>
    </row>
    <row r="240" spans="9:9" x14ac:dyDescent="0.25">
      <c r="I240" s="7"/>
    </row>
    <row r="241" spans="9:9" x14ac:dyDescent="0.25">
      <c r="I241" s="7"/>
    </row>
    <row r="242" spans="9:9" x14ac:dyDescent="0.25">
      <c r="I242" s="7"/>
    </row>
    <row r="243" spans="9:9" x14ac:dyDescent="0.25">
      <c r="I243" s="7"/>
    </row>
    <row r="244" spans="9:9" x14ac:dyDescent="0.25">
      <c r="I244" s="7"/>
    </row>
    <row r="245" spans="9:9" x14ac:dyDescent="0.25">
      <c r="I245" s="7"/>
    </row>
    <row r="246" spans="9:9" x14ac:dyDescent="0.25">
      <c r="I246" s="7"/>
    </row>
    <row r="247" spans="9:9" x14ac:dyDescent="0.25">
      <c r="I247" s="7"/>
    </row>
    <row r="248" spans="9:9" x14ac:dyDescent="0.25">
      <c r="I248" s="7"/>
    </row>
    <row r="249" spans="9:9" x14ac:dyDescent="0.25">
      <c r="I249" s="7"/>
    </row>
    <row r="250" spans="9:9" x14ac:dyDescent="0.25">
      <c r="I250" s="7"/>
    </row>
    <row r="251" spans="9:9" x14ac:dyDescent="0.25">
      <c r="I251" s="7"/>
    </row>
    <row r="252" spans="9:9" x14ac:dyDescent="0.25">
      <c r="I252" s="7"/>
    </row>
    <row r="253" spans="9:9" x14ac:dyDescent="0.25">
      <c r="I253" s="7"/>
    </row>
    <row r="254" spans="9:9" x14ac:dyDescent="0.25">
      <c r="I254" s="7"/>
    </row>
  </sheetData>
  <mergeCells count="13">
    <mergeCell ref="AR7:AR8"/>
    <mergeCell ref="B1:K3"/>
    <mergeCell ref="A4:L6"/>
    <mergeCell ref="N2:O3"/>
    <mergeCell ref="N4:O5"/>
    <mergeCell ref="P2:R3"/>
    <mergeCell ref="P4:R5"/>
    <mergeCell ref="S1:AR6"/>
    <mergeCell ref="M1:M6"/>
    <mergeCell ref="N6:R6"/>
    <mergeCell ref="N1:R1"/>
    <mergeCell ref="A1:A3"/>
    <mergeCell ref="L7:L8"/>
  </mergeCells>
  <conditionalFormatting sqref="J11:L38">
    <cfRule type="dataBar" priority="3">
      <dataBar>
        <cfvo type="percent" val="0"/>
        <cfvo type="percent" val="100"/>
        <color rgb="FF638EC6"/>
      </dataBar>
    </cfRule>
  </conditionalFormatting>
  <conditionalFormatting sqref="M11:AQ29">
    <cfRule type="expression" dxfId="1" priority="1">
      <formula>WEEKDAY(M$8)=1</formula>
    </cfRule>
  </conditionalFormatting>
  <dataValidations count="3">
    <dataValidation type="list" allowBlank="1" showInputMessage="1" showErrorMessage="1" sqref="I8:I11">
      <formula1>ressources</formula1>
    </dataValidation>
    <dataValidation type="list" allowBlank="1" showInputMessage="1" showErrorMessage="1" sqref="P2:R3">
      <formula1>$AW$11:$AW$22</formula1>
    </dataValidation>
    <dataValidation type="list" allowBlank="1" showInputMessage="1" showErrorMessage="1" sqref="P4:R5">
      <formula1>$AZ$11:$AZ$20</formula1>
    </dataValidation>
  </dataValidations>
  <pageMargins left="0.7" right="0.7" top="0.75" bottom="0.75" header="0.3" footer="0.3"/>
  <pageSetup paperSize="9" scale="2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G24"/>
  <sheetViews>
    <sheetView workbookViewId="0">
      <selection activeCell="B23" sqref="B23"/>
    </sheetView>
  </sheetViews>
  <sheetFormatPr baseColWidth="10" defaultRowHeight="15" x14ac:dyDescent="0.25"/>
  <cols>
    <col min="2" max="2" width="15.140625" bestFit="1" customWidth="1"/>
    <col min="3" max="3" width="16.140625" bestFit="1" customWidth="1"/>
    <col min="5" max="5" width="117" bestFit="1" customWidth="1"/>
    <col min="6" max="6" width="17.28515625" bestFit="1" customWidth="1"/>
  </cols>
  <sheetData>
    <row r="5" spans="1:7" ht="31.5" x14ac:dyDescent="0.25">
      <c r="A5" s="2"/>
      <c r="B5" s="3" t="s">
        <v>12</v>
      </c>
      <c r="C5" s="3" t="s">
        <v>13</v>
      </c>
      <c r="D5" s="3" t="s">
        <v>14</v>
      </c>
      <c r="E5" s="3" t="s">
        <v>15</v>
      </c>
      <c r="F5" s="4" t="s">
        <v>16</v>
      </c>
      <c r="G5" s="4" t="s">
        <v>17</v>
      </c>
    </row>
    <row r="6" spans="1:7" s="7" customFormat="1" ht="15.75" x14ac:dyDescent="0.25">
      <c r="A6" s="5">
        <v>1</v>
      </c>
      <c r="B6" s="6" t="s">
        <v>18</v>
      </c>
      <c r="C6" s="6" t="s">
        <v>19</v>
      </c>
      <c r="D6" s="5" t="s">
        <v>20</v>
      </c>
      <c r="E6" s="6" t="s">
        <v>21</v>
      </c>
      <c r="F6" s="5" t="s">
        <v>22</v>
      </c>
      <c r="G6" s="5" t="s">
        <v>23</v>
      </c>
    </row>
    <row r="7" spans="1:7" ht="15.75" x14ac:dyDescent="0.25">
      <c r="A7" s="8">
        <v>2</v>
      </c>
      <c r="B7" s="9" t="s">
        <v>24</v>
      </c>
      <c r="C7" s="9" t="s">
        <v>25</v>
      </c>
      <c r="D7" s="10" t="s">
        <v>20</v>
      </c>
      <c r="E7" s="9" t="s">
        <v>26</v>
      </c>
      <c r="F7" s="11" t="s">
        <v>27</v>
      </c>
      <c r="G7" s="11"/>
    </row>
    <row r="8" spans="1:7" ht="15.75" x14ac:dyDescent="0.25">
      <c r="A8" s="8">
        <v>3</v>
      </c>
      <c r="B8" s="9" t="s">
        <v>28</v>
      </c>
      <c r="C8" s="9" t="s">
        <v>29</v>
      </c>
      <c r="D8" s="10" t="s">
        <v>20</v>
      </c>
      <c r="E8" s="9" t="s">
        <v>30</v>
      </c>
      <c r="F8" s="11" t="s">
        <v>27</v>
      </c>
      <c r="G8" s="11"/>
    </row>
    <row r="9" spans="1:7" s="7" customFormat="1" ht="15.75" x14ac:dyDescent="0.25">
      <c r="A9" s="5">
        <v>4</v>
      </c>
      <c r="B9" s="6" t="s">
        <v>31</v>
      </c>
      <c r="C9" s="6" t="s">
        <v>32</v>
      </c>
      <c r="D9" s="5" t="s">
        <v>20</v>
      </c>
      <c r="E9" s="6" t="s">
        <v>26</v>
      </c>
      <c r="F9" s="5" t="s">
        <v>22</v>
      </c>
      <c r="G9" s="5" t="s">
        <v>23</v>
      </c>
    </row>
    <row r="10" spans="1:7" ht="15.75" x14ac:dyDescent="0.25">
      <c r="A10" s="8">
        <v>5</v>
      </c>
      <c r="B10" s="9" t="s">
        <v>33</v>
      </c>
      <c r="C10" s="9" t="s">
        <v>34</v>
      </c>
      <c r="D10" s="10" t="s">
        <v>20</v>
      </c>
      <c r="E10" s="9" t="s">
        <v>30</v>
      </c>
      <c r="F10" s="11" t="s">
        <v>27</v>
      </c>
      <c r="G10" s="11"/>
    </row>
    <row r="11" spans="1:7" ht="15.75" x14ac:dyDescent="0.25">
      <c r="A11" s="8">
        <v>6</v>
      </c>
      <c r="B11" s="12" t="s">
        <v>35</v>
      </c>
      <c r="C11" s="12" t="s">
        <v>36</v>
      </c>
      <c r="D11" s="11" t="s">
        <v>20</v>
      </c>
      <c r="E11" s="12"/>
      <c r="F11" s="11" t="s">
        <v>27</v>
      </c>
      <c r="G11" s="11"/>
    </row>
    <row r="12" spans="1:7" s="15" customFormat="1" ht="15.75" x14ac:dyDescent="0.25">
      <c r="A12" s="13">
        <v>7</v>
      </c>
      <c r="B12" s="14" t="s">
        <v>37</v>
      </c>
      <c r="C12" s="14" t="s">
        <v>38</v>
      </c>
      <c r="D12" s="13" t="s">
        <v>20</v>
      </c>
      <c r="E12" s="14" t="s">
        <v>39</v>
      </c>
      <c r="F12" s="13" t="s">
        <v>40</v>
      </c>
      <c r="G12" s="13" t="s">
        <v>41</v>
      </c>
    </row>
    <row r="13" spans="1:7" ht="15.75" x14ac:dyDescent="0.25">
      <c r="A13" s="8">
        <v>8</v>
      </c>
      <c r="B13" s="9" t="s">
        <v>42</v>
      </c>
      <c r="C13" s="9" t="s">
        <v>43</v>
      </c>
      <c r="D13" s="10" t="s">
        <v>20</v>
      </c>
      <c r="E13" s="9" t="s">
        <v>44</v>
      </c>
      <c r="F13" s="11" t="s">
        <v>45</v>
      </c>
      <c r="G13" s="11"/>
    </row>
    <row r="14" spans="1:7" ht="15.75" x14ac:dyDescent="0.25">
      <c r="A14" s="8">
        <v>9</v>
      </c>
      <c r="B14" s="12" t="s">
        <v>46</v>
      </c>
      <c r="C14" s="12" t="s">
        <v>47</v>
      </c>
      <c r="D14" s="11" t="s">
        <v>20</v>
      </c>
      <c r="E14" s="12" t="s">
        <v>30</v>
      </c>
      <c r="F14" s="11" t="s">
        <v>45</v>
      </c>
      <c r="G14" s="11"/>
    </row>
    <row r="15" spans="1:7" ht="15.75" x14ac:dyDescent="0.25">
      <c r="A15" s="8">
        <v>10</v>
      </c>
      <c r="B15" s="12" t="s">
        <v>48</v>
      </c>
      <c r="C15" s="12" t="s">
        <v>49</v>
      </c>
      <c r="D15" s="11" t="s">
        <v>20</v>
      </c>
      <c r="E15" s="12" t="s">
        <v>30</v>
      </c>
      <c r="F15" s="11" t="s">
        <v>27</v>
      </c>
      <c r="G15" s="11"/>
    </row>
    <row r="16" spans="1:7" ht="15.75" x14ac:dyDescent="0.25">
      <c r="A16" s="8">
        <v>11</v>
      </c>
      <c r="B16" s="12" t="s">
        <v>50</v>
      </c>
      <c r="C16" s="12" t="s">
        <v>51</v>
      </c>
      <c r="D16" s="11" t="s">
        <v>20</v>
      </c>
      <c r="E16" s="12" t="s">
        <v>52</v>
      </c>
      <c r="F16" s="11" t="s">
        <v>27</v>
      </c>
      <c r="G16" s="11"/>
    </row>
    <row r="17" spans="1:7" ht="15.75" x14ac:dyDescent="0.25">
      <c r="A17" s="8">
        <v>12</v>
      </c>
      <c r="B17" s="9" t="s">
        <v>53</v>
      </c>
      <c r="C17" s="9" t="s">
        <v>49</v>
      </c>
      <c r="D17" s="10" t="s">
        <v>20</v>
      </c>
      <c r="E17" s="9" t="s">
        <v>26</v>
      </c>
      <c r="F17" s="11" t="s">
        <v>45</v>
      </c>
      <c r="G17" s="11"/>
    </row>
    <row r="18" spans="1:7" ht="15.75" x14ac:dyDescent="0.25">
      <c r="A18" s="8">
        <v>13</v>
      </c>
      <c r="B18" s="12" t="s">
        <v>54</v>
      </c>
      <c r="C18" s="12" t="s">
        <v>55</v>
      </c>
      <c r="D18" s="11" t="s">
        <v>20</v>
      </c>
      <c r="E18" s="12" t="s">
        <v>30</v>
      </c>
      <c r="F18" s="11" t="s">
        <v>27</v>
      </c>
      <c r="G18" s="11"/>
    </row>
    <row r="19" spans="1:7" ht="15.75" x14ac:dyDescent="0.25">
      <c r="A19" s="8">
        <v>14</v>
      </c>
      <c r="B19" s="12" t="s">
        <v>56</v>
      </c>
      <c r="C19" s="12" t="s">
        <v>57</v>
      </c>
      <c r="D19" s="11" t="s">
        <v>58</v>
      </c>
      <c r="E19" s="12" t="s">
        <v>39</v>
      </c>
      <c r="F19" s="11" t="s">
        <v>27</v>
      </c>
      <c r="G19" s="11"/>
    </row>
    <row r="20" spans="1:7" ht="15.75" x14ac:dyDescent="0.25">
      <c r="A20" s="8">
        <v>15</v>
      </c>
      <c r="B20" s="12" t="s">
        <v>59</v>
      </c>
      <c r="C20" s="12" t="s">
        <v>60</v>
      </c>
      <c r="D20" s="11" t="s">
        <v>58</v>
      </c>
      <c r="E20" s="12" t="s">
        <v>30</v>
      </c>
      <c r="F20" s="11" t="s">
        <v>27</v>
      </c>
      <c r="G20" s="11"/>
    </row>
    <row r="21" spans="1:7" ht="15.75" x14ac:dyDescent="0.25">
      <c r="A21" s="8">
        <v>16</v>
      </c>
      <c r="B21" s="12" t="s">
        <v>61</v>
      </c>
      <c r="C21" s="12" t="s">
        <v>62</v>
      </c>
      <c r="D21" s="11" t="s">
        <v>58</v>
      </c>
      <c r="E21" s="12" t="s">
        <v>26</v>
      </c>
      <c r="F21" s="11" t="s">
        <v>27</v>
      </c>
      <c r="G21" s="11"/>
    </row>
    <row r="22" spans="1:7" ht="15.75" x14ac:dyDescent="0.25">
      <c r="A22" s="8">
        <v>17</v>
      </c>
      <c r="B22" s="12" t="s">
        <v>63</v>
      </c>
      <c r="C22" s="12" t="s">
        <v>64</v>
      </c>
      <c r="D22" s="11" t="s">
        <v>58</v>
      </c>
      <c r="E22" s="12" t="s">
        <v>65</v>
      </c>
      <c r="F22" s="11" t="s">
        <v>27</v>
      </c>
      <c r="G22" s="11"/>
    </row>
    <row r="23" spans="1:7" ht="15.75" x14ac:dyDescent="0.25">
      <c r="A23" s="8">
        <v>18</v>
      </c>
      <c r="B23" s="12" t="s">
        <v>66</v>
      </c>
      <c r="C23" s="12" t="s">
        <v>67</v>
      </c>
      <c r="D23" s="11" t="s">
        <v>58</v>
      </c>
      <c r="E23" s="12" t="s">
        <v>65</v>
      </c>
      <c r="F23" s="11" t="s">
        <v>27</v>
      </c>
      <c r="G23" s="11"/>
    </row>
    <row r="24" spans="1:7" ht="15.75" x14ac:dyDescent="0.25">
      <c r="A24" s="8">
        <v>19</v>
      </c>
      <c r="B24" s="12" t="s">
        <v>68</v>
      </c>
      <c r="C24" s="12" t="s">
        <v>60</v>
      </c>
      <c r="D24" s="11" t="s">
        <v>58</v>
      </c>
      <c r="E24" s="12"/>
      <c r="F24" s="11" t="s">
        <v>69</v>
      </c>
      <c r="G24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B22"/>
  <sheetViews>
    <sheetView workbookViewId="0">
      <selection activeCell="B4" sqref="B4:B22"/>
    </sheetView>
  </sheetViews>
  <sheetFormatPr baseColWidth="10" defaultRowHeight="15" x14ac:dyDescent="0.25"/>
  <cols>
    <col min="2" max="2" width="23.28515625" bestFit="1" customWidth="1"/>
  </cols>
  <sheetData>
    <row r="3" spans="2:2" x14ac:dyDescent="0.25">
      <c r="B3" s="20" t="s">
        <v>80</v>
      </c>
    </row>
    <row r="4" spans="2:2" x14ac:dyDescent="0.25">
      <c r="B4" s="1" t="s">
        <v>90</v>
      </c>
    </row>
    <row r="5" spans="2:2" x14ac:dyDescent="0.25">
      <c r="B5" s="1" t="s">
        <v>94</v>
      </c>
    </row>
    <row r="6" spans="2:2" x14ac:dyDescent="0.25">
      <c r="B6" s="1" t="s">
        <v>83</v>
      </c>
    </row>
    <row r="7" spans="2:2" x14ac:dyDescent="0.25">
      <c r="B7" s="1" t="s">
        <v>87</v>
      </c>
    </row>
    <row r="8" spans="2:2" x14ac:dyDescent="0.25">
      <c r="B8" s="1" t="s">
        <v>89</v>
      </c>
    </row>
    <row r="9" spans="2:2" x14ac:dyDescent="0.25">
      <c r="B9" s="1" t="s">
        <v>91</v>
      </c>
    </row>
    <row r="10" spans="2:2" x14ac:dyDescent="0.25">
      <c r="B10" s="1" t="s">
        <v>92</v>
      </c>
    </row>
    <row r="11" spans="2:2" x14ac:dyDescent="0.25">
      <c r="B11" s="1" t="s">
        <v>88</v>
      </c>
    </row>
    <row r="12" spans="2:2" x14ac:dyDescent="0.25">
      <c r="B12" s="1" t="s">
        <v>78</v>
      </c>
    </row>
    <row r="13" spans="2:2" x14ac:dyDescent="0.25">
      <c r="B13" s="1" t="s">
        <v>84</v>
      </c>
    </row>
    <row r="14" spans="2:2" x14ac:dyDescent="0.25">
      <c r="B14" s="1" t="s">
        <v>85</v>
      </c>
    </row>
    <row r="15" spans="2:2" x14ac:dyDescent="0.25">
      <c r="B15" s="1" t="s">
        <v>95</v>
      </c>
    </row>
    <row r="16" spans="2:2" x14ac:dyDescent="0.25">
      <c r="B16" s="1" t="s">
        <v>86</v>
      </c>
    </row>
    <row r="17" spans="2:2" x14ac:dyDescent="0.25">
      <c r="B17" s="1" t="s">
        <v>81</v>
      </c>
    </row>
    <row r="18" spans="2:2" x14ac:dyDescent="0.25">
      <c r="B18" s="1" t="s">
        <v>79</v>
      </c>
    </row>
    <row r="19" spans="2:2" x14ac:dyDescent="0.25">
      <c r="B19" s="1" t="s">
        <v>82</v>
      </c>
    </row>
    <row r="20" spans="2:2" x14ac:dyDescent="0.25">
      <c r="B20" s="1" t="s">
        <v>97</v>
      </c>
    </row>
    <row r="21" spans="2:2" x14ac:dyDescent="0.25">
      <c r="B21" s="1" t="s">
        <v>93</v>
      </c>
    </row>
    <row r="22" spans="2:2" x14ac:dyDescent="0.25">
      <c r="B22" s="1" t="s">
        <v>96</v>
      </c>
    </row>
  </sheetData>
  <sortState ref="B4:B22">
    <sortCondition ref="B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ressources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R@chid</cp:lastModifiedBy>
  <dcterms:created xsi:type="dcterms:W3CDTF">2016-09-26T08:20:36Z</dcterms:created>
  <dcterms:modified xsi:type="dcterms:W3CDTF">2016-09-27T16:28:53Z</dcterms:modified>
</cp:coreProperties>
</file>