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1035" yWindow="1680" windowWidth="19320" windowHeight="15480" tabRatio="500"/>
  </bookViews>
  <sheets>
    <sheet name="Sheet1" sheetId="1" r:id="rId1"/>
    <sheet name="TCD" sheetId="2" r:id="rId2"/>
  </sheets>
  <calcPr calcId="145621"/>
  <pivotCaches>
    <pivotCache cacheId="7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 a="1"/>
  <c r="F3" i="1" l="1"/>
  <c r="F18" i="1" s="1"/>
  <c r="H3" i="1"/>
  <c r="H18" i="1" s="1"/>
  <c r="G3" i="1"/>
  <c r="G18" i="1" s="1"/>
  <c r="F4" i="1" a="1"/>
  <c r="F4" i="1" l="1"/>
  <c r="H4" i="1" a="1"/>
  <c r="H7" i="1" a="1"/>
  <c r="H9" i="1" a="1"/>
  <c r="H11" i="1" a="1"/>
  <c r="H13" i="1" a="1"/>
  <c r="H15" i="1" a="1"/>
  <c r="H17" i="1" a="1"/>
  <c r="G4" i="1" a="1"/>
  <c r="G6" i="1" a="1"/>
  <c r="G8" i="1" a="1"/>
  <c r="G10" i="1" a="1"/>
  <c r="G12" i="1" a="1"/>
  <c r="G14" i="1" a="1"/>
  <c r="G16" i="1" a="1"/>
  <c r="H5" i="1" a="1"/>
  <c r="H8" i="1" a="1"/>
  <c r="H10" i="1" a="1"/>
  <c r="H12" i="1" a="1"/>
  <c r="H14" i="1" a="1"/>
  <c r="H16" i="1" a="1"/>
  <c r="H6" i="1" a="1"/>
  <c r="G5" i="1" a="1"/>
  <c r="G7" i="1" a="1"/>
  <c r="G9" i="1" a="1"/>
  <c r="G11" i="1" a="1"/>
  <c r="G13" i="1" a="1"/>
  <c r="G15" i="1" a="1"/>
  <c r="G17" i="1" a="1"/>
  <c r="F5" i="1" a="1"/>
  <c r="F8" i="1" a="1"/>
  <c r="F11" i="1" a="1"/>
  <c r="F15" i="1" a="1"/>
  <c r="F6" i="1" a="1"/>
  <c r="F12" i="1" a="1"/>
  <c r="F16" i="1" a="1"/>
  <c r="F7" i="1" a="1"/>
  <c r="F10" i="1" a="1"/>
  <c r="F13" i="1" a="1"/>
  <c r="F17" i="1" a="1"/>
  <c r="F9" i="1" a="1"/>
  <c r="F14" i="1" a="1"/>
  <c r="G17" i="1" l="1"/>
  <c r="G15" i="1"/>
  <c r="G13" i="1"/>
  <c r="G11" i="1"/>
  <c r="G9" i="1"/>
  <c r="G7" i="1"/>
  <c r="G5" i="1"/>
  <c r="H6" i="1"/>
  <c r="H16" i="1"/>
  <c r="H14" i="1"/>
  <c r="H12" i="1"/>
  <c r="H10" i="1"/>
  <c r="H8" i="1"/>
  <c r="H5" i="1"/>
  <c r="G16" i="1"/>
  <c r="G14" i="1"/>
  <c r="G12" i="1"/>
  <c r="G10" i="1"/>
  <c r="G8" i="1"/>
  <c r="G6" i="1"/>
  <c r="G4" i="1"/>
  <c r="H17" i="1"/>
  <c r="H15" i="1"/>
  <c r="H13" i="1"/>
  <c r="H11" i="1"/>
  <c r="H9" i="1"/>
  <c r="H7" i="1"/>
  <c r="H4" i="1"/>
  <c r="F14" i="1"/>
  <c r="F9" i="1"/>
  <c r="F17" i="1"/>
  <c r="F13" i="1"/>
  <c r="F10" i="1"/>
  <c r="F7" i="1"/>
  <c r="F16" i="1"/>
  <c r="F12" i="1"/>
  <c r="F6" i="1"/>
  <c r="F15" i="1"/>
  <c r="F11" i="1"/>
  <c r="F8" i="1"/>
  <c r="F5" i="1"/>
</calcChain>
</file>

<file path=xl/sharedStrings.xml><?xml version="1.0" encoding="utf-8"?>
<sst xmlns="http://schemas.openxmlformats.org/spreadsheetml/2006/main" count="48" uniqueCount="24">
  <si>
    <t>Aliments produisibles en BE</t>
  </si>
  <si>
    <t>Methode culturale</t>
  </si>
  <si>
    <t>Unités necessaire/pers.</t>
  </si>
  <si>
    <t>Résultat:</t>
  </si>
  <si>
    <t>Maraîchage</t>
  </si>
  <si>
    <t>Cave</t>
  </si>
  <si>
    <t>Grande culture</t>
  </si>
  <si>
    <t>Ail</t>
  </si>
  <si>
    <t>Celeri rave</t>
  </si>
  <si>
    <t>Chou de Bruxelles</t>
  </si>
  <si>
    <t>Betterave rouge</t>
  </si>
  <si>
    <t>Champignon</t>
  </si>
  <si>
    <t>Chou rave</t>
  </si>
  <si>
    <t>Carotte</t>
  </si>
  <si>
    <t>Chicon</t>
  </si>
  <si>
    <t>Chou blanc</t>
  </si>
  <si>
    <t>Total</t>
  </si>
  <si>
    <t>Col_1</t>
  </si>
  <si>
    <t>Col_2</t>
  </si>
  <si>
    <t>Col_3</t>
  </si>
  <si>
    <t>Étiquettes de colonnes</t>
  </si>
  <si>
    <t>Total général</t>
  </si>
  <si>
    <t>Étiquettes de lignes</t>
  </si>
  <si>
    <t>Somme de Col_3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</si>
</sst>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AEB"/>
        <bgColor indexed="64"/>
      </patternFill>
    </fill>
    <fill>
      <patternFill patternType="solid">
        <fgColor rgb="FFEEFF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34998626667073579"/>
      </top>
      <bottom style="medium">
        <color theme="1" tint="0.34998626667073579"/>
      </bottom>
      <diagonal/>
    </border>
    <border>
      <left/>
      <right/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1" fillId="2" borderId="1" xfId="0" applyNumberFormat="1" applyFont="1" applyFill="1" applyBorder="1"/>
    <xf numFmtId="2" fontId="1" fillId="3" borderId="1" xfId="0" applyNumberFormat="1" applyFont="1" applyFill="1" applyBorder="1"/>
    <xf numFmtId="2" fontId="1" fillId="4" borderId="1" xfId="0" applyNumberFormat="1" applyFont="1" applyFill="1" applyBorder="1"/>
    <xf numFmtId="2" fontId="1" fillId="0" borderId="0" xfId="0" applyNumberFormat="1" applyFont="1" applyFill="1" applyBorder="1"/>
    <xf numFmtId="2" fontId="2" fillId="0" borderId="0" xfId="0" applyNumberFormat="1" applyFont="1"/>
    <xf numFmtId="2" fontId="2" fillId="0" borderId="0" xfId="0" applyNumberFormat="1" applyFont="1" applyBorder="1"/>
    <xf numFmtId="2" fontId="1" fillId="2" borderId="2" xfId="0" applyNumberFormat="1" applyFont="1" applyFill="1" applyBorder="1"/>
    <xf numFmtId="2" fontId="1" fillId="3" borderId="2" xfId="0" applyNumberFormat="1" applyFont="1" applyFill="1" applyBorder="1"/>
    <xf numFmtId="2" fontId="2" fillId="4" borderId="2" xfId="0" applyNumberFormat="1" applyFont="1" applyFill="1" applyBorder="1"/>
    <xf numFmtId="2" fontId="2" fillId="0" borderId="0" xfId="0" applyNumberFormat="1" applyFont="1" applyFill="1" applyBorder="1"/>
    <xf numFmtId="2" fontId="1" fillId="2" borderId="3" xfId="0" applyNumberFormat="1" applyFont="1" applyFill="1" applyBorder="1"/>
    <xf numFmtId="2" fontId="2" fillId="0" borderId="4" xfId="0" applyNumberFormat="1" applyFont="1" applyBorder="1"/>
    <xf numFmtId="2" fontId="1" fillId="2" borderId="5" xfId="0" applyNumberFormat="1" applyFont="1" applyFill="1" applyBorder="1"/>
    <xf numFmtId="2" fontId="1" fillId="3" borderId="5" xfId="0" applyNumberFormat="1" applyFont="1" applyFill="1" applyBorder="1"/>
    <xf numFmtId="2" fontId="1" fillId="4" borderId="5" xfId="0" applyNumberFormat="1" applyFont="1" applyFill="1" applyBorder="1"/>
    <xf numFmtId="2" fontId="1" fillId="2" borderId="6" xfId="0" applyNumberFormat="1" applyFont="1" applyFill="1" applyBorder="1" applyAlignment="1"/>
    <xf numFmtId="2" fontId="2" fillId="4" borderId="6" xfId="0" applyNumberFormat="1" applyFont="1" applyFill="1" applyBorder="1"/>
    <xf numFmtId="2" fontId="1" fillId="2" borderId="1" xfId="0" applyNumberFormat="1" applyFont="1" applyFill="1" applyBorder="1" applyAlignment="1"/>
    <xf numFmtId="2" fontId="2" fillId="4" borderId="1" xfId="0" applyNumberFormat="1" applyFont="1" applyFill="1" applyBorder="1"/>
    <xf numFmtId="2" fontId="2" fillId="2" borderId="1" xfId="0" applyNumberFormat="1" applyFont="1" applyFill="1" applyBorder="1"/>
    <xf numFmtId="2" fontId="2" fillId="3" borderId="1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2" fontId="2" fillId="5" borderId="7" xfId="0" applyNumberFormat="1" applyFont="1" applyFill="1" applyBorder="1" applyAlignment="1">
      <alignment horizontal="center" vertical="center"/>
    </xf>
    <xf numFmtId="2" fontId="2" fillId="6" borderId="8" xfId="0" applyNumberFormat="1" applyFont="1" applyFill="1" applyBorder="1"/>
    <xf numFmtId="2" fontId="2" fillId="6" borderId="9" xfId="0" applyNumberFormat="1" applyFont="1" applyFill="1" applyBorder="1"/>
    <xf numFmtId="2" fontId="2" fillId="6" borderId="10" xfId="0" applyNumberFormat="1" applyFont="1" applyFill="1" applyBorder="1"/>
    <xf numFmtId="2" fontId="2" fillId="7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2" formatCode="0.00"/>
    </dxf>
    <dxf>
      <alignment horizontal="center" readingOrder="0"/>
    </dxf>
    <dxf>
      <alignment horizontal="center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2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3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4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187.994124305558" createdVersion="4" refreshedVersion="4" minRefreshableVersion="3" recordCount="12">
  <cacheSource type="worksheet">
    <worksheetSource ref="A3:C15" sheet="Sheet1"/>
  </cacheSource>
  <cacheFields count="3">
    <cacheField name="Col_1" numFmtId="2">
      <sharedItems count="9">
        <s v="Ail"/>
        <s v="Betterave rouge"/>
        <s v="Carotte"/>
        <s v="Celeri rave"/>
        <s v="Champignon"/>
        <s v="Chicon"/>
        <s v="Chou blanc"/>
        <s v="Chou de Bruxelles"/>
        <s v="Chou rave"/>
      </sharedItems>
    </cacheField>
    <cacheField name="Col_2" numFmtId="2">
      <sharedItems count="3">
        <s v="Maraîchage"/>
        <s v="Cave"/>
        <s v="Grande culture"/>
      </sharedItems>
    </cacheField>
    <cacheField name="Col_3" numFmtId="2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</r>
  <r>
    <x v="1"/>
    <x v="0"/>
    <n v="4"/>
  </r>
  <r>
    <x v="2"/>
    <x v="0"/>
    <n v="2"/>
  </r>
  <r>
    <x v="3"/>
    <x v="1"/>
    <n v="5"/>
  </r>
  <r>
    <x v="4"/>
    <x v="1"/>
    <n v="3"/>
  </r>
  <r>
    <x v="5"/>
    <x v="0"/>
    <n v="1"/>
  </r>
  <r>
    <x v="6"/>
    <x v="0"/>
    <n v="2"/>
  </r>
  <r>
    <x v="7"/>
    <x v="2"/>
    <n v="5"/>
  </r>
  <r>
    <x v="1"/>
    <x v="0"/>
    <n v="4"/>
  </r>
  <r>
    <x v="8"/>
    <x v="2"/>
    <n v="3"/>
  </r>
  <r>
    <x v="7"/>
    <x v="2"/>
    <n v="2"/>
  </r>
  <r>
    <x v="6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D14" firstHeaderRow="1" firstDataRow="2" firstDataCol="1"/>
  <pivotFields count="3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4">
        <item x="1"/>
        <item x="2"/>
        <item x="0"/>
        <item t="default"/>
      </items>
    </pivotField>
    <pivotField dataField="1" numFmtId="2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Somme de Col_3" fld="2" baseField="0" baseItem="0" numFmtId="2"/>
  </dataFields>
  <formats count="2">
    <format dxfId="2">
      <pivotArea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18" sqref="H18"/>
    </sheetView>
  </sheetViews>
  <sheetFormatPr baseColWidth="10" defaultRowHeight="15.75" x14ac:dyDescent="0.25"/>
  <cols>
    <col min="1" max="1" width="23.75" bestFit="1" customWidth="1"/>
    <col min="2" max="2" width="15.75" bestFit="1" customWidth="1"/>
    <col min="3" max="3" width="20.25" bestFit="1" customWidth="1"/>
    <col min="4" max="4" width="17.375" customWidth="1"/>
    <col min="6" max="9" width="15.625" customWidth="1"/>
  </cols>
  <sheetData>
    <row r="1" spans="1:8" x14ac:dyDescent="0.25">
      <c r="A1" s="1" t="s">
        <v>0</v>
      </c>
      <c r="B1" s="2" t="s">
        <v>1</v>
      </c>
      <c r="C1" s="3" t="s">
        <v>2</v>
      </c>
      <c r="D1" s="4"/>
      <c r="E1" s="5" t="s">
        <v>3</v>
      </c>
      <c r="F1" s="5"/>
      <c r="G1" s="6"/>
      <c r="H1" s="6"/>
    </row>
    <row r="2" spans="1:8" x14ac:dyDescent="0.25">
      <c r="A2" s="7"/>
      <c r="B2" s="8"/>
      <c r="C2" s="9"/>
      <c r="D2" s="10"/>
      <c r="E2" s="6"/>
      <c r="F2" s="6"/>
      <c r="G2" s="6"/>
      <c r="H2" s="6"/>
    </row>
    <row r="3" spans="1:8" ht="16.5" thickBot="1" x14ac:dyDescent="0.3">
      <c r="A3" s="11" t="s">
        <v>17</v>
      </c>
      <c r="B3" s="11" t="s">
        <v>18</v>
      </c>
      <c r="C3" s="11" t="s">
        <v>19</v>
      </c>
      <c r="D3" s="4"/>
      <c r="E3" s="12"/>
      <c r="F3" s="25" t="str">
        <f t="array" aca="1" ref="F3:H3" ca="1">IFERROR(INDEX(B4:B15,MATCH(SMALL(IF(MATCH(B4:B15,B4:B15,0)=ROW(INDIRECT("1:"&amp;ROWS(B4:B15))),COUNTIF(B4:B15,"&lt;"&amp;B4:B15)),TRANSPOSE(ROW(INDIRECT("1:"&amp;ROWS(B4:B15))))),COUNTIF(B4:B15,"&lt;"&amp;B4:B15),0)),"")</f>
        <v>Cave</v>
      </c>
      <c r="G3" s="25" t="str">
        <f ca="1"/>
        <v>Grande culture</v>
      </c>
      <c r="H3" s="25" t="str">
        <f ca="1"/>
        <v>Maraîchage</v>
      </c>
    </row>
    <row r="4" spans="1:8" x14ac:dyDescent="0.25">
      <c r="A4" s="13" t="s">
        <v>7</v>
      </c>
      <c r="B4" s="14" t="s">
        <v>4</v>
      </c>
      <c r="C4" s="15">
        <v>1</v>
      </c>
      <c r="D4" s="4"/>
      <c r="E4" s="6"/>
      <c r="F4" s="26" t="str">
        <f t="array" aca="1" ref="F4" ca="1">IFERROR(INDEX($A$4:$A$15,SMALL(IF($B$4:$B$15=F$3,ROW(INDIRECT("1:"&amp;ROWS($B$4:$B$15)))),ROWS($4:4))),"")</f>
        <v>Celeri rave</v>
      </c>
      <c r="G4" s="26" t="str">
        <f t="array" aca="1" ref="G4" ca="1">IFERROR(INDEX($A$4:$A$15,SMALL(IF($B$4:$B$15=G$3,ROW(INDIRECT("1:"&amp;ROWS($B$4:$B$15)))),ROWS($4:4))),"")</f>
        <v>Chou de Bruxelles</v>
      </c>
      <c r="H4" s="26" t="str">
        <f t="array" aca="1" ref="H4" ca="1">IFERROR(INDEX($A$4:$A$15,SMALL(IF($B$4:$B$15=H$3,ROW(INDIRECT("1:"&amp;ROWS($B$4:$B$15)))),ROWS($4:4))),"")</f>
        <v>Ail</v>
      </c>
    </row>
    <row r="5" spans="1:8" x14ac:dyDescent="0.25">
      <c r="A5" s="16" t="s">
        <v>10</v>
      </c>
      <c r="B5" s="14" t="s">
        <v>4</v>
      </c>
      <c r="C5" s="17">
        <v>4</v>
      </c>
      <c r="D5" s="10"/>
      <c r="E5" s="6"/>
      <c r="F5" s="27" t="str">
        <f t="array" aca="1" ref="F5" ca="1">IFERROR(INDEX($A$4:$A$15,SMALL(IF($B$4:$B$15=F$3,ROW(INDIRECT("1:"&amp;ROWS($B$4:$B$15)))),ROWS($4:5))),"")</f>
        <v>Champignon</v>
      </c>
      <c r="G5" s="27" t="str">
        <f t="array" aca="1" ref="G5" ca="1">IFERROR(INDEX($A$4:$A$15,SMALL(IF($B$4:$B$15=G$3,ROW(INDIRECT("1:"&amp;ROWS($B$4:$B$15)))),ROWS($4:5))),"")</f>
        <v>Chou rave</v>
      </c>
      <c r="H5" s="27" t="str">
        <f t="array" aca="1" ref="H5" ca="1">IFERROR(INDEX($A$4:$A$15,SMALL(IF($B$4:$B$15=H$3,ROW(INDIRECT("1:"&amp;ROWS($B$4:$B$15)))),ROWS($4:5))),"")</f>
        <v>Betterave rouge</v>
      </c>
    </row>
    <row r="6" spans="1:8" x14ac:dyDescent="0.25">
      <c r="A6" s="18" t="s">
        <v>13</v>
      </c>
      <c r="B6" s="14" t="s">
        <v>4</v>
      </c>
      <c r="C6" s="19">
        <v>2</v>
      </c>
      <c r="D6" s="10"/>
      <c r="E6" s="5"/>
      <c r="F6" s="27" t="str">
        <f t="array" aca="1" ref="F6" ca="1">IFERROR(INDEX($A$4:$A$15,SMALL(IF($B$4:$B$15=F$3,ROW(INDIRECT("1:"&amp;ROWS($B$4:$B$15)))),ROWS($4:6))),"")</f>
        <v/>
      </c>
      <c r="G6" s="27" t="str">
        <f t="array" aca="1" ref="G6" ca="1">IFERROR(INDEX($A$4:$A$15,SMALL(IF($B$4:$B$15=G$3,ROW(INDIRECT("1:"&amp;ROWS($B$4:$B$15)))),ROWS($4:6))),"")</f>
        <v>Chou de Bruxelles</v>
      </c>
      <c r="H6" s="27" t="str">
        <f t="array" aca="1" ref="H6" ca="1">IFERROR(INDEX($A$4:$A$15,SMALL(IF($B$4:$B$15=H$3,ROW(INDIRECT("1:"&amp;ROWS($B$4:$B$15)))),ROWS($4:6))),"")</f>
        <v>Carotte</v>
      </c>
    </row>
    <row r="7" spans="1:8" x14ac:dyDescent="0.25">
      <c r="A7" s="18" t="s">
        <v>8</v>
      </c>
      <c r="B7" s="14" t="s">
        <v>5</v>
      </c>
      <c r="C7" s="19">
        <v>5</v>
      </c>
      <c r="D7" s="10"/>
      <c r="E7" s="5"/>
      <c r="F7" s="27" t="str">
        <f t="array" aca="1" ref="F7" ca="1">IFERROR(INDEX($A$4:$A$15,SMALL(IF($B$4:$B$15=F$3,ROW(INDIRECT("1:"&amp;ROWS($B$4:$B$15)))),ROWS($4:7))),"")</f>
        <v/>
      </c>
      <c r="G7" s="27" t="str">
        <f t="array" aca="1" ref="G7" ca="1">IFERROR(INDEX($A$4:$A$15,SMALL(IF($B$4:$B$15=G$3,ROW(INDIRECT("1:"&amp;ROWS($B$4:$B$15)))),ROWS($4:7))),"")</f>
        <v/>
      </c>
      <c r="H7" s="27" t="str">
        <f t="array" aca="1" ref="H7" ca="1">IFERROR(INDEX($A$4:$A$15,SMALL(IF($B$4:$B$15=H$3,ROW(INDIRECT("1:"&amp;ROWS($B$4:$B$15)))),ROWS($4:7))),"")</f>
        <v>Chicon</v>
      </c>
    </row>
    <row r="8" spans="1:8" x14ac:dyDescent="0.25">
      <c r="A8" s="18" t="s">
        <v>11</v>
      </c>
      <c r="B8" s="14" t="s">
        <v>5</v>
      </c>
      <c r="C8" s="19">
        <v>3</v>
      </c>
      <c r="D8" s="10"/>
      <c r="E8" s="5"/>
      <c r="F8" s="27" t="str">
        <f t="array" aca="1" ref="F8" ca="1">IFERROR(INDEX($A$4:$A$15,SMALL(IF($B$4:$B$15=F$3,ROW(INDIRECT("1:"&amp;ROWS($B$4:$B$15)))),ROWS($4:8))),"")</f>
        <v/>
      </c>
      <c r="G8" s="27" t="str">
        <f t="array" aca="1" ref="G8" ca="1">IFERROR(INDEX($A$4:$A$15,SMALL(IF($B$4:$B$15=G$3,ROW(INDIRECT("1:"&amp;ROWS($B$4:$B$15)))),ROWS($4:8))),"")</f>
        <v/>
      </c>
      <c r="H8" s="27" t="str">
        <f t="array" aca="1" ref="H8" ca="1">IFERROR(INDEX($A$4:$A$15,SMALL(IF($B$4:$B$15=H$3,ROW(INDIRECT("1:"&amp;ROWS($B$4:$B$15)))),ROWS($4:8))),"")</f>
        <v>Chou blanc</v>
      </c>
    </row>
    <row r="9" spans="1:8" x14ac:dyDescent="0.25">
      <c r="A9" s="18" t="s">
        <v>14</v>
      </c>
      <c r="B9" s="14" t="s">
        <v>4</v>
      </c>
      <c r="C9" s="19">
        <v>1</v>
      </c>
      <c r="D9" s="10"/>
      <c r="E9" s="5"/>
      <c r="F9" s="27" t="str">
        <f t="array" aca="1" ref="F9" ca="1">IFERROR(INDEX($A$4:$A$15,SMALL(IF($B$4:$B$15=F$3,ROW(INDIRECT("1:"&amp;ROWS($B$4:$B$15)))),ROWS($4:9))),"")</f>
        <v/>
      </c>
      <c r="G9" s="27" t="str">
        <f t="array" aca="1" ref="G9" ca="1">IFERROR(INDEX($A$4:$A$15,SMALL(IF($B$4:$B$15=G$3,ROW(INDIRECT("1:"&amp;ROWS($B$4:$B$15)))),ROWS($4:9))),"")</f>
        <v/>
      </c>
      <c r="H9" s="27" t="str">
        <f t="array" aca="1" ref="H9" ca="1">IFERROR(INDEX($A$4:$A$15,SMALL(IF($B$4:$B$15=H$3,ROW(INDIRECT("1:"&amp;ROWS($B$4:$B$15)))),ROWS($4:9))),"")</f>
        <v>Betterave rouge</v>
      </c>
    </row>
    <row r="10" spans="1:8" x14ac:dyDescent="0.25">
      <c r="A10" s="18" t="s">
        <v>15</v>
      </c>
      <c r="B10" s="14" t="s">
        <v>4</v>
      </c>
      <c r="C10" s="19">
        <v>2</v>
      </c>
      <c r="D10" s="10"/>
      <c r="E10" s="5"/>
      <c r="F10" s="27" t="str">
        <f t="array" aca="1" ref="F10" ca="1">IFERROR(INDEX($A$4:$A$15,SMALL(IF($B$4:$B$15=F$3,ROW(INDIRECT("1:"&amp;ROWS($B$4:$B$15)))),ROWS($4:10))),"")</f>
        <v/>
      </c>
      <c r="G10" s="27" t="str">
        <f t="array" aca="1" ref="G10" ca="1">IFERROR(INDEX($A$4:$A$15,SMALL(IF($B$4:$B$15=G$3,ROW(INDIRECT("1:"&amp;ROWS($B$4:$B$15)))),ROWS($4:10))),"")</f>
        <v/>
      </c>
      <c r="H10" s="27" t="str">
        <f t="array" aca="1" ref="H10" ca="1">IFERROR(INDEX($A$4:$A$15,SMALL(IF($B$4:$B$15=H$3,ROW(INDIRECT("1:"&amp;ROWS($B$4:$B$15)))),ROWS($4:10))),"")</f>
        <v>Chou blanc</v>
      </c>
    </row>
    <row r="11" spans="1:8" x14ac:dyDescent="0.25">
      <c r="A11" s="18" t="s">
        <v>9</v>
      </c>
      <c r="B11" s="14" t="s">
        <v>6</v>
      </c>
      <c r="C11" s="19">
        <v>5</v>
      </c>
      <c r="D11" s="10"/>
      <c r="E11" s="5"/>
      <c r="F11" s="27" t="str">
        <f t="array" aca="1" ref="F11" ca="1">IFERROR(INDEX($A$4:$A$15,SMALL(IF($B$4:$B$15=F$3,ROW(INDIRECT("1:"&amp;ROWS($B$4:$B$15)))),ROWS($4:11))),"")</f>
        <v/>
      </c>
      <c r="G11" s="27" t="str">
        <f t="array" aca="1" ref="G11" ca="1">IFERROR(INDEX($A$4:$A$15,SMALL(IF($B$4:$B$15=G$3,ROW(INDIRECT("1:"&amp;ROWS($B$4:$B$15)))),ROWS($4:11))),"")</f>
        <v/>
      </c>
      <c r="H11" s="27" t="str">
        <f t="array" aca="1" ref="H11" ca="1">IFERROR(INDEX($A$4:$A$15,SMALL(IF($B$4:$B$15=H$3,ROW(INDIRECT("1:"&amp;ROWS($B$4:$B$15)))),ROWS($4:11))),"")</f>
        <v/>
      </c>
    </row>
    <row r="12" spans="1:8" x14ac:dyDescent="0.25">
      <c r="A12" s="18" t="s">
        <v>10</v>
      </c>
      <c r="B12" s="14" t="s">
        <v>4</v>
      </c>
      <c r="C12" s="19">
        <v>4</v>
      </c>
      <c r="D12" s="10"/>
      <c r="E12" s="5"/>
      <c r="F12" s="27" t="str">
        <f t="array" aca="1" ref="F12" ca="1">IFERROR(INDEX($A$4:$A$15,SMALL(IF($B$4:$B$15=F$3,ROW(INDIRECT("1:"&amp;ROWS($B$4:$B$15)))),ROWS($4:12))),"")</f>
        <v/>
      </c>
      <c r="G12" s="27" t="str">
        <f t="array" aca="1" ref="G12" ca="1">IFERROR(INDEX($A$4:$A$15,SMALL(IF($B$4:$B$15=G$3,ROW(INDIRECT("1:"&amp;ROWS($B$4:$B$15)))),ROWS($4:12))),"")</f>
        <v/>
      </c>
      <c r="H12" s="27" t="str">
        <f t="array" aca="1" ref="H12" ca="1">IFERROR(INDEX($A$4:$A$15,SMALL(IF($B$4:$B$15=H$3,ROW(INDIRECT("1:"&amp;ROWS($B$4:$B$15)))),ROWS($4:12))),"")</f>
        <v/>
      </c>
    </row>
    <row r="13" spans="1:8" x14ac:dyDescent="0.25">
      <c r="A13" s="18" t="s">
        <v>12</v>
      </c>
      <c r="B13" s="14" t="s">
        <v>6</v>
      </c>
      <c r="C13" s="19">
        <v>3</v>
      </c>
      <c r="D13" s="10"/>
      <c r="E13" s="5"/>
      <c r="F13" s="27" t="str">
        <f t="array" aca="1" ref="F13" ca="1">IFERROR(INDEX($A$4:$A$15,SMALL(IF($B$4:$B$15=F$3,ROW(INDIRECT("1:"&amp;ROWS($B$4:$B$15)))),ROWS($4:13))),"")</f>
        <v/>
      </c>
      <c r="G13" s="27" t="str">
        <f t="array" aca="1" ref="G13" ca="1">IFERROR(INDEX($A$4:$A$15,SMALL(IF($B$4:$B$15=G$3,ROW(INDIRECT("1:"&amp;ROWS($B$4:$B$15)))),ROWS($4:13))),"")</f>
        <v/>
      </c>
      <c r="H13" s="27" t="str">
        <f t="array" aca="1" ref="H13" ca="1">IFERROR(INDEX($A$4:$A$15,SMALL(IF($B$4:$B$15=H$3,ROW(INDIRECT("1:"&amp;ROWS($B$4:$B$15)))),ROWS($4:13))),"")</f>
        <v/>
      </c>
    </row>
    <row r="14" spans="1:8" x14ac:dyDescent="0.25">
      <c r="A14" s="18" t="s">
        <v>9</v>
      </c>
      <c r="B14" s="14" t="s">
        <v>6</v>
      </c>
      <c r="C14" s="19">
        <v>2</v>
      </c>
      <c r="D14" s="10"/>
      <c r="E14" s="5"/>
      <c r="F14" s="27" t="str">
        <f t="array" aca="1" ref="F14" ca="1">IFERROR(INDEX($A$4:$A$15,SMALL(IF($B$4:$B$15=F$3,ROW(INDIRECT("1:"&amp;ROWS($B$4:$B$15)))),ROWS($4:14))),"")</f>
        <v/>
      </c>
      <c r="G14" s="27" t="str">
        <f t="array" aca="1" ref="G14" ca="1">IFERROR(INDEX($A$4:$A$15,SMALL(IF($B$4:$B$15=G$3,ROW(INDIRECT("1:"&amp;ROWS($B$4:$B$15)))),ROWS($4:14))),"")</f>
        <v/>
      </c>
      <c r="H14" s="27" t="str">
        <f t="array" aca="1" ref="H14" ca="1">IFERROR(INDEX($A$4:$A$15,SMALL(IF($B$4:$B$15=H$3,ROW(INDIRECT("1:"&amp;ROWS($B$4:$B$15)))),ROWS($4:14))),"")</f>
        <v/>
      </c>
    </row>
    <row r="15" spans="1:8" x14ac:dyDescent="0.25">
      <c r="A15" s="18" t="s">
        <v>15</v>
      </c>
      <c r="B15" s="14" t="s">
        <v>4</v>
      </c>
      <c r="C15" s="19">
        <v>5</v>
      </c>
      <c r="D15" s="10"/>
      <c r="E15" s="5"/>
      <c r="F15" s="27" t="str">
        <f t="array" aca="1" ref="F15" ca="1">IFERROR(INDEX($A$4:$A$15,SMALL(IF($B$4:$B$15=F$3,ROW(INDIRECT("1:"&amp;ROWS($B$4:$B$15)))),ROWS($4:15))),"")</f>
        <v/>
      </c>
      <c r="G15" s="27" t="str">
        <f t="array" aca="1" ref="G15" ca="1">IFERROR(INDEX($A$4:$A$15,SMALL(IF($B$4:$B$15=G$3,ROW(INDIRECT("1:"&amp;ROWS($B$4:$B$15)))),ROWS($4:15))),"")</f>
        <v/>
      </c>
      <c r="H15" s="27" t="str">
        <f t="array" aca="1" ref="H15" ca="1">IFERROR(INDEX($A$4:$A$15,SMALL(IF($B$4:$B$15=H$3,ROW(INDIRECT("1:"&amp;ROWS($B$4:$B$15)))),ROWS($4:15))),"")</f>
        <v/>
      </c>
    </row>
    <row r="16" spans="1:8" x14ac:dyDescent="0.25">
      <c r="A16" s="20"/>
      <c r="B16" s="21"/>
      <c r="C16" s="19"/>
      <c r="D16" s="10"/>
      <c r="E16" s="5"/>
      <c r="F16" s="27" t="str">
        <f t="array" aca="1" ref="F16" ca="1">IFERROR(INDEX($A$4:$A$15,SMALL(IF($B$4:$B$15=F$3,ROW(INDIRECT("1:"&amp;ROWS($B$4:$B$15)))),ROWS($4:16))),"")</f>
        <v/>
      </c>
      <c r="G16" s="27" t="str">
        <f t="array" aca="1" ref="G16" ca="1">IFERROR(INDEX($A$4:$A$15,SMALL(IF($B$4:$B$15=G$3,ROW(INDIRECT("1:"&amp;ROWS($B$4:$B$15)))),ROWS($4:16))),"")</f>
        <v/>
      </c>
      <c r="H16" s="27" t="str">
        <f t="array" aca="1" ref="H16" ca="1">IFERROR(INDEX($A$4:$A$15,SMALL(IF($B$4:$B$15=H$3,ROW(INDIRECT("1:"&amp;ROWS($B$4:$B$15)))),ROWS($4:16))),"")</f>
        <v/>
      </c>
    </row>
    <row r="17" spans="1:8" x14ac:dyDescent="0.25">
      <c r="A17" s="20"/>
      <c r="B17" s="21"/>
      <c r="C17" s="19"/>
      <c r="D17" s="10"/>
      <c r="E17" s="5"/>
      <c r="F17" s="28" t="str">
        <f t="array" aca="1" ref="F17" ca="1">IFERROR(INDEX($A$4:$A$15,SMALL(IF($B$4:$B$15=F$3,ROW(INDIRECT("1:"&amp;ROWS($B$4:$B$15)))),ROWS($4:17))),"")</f>
        <v/>
      </c>
      <c r="G17" s="28" t="str">
        <f t="array" aca="1" ref="G17" ca="1">IFERROR(INDEX($A$4:$A$15,SMALL(IF($B$4:$B$15=G$3,ROW(INDIRECT("1:"&amp;ROWS($B$4:$B$15)))),ROWS($4:17))),"")</f>
        <v/>
      </c>
      <c r="H17" s="28" t="str">
        <f t="array" aca="1" ref="H17" ca="1">IFERROR(INDEX($A$4:$A$15,SMALL(IF($B$4:$B$15=H$3,ROW(INDIRECT("1:"&amp;ROWS($B$4:$B$15)))),ROWS($4:17))),"")</f>
        <v/>
      </c>
    </row>
    <row r="18" spans="1:8" x14ac:dyDescent="0.25">
      <c r="A18" s="20"/>
      <c r="B18" s="21"/>
      <c r="C18" s="19"/>
      <c r="D18" s="10"/>
      <c r="E18" s="5" t="s">
        <v>16</v>
      </c>
      <c r="F18" s="29">
        <f ca="1">SUMIF($B$4:$B$15,F3,$C$4:$C$15)</f>
        <v>8</v>
      </c>
      <c r="G18" s="29">
        <f t="shared" ref="G18:H18" ca="1" si="0">SUMIF($B$4:$B$15,G3,$C$4:$C$15)</f>
        <v>10</v>
      </c>
      <c r="H18" s="29">
        <f t="shared" ca="1" si="0"/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D14"/>
  <sheetViews>
    <sheetView workbookViewId="0">
      <selection activeCell="B14" sqref="B14"/>
    </sheetView>
  </sheetViews>
  <sheetFormatPr baseColWidth="10" defaultRowHeight="15.75" x14ac:dyDescent="0.25"/>
  <cols>
    <col min="1" max="1" width="19.125" customWidth="1"/>
    <col min="2" max="4" width="20.625" customWidth="1"/>
    <col min="5" max="5" width="11.625" customWidth="1"/>
    <col min="6" max="6" width="17.625" bestFit="1" customWidth="1"/>
    <col min="7" max="11" width="13.875" bestFit="1" customWidth="1"/>
    <col min="12" max="12" width="15.125" bestFit="1" customWidth="1"/>
    <col min="13" max="13" width="11.625" bestFit="1" customWidth="1"/>
  </cols>
  <sheetData>
    <row r="3" spans="1:4" x14ac:dyDescent="0.25">
      <c r="A3" s="22" t="s">
        <v>23</v>
      </c>
      <c r="B3" s="22" t="s">
        <v>20</v>
      </c>
    </row>
    <row r="4" spans="1:4" x14ac:dyDescent="0.25">
      <c r="A4" s="22" t="s">
        <v>22</v>
      </c>
      <c r="B4" t="s">
        <v>5</v>
      </c>
      <c r="C4" t="s">
        <v>6</v>
      </c>
      <c r="D4" t="s">
        <v>4</v>
      </c>
    </row>
    <row r="5" spans="1:4" x14ac:dyDescent="0.25">
      <c r="A5" s="23" t="s">
        <v>7</v>
      </c>
      <c r="B5" s="24"/>
      <c r="C5" s="24"/>
      <c r="D5" s="24">
        <v>1</v>
      </c>
    </row>
    <row r="6" spans="1:4" x14ac:dyDescent="0.25">
      <c r="A6" s="23" t="s">
        <v>10</v>
      </c>
      <c r="B6" s="24"/>
      <c r="C6" s="24"/>
      <c r="D6" s="24">
        <v>8</v>
      </c>
    </row>
    <row r="7" spans="1:4" x14ac:dyDescent="0.25">
      <c r="A7" s="23" t="s">
        <v>13</v>
      </c>
      <c r="B7" s="24"/>
      <c r="C7" s="24"/>
      <c r="D7" s="24">
        <v>2</v>
      </c>
    </row>
    <row r="8" spans="1:4" x14ac:dyDescent="0.25">
      <c r="A8" s="23" t="s">
        <v>8</v>
      </c>
      <c r="B8" s="24">
        <v>5</v>
      </c>
      <c r="C8" s="24"/>
      <c r="D8" s="24"/>
    </row>
    <row r="9" spans="1:4" x14ac:dyDescent="0.25">
      <c r="A9" s="23" t="s">
        <v>11</v>
      </c>
      <c r="B9" s="24">
        <v>3</v>
      </c>
      <c r="C9" s="24"/>
      <c r="D9" s="24"/>
    </row>
    <row r="10" spans="1:4" x14ac:dyDescent="0.25">
      <c r="A10" s="23" t="s">
        <v>14</v>
      </c>
      <c r="B10" s="24"/>
      <c r="C10" s="24"/>
      <c r="D10" s="24">
        <v>1</v>
      </c>
    </row>
    <row r="11" spans="1:4" x14ac:dyDescent="0.25">
      <c r="A11" s="23" t="s">
        <v>15</v>
      </c>
      <c r="B11" s="24"/>
      <c r="C11" s="24"/>
      <c r="D11" s="24">
        <v>7</v>
      </c>
    </row>
    <row r="12" spans="1:4" x14ac:dyDescent="0.25">
      <c r="A12" s="23" t="s">
        <v>9</v>
      </c>
      <c r="B12" s="24"/>
      <c r="C12" s="24">
        <v>7</v>
      </c>
      <c r="D12" s="24"/>
    </row>
    <row r="13" spans="1:4" x14ac:dyDescent="0.25">
      <c r="A13" s="23" t="s">
        <v>12</v>
      </c>
      <c r="B13" s="24"/>
      <c r="C13" s="24">
        <v>3</v>
      </c>
      <c r="D13" s="24"/>
    </row>
    <row r="14" spans="1:4" x14ac:dyDescent="0.25">
      <c r="A14" s="23" t="s">
        <v>21</v>
      </c>
      <c r="B14" s="24">
        <v>8</v>
      </c>
      <c r="C14" s="24">
        <v>10</v>
      </c>
      <c r="D14" s="24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R@chid</cp:lastModifiedBy>
  <dcterms:created xsi:type="dcterms:W3CDTF">2015-07-02T22:00:59Z</dcterms:created>
  <dcterms:modified xsi:type="dcterms:W3CDTF">2015-07-03T00:03:04Z</dcterms:modified>
</cp:coreProperties>
</file>