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15195" windowHeight="9210" activeTab="1"/>
  </bookViews>
  <sheets>
    <sheet name="TCD" sheetId="4" r:id="rId1"/>
    <sheet name="Mouvement de stock" sheetId="2" r:id="rId2"/>
    <sheet name="Base de données" sheetId="1" r:id="rId3"/>
    <sheet name="Feuil3" sheetId="3" r:id="rId4"/>
  </sheets>
  <definedNames>
    <definedName name="BaseMvt">OFFSET('Mouvement de stock'!$A$1,,,COUNTA('Mouvement de stock'!$A:$A),6)</definedName>
    <definedName name="Col_Clsg">OFFSET(Col_Types,,2)</definedName>
    <definedName name="Col_Dsgnt">OFFSET(Col_Types,,1)</definedName>
    <definedName name="Col_StckActuel">OFFSET(Col_Types,,4)</definedName>
    <definedName name="Col_Types">OFFSET('Base de données'!$A$2,,,COUNTA('Base de données'!$A:$A)-1)</definedName>
    <definedName name="Lst_Dsgnt">OFFSET(Col_Dsgnt,MATCH('Mouvement de stock'!$B1,Col_Types,0)-1,,COUNTIF(Col_Types,'Mouvement de stock'!$B1))</definedName>
    <definedName name="Lst_Types">OFFSET('Base de données'!$H$2,,,COUNTA('Base de données'!$H:$H)-1)</definedName>
    <definedName name="Mvt_Dates">OFFSET('Mouvement de stock'!$A$2,,,COUNT('Mouvement de stock'!$A:$A))</definedName>
    <definedName name="Mvt_Flux">OFFSET(Mvt_Dates,,4)</definedName>
    <definedName name="Mvt_Produits">OFFSET(Mvt_Dates,,2)</definedName>
    <definedName name="Mvt_Qtte">OFFSET(Mvt_Dates,,5)</definedName>
  </definedNames>
  <calcPr calcId="145621" fullCalcOnLoad="1"/>
  <pivotCaches>
    <pivotCache cacheId="3" r:id="rId5"/>
  </pivotCaches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2" i="1"/>
  <c r="D2" i="2"/>
  <c r="D3" i="2"/>
  <c r="D4" i="2"/>
  <c r="D5" i="2"/>
  <c r="D6" i="2"/>
  <c r="D7" i="2"/>
  <c r="D8" i="2"/>
  <c r="D9" i="2"/>
  <c r="D10" i="2"/>
  <c r="D11" i="2"/>
  <c r="D12" i="2"/>
  <c r="D13" i="2"/>
  <c r="D14" i="2"/>
  <c r="D15" i="2"/>
</calcChain>
</file>

<file path=xl/sharedStrings.xml><?xml version="1.0" encoding="utf-8"?>
<sst xmlns="http://schemas.openxmlformats.org/spreadsheetml/2006/main" count="297" uniqueCount="109">
  <si>
    <t>Type</t>
  </si>
  <si>
    <t>Viandes</t>
  </si>
  <si>
    <t>Colisage</t>
  </si>
  <si>
    <t>Légumes</t>
  </si>
  <si>
    <t>Poissons</t>
  </si>
  <si>
    <t>Agneau boule</t>
  </si>
  <si>
    <t>kg</t>
  </si>
  <si>
    <t>Batonnière légumes carottes</t>
  </si>
  <si>
    <t>Aile de raie</t>
  </si>
  <si>
    <t>Carré chocolatier</t>
  </si>
  <si>
    <t>Bool beef</t>
  </si>
  <si>
    <t>Batonnière légumes haricots plats</t>
  </si>
  <si>
    <t>Brochette de poisson</t>
  </si>
  <si>
    <t>Carré fruits rouges</t>
  </si>
  <si>
    <t>Brochettes orientales</t>
  </si>
  <si>
    <t>Beignets de choux fleur</t>
  </si>
  <si>
    <t>Calamar romaine</t>
  </si>
  <si>
    <t>Chou farci</t>
  </si>
  <si>
    <t>Brochettes mexicaines</t>
  </si>
  <si>
    <t>Brocolis fleurette</t>
  </si>
  <si>
    <t>Chute de saumon</t>
  </si>
  <si>
    <t>Cordon bleu 100g</t>
  </si>
  <si>
    <t>Brochette pure viande dinde</t>
  </si>
  <si>
    <t>Brunoise légumes</t>
  </si>
  <si>
    <t>Cocktail de fruits de mer</t>
  </si>
  <si>
    <t>Cordon bleu 120g</t>
  </si>
  <si>
    <t>Cailles</t>
  </si>
  <si>
    <t>pièce</t>
  </si>
  <si>
    <t>Butternuts</t>
  </si>
  <si>
    <t>Cœur filet de merlu</t>
  </si>
  <si>
    <t>Crèpes fromage</t>
  </si>
  <si>
    <t>Côtes de veau</t>
  </si>
  <si>
    <t>Carottes batonnets</t>
  </si>
  <si>
    <t>Crevettes décortiquées</t>
  </si>
  <si>
    <t>Croque monsieur 220g</t>
  </si>
  <si>
    <t>Cuisse de poulet</t>
  </si>
  <si>
    <t>Carottes jeune</t>
  </si>
  <si>
    <t>Crevettes entières</t>
  </si>
  <si>
    <t>Crèpe nature sucrée</t>
  </si>
  <si>
    <t>Egrenné de bœuf</t>
  </si>
  <si>
    <t>Carottes rondelles</t>
  </si>
  <si>
    <t>Crevettes crues</t>
  </si>
  <si>
    <t>Eclair au chocolat</t>
  </si>
  <si>
    <t>Emincé de dinde</t>
  </si>
  <si>
    <t>Champignons émincés</t>
  </si>
  <si>
    <t>Cube de poisson</t>
  </si>
  <si>
    <t>Feuilletés fromage</t>
  </si>
  <si>
    <t xml:space="preserve">Entrecôte </t>
  </si>
  <si>
    <t>Champignons miniatures</t>
  </si>
  <si>
    <t>Dos de brochet</t>
  </si>
  <si>
    <t>Framboise entière</t>
  </si>
  <si>
    <t>Epaule d'agneau</t>
  </si>
  <si>
    <t>Choux de bruxelle</t>
  </si>
  <si>
    <t>Dos de colin d'Alaska</t>
  </si>
  <si>
    <t>Gateau basque</t>
  </si>
  <si>
    <t>Escalope de dinde panée</t>
  </si>
  <si>
    <t>Choux fleur fleurette</t>
  </si>
  <si>
    <t>Filet de lieu</t>
  </si>
  <si>
    <t>Glace pot van/choc</t>
  </si>
  <si>
    <t>Filet de sanglier</t>
  </si>
  <si>
    <t>Chou romanesco</t>
  </si>
  <si>
    <t>Filet de lotte</t>
  </si>
  <si>
    <t>Langue de bœuf</t>
  </si>
  <si>
    <t>Foie de veau tranche</t>
  </si>
  <si>
    <t>Courgette en rondelles</t>
  </si>
  <si>
    <t>Filet de loup de mer</t>
  </si>
  <si>
    <t>Lasagne bolo</t>
  </si>
  <si>
    <t>Jarret arrière agneau</t>
  </si>
  <si>
    <t>//Choux fleur gratin</t>
  </si>
  <si>
    <t>Mélange de fruits rouges</t>
  </si>
  <si>
    <t>Jarret veau osso bucco</t>
  </si>
  <si>
    <t>Duo de courgettes</t>
  </si>
  <si>
    <t>Moussaka</t>
  </si>
  <si>
    <t>Joue de porc confite</t>
  </si>
  <si>
    <t>Epinards hachés</t>
  </si>
  <si>
    <t>Nems</t>
  </si>
  <si>
    <t>Manchon de canard</t>
  </si>
  <si>
    <t>Epinards en branche</t>
  </si>
  <si>
    <t>Noix de joue de bœuf</t>
  </si>
  <si>
    <t>Fagot de haricots vert</t>
  </si>
  <si>
    <t>Nuggets de poulet</t>
  </si>
  <si>
    <t>Frites 9/9</t>
  </si>
  <si>
    <t>Paupiette de veau</t>
  </si>
  <si>
    <t>Frites four 10/10</t>
  </si>
  <si>
    <t>Galettes de légumes</t>
  </si>
  <si>
    <t>Haricots beurre</t>
  </si>
  <si>
    <t>Haricots vert</t>
  </si>
  <si>
    <t>Haricots plats</t>
  </si>
  <si>
    <t>Julienne choux fleur</t>
  </si>
  <si>
    <t>Julienne poireaux</t>
  </si>
  <si>
    <t>Légumes pipérade</t>
  </si>
  <si>
    <t>Légumes ratatouille</t>
  </si>
  <si>
    <t>Légumes couscous</t>
  </si>
  <si>
    <t>Date</t>
  </si>
  <si>
    <t>Type produit</t>
  </si>
  <si>
    <t>Produits</t>
  </si>
  <si>
    <t>Flux</t>
  </si>
  <si>
    <t>Quantité</t>
  </si>
  <si>
    <t>Entrées Plats Desserts Surgelés</t>
  </si>
  <si>
    <t>Types</t>
  </si>
  <si>
    <t>Designations</t>
  </si>
  <si>
    <t>Stock Initial</t>
  </si>
  <si>
    <t>Stock Actuel</t>
  </si>
  <si>
    <t>Sortie</t>
  </si>
  <si>
    <t>Entrée</t>
  </si>
  <si>
    <t>On ne peut pas taper une quantité supérieure au stock</t>
  </si>
  <si>
    <t>Total général</t>
  </si>
  <si>
    <t>11/03/2016 - 13/03/2016</t>
  </si>
  <si>
    <t>Somme de 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</si>
</sst>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 mmmm\ yyyy"/>
  </numFmts>
  <fonts count="4" x14ac:knownFonts="1">
    <font>
      <sz val="10"/>
      <name val="Arial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2" borderId="1" xfId="0" applyFill="1" applyBorder="1"/>
    <xf numFmtId="0" fontId="0" fillId="0" borderId="2" xfId="0" applyBorder="1"/>
    <xf numFmtId="0" fontId="0" fillId="0" borderId="3" xfId="0" applyBorder="1"/>
    <xf numFmtId="164" fontId="0" fillId="0" borderId="0" xfId="0" applyNumberFormat="1"/>
    <xf numFmtId="164" fontId="0" fillId="0" borderId="4" xfId="0" applyNumberFormat="1" applyBorder="1"/>
    <xf numFmtId="0" fontId="0" fillId="0" borderId="4" xfId="0" applyBorder="1"/>
    <xf numFmtId="0" fontId="3" fillId="0" borderId="4" xfId="0" applyFont="1" applyBorder="1" applyAlignment="1">
      <alignment horizontal="center" vertical="center"/>
    </xf>
    <xf numFmtId="0" fontId="2" fillId="0" borderId="4" xfId="0" applyFont="1" applyBorder="1"/>
    <xf numFmtId="0" fontId="2" fillId="0" borderId="5" xfId="0" applyFont="1" applyBorder="1"/>
    <xf numFmtId="0" fontId="3" fillId="0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3" borderId="4" xfId="0" applyFill="1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0" fillId="4" borderId="4" xfId="0" applyFill="1" applyBorder="1"/>
    <xf numFmtId="0" fontId="2" fillId="0" borderId="0" xfId="0" applyFont="1"/>
    <xf numFmtId="0" fontId="0" fillId="0" borderId="6" xfId="0" applyBorder="1"/>
    <xf numFmtId="0" fontId="0" fillId="0" borderId="7" xfId="0" applyBorder="1"/>
    <xf numFmtId="0" fontId="0" fillId="0" borderId="6" xfId="0" pivotButton="1" applyBorder="1"/>
    <xf numFmtId="164" fontId="0" fillId="0" borderId="6" xfId="0" applyNumberFormat="1" applyBorder="1"/>
    <xf numFmtId="0" fontId="0" fillId="0" borderId="8" xfId="0" pivotButton="1" applyBorder="1"/>
    <xf numFmtId="0" fontId="0" fillId="0" borderId="8" xfId="0" applyBorder="1"/>
    <xf numFmtId="0" fontId="0" fillId="0" borderId="9" xfId="0" applyNumberFormat="1" applyBorder="1"/>
    <xf numFmtId="0" fontId="0" fillId="0" borderId="10" xfId="0" applyNumberFormat="1" applyBorder="1"/>
    <xf numFmtId="0" fontId="0" fillId="0" borderId="8" xfId="0" applyNumberFormat="1" applyBorder="1"/>
    <xf numFmtId="0" fontId="0" fillId="0" borderId="11" xfId="0" applyBorder="1"/>
    <xf numFmtId="164" fontId="0" fillId="0" borderId="9" xfId="0" applyNumberFormat="1" applyBorder="1"/>
    <xf numFmtId="0" fontId="0" fillId="0" borderId="6" xfId="0" applyNumberFormat="1" applyBorder="1"/>
    <xf numFmtId="0" fontId="0" fillId="0" borderId="11" xfId="0" applyNumberFormat="1" applyBorder="1"/>
    <xf numFmtId="0" fontId="0" fillId="0" borderId="12" xfId="0" applyBorder="1"/>
    <xf numFmtId="0" fontId="0" fillId="0" borderId="12" xfId="0" applyNumberFormat="1" applyBorder="1"/>
  </cellXfs>
  <cellStyles count="1">
    <cellStyle name="Normal" xfId="0" builtinId="0"/>
  </cellStyles>
  <dxfs count="4">
    <dxf>
      <fill>
        <patternFill>
          <bgColor rgb="FF00B0F0"/>
        </patternFill>
      </fill>
    </dxf>
    <dxf>
      <fill>
        <patternFill>
          <bgColor rgb="FFFF0000"/>
        </patternFill>
      </fill>
    </dxf>
    <dxf>
      <alignment vertic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6</xdr:row>
      <xdr:rowOff>38101</xdr:rowOff>
    </xdr:from>
    <xdr:to>
      <xdr:col>8</xdr:col>
      <xdr:colOff>19050</xdr:colOff>
      <xdr:row>10</xdr:row>
      <xdr:rowOff>19050</xdr:rowOff>
    </xdr:to>
    <xdr:cxnSp macro="">
      <xdr:nvCxnSpPr>
        <xdr:cNvPr id="3" name="Connecteur droit avec flèche 2"/>
        <xdr:cNvCxnSpPr/>
      </xdr:nvCxnSpPr>
      <xdr:spPr>
        <a:xfrm flipH="1" flipV="1">
          <a:off x="6667500" y="1047751"/>
          <a:ext cx="1495425" cy="62864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@chid" refreshedDate="42443.593375578705" createdVersion="1" refreshedVersion="4" recordCount="4" upgradeOnRefresh="1">
  <cacheSource type="worksheet">
    <worksheetSource name="BaseMvt"/>
  </cacheSource>
  <cacheFields count="6">
    <cacheField name="Date" numFmtId="0">
      <sharedItems containsSemiMixedTypes="0" containsNonDate="0" containsDate="1" containsString="0" minDate="2016-03-11T00:00:00" maxDate="2016-03-13T00:00:00" count="2">
        <d v="2016-03-11T00:00:00"/>
        <d v="2016-03-12T00:00:00"/>
      </sharedItems>
      <fieldGroup base="0">
        <rangePr groupBy="days" startDate="2016-03-11T00:00:00" endDate="2016-03-13T00:00:00" groupInterval="7"/>
        <groupItems count="3">
          <s v="&lt;11/03/2016"/>
          <s v="11/03/2016 - 13/03/2016"/>
          <s v="&gt;13/03/2016"/>
        </groupItems>
      </fieldGroup>
    </cacheField>
    <cacheField name="Type produit" numFmtId="0">
      <sharedItems count="2">
        <s v="Légumes"/>
        <s v="Entrées Plats Desserts Surgelés"/>
      </sharedItems>
    </cacheField>
    <cacheField name="Produits" numFmtId="0">
      <sharedItems/>
    </cacheField>
    <cacheField name="Colisage" numFmtId="0">
      <sharedItems/>
    </cacheField>
    <cacheField name="Flux" numFmtId="0">
      <sharedItems count="2">
        <s v="Sortie"/>
        <s v="Entrée"/>
      </sharedItems>
    </cacheField>
    <cacheField name="Quantité" numFmtId="0">
      <sharedItems containsString="0" containsBlank="1" containsNumber="1" containsInteger="1" minValue="15" maxValue="3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s v="Batonnière légumes carottes"/>
    <s v="kg"/>
    <x v="0"/>
    <n v="160"/>
  </r>
  <r>
    <x v="0"/>
    <x v="1"/>
    <s v="Chou farci"/>
    <s v="kg"/>
    <x v="0"/>
    <n v="15"/>
  </r>
  <r>
    <x v="0"/>
    <x v="0"/>
    <s v="Brocolis fleurette"/>
    <s v="kg"/>
    <x v="1"/>
    <n v="3000"/>
  </r>
  <r>
    <x v="1"/>
    <x v="0"/>
    <s v="Batonnière légumes carottes"/>
    <s v="kg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dataOnRows="1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A3:C7" firstHeaderRow="1" firstDataRow="2" firstDataCol="1" rowPageCount="1" colPageCount="1"/>
  <pivotFields count="6">
    <pivotField axis="axisCol" compact="0" numFmtId="164" outline="0" subtotalTop="0" showAll="0" includeNewItemsInFilter="1">
      <items count="4">
        <item x="0"/>
        <item x="1"/>
        <item x="2"/>
        <item t="default"/>
      </items>
    </pivotField>
    <pivotField axis="axisRow" compact="0" outline="0" subtotalTop="0" showAll="0" includeNewItemsInFilter="1">
      <items count="3">
        <item x="1"/>
        <item x="0"/>
        <item t="default"/>
      </items>
    </pivotField>
    <pivotField compact="0" outline="0" subtotalTop="0" showAll="0" includeNewItemsInFilter="1"/>
    <pivotField compact="0" outline="0" subtotalTop="0" showAll="0" includeNewItemsInFilter="1"/>
    <pivotField axis="axisPage" compact="0" outline="0" subtotalTop="0" showAll="0" includeNewItemsInFilter="1">
      <items count="3">
        <item x="1"/>
        <item x="0"/>
        <item t="default"/>
      </items>
    </pivotField>
    <pivotField dataField="1" compact="0" outline="0" subtotalTop="0" showAll="0" includeNewItemsInFilter="1"/>
  </pivotFields>
  <rowFields count="1">
    <field x="1"/>
  </rowFields>
  <rowItems count="3">
    <i>
      <x/>
    </i>
    <i>
      <x v="1"/>
    </i>
    <i t="grand">
      <x/>
    </i>
  </rowItems>
  <colFields count="1">
    <field x="0"/>
  </colFields>
  <colItems count="2">
    <i>
      <x v="1"/>
    </i>
    <i t="grand">
      <x/>
    </i>
  </colItems>
  <pageFields count="1">
    <pageField fld="4" item="1" hier="0"/>
  </pageFields>
  <dataFields count="1">
    <dataField name="Somme de Quantité" fld="5" baseField="1" baseItem="0"/>
  </dataFields>
  <formats count="2">
    <format dxfId="3">
      <pivotArea dataOnly="0" labelOnly="1" outline="0" fieldPosition="0">
        <references count="2">
          <reference field="1" count="1" selected="0">
            <x v="0"/>
          </reference>
          <reference field="4" count="1">
            <x v="0"/>
          </reference>
        </references>
      </pivotArea>
    </format>
    <format dxfId="2">
      <pivotArea dataOnly="0" labelOnly="1" outline="0" fieldPosition="0">
        <references count="2">
          <reference field="1" count="1" selected="0">
            <x v="0"/>
          </reference>
          <reference field="4" count="1">
            <x v="0"/>
          </reference>
        </references>
      </pivotArea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C7"/>
  <sheetViews>
    <sheetView workbookViewId="0">
      <selection activeCell="A5" sqref="A5"/>
    </sheetView>
  </sheetViews>
  <sheetFormatPr baseColWidth="10" defaultRowHeight="12.75" x14ac:dyDescent="0.2"/>
  <cols>
    <col min="1" max="1" width="28.5703125" customWidth="1"/>
    <col min="2" max="2" width="21.28515625" customWidth="1"/>
    <col min="3" max="3" width="11.5703125" customWidth="1"/>
  </cols>
  <sheetData>
    <row r="1" spans="1:3" x14ac:dyDescent="0.2">
      <c r="A1" s="20" t="s">
        <v>96</v>
      </c>
      <c r="B1" s="21" t="s">
        <v>103</v>
      </c>
    </row>
    <row r="3" spans="1:3" x14ac:dyDescent="0.2">
      <c r="A3" s="18" t="s">
        <v>108</v>
      </c>
      <c r="B3" s="18" t="s">
        <v>93</v>
      </c>
      <c r="C3" s="17"/>
    </row>
    <row r="4" spans="1:3" x14ac:dyDescent="0.2">
      <c r="A4" s="18" t="s">
        <v>94</v>
      </c>
      <c r="B4" s="19" t="s">
        <v>107</v>
      </c>
      <c r="C4" s="26" t="s">
        <v>106</v>
      </c>
    </row>
    <row r="5" spans="1:3" x14ac:dyDescent="0.2">
      <c r="A5" s="16" t="s">
        <v>98</v>
      </c>
      <c r="B5" s="27">
        <v>15</v>
      </c>
      <c r="C5" s="22">
        <v>15</v>
      </c>
    </row>
    <row r="6" spans="1:3" x14ac:dyDescent="0.2">
      <c r="A6" s="29" t="s">
        <v>3</v>
      </c>
      <c r="B6" s="30">
        <v>160</v>
      </c>
      <c r="C6" s="23">
        <v>160</v>
      </c>
    </row>
    <row r="7" spans="1:3" x14ac:dyDescent="0.2">
      <c r="A7" s="25" t="s">
        <v>106</v>
      </c>
      <c r="B7" s="28">
        <v>175</v>
      </c>
      <c r="C7" s="24">
        <v>175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workbookViewId="0">
      <selection activeCell="F2" sqref="F2"/>
    </sheetView>
  </sheetViews>
  <sheetFormatPr baseColWidth="10" defaultRowHeight="12.75" x14ac:dyDescent="0.2"/>
  <cols>
    <col min="1" max="1" width="14.42578125" customWidth="1"/>
    <col min="2" max="2" width="28.5703125" bestFit="1" customWidth="1"/>
    <col min="3" max="3" width="25" bestFit="1" customWidth="1"/>
    <col min="4" max="4" width="10.85546875" bestFit="1" customWidth="1"/>
    <col min="5" max="5" width="10" customWidth="1"/>
    <col min="6" max="6" width="10.42578125" bestFit="1" customWidth="1"/>
  </cols>
  <sheetData>
    <row r="1" spans="1:9" ht="15.75" x14ac:dyDescent="0.2">
      <c r="A1" s="13" t="s">
        <v>93</v>
      </c>
      <c r="B1" s="13" t="s">
        <v>94</v>
      </c>
      <c r="C1" s="13" t="s">
        <v>95</v>
      </c>
      <c r="D1" s="13" t="s">
        <v>2</v>
      </c>
      <c r="E1" s="13" t="s">
        <v>96</v>
      </c>
      <c r="F1" s="13" t="s">
        <v>97</v>
      </c>
    </row>
    <row r="2" spans="1:9" x14ac:dyDescent="0.2">
      <c r="A2" s="5">
        <v>42440</v>
      </c>
      <c r="B2" s="6" t="s">
        <v>3</v>
      </c>
      <c r="C2" s="6" t="s">
        <v>7</v>
      </c>
      <c r="D2" s="11" t="str">
        <f t="shared" ref="D2:D15" ca="1" si="0">IF(C2="","",INDEX(Col_Clsg,MATCH(C2,Col_Dsgnt,0)))</f>
        <v>kg</v>
      </c>
      <c r="E2" s="6" t="s">
        <v>103</v>
      </c>
      <c r="F2" s="14"/>
    </row>
    <row r="3" spans="1:9" x14ac:dyDescent="0.2">
      <c r="A3" s="5">
        <v>42440</v>
      </c>
      <c r="B3" s="6" t="s">
        <v>98</v>
      </c>
      <c r="C3" s="6" t="s">
        <v>17</v>
      </c>
      <c r="D3" s="11" t="str">
        <f t="shared" ca="1" si="0"/>
        <v>kg</v>
      </c>
      <c r="E3" s="6" t="s">
        <v>103</v>
      </c>
      <c r="F3" s="14"/>
    </row>
    <row r="4" spans="1:9" x14ac:dyDescent="0.2">
      <c r="A4" s="5">
        <v>42440</v>
      </c>
      <c r="B4" s="6" t="s">
        <v>3</v>
      </c>
      <c r="C4" s="6" t="s">
        <v>19</v>
      </c>
      <c r="D4" s="11" t="str">
        <f t="shared" ca="1" si="0"/>
        <v>kg</v>
      </c>
      <c r="E4" s="6" t="s">
        <v>104</v>
      </c>
      <c r="F4" s="14"/>
    </row>
    <row r="5" spans="1:9" x14ac:dyDescent="0.2">
      <c r="A5" s="5">
        <v>42441</v>
      </c>
      <c r="B5" s="6" t="s">
        <v>3</v>
      </c>
      <c r="C5" s="6" t="s">
        <v>7</v>
      </c>
      <c r="D5" s="11" t="str">
        <f t="shared" ca="1" si="0"/>
        <v>kg</v>
      </c>
      <c r="E5" s="6" t="s">
        <v>103</v>
      </c>
      <c r="F5" s="14"/>
    </row>
    <row r="6" spans="1:9" x14ac:dyDescent="0.2">
      <c r="A6" s="5"/>
      <c r="B6" s="6"/>
      <c r="C6" s="6"/>
      <c r="D6" s="11" t="str">
        <f t="shared" si="0"/>
        <v/>
      </c>
      <c r="E6" s="6"/>
      <c r="F6" s="14"/>
    </row>
    <row r="7" spans="1:9" x14ac:dyDescent="0.2">
      <c r="A7" s="5"/>
      <c r="B7" s="6"/>
      <c r="C7" s="6"/>
      <c r="D7" s="11" t="str">
        <f t="shared" si="0"/>
        <v/>
      </c>
      <c r="E7" s="6"/>
      <c r="F7" s="14"/>
    </row>
    <row r="8" spans="1:9" x14ac:dyDescent="0.2">
      <c r="A8" s="5"/>
      <c r="B8" s="6"/>
      <c r="C8" s="6"/>
      <c r="D8" s="11" t="str">
        <f t="shared" si="0"/>
        <v/>
      </c>
      <c r="E8" s="6"/>
      <c r="F8" s="14"/>
    </row>
    <row r="9" spans="1:9" x14ac:dyDescent="0.2">
      <c r="A9" s="5"/>
      <c r="B9" s="6"/>
      <c r="C9" s="6"/>
      <c r="D9" s="11" t="str">
        <f t="shared" si="0"/>
        <v/>
      </c>
      <c r="E9" s="6"/>
      <c r="F9" s="14"/>
    </row>
    <row r="10" spans="1:9" x14ac:dyDescent="0.2">
      <c r="A10" s="5"/>
      <c r="B10" s="6"/>
      <c r="C10" s="6"/>
      <c r="D10" s="11" t="str">
        <f t="shared" si="0"/>
        <v/>
      </c>
      <c r="E10" s="6"/>
      <c r="F10" s="14"/>
    </row>
    <row r="11" spans="1:9" x14ac:dyDescent="0.2">
      <c r="A11" s="5"/>
      <c r="B11" s="6"/>
      <c r="C11" s="6"/>
      <c r="D11" s="11" t="str">
        <f t="shared" si="0"/>
        <v/>
      </c>
      <c r="E11" s="6"/>
      <c r="F11" s="14"/>
      <c r="I11" s="15" t="s">
        <v>105</v>
      </c>
    </row>
    <row r="12" spans="1:9" x14ac:dyDescent="0.2">
      <c r="A12" s="5"/>
      <c r="B12" s="6"/>
      <c r="C12" s="6"/>
      <c r="D12" s="11" t="str">
        <f t="shared" si="0"/>
        <v/>
      </c>
      <c r="E12" s="6"/>
      <c r="F12" s="14"/>
    </row>
    <row r="13" spans="1:9" x14ac:dyDescent="0.2">
      <c r="A13" s="5"/>
      <c r="B13" s="6"/>
      <c r="C13" s="6"/>
      <c r="D13" s="11" t="str">
        <f t="shared" si="0"/>
        <v/>
      </c>
      <c r="E13" s="6"/>
      <c r="F13" s="14"/>
    </row>
    <row r="14" spans="1:9" x14ac:dyDescent="0.2">
      <c r="A14" s="5"/>
      <c r="B14" s="6"/>
      <c r="C14" s="6"/>
      <c r="D14" s="11" t="str">
        <f t="shared" si="0"/>
        <v/>
      </c>
      <c r="E14" s="6"/>
      <c r="F14" s="14"/>
    </row>
    <row r="15" spans="1:9" x14ac:dyDescent="0.2">
      <c r="A15" s="5"/>
      <c r="B15" s="6"/>
      <c r="C15" s="6"/>
      <c r="D15" s="11" t="str">
        <f t="shared" si="0"/>
        <v/>
      </c>
      <c r="E15" s="6"/>
      <c r="F15" s="14"/>
    </row>
    <row r="16" spans="1:9" x14ac:dyDescent="0.2">
      <c r="A16" s="4"/>
    </row>
    <row r="17" spans="1:1" x14ac:dyDescent="0.2">
      <c r="A17" s="4"/>
    </row>
    <row r="18" spans="1:1" x14ac:dyDescent="0.2">
      <c r="A18" s="4"/>
    </row>
    <row r="19" spans="1:1" x14ac:dyDescent="0.2">
      <c r="A19" s="4"/>
    </row>
    <row r="20" spans="1:1" x14ac:dyDescent="0.2">
      <c r="A20" s="4"/>
    </row>
    <row r="21" spans="1:1" x14ac:dyDescent="0.2">
      <c r="A21" s="4"/>
    </row>
    <row r="22" spans="1:1" x14ac:dyDescent="0.2">
      <c r="A22" s="4"/>
    </row>
    <row r="23" spans="1:1" x14ac:dyDescent="0.2">
      <c r="A23" s="4"/>
    </row>
  </sheetData>
  <phoneticPr fontId="0" type="noConversion"/>
  <dataValidations count="5">
    <dataValidation type="list" allowBlank="1" showInputMessage="1" showErrorMessage="1" sqref="B16:B31">
      <formula1>Types</formula1>
    </dataValidation>
    <dataValidation type="list" allowBlank="1" showInputMessage="1" showErrorMessage="1" sqref="C16:C31">
      <formula1>INDIRECT(B16)</formula1>
    </dataValidation>
    <dataValidation type="list" allowBlank="1" showInputMessage="1" showErrorMessage="1" sqref="E2:E23">
      <formula1>"Entrée,Sortie"</formula1>
    </dataValidation>
    <dataValidation type="list" allowBlank="1" showInputMessage="1" showErrorMessage="1" sqref="B2:B15">
      <formula1>Lst_Types</formula1>
    </dataValidation>
    <dataValidation type="list" allowBlank="1" showInputMessage="1" showErrorMessage="1" sqref="C2:C15">
      <formula1>Lst_Dsgnt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custom" allowBlank="1" showInputMessage="1" showErrorMessage="1" errorTitle="Attention.." error="Stock insuffisant">
          <x14:formula1>
            <xm:f>$F2&lt;=$F2+VLOOKUP($C2,'Base de données'!$B:$E,4,0)</xm:f>
          </x14:formula1>
          <xm:sqref>F2:F15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7"/>
  <sheetViews>
    <sheetView workbookViewId="0">
      <pane ySplit="1" topLeftCell="A2" activePane="bottomLeft" state="frozen"/>
      <selection pane="bottomLeft" activeCell="E2" sqref="E2"/>
    </sheetView>
  </sheetViews>
  <sheetFormatPr baseColWidth="10" defaultRowHeight="12.75" x14ac:dyDescent="0.2"/>
  <cols>
    <col min="1" max="1" width="28.5703125" bestFit="1" customWidth="1"/>
    <col min="2" max="2" width="29.5703125" bestFit="1" customWidth="1"/>
    <col min="3" max="3" width="8.85546875" bestFit="1" customWidth="1"/>
    <col min="4" max="4" width="18.140625" customWidth="1"/>
    <col min="5" max="5" width="18" customWidth="1"/>
    <col min="6" max="6" width="24" bestFit="1" customWidth="1"/>
    <col min="8" max="8" width="28.5703125" bestFit="1" customWidth="1"/>
    <col min="9" max="9" width="8.140625" bestFit="1" customWidth="1"/>
  </cols>
  <sheetData>
    <row r="1" spans="1:8" ht="17.25" customHeight="1" thickBot="1" x14ac:dyDescent="0.25">
      <c r="A1" s="7" t="s">
        <v>99</v>
      </c>
      <c r="B1" s="7" t="s">
        <v>100</v>
      </c>
      <c r="C1" s="7" t="s">
        <v>2</v>
      </c>
      <c r="D1" s="10" t="s">
        <v>101</v>
      </c>
      <c r="E1" s="10" t="s">
        <v>102</v>
      </c>
      <c r="H1" s="1" t="s">
        <v>0</v>
      </c>
    </row>
    <row r="2" spans="1:8" x14ac:dyDescent="0.2">
      <c r="A2" s="8" t="s">
        <v>1</v>
      </c>
      <c r="B2" s="6" t="s">
        <v>5</v>
      </c>
      <c r="C2" s="6" t="s">
        <v>6</v>
      </c>
      <c r="D2" s="11">
        <v>100</v>
      </c>
      <c r="E2" s="12">
        <f t="shared" ref="E2:E33" ca="1" si="0">$D2+SUMPRODUCT((Mvt_Produits=$B2)*(Mvt_Flux="Entrée"),Mvt_Qtte)-SUMPRODUCT((Mvt_Produits=$B2)*(Mvt_Flux="Sortie"),Mvt_Qtte)</f>
        <v>100</v>
      </c>
      <c r="H2" s="2" t="s">
        <v>1</v>
      </c>
    </row>
    <row r="3" spans="1:8" x14ac:dyDescent="0.2">
      <c r="A3" s="8" t="s">
        <v>1</v>
      </c>
      <c r="B3" s="6" t="s">
        <v>10</v>
      </c>
      <c r="C3" s="6" t="s">
        <v>6</v>
      </c>
      <c r="D3" s="11">
        <v>180</v>
      </c>
      <c r="E3" s="12">
        <f t="shared" ca="1" si="0"/>
        <v>180</v>
      </c>
      <c r="H3" s="3" t="s">
        <v>3</v>
      </c>
    </row>
    <row r="4" spans="1:8" x14ac:dyDescent="0.2">
      <c r="A4" s="8" t="s">
        <v>1</v>
      </c>
      <c r="B4" s="6" t="s">
        <v>14</v>
      </c>
      <c r="C4" s="6" t="s">
        <v>6</v>
      </c>
      <c r="D4" s="11">
        <v>120</v>
      </c>
      <c r="E4" s="12">
        <f t="shared" ca="1" si="0"/>
        <v>120</v>
      </c>
      <c r="H4" s="3" t="s">
        <v>4</v>
      </c>
    </row>
    <row r="5" spans="1:8" ht="13.5" thickBot="1" x14ac:dyDescent="0.25">
      <c r="A5" s="8" t="s">
        <v>1</v>
      </c>
      <c r="B5" s="6" t="s">
        <v>18</v>
      </c>
      <c r="C5" s="6" t="s">
        <v>6</v>
      </c>
      <c r="D5" s="11">
        <v>40</v>
      </c>
      <c r="E5" s="12">
        <f t="shared" ca="1" si="0"/>
        <v>40</v>
      </c>
      <c r="H5" s="9" t="s">
        <v>98</v>
      </c>
    </row>
    <row r="6" spans="1:8" x14ac:dyDescent="0.2">
      <c r="A6" s="8" t="s">
        <v>1</v>
      </c>
      <c r="B6" s="6" t="s">
        <v>22</v>
      </c>
      <c r="C6" s="6" t="s">
        <v>6</v>
      </c>
      <c r="D6" s="11">
        <v>120</v>
      </c>
      <c r="E6" s="12">
        <f t="shared" ca="1" si="0"/>
        <v>120</v>
      </c>
    </row>
    <row r="7" spans="1:8" x14ac:dyDescent="0.2">
      <c r="A7" s="8" t="s">
        <v>1</v>
      </c>
      <c r="B7" s="6" t="s">
        <v>26</v>
      </c>
      <c r="C7" s="6" t="s">
        <v>27</v>
      </c>
      <c r="D7" s="11">
        <v>200</v>
      </c>
      <c r="E7" s="12">
        <f t="shared" ca="1" si="0"/>
        <v>200</v>
      </c>
    </row>
    <row r="8" spans="1:8" x14ac:dyDescent="0.2">
      <c r="A8" s="8" t="s">
        <v>1</v>
      </c>
      <c r="B8" s="6" t="s">
        <v>31</v>
      </c>
      <c r="C8" s="6" t="s">
        <v>6</v>
      </c>
      <c r="D8" s="11">
        <v>180</v>
      </c>
      <c r="E8" s="12">
        <f t="shared" ca="1" si="0"/>
        <v>180</v>
      </c>
    </row>
    <row r="9" spans="1:8" x14ac:dyDescent="0.2">
      <c r="A9" s="8" t="s">
        <v>1</v>
      </c>
      <c r="B9" s="6" t="s">
        <v>35</v>
      </c>
      <c r="C9" s="6" t="s">
        <v>6</v>
      </c>
      <c r="D9" s="11">
        <v>180</v>
      </c>
      <c r="E9" s="12">
        <f t="shared" ca="1" si="0"/>
        <v>180</v>
      </c>
    </row>
    <row r="10" spans="1:8" x14ac:dyDescent="0.2">
      <c r="A10" s="8" t="s">
        <v>1</v>
      </c>
      <c r="B10" s="6" t="s">
        <v>39</v>
      </c>
      <c r="C10" s="6" t="s">
        <v>6</v>
      </c>
      <c r="D10" s="11">
        <v>80</v>
      </c>
      <c r="E10" s="12">
        <f t="shared" ca="1" si="0"/>
        <v>80</v>
      </c>
    </row>
    <row r="11" spans="1:8" x14ac:dyDescent="0.2">
      <c r="A11" s="8" t="s">
        <v>1</v>
      </c>
      <c r="B11" s="6" t="s">
        <v>43</v>
      </c>
      <c r="C11" s="6" t="s">
        <v>6</v>
      </c>
      <c r="D11" s="11">
        <v>140</v>
      </c>
      <c r="E11" s="12">
        <f t="shared" ca="1" si="0"/>
        <v>140</v>
      </c>
    </row>
    <row r="12" spans="1:8" x14ac:dyDescent="0.2">
      <c r="A12" s="8" t="s">
        <v>1</v>
      </c>
      <c r="B12" s="6" t="s">
        <v>47</v>
      </c>
      <c r="C12" s="6" t="s">
        <v>6</v>
      </c>
      <c r="D12" s="11">
        <v>80</v>
      </c>
      <c r="E12" s="12">
        <f t="shared" ca="1" si="0"/>
        <v>80</v>
      </c>
    </row>
    <row r="13" spans="1:8" x14ac:dyDescent="0.2">
      <c r="A13" s="8" t="s">
        <v>1</v>
      </c>
      <c r="B13" s="6" t="s">
        <v>51</v>
      </c>
      <c r="C13" s="6" t="s">
        <v>6</v>
      </c>
      <c r="D13" s="11">
        <v>80</v>
      </c>
      <c r="E13" s="12">
        <f t="shared" ca="1" si="0"/>
        <v>80</v>
      </c>
    </row>
    <row r="14" spans="1:8" x14ac:dyDescent="0.2">
      <c r="A14" s="8" t="s">
        <v>1</v>
      </c>
      <c r="B14" s="6" t="s">
        <v>55</v>
      </c>
      <c r="C14" s="6" t="s">
        <v>6</v>
      </c>
      <c r="D14" s="11">
        <v>20</v>
      </c>
      <c r="E14" s="12">
        <f t="shared" ca="1" si="0"/>
        <v>20</v>
      </c>
    </row>
    <row r="15" spans="1:8" x14ac:dyDescent="0.2">
      <c r="A15" s="8" t="s">
        <v>1</v>
      </c>
      <c r="B15" s="6" t="s">
        <v>59</v>
      </c>
      <c r="C15" s="6" t="s">
        <v>6</v>
      </c>
      <c r="D15" s="11">
        <v>180</v>
      </c>
      <c r="E15" s="12">
        <f t="shared" ca="1" si="0"/>
        <v>180</v>
      </c>
    </row>
    <row r="16" spans="1:8" x14ac:dyDescent="0.2">
      <c r="A16" s="8" t="s">
        <v>1</v>
      </c>
      <c r="B16" s="6" t="s">
        <v>63</v>
      </c>
      <c r="C16" s="6" t="s">
        <v>6</v>
      </c>
      <c r="D16" s="11">
        <v>20</v>
      </c>
      <c r="E16" s="12">
        <f t="shared" ca="1" si="0"/>
        <v>20</v>
      </c>
    </row>
    <row r="17" spans="1:5" x14ac:dyDescent="0.2">
      <c r="A17" s="8" t="s">
        <v>1</v>
      </c>
      <c r="B17" s="6" t="s">
        <v>67</v>
      </c>
      <c r="C17" s="6" t="s">
        <v>6</v>
      </c>
      <c r="D17" s="11">
        <v>80</v>
      </c>
      <c r="E17" s="12">
        <f t="shared" ca="1" si="0"/>
        <v>80</v>
      </c>
    </row>
    <row r="18" spans="1:5" x14ac:dyDescent="0.2">
      <c r="A18" s="8" t="s">
        <v>1</v>
      </c>
      <c r="B18" s="6" t="s">
        <v>70</v>
      </c>
      <c r="C18" s="6" t="s">
        <v>6</v>
      </c>
      <c r="D18" s="11">
        <v>40</v>
      </c>
      <c r="E18" s="12">
        <f t="shared" ca="1" si="0"/>
        <v>40</v>
      </c>
    </row>
    <row r="19" spans="1:5" x14ac:dyDescent="0.2">
      <c r="A19" s="8" t="s">
        <v>1</v>
      </c>
      <c r="B19" s="6" t="s">
        <v>73</v>
      </c>
      <c r="C19" s="6" t="s">
        <v>6</v>
      </c>
      <c r="D19" s="11">
        <v>180</v>
      </c>
      <c r="E19" s="12">
        <f t="shared" ca="1" si="0"/>
        <v>180</v>
      </c>
    </row>
    <row r="20" spans="1:5" x14ac:dyDescent="0.2">
      <c r="A20" s="8" t="s">
        <v>1</v>
      </c>
      <c r="B20" s="6" t="s">
        <v>76</v>
      </c>
      <c r="C20" s="6" t="s">
        <v>6</v>
      </c>
      <c r="D20" s="11">
        <v>60</v>
      </c>
      <c r="E20" s="12">
        <f t="shared" ca="1" si="0"/>
        <v>60</v>
      </c>
    </row>
    <row r="21" spans="1:5" x14ac:dyDescent="0.2">
      <c r="A21" s="8" t="s">
        <v>1</v>
      </c>
      <c r="B21" s="6" t="s">
        <v>78</v>
      </c>
      <c r="C21" s="6" t="s">
        <v>6</v>
      </c>
      <c r="D21" s="11">
        <v>20</v>
      </c>
      <c r="E21" s="12">
        <f t="shared" ca="1" si="0"/>
        <v>20</v>
      </c>
    </row>
    <row r="22" spans="1:5" x14ac:dyDescent="0.2">
      <c r="A22" s="8" t="s">
        <v>1</v>
      </c>
      <c r="B22" s="6" t="s">
        <v>80</v>
      </c>
      <c r="C22" s="6" t="s">
        <v>6</v>
      </c>
      <c r="D22" s="11">
        <v>100</v>
      </c>
      <c r="E22" s="12">
        <f t="shared" ca="1" si="0"/>
        <v>100</v>
      </c>
    </row>
    <row r="23" spans="1:5" x14ac:dyDescent="0.2">
      <c r="A23" s="8" t="s">
        <v>1</v>
      </c>
      <c r="B23" s="6" t="s">
        <v>82</v>
      </c>
      <c r="C23" s="6" t="s">
        <v>6</v>
      </c>
      <c r="D23" s="11">
        <v>200</v>
      </c>
      <c r="E23" s="12">
        <f t="shared" ca="1" si="0"/>
        <v>200</v>
      </c>
    </row>
    <row r="24" spans="1:5" x14ac:dyDescent="0.2">
      <c r="A24" s="8" t="s">
        <v>3</v>
      </c>
      <c r="B24" s="6" t="s">
        <v>7</v>
      </c>
      <c r="C24" s="6" t="s">
        <v>6</v>
      </c>
      <c r="D24" s="11">
        <v>160</v>
      </c>
      <c r="E24" s="12">
        <f t="shared" ca="1" si="0"/>
        <v>160</v>
      </c>
    </row>
    <row r="25" spans="1:5" x14ac:dyDescent="0.2">
      <c r="A25" s="8" t="s">
        <v>3</v>
      </c>
      <c r="B25" s="6" t="s">
        <v>11</v>
      </c>
      <c r="C25" s="6" t="s">
        <v>6</v>
      </c>
      <c r="D25" s="11">
        <v>20</v>
      </c>
      <c r="E25" s="12">
        <f t="shared" ca="1" si="0"/>
        <v>20</v>
      </c>
    </row>
    <row r="26" spans="1:5" x14ac:dyDescent="0.2">
      <c r="A26" s="8" t="s">
        <v>3</v>
      </c>
      <c r="B26" s="6" t="s">
        <v>15</v>
      </c>
      <c r="C26" s="6" t="s">
        <v>6</v>
      </c>
      <c r="D26" s="11">
        <v>140</v>
      </c>
      <c r="E26" s="12">
        <f t="shared" ca="1" si="0"/>
        <v>140</v>
      </c>
    </row>
    <row r="27" spans="1:5" x14ac:dyDescent="0.2">
      <c r="A27" s="8" t="s">
        <v>3</v>
      </c>
      <c r="B27" s="6" t="s">
        <v>19</v>
      </c>
      <c r="C27" s="6" t="s">
        <v>6</v>
      </c>
      <c r="D27" s="11">
        <v>160</v>
      </c>
      <c r="E27" s="12">
        <f t="shared" ca="1" si="0"/>
        <v>160</v>
      </c>
    </row>
    <row r="28" spans="1:5" x14ac:dyDescent="0.2">
      <c r="A28" s="8" t="s">
        <v>3</v>
      </c>
      <c r="B28" s="6" t="s">
        <v>23</v>
      </c>
      <c r="C28" s="6" t="s">
        <v>6</v>
      </c>
      <c r="D28" s="11">
        <v>120</v>
      </c>
      <c r="E28" s="12">
        <f t="shared" ca="1" si="0"/>
        <v>120</v>
      </c>
    </row>
    <row r="29" spans="1:5" x14ac:dyDescent="0.2">
      <c r="A29" s="8" t="s">
        <v>3</v>
      </c>
      <c r="B29" s="6" t="s">
        <v>28</v>
      </c>
      <c r="C29" s="6" t="s">
        <v>6</v>
      </c>
      <c r="D29" s="11">
        <v>20</v>
      </c>
      <c r="E29" s="12">
        <f t="shared" ca="1" si="0"/>
        <v>20</v>
      </c>
    </row>
    <row r="30" spans="1:5" x14ac:dyDescent="0.2">
      <c r="A30" s="8" t="s">
        <v>3</v>
      </c>
      <c r="B30" s="6" t="s">
        <v>32</v>
      </c>
      <c r="C30" s="6" t="s">
        <v>6</v>
      </c>
      <c r="D30" s="11">
        <v>60</v>
      </c>
      <c r="E30" s="12">
        <f t="shared" ca="1" si="0"/>
        <v>60</v>
      </c>
    </row>
    <row r="31" spans="1:5" x14ac:dyDescent="0.2">
      <c r="A31" s="8" t="s">
        <v>3</v>
      </c>
      <c r="B31" s="6" t="s">
        <v>36</v>
      </c>
      <c r="C31" s="6" t="s">
        <v>6</v>
      </c>
      <c r="D31" s="11">
        <v>100</v>
      </c>
      <c r="E31" s="12">
        <f t="shared" ca="1" si="0"/>
        <v>100</v>
      </c>
    </row>
    <row r="32" spans="1:5" x14ac:dyDescent="0.2">
      <c r="A32" s="8" t="s">
        <v>3</v>
      </c>
      <c r="B32" s="6" t="s">
        <v>40</v>
      </c>
      <c r="C32" s="6" t="s">
        <v>6</v>
      </c>
      <c r="D32" s="11">
        <v>140</v>
      </c>
      <c r="E32" s="12">
        <f t="shared" ca="1" si="0"/>
        <v>140</v>
      </c>
    </row>
    <row r="33" spans="1:5" x14ac:dyDescent="0.2">
      <c r="A33" s="8" t="s">
        <v>3</v>
      </c>
      <c r="B33" s="6" t="s">
        <v>44</v>
      </c>
      <c r="C33" s="6" t="s">
        <v>6</v>
      </c>
      <c r="D33" s="11">
        <v>60</v>
      </c>
      <c r="E33" s="12">
        <f t="shared" ca="1" si="0"/>
        <v>60</v>
      </c>
    </row>
    <row r="34" spans="1:5" x14ac:dyDescent="0.2">
      <c r="A34" s="8" t="s">
        <v>3</v>
      </c>
      <c r="B34" s="6" t="s">
        <v>48</v>
      </c>
      <c r="C34" s="6" t="s">
        <v>6</v>
      </c>
      <c r="D34" s="11">
        <v>100</v>
      </c>
      <c r="E34" s="12">
        <f t="shared" ref="E34:E65" ca="1" si="1">$D34+SUMPRODUCT((Mvt_Produits=$B34)*(Mvt_Flux="Entrée"),Mvt_Qtte)-SUMPRODUCT((Mvt_Produits=$B34)*(Mvt_Flux="Sortie"),Mvt_Qtte)</f>
        <v>100</v>
      </c>
    </row>
    <row r="35" spans="1:5" x14ac:dyDescent="0.2">
      <c r="A35" s="8" t="s">
        <v>3</v>
      </c>
      <c r="B35" s="6" t="s">
        <v>52</v>
      </c>
      <c r="C35" s="6" t="s">
        <v>6</v>
      </c>
      <c r="D35" s="11">
        <v>160</v>
      </c>
      <c r="E35" s="12">
        <f t="shared" ca="1" si="1"/>
        <v>160</v>
      </c>
    </row>
    <row r="36" spans="1:5" x14ac:dyDescent="0.2">
      <c r="A36" s="8" t="s">
        <v>3</v>
      </c>
      <c r="B36" s="6" t="s">
        <v>56</v>
      </c>
      <c r="C36" s="6" t="s">
        <v>6</v>
      </c>
      <c r="D36" s="11">
        <v>80</v>
      </c>
      <c r="E36" s="12">
        <f t="shared" ca="1" si="1"/>
        <v>80</v>
      </c>
    </row>
    <row r="37" spans="1:5" x14ac:dyDescent="0.2">
      <c r="A37" s="8" t="s">
        <v>3</v>
      </c>
      <c r="B37" s="6" t="s">
        <v>60</v>
      </c>
      <c r="C37" s="6" t="s">
        <v>6</v>
      </c>
      <c r="D37" s="11">
        <v>140</v>
      </c>
      <c r="E37" s="12">
        <f t="shared" ca="1" si="1"/>
        <v>140</v>
      </c>
    </row>
    <row r="38" spans="1:5" x14ac:dyDescent="0.2">
      <c r="A38" s="8" t="s">
        <v>3</v>
      </c>
      <c r="B38" s="6" t="s">
        <v>64</v>
      </c>
      <c r="C38" s="6" t="s">
        <v>6</v>
      </c>
      <c r="D38" s="11">
        <v>200</v>
      </c>
      <c r="E38" s="12">
        <f t="shared" ca="1" si="1"/>
        <v>200</v>
      </c>
    </row>
    <row r="39" spans="1:5" x14ac:dyDescent="0.2">
      <c r="A39" s="8" t="s">
        <v>3</v>
      </c>
      <c r="B39" s="6" t="s">
        <v>68</v>
      </c>
      <c r="C39" s="6" t="s">
        <v>6</v>
      </c>
      <c r="D39" s="11">
        <v>200</v>
      </c>
      <c r="E39" s="12">
        <f t="shared" ca="1" si="1"/>
        <v>200</v>
      </c>
    </row>
    <row r="40" spans="1:5" x14ac:dyDescent="0.2">
      <c r="A40" s="8" t="s">
        <v>3</v>
      </c>
      <c r="B40" s="6" t="s">
        <v>71</v>
      </c>
      <c r="C40" s="6" t="s">
        <v>6</v>
      </c>
      <c r="D40" s="11">
        <v>160</v>
      </c>
      <c r="E40" s="12">
        <f t="shared" ca="1" si="1"/>
        <v>160</v>
      </c>
    </row>
    <row r="41" spans="1:5" x14ac:dyDescent="0.2">
      <c r="A41" s="8" t="s">
        <v>3</v>
      </c>
      <c r="B41" s="6" t="s">
        <v>74</v>
      </c>
      <c r="C41" s="6" t="s">
        <v>6</v>
      </c>
      <c r="D41" s="11">
        <v>160</v>
      </c>
      <c r="E41" s="12">
        <f t="shared" ca="1" si="1"/>
        <v>160</v>
      </c>
    </row>
    <row r="42" spans="1:5" x14ac:dyDescent="0.2">
      <c r="A42" s="8" t="s">
        <v>3</v>
      </c>
      <c r="B42" s="6" t="s">
        <v>77</v>
      </c>
      <c r="C42" s="6" t="s">
        <v>6</v>
      </c>
      <c r="D42" s="11">
        <v>160</v>
      </c>
      <c r="E42" s="12">
        <f t="shared" ca="1" si="1"/>
        <v>160</v>
      </c>
    </row>
    <row r="43" spans="1:5" x14ac:dyDescent="0.2">
      <c r="A43" s="8" t="s">
        <v>3</v>
      </c>
      <c r="B43" s="6" t="s">
        <v>79</v>
      </c>
      <c r="C43" s="6" t="s">
        <v>6</v>
      </c>
      <c r="D43" s="11">
        <v>200</v>
      </c>
      <c r="E43" s="12">
        <f t="shared" ca="1" si="1"/>
        <v>200</v>
      </c>
    </row>
    <row r="44" spans="1:5" x14ac:dyDescent="0.2">
      <c r="A44" s="8" t="s">
        <v>3</v>
      </c>
      <c r="B44" s="6" t="s">
        <v>81</v>
      </c>
      <c r="C44" s="6" t="s">
        <v>6</v>
      </c>
      <c r="D44" s="11">
        <v>100</v>
      </c>
      <c r="E44" s="12">
        <f t="shared" ca="1" si="1"/>
        <v>100</v>
      </c>
    </row>
    <row r="45" spans="1:5" x14ac:dyDescent="0.2">
      <c r="A45" s="8" t="s">
        <v>3</v>
      </c>
      <c r="B45" s="6" t="s">
        <v>83</v>
      </c>
      <c r="C45" s="6" t="s">
        <v>6</v>
      </c>
      <c r="D45" s="11">
        <v>80</v>
      </c>
      <c r="E45" s="12">
        <f t="shared" ca="1" si="1"/>
        <v>80</v>
      </c>
    </row>
    <row r="46" spans="1:5" x14ac:dyDescent="0.2">
      <c r="A46" s="8" t="s">
        <v>3</v>
      </c>
      <c r="B46" s="6" t="s">
        <v>84</v>
      </c>
      <c r="C46" s="6" t="s">
        <v>6</v>
      </c>
      <c r="D46" s="11">
        <v>60</v>
      </c>
      <c r="E46" s="12">
        <f t="shared" ca="1" si="1"/>
        <v>60</v>
      </c>
    </row>
    <row r="47" spans="1:5" x14ac:dyDescent="0.2">
      <c r="A47" s="8" t="s">
        <v>3</v>
      </c>
      <c r="B47" s="6" t="s">
        <v>85</v>
      </c>
      <c r="C47" s="6" t="s">
        <v>6</v>
      </c>
      <c r="D47" s="11">
        <v>100</v>
      </c>
      <c r="E47" s="12">
        <f t="shared" ca="1" si="1"/>
        <v>100</v>
      </c>
    </row>
    <row r="48" spans="1:5" x14ac:dyDescent="0.2">
      <c r="A48" s="8" t="s">
        <v>3</v>
      </c>
      <c r="B48" s="6" t="s">
        <v>86</v>
      </c>
      <c r="C48" s="6" t="s">
        <v>6</v>
      </c>
      <c r="D48" s="11">
        <v>180</v>
      </c>
      <c r="E48" s="12">
        <f t="shared" ca="1" si="1"/>
        <v>180</v>
      </c>
    </row>
    <row r="49" spans="1:5" x14ac:dyDescent="0.2">
      <c r="A49" s="8" t="s">
        <v>3</v>
      </c>
      <c r="B49" s="6" t="s">
        <v>87</v>
      </c>
      <c r="C49" s="6" t="s">
        <v>6</v>
      </c>
      <c r="D49" s="11">
        <v>140</v>
      </c>
      <c r="E49" s="12">
        <f t="shared" ca="1" si="1"/>
        <v>140</v>
      </c>
    </row>
    <row r="50" spans="1:5" x14ac:dyDescent="0.2">
      <c r="A50" s="8" t="s">
        <v>3</v>
      </c>
      <c r="B50" s="6" t="s">
        <v>88</v>
      </c>
      <c r="C50" s="6" t="s">
        <v>6</v>
      </c>
      <c r="D50" s="11">
        <v>80</v>
      </c>
      <c r="E50" s="12">
        <f t="shared" ca="1" si="1"/>
        <v>80</v>
      </c>
    </row>
    <row r="51" spans="1:5" x14ac:dyDescent="0.2">
      <c r="A51" s="8" t="s">
        <v>3</v>
      </c>
      <c r="B51" s="6" t="s">
        <v>89</v>
      </c>
      <c r="C51" s="6" t="s">
        <v>6</v>
      </c>
      <c r="D51" s="11">
        <v>140</v>
      </c>
      <c r="E51" s="12">
        <f t="shared" ca="1" si="1"/>
        <v>140</v>
      </c>
    </row>
    <row r="52" spans="1:5" x14ac:dyDescent="0.2">
      <c r="A52" s="8" t="s">
        <v>3</v>
      </c>
      <c r="B52" s="6" t="s">
        <v>90</v>
      </c>
      <c r="C52" s="6" t="s">
        <v>6</v>
      </c>
      <c r="D52" s="11">
        <v>40</v>
      </c>
      <c r="E52" s="12">
        <f t="shared" ca="1" si="1"/>
        <v>40</v>
      </c>
    </row>
    <row r="53" spans="1:5" x14ac:dyDescent="0.2">
      <c r="A53" s="8" t="s">
        <v>3</v>
      </c>
      <c r="B53" s="6" t="s">
        <v>91</v>
      </c>
      <c r="C53" s="6" t="s">
        <v>6</v>
      </c>
      <c r="D53" s="11">
        <v>120</v>
      </c>
      <c r="E53" s="12">
        <f t="shared" ca="1" si="1"/>
        <v>120</v>
      </c>
    </row>
    <row r="54" spans="1:5" x14ac:dyDescent="0.2">
      <c r="A54" s="8" t="s">
        <v>3</v>
      </c>
      <c r="B54" s="6" t="s">
        <v>92</v>
      </c>
      <c r="C54" s="6" t="s">
        <v>6</v>
      </c>
      <c r="D54" s="11">
        <v>120</v>
      </c>
      <c r="E54" s="12">
        <f t="shared" ca="1" si="1"/>
        <v>120</v>
      </c>
    </row>
    <row r="55" spans="1:5" x14ac:dyDescent="0.2">
      <c r="A55" s="8" t="s">
        <v>4</v>
      </c>
      <c r="B55" s="6" t="s">
        <v>8</v>
      </c>
      <c r="C55" s="6" t="s">
        <v>6</v>
      </c>
      <c r="D55" s="11">
        <v>200</v>
      </c>
      <c r="E55" s="12">
        <f t="shared" ca="1" si="1"/>
        <v>200</v>
      </c>
    </row>
    <row r="56" spans="1:5" x14ac:dyDescent="0.2">
      <c r="A56" s="8" t="s">
        <v>4</v>
      </c>
      <c r="B56" s="6" t="s">
        <v>12</v>
      </c>
      <c r="C56" s="6" t="s">
        <v>6</v>
      </c>
      <c r="D56" s="11">
        <v>140</v>
      </c>
      <c r="E56" s="12">
        <f t="shared" ca="1" si="1"/>
        <v>140</v>
      </c>
    </row>
    <row r="57" spans="1:5" x14ac:dyDescent="0.2">
      <c r="A57" s="8" t="s">
        <v>4</v>
      </c>
      <c r="B57" s="6" t="s">
        <v>16</v>
      </c>
      <c r="C57" s="6" t="s">
        <v>6</v>
      </c>
      <c r="D57" s="11">
        <v>200</v>
      </c>
      <c r="E57" s="12">
        <f t="shared" ca="1" si="1"/>
        <v>200</v>
      </c>
    </row>
    <row r="58" spans="1:5" x14ac:dyDescent="0.2">
      <c r="A58" s="8" t="s">
        <v>4</v>
      </c>
      <c r="B58" s="6" t="s">
        <v>20</v>
      </c>
      <c r="C58" s="6" t="s">
        <v>6</v>
      </c>
      <c r="D58" s="11">
        <v>20</v>
      </c>
      <c r="E58" s="12">
        <f t="shared" ca="1" si="1"/>
        <v>20</v>
      </c>
    </row>
    <row r="59" spans="1:5" x14ac:dyDescent="0.2">
      <c r="A59" s="8" t="s">
        <v>4</v>
      </c>
      <c r="B59" s="6" t="s">
        <v>24</v>
      </c>
      <c r="C59" s="6" t="s">
        <v>6</v>
      </c>
      <c r="D59" s="11">
        <v>140</v>
      </c>
      <c r="E59" s="12">
        <f t="shared" ca="1" si="1"/>
        <v>140</v>
      </c>
    </row>
    <row r="60" spans="1:5" x14ac:dyDescent="0.2">
      <c r="A60" s="8" t="s">
        <v>4</v>
      </c>
      <c r="B60" s="6" t="s">
        <v>29</v>
      </c>
      <c r="C60" s="6" t="s">
        <v>6</v>
      </c>
      <c r="D60" s="11">
        <v>80</v>
      </c>
      <c r="E60" s="12">
        <f t="shared" ca="1" si="1"/>
        <v>80</v>
      </c>
    </row>
    <row r="61" spans="1:5" x14ac:dyDescent="0.2">
      <c r="A61" s="8" t="s">
        <v>4</v>
      </c>
      <c r="B61" s="6" t="s">
        <v>33</v>
      </c>
      <c r="C61" s="6" t="s">
        <v>6</v>
      </c>
      <c r="D61" s="11">
        <v>200</v>
      </c>
      <c r="E61" s="12">
        <f t="shared" ca="1" si="1"/>
        <v>200</v>
      </c>
    </row>
    <row r="62" spans="1:5" x14ac:dyDescent="0.2">
      <c r="A62" s="8" t="s">
        <v>4</v>
      </c>
      <c r="B62" s="6" t="s">
        <v>37</v>
      </c>
      <c r="C62" s="6" t="s">
        <v>6</v>
      </c>
      <c r="D62" s="11">
        <v>180</v>
      </c>
      <c r="E62" s="12">
        <f t="shared" ca="1" si="1"/>
        <v>180</v>
      </c>
    </row>
    <row r="63" spans="1:5" x14ac:dyDescent="0.2">
      <c r="A63" s="8" t="s">
        <v>4</v>
      </c>
      <c r="B63" s="6" t="s">
        <v>41</v>
      </c>
      <c r="C63" s="6" t="s">
        <v>6</v>
      </c>
      <c r="D63" s="11">
        <v>120</v>
      </c>
      <c r="E63" s="12">
        <f t="shared" ca="1" si="1"/>
        <v>120</v>
      </c>
    </row>
    <row r="64" spans="1:5" x14ac:dyDescent="0.2">
      <c r="A64" s="8" t="s">
        <v>4</v>
      </c>
      <c r="B64" s="6" t="s">
        <v>45</v>
      </c>
      <c r="C64" s="6" t="s">
        <v>6</v>
      </c>
      <c r="D64" s="11">
        <v>20</v>
      </c>
      <c r="E64" s="12">
        <f t="shared" ca="1" si="1"/>
        <v>20</v>
      </c>
    </row>
    <row r="65" spans="1:5" x14ac:dyDescent="0.2">
      <c r="A65" s="8" t="s">
        <v>4</v>
      </c>
      <c r="B65" s="6" t="s">
        <v>49</v>
      </c>
      <c r="C65" s="6" t="s">
        <v>6</v>
      </c>
      <c r="D65" s="11">
        <v>40</v>
      </c>
      <c r="E65" s="12">
        <f t="shared" ca="1" si="1"/>
        <v>40</v>
      </c>
    </row>
    <row r="66" spans="1:5" x14ac:dyDescent="0.2">
      <c r="A66" s="8" t="s">
        <v>4</v>
      </c>
      <c r="B66" s="6" t="s">
        <v>53</v>
      </c>
      <c r="C66" s="6" t="s">
        <v>6</v>
      </c>
      <c r="D66" s="11">
        <v>80</v>
      </c>
      <c r="E66" s="12">
        <f t="shared" ref="E66:E87" ca="1" si="2">$D66+SUMPRODUCT((Mvt_Produits=$B66)*(Mvt_Flux="Entrée"),Mvt_Qtte)-SUMPRODUCT((Mvt_Produits=$B66)*(Mvt_Flux="Sortie"),Mvt_Qtte)</f>
        <v>80</v>
      </c>
    </row>
    <row r="67" spans="1:5" x14ac:dyDescent="0.2">
      <c r="A67" s="8" t="s">
        <v>4</v>
      </c>
      <c r="B67" s="6" t="s">
        <v>57</v>
      </c>
      <c r="C67" s="6" t="s">
        <v>6</v>
      </c>
      <c r="D67" s="11">
        <v>80</v>
      </c>
      <c r="E67" s="12">
        <f t="shared" ca="1" si="2"/>
        <v>80</v>
      </c>
    </row>
    <row r="68" spans="1:5" x14ac:dyDescent="0.2">
      <c r="A68" s="8" t="s">
        <v>4</v>
      </c>
      <c r="B68" s="6" t="s">
        <v>61</v>
      </c>
      <c r="C68" s="6" t="s">
        <v>6</v>
      </c>
      <c r="D68" s="11">
        <v>120</v>
      </c>
      <c r="E68" s="12">
        <f t="shared" ca="1" si="2"/>
        <v>120</v>
      </c>
    </row>
    <row r="69" spans="1:5" x14ac:dyDescent="0.2">
      <c r="A69" s="8" t="s">
        <v>4</v>
      </c>
      <c r="B69" s="6" t="s">
        <v>65</v>
      </c>
      <c r="C69" s="6" t="s">
        <v>6</v>
      </c>
      <c r="D69" s="11">
        <v>200</v>
      </c>
      <c r="E69" s="12">
        <f t="shared" ca="1" si="2"/>
        <v>200</v>
      </c>
    </row>
    <row r="70" spans="1:5" x14ac:dyDescent="0.2">
      <c r="A70" s="8" t="s">
        <v>98</v>
      </c>
      <c r="B70" s="6" t="s">
        <v>9</v>
      </c>
      <c r="C70" s="6" t="s">
        <v>6</v>
      </c>
      <c r="D70" s="11">
        <v>140</v>
      </c>
      <c r="E70" s="12">
        <f t="shared" ca="1" si="2"/>
        <v>140</v>
      </c>
    </row>
    <row r="71" spans="1:5" x14ac:dyDescent="0.2">
      <c r="A71" s="8" t="s">
        <v>98</v>
      </c>
      <c r="B71" s="6" t="s">
        <v>13</v>
      </c>
      <c r="C71" s="6" t="s">
        <v>6</v>
      </c>
      <c r="D71" s="11">
        <v>60</v>
      </c>
      <c r="E71" s="12">
        <f t="shared" ca="1" si="2"/>
        <v>60</v>
      </c>
    </row>
    <row r="72" spans="1:5" x14ac:dyDescent="0.2">
      <c r="A72" s="8" t="s">
        <v>98</v>
      </c>
      <c r="B72" s="6" t="s">
        <v>17</v>
      </c>
      <c r="C72" s="6" t="s">
        <v>6</v>
      </c>
      <c r="D72" s="11">
        <v>80</v>
      </c>
      <c r="E72" s="12">
        <f t="shared" ca="1" si="2"/>
        <v>80</v>
      </c>
    </row>
    <row r="73" spans="1:5" x14ac:dyDescent="0.2">
      <c r="A73" s="8" t="s">
        <v>98</v>
      </c>
      <c r="B73" s="6" t="s">
        <v>21</v>
      </c>
      <c r="C73" s="6" t="s">
        <v>6</v>
      </c>
      <c r="D73" s="11">
        <v>100</v>
      </c>
      <c r="E73" s="12">
        <f t="shared" ca="1" si="2"/>
        <v>100</v>
      </c>
    </row>
    <row r="74" spans="1:5" x14ac:dyDescent="0.2">
      <c r="A74" s="8" t="s">
        <v>98</v>
      </c>
      <c r="B74" s="6" t="s">
        <v>25</v>
      </c>
      <c r="C74" s="6" t="s">
        <v>6</v>
      </c>
      <c r="D74" s="11">
        <v>120</v>
      </c>
      <c r="E74" s="12">
        <f t="shared" ca="1" si="2"/>
        <v>120</v>
      </c>
    </row>
    <row r="75" spans="1:5" x14ac:dyDescent="0.2">
      <c r="A75" s="8" t="s">
        <v>98</v>
      </c>
      <c r="B75" s="6" t="s">
        <v>30</v>
      </c>
      <c r="C75" s="6" t="s">
        <v>6</v>
      </c>
      <c r="D75" s="11">
        <v>140</v>
      </c>
      <c r="E75" s="12">
        <f t="shared" ca="1" si="2"/>
        <v>140</v>
      </c>
    </row>
    <row r="76" spans="1:5" x14ac:dyDescent="0.2">
      <c r="A76" s="8" t="s">
        <v>98</v>
      </c>
      <c r="B76" s="6" t="s">
        <v>34</v>
      </c>
      <c r="C76" s="6" t="s">
        <v>6</v>
      </c>
      <c r="D76" s="11">
        <v>140</v>
      </c>
      <c r="E76" s="12">
        <f t="shared" ca="1" si="2"/>
        <v>140</v>
      </c>
    </row>
    <row r="77" spans="1:5" x14ac:dyDescent="0.2">
      <c r="A77" s="8" t="s">
        <v>98</v>
      </c>
      <c r="B77" s="6" t="s">
        <v>38</v>
      </c>
      <c r="C77" s="6" t="s">
        <v>6</v>
      </c>
      <c r="D77" s="11">
        <v>180</v>
      </c>
      <c r="E77" s="12">
        <f t="shared" ca="1" si="2"/>
        <v>180</v>
      </c>
    </row>
    <row r="78" spans="1:5" x14ac:dyDescent="0.2">
      <c r="A78" s="8" t="s">
        <v>98</v>
      </c>
      <c r="B78" s="6" t="s">
        <v>42</v>
      </c>
      <c r="C78" s="6" t="s">
        <v>6</v>
      </c>
      <c r="D78" s="11">
        <v>120</v>
      </c>
      <c r="E78" s="12">
        <f t="shared" ca="1" si="2"/>
        <v>120</v>
      </c>
    </row>
    <row r="79" spans="1:5" x14ac:dyDescent="0.2">
      <c r="A79" s="8" t="s">
        <v>98</v>
      </c>
      <c r="B79" s="6" t="s">
        <v>46</v>
      </c>
      <c r="C79" s="6" t="s">
        <v>6</v>
      </c>
      <c r="D79" s="11">
        <v>200</v>
      </c>
      <c r="E79" s="12">
        <f t="shared" ca="1" si="2"/>
        <v>200</v>
      </c>
    </row>
    <row r="80" spans="1:5" x14ac:dyDescent="0.2">
      <c r="A80" s="8" t="s">
        <v>98</v>
      </c>
      <c r="B80" s="6" t="s">
        <v>50</v>
      </c>
      <c r="C80" s="6" t="s">
        <v>6</v>
      </c>
      <c r="D80" s="11">
        <v>80</v>
      </c>
      <c r="E80" s="12">
        <f t="shared" ca="1" si="2"/>
        <v>80</v>
      </c>
    </row>
    <row r="81" spans="1:5" x14ac:dyDescent="0.2">
      <c r="A81" s="8" t="s">
        <v>98</v>
      </c>
      <c r="B81" s="6" t="s">
        <v>54</v>
      </c>
      <c r="C81" s="6" t="s">
        <v>6</v>
      </c>
      <c r="D81" s="11">
        <v>40</v>
      </c>
      <c r="E81" s="12">
        <f t="shared" ca="1" si="2"/>
        <v>40</v>
      </c>
    </row>
    <row r="82" spans="1:5" x14ac:dyDescent="0.2">
      <c r="A82" s="8" t="s">
        <v>98</v>
      </c>
      <c r="B82" s="6" t="s">
        <v>58</v>
      </c>
      <c r="C82" s="6" t="s">
        <v>6</v>
      </c>
      <c r="D82" s="11">
        <v>120</v>
      </c>
      <c r="E82" s="12">
        <f t="shared" ca="1" si="2"/>
        <v>120</v>
      </c>
    </row>
    <row r="83" spans="1:5" x14ac:dyDescent="0.2">
      <c r="A83" s="8" t="s">
        <v>98</v>
      </c>
      <c r="B83" s="6" t="s">
        <v>62</v>
      </c>
      <c r="C83" s="6" t="s">
        <v>6</v>
      </c>
      <c r="D83" s="11">
        <v>40</v>
      </c>
      <c r="E83" s="12">
        <f t="shared" ca="1" si="2"/>
        <v>40</v>
      </c>
    </row>
    <row r="84" spans="1:5" x14ac:dyDescent="0.2">
      <c r="A84" s="8" t="s">
        <v>98</v>
      </c>
      <c r="B84" s="6" t="s">
        <v>66</v>
      </c>
      <c r="C84" s="6" t="s">
        <v>6</v>
      </c>
      <c r="D84" s="11">
        <v>140</v>
      </c>
      <c r="E84" s="12">
        <f t="shared" ca="1" si="2"/>
        <v>140</v>
      </c>
    </row>
    <row r="85" spans="1:5" x14ac:dyDescent="0.2">
      <c r="A85" s="8" t="s">
        <v>98</v>
      </c>
      <c r="B85" s="6" t="s">
        <v>69</v>
      </c>
      <c r="C85" s="6" t="s">
        <v>6</v>
      </c>
      <c r="D85" s="11">
        <v>120</v>
      </c>
      <c r="E85" s="12">
        <f t="shared" ca="1" si="2"/>
        <v>120</v>
      </c>
    </row>
    <row r="86" spans="1:5" x14ac:dyDescent="0.2">
      <c r="A86" s="8" t="s">
        <v>98</v>
      </c>
      <c r="B86" s="6" t="s">
        <v>72</v>
      </c>
      <c r="C86" s="6" t="s">
        <v>6</v>
      </c>
      <c r="D86" s="11">
        <v>180</v>
      </c>
      <c r="E86" s="12">
        <f t="shared" ca="1" si="2"/>
        <v>180</v>
      </c>
    </row>
    <row r="87" spans="1:5" x14ac:dyDescent="0.2">
      <c r="A87" s="8" t="s">
        <v>98</v>
      </c>
      <c r="B87" s="6" t="s">
        <v>75</v>
      </c>
      <c r="C87" s="6" t="s">
        <v>6</v>
      </c>
      <c r="D87" s="11">
        <v>20</v>
      </c>
      <c r="E87" s="12">
        <f t="shared" ca="1" si="2"/>
        <v>20</v>
      </c>
    </row>
  </sheetData>
  <phoneticPr fontId="0" type="noConversion"/>
  <conditionalFormatting sqref="E2:E87">
    <cfRule type="expression" dxfId="1" priority="1" stopIfTrue="1">
      <formula>$E2&lt;$D2/2</formula>
    </cfRule>
    <cfRule type="expression" dxfId="0" priority="2" stopIfTrue="1">
      <formula>$D2&lt;&gt;$E2</formula>
    </cfRule>
  </conditionalFormatting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19" sqref="F19"/>
    </sheetView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Mouvement de stock</vt:lpstr>
      <vt:lpstr>Base de données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Resto</dc:creator>
  <cp:lastModifiedBy>R@chid</cp:lastModifiedBy>
  <dcterms:created xsi:type="dcterms:W3CDTF">2012-08-23T09:40:45Z</dcterms:created>
  <dcterms:modified xsi:type="dcterms:W3CDTF">2016-03-15T00:14:02Z</dcterms:modified>
</cp:coreProperties>
</file>