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Excel-Pratique\"/>
    </mc:Choice>
  </mc:AlternateContent>
  <bookViews>
    <workbookView xWindow="240" yWindow="105" windowWidth="27315" windowHeight="12585" activeTab="1"/>
  </bookViews>
  <sheets>
    <sheet name="Feuil2" sheetId="1" r:id="rId1"/>
    <sheet name="Calcul" sheetId="2" r:id="rId2"/>
  </sheets>
  <definedNames>
    <definedName name="_xlnm._FilterDatabase" localSheetId="0" hidden="1">Feuil2!$A$1:$P$240</definedName>
    <definedName name="Col_CodeEtape">OFFSET(Col_NoDemande,,3)</definedName>
    <definedName name="Col_Dates">OFFSET(Col_NoDemande,,8)</definedName>
    <definedName name="Col_NoDemande">OFFSET(Feuil2!$B$2,,,COUNT(Feuil2!$B:$B))</definedName>
    <definedName name="_xlnm.Extract" localSheetId="0">Feuil2!$U$1</definedName>
  </definedNames>
  <calcPr calcId="162913"/>
</workbook>
</file>

<file path=xl/calcChain.xml><?xml version="1.0" encoding="utf-8"?>
<calcChain xmlns="http://schemas.openxmlformats.org/spreadsheetml/2006/main">
  <c r="O3" i="1" l="1" a="1"/>
  <c r="O3" i="1" s="1"/>
  <c r="P3" i="1" s="1" a="1"/>
  <c r="P3" i="1" s="1"/>
  <c r="O4" i="1" a="1"/>
  <c r="O4" i="1" s="1"/>
  <c r="P4" i="1" s="1" a="1"/>
  <c r="P4" i="1" s="1"/>
  <c r="O5" i="1" a="1"/>
  <c r="O5" i="1" s="1"/>
  <c r="P5" i="1" s="1" a="1"/>
  <c r="P5" i="1" s="1"/>
  <c r="O6" i="1" a="1"/>
  <c r="O6" i="1" s="1"/>
  <c r="P6" i="1" s="1" a="1"/>
  <c r="P6" i="1" s="1"/>
  <c r="O7" i="1" a="1"/>
  <c r="O7" i="1" s="1"/>
  <c r="P7" i="1" s="1" a="1"/>
  <c r="P7" i="1" s="1"/>
  <c r="O8" i="1" a="1"/>
  <c r="O8" i="1" s="1"/>
  <c r="P8" i="1" s="1" a="1"/>
  <c r="P8" i="1" s="1"/>
  <c r="O9" i="1" a="1"/>
  <c r="O9" i="1" s="1"/>
  <c r="P9" i="1" s="1" a="1"/>
  <c r="P9" i="1" s="1"/>
  <c r="O10" i="1" a="1"/>
  <c r="O10" i="1" s="1"/>
  <c r="P10" i="1" s="1" a="1"/>
  <c r="P10" i="1" s="1"/>
  <c r="O11" i="1" a="1"/>
  <c r="O11" i="1" s="1"/>
  <c r="P11" i="1" s="1" a="1"/>
  <c r="P11" i="1" s="1"/>
  <c r="O12" i="1" a="1"/>
  <c r="O12" i="1" s="1"/>
  <c r="P12" i="1" s="1" a="1"/>
  <c r="P12" i="1" s="1"/>
  <c r="O13" i="1" a="1"/>
  <c r="O13" i="1" s="1"/>
  <c r="P13" i="1" s="1" a="1"/>
  <c r="P13" i="1" s="1"/>
  <c r="O14" i="1" a="1"/>
  <c r="O14" i="1" s="1"/>
  <c r="P14" i="1" s="1" a="1"/>
  <c r="P14" i="1" s="1"/>
  <c r="O15" i="1" a="1"/>
  <c r="O15" i="1" s="1"/>
  <c r="P15" i="1" s="1" a="1"/>
  <c r="P15" i="1" s="1"/>
  <c r="O16" i="1" a="1"/>
  <c r="O16" i="1" s="1"/>
  <c r="P16" i="1" s="1" a="1"/>
  <c r="P16" i="1" s="1"/>
  <c r="O17" i="1" a="1"/>
  <c r="O17" i="1" s="1"/>
  <c r="P17" i="1" s="1" a="1"/>
  <c r="P17" i="1" s="1"/>
  <c r="O18" i="1" a="1"/>
  <c r="O18" i="1" s="1"/>
  <c r="P18" i="1" s="1" a="1"/>
  <c r="P18" i="1" s="1"/>
  <c r="O19" i="1" a="1"/>
  <c r="O19" i="1" s="1"/>
  <c r="P19" i="1" s="1" a="1"/>
  <c r="P19" i="1" s="1"/>
  <c r="O20" i="1" a="1"/>
  <c r="O20" i="1" s="1"/>
  <c r="P20" i="1" s="1" a="1"/>
  <c r="P20" i="1" s="1"/>
  <c r="O21" i="1" a="1"/>
  <c r="O21" i="1" s="1"/>
  <c r="P21" i="1" s="1" a="1"/>
  <c r="P21" i="1" s="1"/>
  <c r="O22" i="1" a="1"/>
  <c r="O22" i="1" s="1"/>
  <c r="P22" i="1" s="1" a="1"/>
  <c r="P22" i="1" s="1"/>
  <c r="O23" i="1" a="1"/>
  <c r="O23" i="1" s="1"/>
  <c r="P23" i="1" s="1" a="1"/>
  <c r="P23" i="1" s="1"/>
  <c r="O24" i="1" a="1"/>
  <c r="O24" i="1" s="1"/>
  <c r="P24" i="1" s="1" a="1"/>
  <c r="P24" i="1" s="1"/>
  <c r="O25" i="1" a="1"/>
  <c r="O25" i="1" s="1"/>
  <c r="P25" i="1" s="1" a="1"/>
  <c r="P25" i="1" s="1"/>
  <c r="O26" i="1" a="1"/>
  <c r="O26" i="1" s="1"/>
  <c r="P26" i="1" s="1" a="1"/>
  <c r="P26" i="1" s="1"/>
  <c r="O27" i="1" a="1"/>
  <c r="O27" i="1" s="1"/>
  <c r="P27" i="1" s="1" a="1"/>
  <c r="P27" i="1" s="1"/>
  <c r="O28" i="1" a="1"/>
  <c r="O28" i="1" s="1"/>
  <c r="P28" i="1" s="1" a="1"/>
  <c r="P28" i="1" s="1"/>
  <c r="O29" i="1" a="1"/>
  <c r="O29" i="1" s="1"/>
  <c r="P29" i="1" s="1" a="1"/>
  <c r="P29" i="1" s="1"/>
  <c r="O30" i="1" a="1"/>
  <c r="O30" i="1" s="1"/>
  <c r="P30" i="1" s="1" a="1"/>
  <c r="P30" i="1" s="1"/>
  <c r="O31" i="1" a="1"/>
  <c r="O31" i="1" s="1"/>
  <c r="P31" i="1" s="1" a="1"/>
  <c r="P31" i="1" s="1"/>
  <c r="O32" i="1" a="1"/>
  <c r="O32" i="1" s="1"/>
  <c r="P32" i="1" s="1" a="1"/>
  <c r="P32" i="1" s="1"/>
  <c r="O33" i="1" a="1"/>
  <c r="O33" i="1" s="1"/>
  <c r="P33" i="1" s="1" a="1"/>
  <c r="P33" i="1" s="1"/>
  <c r="O34" i="1" a="1"/>
  <c r="O34" i="1" s="1"/>
  <c r="P34" i="1" s="1" a="1"/>
  <c r="P34" i="1" s="1"/>
  <c r="O35" i="1" a="1"/>
  <c r="O35" i="1" s="1"/>
  <c r="P35" i="1" s="1" a="1"/>
  <c r="P35" i="1" s="1"/>
  <c r="O36" i="1" a="1"/>
  <c r="O36" i="1" s="1"/>
  <c r="P36" i="1" s="1" a="1"/>
  <c r="P36" i="1" s="1"/>
  <c r="O37" i="1" a="1"/>
  <c r="O37" i="1" s="1"/>
  <c r="P37" i="1" s="1" a="1"/>
  <c r="P37" i="1" s="1"/>
  <c r="O38" i="1" a="1"/>
  <c r="O38" i="1" s="1"/>
  <c r="P38" i="1" s="1" a="1"/>
  <c r="P38" i="1" s="1"/>
  <c r="O39" i="1" a="1"/>
  <c r="O39" i="1" s="1"/>
  <c r="P39" i="1" s="1" a="1"/>
  <c r="P39" i="1" s="1"/>
  <c r="O40" i="1" a="1"/>
  <c r="O40" i="1" s="1"/>
  <c r="P40" i="1" s="1" a="1"/>
  <c r="P40" i="1" s="1"/>
  <c r="O41" i="1" a="1"/>
  <c r="O41" i="1" s="1"/>
  <c r="P41" i="1" s="1" a="1"/>
  <c r="P41" i="1" s="1"/>
  <c r="O42" i="1" a="1"/>
  <c r="O42" i="1" s="1"/>
  <c r="P42" i="1" s="1" a="1"/>
  <c r="P42" i="1" s="1"/>
  <c r="O43" i="1" a="1"/>
  <c r="O43" i="1" s="1"/>
  <c r="P43" i="1" s="1" a="1"/>
  <c r="P43" i="1" s="1"/>
  <c r="O44" i="1" a="1"/>
  <c r="O44" i="1" s="1"/>
  <c r="P44" i="1" s="1" a="1"/>
  <c r="P44" i="1" s="1"/>
  <c r="O45" i="1" a="1"/>
  <c r="O45" i="1" s="1"/>
  <c r="P45" i="1" s="1" a="1"/>
  <c r="P45" i="1" s="1"/>
  <c r="O46" i="1" a="1"/>
  <c r="O46" i="1" s="1"/>
  <c r="P46" i="1" s="1" a="1"/>
  <c r="P46" i="1" s="1"/>
  <c r="O47" i="1" a="1"/>
  <c r="O47" i="1" s="1"/>
  <c r="P47" i="1" s="1" a="1"/>
  <c r="P47" i="1" s="1"/>
  <c r="O48" i="1" a="1"/>
  <c r="O48" i="1" s="1"/>
  <c r="P48" i="1" s="1" a="1"/>
  <c r="P48" i="1" s="1"/>
  <c r="O49" i="1" a="1"/>
  <c r="O49" i="1" s="1"/>
  <c r="P49" i="1" s="1" a="1"/>
  <c r="P49" i="1" s="1"/>
  <c r="O50" i="1" a="1"/>
  <c r="O50" i="1" s="1"/>
  <c r="P50" i="1" s="1" a="1"/>
  <c r="P50" i="1" s="1"/>
  <c r="O51" i="1" a="1"/>
  <c r="O51" i="1" s="1"/>
  <c r="P51" i="1" s="1" a="1"/>
  <c r="P51" i="1" s="1"/>
  <c r="O52" i="1" a="1"/>
  <c r="O52" i="1" s="1"/>
  <c r="P52" i="1" s="1" a="1"/>
  <c r="P52" i="1" s="1"/>
  <c r="O53" i="1" a="1"/>
  <c r="O53" i="1" s="1"/>
  <c r="P53" i="1" s="1" a="1"/>
  <c r="P53" i="1" s="1"/>
  <c r="O54" i="1" a="1"/>
  <c r="O54" i="1" s="1"/>
  <c r="P54" i="1" s="1" a="1"/>
  <c r="P54" i="1" s="1"/>
  <c r="O55" i="1" a="1"/>
  <c r="O55" i="1" s="1"/>
  <c r="P55" i="1" s="1" a="1"/>
  <c r="P55" i="1" s="1"/>
  <c r="O56" i="1" a="1"/>
  <c r="O56" i="1" s="1"/>
  <c r="P56" i="1" s="1" a="1"/>
  <c r="P56" i="1" s="1"/>
  <c r="O57" i="1" a="1"/>
  <c r="O57" i="1" s="1"/>
  <c r="P57" i="1" s="1" a="1"/>
  <c r="P57" i="1" s="1"/>
  <c r="O58" i="1" a="1"/>
  <c r="O58" i="1" s="1"/>
  <c r="P58" i="1" s="1" a="1"/>
  <c r="P58" i="1" s="1"/>
  <c r="O59" i="1" a="1"/>
  <c r="O59" i="1" s="1"/>
  <c r="P59" i="1" s="1" a="1"/>
  <c r="P59" i="1" s="1"/>
  <c r="O60" i="1" a="1"/>
  <c r="O60" i="1" s="1"/>
  <c r="P60" i="1" s="1" a="1"/>
  <c r="P60" i="1" s="1"/>
  <c r="O61" i="1" a="1"/>
  <c r="O61" i="1" s="1"/>
  <c r="P61" i="1" s="1" a="1"/>
  <c r="P61" i="1" s="1"/>
  <c r="O62" i="1" a="1"/>
  <c r="O62" i="1" s="1"/>
  <c r="P62" i="1" s="1" a="1"/>
  <c r="P62" i="1" s="1"/>
  <c r="O63" i="1" a="1"/>
  <c r="O63" i="1" s="1"/>
  <c r="P63" i="1" s="1" a="1"/>
  <c r="P63" i="1" s="1"/>
  <c r="O64" i="1" a="1"/>
  <c r="O64" i="1" s="1"/>
  <c r="P64" i="1" s="1" a="1"/>
  <c r="P64" i="1" s="1"/>
  <c r="O65" i="1" a="1"/>
  <c r="O65" i="1" s="1"/>
  <c r="P65" i="1" s="1" a="1"/>
  <c r="P65" i="1" s="1"/>
  <c r="O66" i="1" a="1"/>
  <c r="O66" i="1" s="1"/>
  <c r="P66" i="1" s="1" a="1"/>
  <c r="P66" i="1" s="1"/>
  <c r="O67" i="1" a="1"/>
  <c r="O67" i="1" s="1"/>
  <c r="P67" i="1" s="1" a="1"/>
  <c r="P67" i="1" s="1"/>
  <c r="O68" i="1" a="1"/>
  <c r="O68" i="1" s="1"/>
  <c r="P68" i="1" s="1" a="1"/>
  <c r="P68" i="1" s="1"/>
  <c r="O69" i="1" a="1"/>
  <c r="O69" i="1" s="1"/>
  <c r="P69" i="1" s="1" a="1"/>
  <c r="P69" i="1" s="1"/>
  <c r="O70" i="1" a="1"/>
  <c r="O70" i="1" s="1"/>
  <c r="P70" i="1" s="1" a="1"/>
  <c r="P70" i="1" s="1"/>
  <c r="O71" i="1" a="1"/>
  <c r="O71" i="1" s="1"/>
  <c r="P71" i="1" s="1" a="1"/>
  <c r="P71" i="1" s="1"/>
  <c r="O72" i="1" a="1"/>
  <c r="O72" i="1" s="1"/>
  <c r="P72" i="1" s="1" a="1"/>
  <c r="P72" i="1" s="1"/>
  <c r="O73" i="1" a="1"/>
  <c r="O73" i="1" s="1"/>
  <c r="P73" i="1" s="1" a="1"/>
  <c r="P73" i="1" s="1"/>
  <c r="O74" i="1" a="1"/>
  <c r="O74" i="1" s="1"/>
  <c r="P74" i="1" s="1" a="1"/>
  <c r="P74" i="1" s="1"/>
  <c r="O75" i="1" a="1"/>
  <c r="O75" i="1" s="1"/>
  <c r="P75" i="1" s="1" a="1"/>
  <c r="P75" i="1" s="1"/>
  <c r="O76" i="1" a="1"/>
  <c r="O76" i="1" s="1"/>
  <c r="P76" i="1" s="1" a="1"/>
  <c r="P76" i="1" s="1"/>
  <c r="O77" i="1" a="1"/>
  <c r="O77" i="1" s="1"/>
  <c r="P77" i="1" s="1" a="1"/>
  <c r="P77" i="1" s="1"/>
  <c r="O78" i="1" a="1"/>
  <c r="O78" i="1" s="1"/>
  <c r="P78" i="1" s="1" a="1"/>
  <c r="P78" i="1" s="1"/>
  <c r="O79" i="1" a="1"/>
  <c r="O79" i="1" s="1"/>
  <c r="P79" i="1" s="1" a="1"/>
  <c r="P79" i="1" s="1"/>
  <c r="O80" i="1" a="1"/>
  <c r="O80" i="1" s="1"/>
  <c r="P80" i="1" s="1" a="1"/>
  <c r="P80" i="1" s="1"/>
  <c r="O81" i="1" a="1"/>
  <c r="O81" i="1" s="1"/>
  <c r="P81" i="1" s="1" a="1"/>
  <c r="P81" i="1" s="1"/>
  <c r="O82" i="1" a="1"/>
  <c r="O82" i="1" s="1"/>
  <c r="P82" i="1" s="1" a="1"/>
  <c r="P82" i="1" s="1"/>
  <c r="O83" i="1" a="1"/>
  <c r="O83" i="1" s="1"/>
  <c r="P83" i="1" s="1" a="1"/>
  <c r="P83" i="1" s="1"/>
  <c r="O84" i="1" a="1"/>
  <c r="O84" i="1" s="1"/>
  <c r="P84" i="1" s="1" a="1"/>
  <c r="P84" i="1" s="1"/>
  <c r="O85" i="1" a="1"/>
  <c r="O85" i="1" s="1"/>
  <c r="P85" i="1" s="1" a="1"/>
  <c r="P85" i="1" s="1"/>
  <c r="O86" i="1" a="1"/>
  <c r="O86" i="1" s="1"/>
  <c r="P86" i="1" s="1" a="1"/>
  <c r="P86" i="1" s="1"/>
  <c r="O87" i="1" a="1"/>
  <c r="O87" i="1" s="1"/>
  <c r="P87" i="1" s="1" a="1"/>
  <c r="P87" i="1" s="1"/>
  <c r="O88" i="1" a="1"/>
  <c r="O88" i="1" s="1"/>
  <c r="P88" i="1" s="1" a="1"/>
  <c r="P88" i="1" s="1"/>
  <c r="O89" i="1" a="1"/>
  <c r="O89" i="1" s="1"/>
  <c r="P89" i="1" s="1" a="1"/>
  <c r="P89" i="1" s="1"/>
  <c r="O90" i="1" a="1"/>
  <c r="O90" i="1" s="1"/>
  <c r="P90" i="1" s="1" a="1"/>
  <c r="P90" i="1" s="1"/>
  <c r="O91" i="1" a="1"/>
  <c r="O91" i="1" s="1"/>
  <c r="P91" i="1" s="1" a="1"/>
  <c r="P91" i="1" s="1"/>
  <c r="O92" i="1" a="1"/>
  <c r="O92" i="1" s="1"/>
  <c r="P92" i="1" s="1" a="1"/>
  <c r="P92" i="1" s="1"/>
  <c r="O93" i="1" a="1"/>
  <c r="O93" i="1" s="1"/>
  <c r="P93" i="1" s="1" a="1"/>
  <c r="P93" i="1" s="1"/>
  <c r="O94" i="1" a="1"/>
  <c r="O94" i="1" s="1"/>
  <c r="P94" i="1" s="1" a="1"/>
  <c r="P94" i="1" s="1"/>
  <c r="O95" i="1" a="1"/>
  <c r="O95" i="1" s="1"/>
  <c r="P95" i="1" s="1" a="1"/>
  <c r="P95" i="1" s="1"/>
  <c r="O96" i="1" a="1"/>
  <c r="O96" i="1" s="1"/>
  <c r="P96" i="1" s="1" a="1"/>
  <c r="P96" i="1" s="1"/>
  <c r="O97" i="1" a="1"/>
  <c r="O97" i="1" s="1"/>
  <c r="P97" i="1" s="1" a="1"/>
  <c r="P97" i="1" s="1"/>
  <c r="O98" i="1" a="1"/>
  <c r="O98" i="1" s="1"/>
  <c r="P98" i="1" s="1" a="1"/>
  <c r="P98" i="1" s="1"/>
  <c r="O99" i="1" a="1"/>
  <c r="O99" i="1" s="1"/>
  <c r="P99" i="1" s="1" a="1"/>
  <c r="P99" i="1" s="1"/>
  <c r="O100" i="1" a="1"/>
  <c r="O100" i="1" s="1"/>
  <c r="P100" i="1" s="1" a="1"/>
  <c r="P100" i="1" s="1"/>
  <c r="O101" i="1" a="1"/>
  <c r="O101" i="1" s="1"/>
  <c r="P101" i="1" s="1" a="1"/>
  <c r="P101" i="1" s="1"/>
  <c r="O102" i="1" a="1"/>
  <c r="O102" i="1" s="1"/>
  <c r="P102" i="1" s="1" a="1"/>
  <c r="P102" i="1" s="1"/>
  <c r="O103" i="1" a="1"/>
  <c r="O103" i="1" s="1"/>
  <c r="P103" i="1" s="1" a="1"/>
  <c r="P103" i="1" s="1"/>
  <c r="O104" i="1" a="1"/>
  <c r="O104" i="1" s="1"/>
  <c r="P104" i="1" s="1" a="1"/>
  <c r="P104" i="1" s="1"/>
  <c r="O105" i="1" a="1"/>
  <c r="O105" i="1" s="1"/>
  <c r="P105" i="1" s="1" a="1"/>
  <c r="P105" i="1" s="1"/>
  <c r="O106" i="1" a="1"/>
  <c r="O106" i="1" s="1"/>
  <c r="P106" i="1" s="1" a="1"/>
  <c r="P106" i="1" s="1"/>
  <c r="O107" i="1" a="1"/>
  <c r="O107" i="1" s="1"/>
  <c r="P107" i="1" s="1" a="1"/>
  <c r="P107" i="1" s="1"/>
  <c r="O108" i="1" a="1"/>
  <c r="O108" i="1" s="1"/>
  <c r="P108" i="1" s="1" a="1"/>
  <c r="P108" i="1" s="1"/>
  <c r="O109" i="1" a="1"/>
  <c r="O109" i="1" s="1"/>
  <c r="P109" i="1" s="1" a="1"/>
  <c r="P109" i="1" s="1"/>
  <c r="O110" i="1" a="1"/>
  <c r="O110" i="1" s="1"/>
  <c r="P110" i="1" s="1" a="1"/>
  <c r="P110" i="1" s="1"/>
  <c r="O111" i="1" a="1"/>
  <c r="O111" i="1" s="1"/>
  <c r="P111" i="1" s="1" a="1"/>
  <c r="P111" i="1" s="1"/>
  <c r="O112" i="1" a="1"/>
  <c r="O112" i="1" s="1"/>
  <c r="P112" i="1" s="1" a="1"/>
  <c r="P112" i="1" s="1"/>
  <c r="O113" i="1" a="1"/>
  <c r="O113" i="1" s="1"/>
  <c r="P113" i="1" s="1" a="1"/>
  <c r="P113" i="1" s="1"/>
  <c r="O114" i="1" a="1"/>
  <c r="O114" i="1" s="1"/>
  <c r="P114" i="1" s="1" a="1"/>
  <c r="P114" i="1" s="1"/>
  <c r="O115" i="1" a="1"/>
  <c r="O115" i="1" s="1"/>
  <c r="P115" i="1" s="1" a="1"/>
  <c r="P115" i="1" s="1"/>
  <c r="O116" i="1" a="1"/>
  <c r="O116" i="1" s="1"/>
  <c r="P116" i="1" s="1" a="1"/>
  <c r="P116" i="1" s="1"/>
  <c r="O117" i="1" a="1"/>
  <c r="O117" i="1" s="1"/>
  <c r="P117" i="1" s="1" a="1"/>
  <c r="P117" i="1" s="1"/>
  <c r="O118" i="1" a="1"/>
  <c r="O118" i="1" s="1"/>
  <c r="P118" i="1" s="1" a="1"/>
  <c r="P118" i="1" s="1"/>
  <c r="O119" i="1" a="1"/>
  <c r="O119" i="1" s="1"/>
  <c r="P119" i="1" s="1" a="1"/>
  <c r="P119" i="1" s="1"/>
  <c r="O120" i="1" a="1"/>
  <c r="O120" i="1" s="1"/>
  <c r="P120" i="1" s="1" a="1"/>
  <c r="P120" i="1" s="1"/>
  <c r="O121" i="1" a="1"/>
  <c r="O121" i="1" s="1"/>
  <c r="P121" i="1" s="1" a="1"/>
  <c r="P121" i="1" s="1"/>
  <c r="O122" i="1" a="1"/>
  <c r="O122" i="1" s="1"/>
  <c r="P122" i="1" s="1" a="1"/>
  <c r="P122" i="1" s="1"/>
  <c r="O123" i="1" a="1"/>
  <c r="O123" i="1" s="1"/>
  <c r="P123" i="1" s="1" a="1"/>
  <c r="P123" i="1" s="1"/>
  <c r="O124" i="1" a="1"/>
  <c r="O124" i="1" s="1"/>
  <c r="P124" i="1" s="1" a="1"/>
  <c r="P124" i="1" s="1"/>
  <c r="O125" i="1" a="1"/>
  <c r="O125" i="1" s="1"/>
  <c r="P125" i="1" s="1" a="1"/>
  <c r="P125" i="1" s="1"/>
  <c r="O126" i="1" a="1"/>
  <c r="O126" i="1" s="1"/>
  <c r="P126" i="1" s="1" a="1"/>
  <c r="P126" i="1" s="1"/>
  <c r="O127" i="1" a="1"/>
  <c r="O127" i="1" s="1"/>
  <c r="P127" i="1" s="1" a="1"/>
  <c r="P127" i="1" s="1"/>
  <c r="O128" i="1" a="1"/>
  <c r="O128" i="1" s="1"/>
  <c r="P128" i="1" s="1" a="1"/>
  <c r="P128" i="1" s="1"/>
  <c r="O129" i="1" a="1"/>
  <c r="O129" i="1" s="1"/>
  <c r="P129" i="1" s="1" a="1"/>
  <c r="P129" i="1" s="1"/>
  <c r="O130" i="1" a="1"/>
  <c r="O130" i="1" s="1"/>
  <c r="P130" i="1" s="1" a="1"/>
  <c r="P130" i="1" s="1"/>
  <c r="O131" i="1" a="1"/>
  <c r="O131" i="1" s="1"/>
  <c r="P131" i="1" s="1" a="1"/>
  <c r="P131" i="1" s="1"/>
  <c r="O132" i="1" a="1"/>
  <c r="O132" i="1" s="1"/>
  <c r="P132" i="1" s="1" a="1"/>
  <c r="P132" i="1" s="1"/>
  <c r="O133" i="1" a="1"/>
  <c r="O133" i="1" s="1"/>
  <c r="P133" i="1" s="1" a="1"/>
  <c r="P133" i="1" s="1"/>
  <c r="O134" i="1" a="1"/>
  <c r="O134" i="1" s="1"/>
  <c r="P134" i="1" s="1" a="1"/>
  <c r="P134" i="1" s="1"/>
  <c r="O135" i="1" a="1"/>
  <c r="O135" i="1" s="1"/>
  <c r="P135" i="1" s="1" a="1"/>
  <c r="P135" i="1" s="1"/>
  <c r="O136" i="1" a="1"/>
  <c r="O136" i="1" s="1"/>
  <c r="P136" i="1" s="1" a="1"/>
  <c r="P136" i="1" s="1"/>
  <c r="O137" i="1" a="1"/>
  <c r="O137" i="1" s="1"/>
  <c r="P137" i="1" s="1" a="1"/>
  <c r="P137" i="1" s="1"/>
  <c r="O138" i="1" a="1"/>
  <c r="O138" i="1" s="1"/>
  <c r="P138" i="1" s="1" a="1"/>
  <c r="P138" i="1" s="1"/>
  <c r="O139" i="1" a="1"/>
  <c r="O139" i="1" s="1"/>
  <c r="P139" i="1" s="1" a="1"/>
  <c r="P139" i="1" s="1"/>
  <c r="O140" i="1" a="1"/>
  <c r="O140" i="1" s="1"/>
  <c r="P140" i="1" s="1" a="1"/>
  <c r="P140" i="1" s="1"/>
  <c r="O141" i="1" a="1"/>
  <c r="O141" i="1" s="1"/>
  <c r="P141" i="1" s="1" a="1"/>
  <c r="P141" i="1" s="1"/>
  <c r="O142" i="1" a="1"/>
  <c r="O142" i="1" s="1"/>
  <c r="P142" i="1" s="1" a="1"/>
  <c r="P142" i="1" s="1"/>
  <c r="O143" i="1" a="1"/>
  <c r="O143" i="1" s="1"/>
  <c r="P143" i="1" s="1" a="1"/>
  <c r="P143" i="1" s="1"/>
  <c r="O144" i="1" a="1"/>
  <c r="O144" i="1" s="1"/>
  <c r="P144" i="1" s="1" a="1"/>
  <c r="P144" i="1" s="1"/>
  <c r="O145" i="1" a="1"/>
  <c r="O145" i="1" s="1"/>
  <c r="P145" i="1" s="1" a="1"/>
  <c r="P145" i="1" s="1"/>
  <c r="O146" i="1" a="1"/>
  <c r="O146" i="1" s="1"/>
  <c r="P146" i="1" s="1" a="1"/>
  <c r="P146" i="1" s="1"/>
  <c r="O147" i="1" a="1"/>
  <c r="O147" i="1" s="1"/>
  <c r="P147" i="1" s="1" a="1"/>
  <c r="P147" i="1" s="1"/>
  <c r="O148" i="1" a="1"/>
  <c r="O148" i="1" s="1"/>
  <c r="P148" i="1" s="1" a="1"/>
  <c r="P148" i="1" s="1"/>
  <c r="O149" i="1" a="1"/>
  <c r="O149" i="1" s="1"/>
  <c r="P149" i="1" s="1" a="1"/>
  <c r="P149" i="1" s="1"/>
  <c r="O150" i="1" a="1"/>
  <c r="O150" i="1" s="1"/>
  <c r="P150" i="1" s="1" a="1"/>
  <c r="P150" i="1" s="1"/>
  <c r="O151" i="1" a="1"/>
  <c r="O151" i="1" s="1"/>
  <c r="P151" i="1" s="1" a="1"/>
  <c r="P151" i="1" s="1"/>
  <c r="O152" i="1" a="1"/>
  <c r="O152" i="1" s="1"/>
  <c r="P152" i="1" s="1" a="1"/>
  <c r="P152" i="1" s="1"/>
  <c r="O153" i="1" a="1"/>
  <c r="O153" i="1" s="1"/>
  <c r="P153" i="1" s="1" a="1"/>
  <c r="P153" i="1" s="1"/>
  <c r="O154" i="1" a="1"/>
  <c r="O154" i="1" s="1"/>
  <c r="P154" i="1" s="1" a="1"/>
  <c r="P154" i="1" s="1"/>
  <c r="O155" i="1" a="1"/>
  <c r="O155" i="1" s="1"/>
  <c r="P155" i="1" s="1" a="1"/>
  <c r="P155" i="1" s="1"/>
  <c r="O156" i="1" a="1"/>
  <c r="O156" i="1" s="1"/>
  <c r="P156" i="1" s="1" a="1"/>
  <c r="P156" i="1" s="1"/>
  <c r="O157" i="1" a="1"/>
  <c r="O157" i="1" s="1"/>
  <c r="P157" i="1" s="1" a="1"/>
  <c r="P157" i="1" s="1"/>
  <c r="O158" i="1" a="1"/>
  <c r="O158" i="1" s="1"/>
  <c r="P158" i="1" s="1" a="1"/>
  <c r="P158" i="1" s="1"/>
  <c r="O159" i="1" a="1"/>
  <c r="O159" i="1" s="1"/>
  <c r="P159" i="1" s="1" a="1"/>
  <c r="P159" i="1" s="1"/>
  <c r="O160" i="1" a="1"/>
  <c r="O160" i="1" s="1"/>
  <c r="P160" i="1" s="1" a="1"/>
  <c r="P160" i="1" s="1"/>
  <c r="O161" i="1" a="1"/>
  <c r="O161" i="1" s="1"/>
  <c r="P161" i="1" s="1" a="1"/>
  <c r="P161" i="1" s="1"/>
  <c r="O162" i="1" a="1"/>
  <c r="O162" i="1" s="1"/>
  <c r="P162" i="1" s="1" a="1"/>
  <c r="P162" i="1" s="1"/>
  <c r="O163" i="1" a="1"/>
  <c r="O163" i="1" s="1"/>
  <c r="P163" i="1" s="1" a="1"/>
  <c r="P163" i="1" s="1"/>
  <c r="O164" i="1" a="1"/>
  <c r="O164" i="1" s="1"/>
  <c r="P164" i="1" s="1" a="1"/>
  <c r="P164" i="1" s="1"/>
  <c r="O165" i="1" a="1"/>
  <c r="O165" i="1" s="1"/>
  <c r="P165" i="1" s="1" a="1"/>
  <c r="P165" i="1" s="1"/>
  <c r="O166" i="1" a="1"/>
  <c r="O166" i="1" s="1"/>
  <c r="P166" i="1" s="1" a="1"/>
  <c r="P166" i="1" s="1"/>
  <c r="O167" i="1" a="1"/>
  <c r="O167" i="1" s="1"/>
  <c r="P167" i="1" s="1" a="1"/>
  <c r="P167" i="1" s="1"/>
  <c r="O168" i="1" a="1"/>
  <c r="O168" i="1" s="1"/>
  <c r="P168" i="1" s="1" a="1"/>
  <c r="P168" i="1" s="1"/>
  <c r="O169" i="1" a="1"/>
  <c r="O169" i="1" s="1"/>
  <c r="P169" i="1" s="1" a="1"/>
  <c r="P169" i="1" s="1"/>
  <c r="O170" i="1" a="1"/>
  <c r="O170" i="1" s="1"/>
  <c r="P170" i="1" s="1" a="1"/>
  <c r="P170" i="1" s="1"/>
  <c r="O171" i="1" a="1"/>
  <c r="O171" i="1" s="1"/>
  <c r="P171" i="1" s="1" a="1"/>
  <c r="P171" i="1" s="1"/>
  <c r="O172" i="1" a="1"/>
  <c r="O172" i="1" s="1"/>
  <c r="P172" i="1" s="1" a="1"/>
  <c r="P172" i="1" s="1"/>
  <c r="O173" i="1" a="1"/>
  <c r="O173" i="1" s="1"/>
  <c r="P173" i="1" s="1" a="1"/>
  <c r="P173" i="1" s="1"/>
  <c r="O174" i="1" a="1"/>
  <c r="O174" i="1" s="1"/>
  <c r="P174" i="1" s="1" a="1"/>
  <c r="P174" i="1" s="1"/>
  <c r="O175" i="1" a="1"/>
  <c r="O175" i="1" s="1"/>
  <c r="P175" i="1" s="1" a="1"/>
  <c r="P175" i="1" s="1"/>
  <c r="O176" i="1" a="1"/>
  <c r="O176" i="1" s="1"/>
  <c r="P176" i="1" s="1" a="1"/>
  <c r="P176" i="1" s="1"/>
  <c r="O177" i="1" a="1"/>
  <c r="O177" i="1" s="1"/>
  <c r="P177" i="1" s="1" a="1"/>
  <c r="P177" i="1" s="1"/>
  <c r="O178" i="1" a="1"/>
  <c r="O178" i="1" s="1"/>
  <c r="P178" i="1" s="1" a="1"/>
  <c r="P178" i="1" s="1"/>
  <c r="O179" i="1" a="1"/>
  <c r="O179" i="1" s="1"/>
  <c r="P179" i="1" s="1" a="1"/>
  <c r="P179" i="1" s="1"/>
  <c r="O180" i="1" a="1"/>
  <c r="O180" i="1" s="1"/>
  <c r="P180" i="1" s="1" a="1"/>
  <c r="P180" i="1" s="1"/>
  <c r="O181" i="1" a="1"/>
  <c r="O181" i="1" s="1"/>
  <c r="P181" i="1" s="1" a="1"/>
  <c r="P181" i="1" s="1"/>
  <c r="O182" i="1" a="1"/>
  <c r="O182" i="1" s="1"/>
  <c r="P182" i="1" s="1" a="1"/>
  <c r="P182" i="1" s="1"/>
  <c r="O183" i="1" a="1"/>
  <c r="O183" i="1" s="1"/>
  <c r="P183" i="1" s="1" a="1"/>
  <c r="P183" i="1" s="1"/>
  <c r="O184" i="1" a="1"/>
  <c r="O184" i="1" s="1"/>
  <c r="P184" i="1" s="1" a="1"/>
  <c r="P184" i="1" s="1"/>
  <c r="O185" i="1" a="1"/>
  <c r="O185" i="1" s="1"/>
  <c r="P185" i="1" s="1" a="1"/>
  <c r="P185" i="1" s="1"/>
  <c r="O186" i="1" a="1"/>
  <c r="O186" i="1" s="1"/>
  <c r="P186" i="1" s="1" a="1"/>
  <c r="P186" i="1" s="1"/>
  <c r="O187" i="1" a="1"/>
  <c r="O187" i="1" s="1"/>
  <c r="P187" i="1" s="1" a="1"/>
  <c r="P187" i="1" s="1"/>
  <c r="O188" i="1" a="1"/>
  <c r="O188" i="1" s="1"/>
  <c r="P188" i="1" s="1" a="1"/>
  <c r="P188" i="1" s="1"/>
  <c r="O189" i="1" a="1"/>
  <c r="O189" i="1" s="1"/>
  <c r="P189" i="1" s="1" a="1"/>
  <c r="P189" i="1" s="1"/>
  <c r="O190" i="1" a="1"/>
  <c r="O190" i="1" s="1"/>
  <c r="P190" i="1" s="1" a="1"/>
  <c r="P190" i="1" s="1"/>
  <c r="O191" i="1" a="1"/>
  <c r="O191" i="1" s="1"/>
  <c r="P191" i="1" s="1" a="1"/>
  <c r="P191" i="1" s="1"/>
  <c r="O192" i="1" a="1"/>
  <c r="O192" i="1" s="1"/>
  <c r="P192" i="1" s="1" a="1"/>
  <c r="P192" i="1" s="1"/>
  <c r="O193" i="1" a="1"/>
  <c r="O193" i="1" s="1"/>
  <c r="P193" i="1" s="1" a="1"/>
  <c r="P193" i="1" s="1"/>
  <c r="O194" i="1" a="1"/>
  <c r="O194" i="1" s="1"/>
  <c r="P194" i="1" s="1" a="1"/>
  <c r="P194" i="1" s="1"/>
  <c r="O195" i="1" a="1"/>
  <c r="O195" i="1" s="1"/>
  <c r="P195" i="1" s="1" a="1"/>
  <c r="P195" i="1" s="1"/>
  <c r="O196" i="1" a="1"/>
  <c r="O196" i="1" s="1"/>
  <c r="P196" i="1" s="1" a="1"/>
  <c r="P196" i="1" s="1"/>
  <c r="O197" i="1" a="1"/>
  <c r="O197" i="1" s="1"/>
  <c r="P197" i="1" s="1" a="1"/>
  <c r="P197" i="1" s="1"/>
  <c r="O198" i="1" a="1"/>
  <c r="O198" i="1" s="1"/>
  <c r="P198" i="1" s="1" a="1"/>
  <c r="P198" i="1" s="1"/>
  <c r="O199" i="1" a="1"/>
  <c r="O199" i="1" s="1"/>
  <c r="P199" i="1" s="1" a="1"/>
  <c r="P199" i="1" s="1"/>
  <c r="O200" i="1" a="1"/>
  <c r="O200" i="1" s="1"/>
  <c r="P200" i="1" s="1" a="1"/>
  <c r="P200" i="1" s="1"/>
  <c r="O201" i="1" a="1"/>
  <c r="O201" i="1" s="1"/>
  <c r="P201" i="1" s="1" a="1"/>
  <c r="P201" i="1" s="1"/>
  <c r="O202" i="1" a="1"/>
  <c r="O202" i="1" s="1"/>
  <c r="P202" i="1" s="1" a="1"/>
  <c r="P202" i="1" s="1"/>
  <c r="O203" i="1" a="1"/>
  <c r="O203" i="1" s="1"/>
  <c r="P203" i="1" s="1" a="1"/>
  <c r="P203" i="1" s="1"/>
  <c r="O204" i="1" a="1"/>
  <c r="O204" i="1" s="1"/>
  <c r="P204" i="1" s="1" a="1"/>
  <c r="P204" i="1" s="1"/>
  <c r="O205" i="1" a="1"/>
  <c r="O205" i="1" s="1"/>
  <c r="P205" i="1" s="1" a="1"/>
  <c r="P205" i="1" s="1"/>
  <c r="O206" i="1" a="1"/>
  <c r="O206" i="1" s="1"/>
  <c r="P206" i="1" s="1" a="1"/>
  <c r="P206" i="1" s="1"/>
  <c r="O207" i="1" a="1"/>
  <c r="O207" i="1" s="1"/>
  <c r="P207" i="1" s="1" a="1"/>
  <c r="P207" i="1" s="1"/>
  <c r="O208" i="1" a="1"/>
  <c r="O208" i="1" s="1"/>
  <c r="P208" i="1" s="1" a="1"/>
  <c r="P208" i="1" s="1"/>
  <c r="O209" i="1" a="1"/>
  <c r="O209" i="1" s="1"/>
  <c r="P209" i="1" s="1" a="1"/>
  <c r="P209" i="1" s="1"/>
  <c r="O210" i="1" a="1"/>
  <c r="O210" i="1" s="1"/>
  <c r="P210" i="1" s="1" a="1"/>
  <c r="P210" i="1" s="1"/>
  <c r="O211" i="1" a="1"/>
  <c r="O211" i="1" s="1"/>
  <c r="P211" i="1" s="1" a="1"/>
  <c r="P211" i="1" s="1"/>
  <c r="O212" i="1" a="1"/>
  <c r="O212" i="1" s="1"/>
  <c r="P212" i="1" s="1" a="1"/>
  <c r="P212" i="1" s="1"/>
  <c r="O213" i="1" a="1"/>
  <c r="O213" i="1" s="1"/>
  <c r="P213" i="1" s="1" a="1"/>
  <c r="P213" i="1" s="1"/>
  <c r="O214" i="1" a="1"/>
  <c r="O214" i="1" s="1"/>
  <c r="P214" i="1" s="1" a="1"/>
  <c r="P214" i="1" s="1"/>
  <c r="O215" i="1" a="1"/>
  <c r="O215" i="1" s="1"/>
  <c r="P215" i="1" s="1" a="1"/>
  <c r="P215" i="1" s="1"/>
  <c r="O216" i="1" a="1"/>
  <c r="O216" i="1" s="1"/>
  <c r="P216" i="1" s="1" a="1"/>
  <c r="P216" i="1" s="1"/>
  <c r="O217" i="1" a="1"/>
  <c r="O217" i="1" s="1"/>
  <c r="P217" i="1" s="1" a="1"/>
  <c r="P217" i="1" s="1"/>
  <c r="O218" i="1" a="1"/>
  <c r="O218" i="1" s="1"/>
  <c r="P218" i="1" s="1" a="1"/>
  <c r="P218" i="1" s="1"/>
  <c r="O219" i="1" a="1"/>
  <c r="O219" i="1" s="1"/>
  <c r="P219" i="1" s="1" a="1"/>
  <c r="P219" i="1" s="1"/>
  <c r="O220" i="1" a="1"/>
  <c r="O220" i="1" s="1"/>
  <c r="P220" i="1" s="1" a="1"/>
  <c r="P220" i="1" s="1"/>
  <c r="O221" i="1" a="1"/>
  <c r="O221" i="1" s="1"/>
  <c r="P221" i="1" s="1" a="1"/>
  <c r="P221" i="1" s="1"/>
  <c r="O222" i="1" a="1"/>
  <c r="O222" i="1" s="1"/>
  <c r="P222" i="1" s="1" a="1"/>
  <c r="P222" i="1" s="1"/>
  <c r="O223" i="1" a="1"/>
  <c r="O223" i="1" s="1"/>
  <c r="P223" i="1" s="1" a="1"/>
  <c r="P223" i="1" s="1"/>
  <c r="O224" i="1" a="1"/>
  <c r="O224" i="1"/>
  <c r="P224" i="1" s="1" a="1"/>
  <c r="P224" i="1" s="1"/>
  <c r="O225" i="1" a="1"/>
  <c r="O225" i="1" s="1"/>
  <c r="P225" i="1" s="1" a="1"/>
  <c r="P225" i="1" s="1"/>
  <c r="O226" i="1" a="1"/>
  <c r="O226" i="1" s="1"/>
  <c r="P226" i="1" s="1" a="1"/>
  <c r="P226" i="1" s="1"/>
  <c r="O227" i="1" a="1"/>
  <c r="O227" i="1" s="1"/>
  <c r="P227" i="1" s="1" a="1"/>
  <c r="P227" i="1" s="1"/>
  <c r="O228" i="1" a="1"/>
  <c r="O228" i="1" s="1"/>
  <c r="P228" i="1" s="1" a="1"/>
  <c r="P228" i="1" s="1"/>
  <c r="O229" i="1" a="1"/>
  <c r="O229" i="1" s="1"/>
  <c r="P229" i="1" s="1" a="1"/>
  <c r="P229" i="1" s="1"/>
  <c r="O230" i="1" a="1"/>
  <c r="O230" i="1" s="1"/>
  <c r="P230" i="1" s="1" a="1"/>
  <c r="P230" i="1" s="1"/>
  <c r="O231" i="1" a="1"/>
  <c r="O231" i="1" s="1"/>
  <c r="P231" i="1" s="1" a="1"/>
  <c r="P231" i="1" s="1"/>
  <c r="O232" i="1" a="1"/>
  <c r="O232" i="1" s="1"/>
  <c r="P232" i="1" s="1" a="1"/>
  <c r="P232" i="1" s="1"/>
  <c r="O233" i="1" a="1"/>
  <c r="O233" i="1" s="1"/>
  <c r="P233" i="1" s="1" a="1"/>
  <c r="P233" i="1" s="1"/>
  <c r="O234" i="1" a="1"/>
  <c r="O234" i="1" s="1"/>
  <c r="P234" i="1" s="1" a="1"/>
  <c r="P234" i="1" s="1"/>
  <c r="O235" i="1" a="1"/>
  <c r="O235" i="1" s="1"/>
  <c r="P235" i="1" s="1" a="1"/>
  <c r="P235" i="1" s="1"/>
  <c r="O236" i="1" a="1"/>
  <c r="O236" i="1" s="1"/>
  <c r="P236" i="1" s="1" a="1"/>
  <c r="P236" i="1" s="1"/>
  <c r="O237" i="1" a="1"/>
  <c r="O237" i="1" s="1"/>
  <c r="P237" i="1" s="1" a="1"/>
  <c r="P237" i="1" s="1"/>
  <c r="O238" i="1" a="1"/>
  <c r="O238" i="1" s="1"/>
  <c r="P238" i="1" s="1" a="1"/>
  <c r="P238" i="1" s="1"/>
  <c r="O239" i="1" a="1"/>
  <c r="O239" i="1" s="1"/>
  <c r="P239" i="1" s="1" a="1"/>
  <c r="P239" i="1" s="1"/>
  <c r="O240" i="1" a="1"/>
  <c r="O240" i="1" s="1"/>
  <c r="P240" i="1" s="1" a="1"/>
  <c r="P240" i="1" s="1"/>
  <c r="O2" i="1" a="1"/>
  <c r="O2" i="1" s="1"/>
  <c r="P2" i="1" s="1" a="1"/>
  <c r="P2" i="1" s="1"/>
  <c r="B20" i="2" l="1" a="1"/>
  <c r="B20" i="2" s="1"/>
  <c r="E20" i="2" s="1"/>
  <c r="B16" i="2" a="1"/>
  <c r="B16" i="2" s="1"/>
  <c r="E16" i="2" s="1"/>
  <c r="B12" i="2" a="1"/>
  <c r="B12" i="2" s="1"/>
  <c r="E12" i="2" s="1"/>
  <c r="B8" i="2" a="1"/>
  <c r="B8" i="2" s="1"/>
  <c r="E8" i="2" s="1"/>
  <c r="B4" i="2" a="1"/>
  <c r="B4" i="2" s="1"/>
  <c r="B2" i="2" a="1"/>
  <c r="B2" i="2" s="1"/>
  <c r="B19" i="2" a="1"/>
  <c r="B19" i="2" s="1"/>
  <c r="E19" i="2" s="1"/>
  <c r="B15" i="2" a="1"/>
  <c r="B15" i="2" s="1"/>
  <c r="E15" i="2" s="1"/>
  <c r="B11" i="2" a="1"/>
  <c r="B11" i="2" s="1"/>
  <c r="E11" i="2" s="1"/>
  <c r="B7" i="2" a="1"/>
  <c r="B7" i="2" s="1"/>
  <c r="E7" i="2" s="1"/>
  <c r="B3" i="2" a="1"/>
  <c r="B3" i="2" s="1"/>
  <c r="B22" i="2" a="1"/>
  <c r="B22" i="2" s="1"/>
  <c r="E22" i="2" s="1"/>
  <c r="B18" i="2" a="1"/>
  <c r="B18" i="2" s="1"/>
  <c r="E18" i="2" s="1"/>
  <c r="B14" i="2" a="1"/>
  <c r="B14" i="2" s="1"/>
  <c r="E14" i="2" s="1"/>
  <c r="B10" i="2" a="1"/>
  <c r="B10" i="2" s="1"/>
  <c r="E10" i="2" s="1"/>
  <c r="B6" i="2" a="1"/>
  <c r="B6" i="2" s="1"/>
  <c r="E6" i="2" s="1"/>
  <c r="B21" i="2" a="1"/>
  <c r="B21" i="2" s="1"/>
  <c r="E21" i="2" s="1"/>
  <c r="B17" i="2" a="1"/>
  <c r="B17" i="2" s="1"/>
  <c r="E17" i="2" s="1"/>
  <c r="B13" i="2" a="1"/>
  <c r="B13" i="2" s="1"/>
  <c r="E13" i="2" s="1"/>
  <c r="B9" i="2" a="1"/>
  <c r="B9" i="2" s="1"/>
  <c r="E9" i="2" s="1"/>
  <c r="B5" i="2" a="1"/>
  <c r="B5" i="2" s="1"/>
  <c r="E5" i="2" s="1"/>
  <c r="C3" i="2" l="1" a="1"/>
  <c r="C3" i="2" s="1"/>
  <c r="E3" i="2" s="1"/>
  <c r="D3" i="2" a="1"/>
  <c r="D3" i="2" s="1"/>
  <c r="C9" i="2" a="1"/>
  <c r="C9" i="2" s="1"/>
  <c r="D9" i="2" a="1"/>
  <c r="D9" i="2" s="1"/>
  <c r="C6" i="2" a="1"/>
  <c r="C6" i="2" s="1"/>
  <c r="D6" i="2" a="1"/>
  <c r="D6" i="2" s="1"/>
  <c r="C22" i="2" a="1"/>
  <c r="C22" i="2" s="1"/>
  <c r="D22" i="2" a="1"/>
  <c r="D22" i="2" s="1"/>
  <c r="C15" i="2" a="1"/>
  <c r="C15" i="2" s="1"/>
  <c r="D15" i="2" a="1"/>
  <c r="D15" i="2" s="1"/>
  <c r="C8" i="2" a="1"/>
  <c r="C8" i="2" s="1"/>
  <c r="D8" i="2" a="1"/>
  <c r="D8" i="2" s="1"/>
  <c r="C13" i="2" a="1"/>
  <c r="C13" i="2" s="1"/>
  <c r="D13" i="2" a="1"/>
  <c r="D13" i="2" s="1"/>
  <c r="C19" i="2" a="1"/>
  <c r="C19" i="2" s="1"/>
  <c r="D19" i="2" a="1"/>
  <c r="D19" i="2" s="1"/>
  <c r="C12" i="2" a="1"/>
  <c r="C12" i="2" s="1"/>
  <c r="D12" i="2" a="1"/>
  <c r="D12" i="2" s="1"/>
  <c r="C17" i="2" a="1"/>
  <c r="C17" i="2" s="1"/>
  <c r="D17" i="2" a="1"/>
  <c r="D17" i="2" s="1"/>
  <c r="C14" i="2" a="1"/>
  <c r="C14" i="2" s="1"/>
  <c r="D14" i="2" a="1"/>
  <c r="D14" i="2" s="1"/>
  <c r="C7" i="2" a="1"/>
  <c r="C7" i="2" s="1"/>
  <c r="D7" i="2" a="1"/>
  <c r="D7" i="2" s="1"/>
  <c r="C16" i="2" a="1"/>
  <c r="C16" i="2" s="1"/>
  <c r="D16" i="2" a="1"/>
  <c r="D16" i="2" s="1"/>
  <c r="C10" i="2" a="1"/>
  <c r="C10" i="2" s="1"/>
  <c r="D10" i="2" a="1"/>
  <c r="D10" i="2" s="1"/>
  <c r="C5" i="2" a="1"/>
  <c r="C5" i="2" s="1"/>
  <c r="D5" i="2" a="1"/>
  <c r="D5" i="2" s="1"/>
  <c r="C21" i="2" a="1"/>
  <c r="C21" i="2" s="1"/>
  <c r="D21" i="2" a="1"/>
  <c r="D21" i="2" s="1"/>
  <c r="C18" i="2" a="1"/>
  <c r="C18" i="2" s="1"/>
  <c r="D18" i="2" a="1"/>
  <c r="D18" i="2" s="1"/>
  <c r="C11" i="2" a="1"/>
  <c r="C11" i="2" s="1"/>
  <c r="D11" i="2" a="1"/>
  <c r="D11" i="2" s="1"/>
  <c r="C4" i="2" a="1"/>
  <c r="C4" i="2" s="1"/>
  <c r="E4" i="2" s="1"/>
  <c r="D4" i="2" a="1"/>
  <c r="D4" i="2" s="1"/>
  <c r="C20" i="2" a="1"/>
  <c r="C20" i="2" s="1"/>
  <c r="D20" i="2" a="1"/>
  <c r="D20" i="2" s="1"/>
  <c r="C2" i="2" a="1"/>
  <c r="C2" i="2" s="1"/>
  <c r="E2" i="2" s="1"/>
  <c r="D2" i="2" a="1"/>
  <c r="D2" i="2" s="1"/>
</calcChain>
</file>

<file path=xl/sharedStrings.xml><?xml version="1.0" encoding="utf-8"?>
<sst xmlns="http://schemas.openxmlformats.org/spreadsheetml/2006/main" count="1823" uniqueCount="115">
  <si>
    <t>USKOUMA</t>
  </si>
  <si>
    <t>Inspection suite à l'avis</t>
  </si>
  <si>
    <t>INSPSU</t>
  </si>
  <si>
    <t>Plan salubrité</t>
  </si>
  <si>
    <t>PS</t>
  </si>
  <si>
    <t>Complet</t>
  </si>
  <si>
    <t>C</t>
  </si>
  <si>
    <t>UKEBILY</t>
  </si>
  <si>
    <t>ULAPLDI</t>
  </si>
  <si>
    <t>UBOUCP4</t>
  </si>
  <si>
    <t>UWUJIAN</t>
  </si>
  <si>
    <t>Blitz</t>
  </si>
  <si>
    <t>Visite insp. effect pour avis</t>
  </si>
  <si>
    <t>INSPVI</t>
  </si>
  <si>
    <t>UMARC3R</t>
  </si>
  <si>
    <t>appel</t>
  </si>
  <si>
    <t>Insp. suivi</t>
  </si>
  <si>
    <t>Suivi extermi.</t>
  </si>
  <si>
    <t>UELYANA</t>
  </si>
  <si>
    <t>UARTIES</t>
  </si>
  <si>
    <t>ULANG6B</t>
  </si>
  <si>
    <t>#2, 5</t>
  </si>
  <si>
    <t>Blitz express</t>
  </si>
  <si>
    <t>UPENAGE</t>
  </si>
  <si>
    <t>ULANG5Z</t>
  </si>
  <si>
    <t>Courriel propri</t>
  </si>
  <si>
    <t>UBAZISO</t>
  </si>
  <si>
    <t>suivi - 75%</t>
  </si>
  <si>
    <t>UQUIRPI</t>
  </si>
  <si>
    <t>ULEGEIS</t>
  </si>
  <si>
    <t>#92</t>
  </si>
  <si>
    <t>UMEDIJO</t>
  </si>
  <si>
    <t>Signification de la grille</t>
  </si>
  <si>
    <t>GRISIG</t>
  </si>
  <si>
    <t>ULEMA63</t>
  </si>
  <si>
    <t>Insp. extermina</t>
  </si>
  <si>
    <t>Suivi extermina</t>
  </si>
  <si>
    <t>UTARD8Y</t>
  </si>
  <si>
    <t>Suivi grille</t>
  </si>
  <si>
    <t>Insp. ext+commu</t>
  </si>
  <si>
    <t>suivi grille</t>
  </si>
  <si>
    <t>suivi</t>
  </si>
  <si>
    <t>Inspection pour avis</t>
  </si>
  <si>
    <t>INSPAV</t>
  </si>
  <si>
    <t>Taux avanc.79%</t>
  </si>
  <si>
    <t>Taux avanc.93%</t>
  </si>
  <si>
    <t>Suivi extermin.</t>
  </si>
  <si>
    <t>dossier a 100%</t>
  </si>
  <si>
    <t>Suivi</t>
  </si>
  <si>
    <t>dossier 100%</t>
  </si>
  <si>
    <t>plainte</t>
  </si>
  <si>
    <t>Mini-blitz</t>
  </si>
  <si>
    <t>Insp. extermin.</t>
  </si>
  <si>
    <t>Insp. suivi.</t>
  </si>
  <si>
    <t>Suivi. ext.</t>
  </si>
  <si>
    <t>#22</t>
  </si>
  <si>
    <t>Suivi ext.</t>
  </si>
  <si>
    <t>#33 #34 #36</t>
  </si>
  <si>
    <t>Insp. init.</t>
  </si>
  <si>
    <t>Suivi #12</t>
  </si>
  <si>
    <t>suivi avis dete</t>
  </si>
  <si>
    <t>Inspection de chantier</t>
  </si>
  <si>
    <t>INSPCH</t>
  </si>
  <si>
    <t>par ULEGEIS</t>
  </si>
  <si>
    <t>avis deteriorat</t>
  </si>
  <si>
    <t>Pas de travaux</t>
  </si>
  <si>
    <t>Trx en cours</t>
  </si>
  <si>
    <t>suivi-deteriora</t>
  </si>
  <si>
    <t>Insp. initiale</t>
  </si>
  <si>
    <t>Blitz Express</t>
  </si>
  <si>
    <t>Dossier à 94.5%</t>
  </si>
  <si>
    <t>Dossier a 98.3%</t>
  </si>
  <si>
    <t>#18</t>
  </si>
  <si>
    <t>#14</t>
  </si>
  <si>
    <t>BLitz express</t>
  </si>
  <si>
    <t>Insp. init. 2/2</t>
  </si>
  <si>
    <t>Insp. init. 1/2</t>
  </si>
  <si>
    <t>insp Suivi</t>
  </si>
  <si>
    <t>Rencontre</t>
  </si>
  <si>
    <t>Extermination</t>
  </si>
  <si>
    <t>Taux avanc.23%</t>
  </si>
  <si>
    <t>punaise de lit</t>
  </si>
  <si>
    <t>4063A</t>
  </si>
  <si>
    <t>Mini-Blitz</t>
  </si>
  <si>
    <t>exterieur+int</t>
  </si>
  <si>
    <t>Insp. suivi 2/2</t>
  </si>
  <si>
    <t>#410</t>
  </si>
  <si>
    <t>Insp. suivi 1/2</t>
  </si>
  <si>
    <t>Taux avanc 59%</t>
  </si>
  <si>
    <t>Taux avanc.46 %</t>
  </si>
  <si>
    <t>Insp extermina</t>
  </si>
  <si>
    <t>Insp #101</t>
  </si>
  <si>
    <t>suivi - 44%</t>
  </si>
  <si>
    <t>rdv</t>
  </si>
  <si>
    <t>Blitz expresse</t>
  </si>
  <si>
    <t>CODE_USAGER_RESP</t>
  </si>
  <si>
    <t>DESCR_REM_ETAPE_REEL</t>
  </si>
  <si>
    <t>DATE_ECH_ETAPE_REEL</t>
  </si>
  <si>
    <t>DATE_FIN_ETAPE_REEL</t>
  </si>
  <si>
    <t>DATE_DEB_ETAPE_REEL</t>
  </si>
  <si>
    <t>Année</t>
  </si>
  <si>
    <t>DESCR_CODE_ETAT_ETAPE_REEL</t>
  </si>
  <si>
    <t>CODE_ETAT_ETAPE_REEL</t>
  </si>
  <si>
    <t>DESCR_ABREG_ETAPE_STAND</t>
  </si>
  <si>
    <t>CODE_ETAPE_STAND</t>
  </si>
  <si>
    <t>DESCR_CAT_ETAPE</t>
  </si>
  <si>
    <t>CODE_CAT_ETAPE</t>
  </si>
  <si>
    <t>NO_DEMANDE</t>
  </si>
  <si>
    <t>NO_ETAPE_REEL</t>
  </si>
  <si>
    <t>No_Commande</t>
  </si>
  <si>
    <t>GRISIP ++</t>
  </si>
  <si>
    <t>INSPVI --</t>
  </si>
  <si>
    <t>Col_Date_MAX_GRISIP</t>
  </si>
  <si>
    <t>Col_Date_INSPVI</t>
  </si>
  <si>
    <t>DifférenceEnJours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</si>
</sst>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22" fontId="0" fillId="0" borderId="0" xfId="0" applyNumberFormat="1"/>
    <xf numFmtId="9" fontId="0" fillId="0" borderId="0" xfId="0" applyNumberFormat="1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1" fillId="0" borderId="0" xfId="0" applyFont="1"/>
    <xf numFmtId="14" fontId="0" fillId="6" borderId="0" xfId="0" applyNumberFormat="1" applyFill="1" applyAlignment="1">
      <alignment horizontal="center" vertical="center"/>
    </xf>
    <xf numFmtId="14" fontId="0" fillId="7" borderId="0" xfId="0" applyNumberFormat="1" applyFill="1"/>
    <xf numFmtId="14" fontId="0" fillId="9" borderId="0" xfId="0" applyNumberFormat="1" applyFill="1"/>
    <xf numFmtId="14" fontId="0" fillId="7" borderId="0" xfId="0" applyNumberFormat="1" applyFill="1" applyAlignment="1">
      <alignment horizontal="center" vertical="center"/>
    </xf>
    <xf numFmtId="14" fontId="0" fillId="9" borderId="0" xfId="0" applyNumberForma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8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U240"/>
  <sheetViews>
    <sheetView workbookViewId="0">
      <pane xSplit="10" ySplit="1" topLeftCell="N2" activePane="bottomRight" state="frozen"/>
      <selection pane="topRight" activeCell="K1" sqref="K1"/>
      <selection pane="bottomLeft" activeCell="A2" sqref="A2"/>
      <selection pane="bottomRight" activeCell="O244" sqref="O244"/>
    </sheetView>
  </sheetViews>
  <sheetFormatPr baseColWidth="10" defaultRowHeight="15" x14ac:dyDescent="0.25"/>
  <cols>
    <col min="1" max="1" width="8.7109375" customWidth="1"/>
    <col min="2" max="2" width="16.140625" bestFit="1" customWidth="1"/>
    <col min="3" max="3" width="16.85546875" bestFit="1" customWidth="1"/>
    <col min="4" max="4" width="19.85546875" bestFit="1" customWidth="1"/>
    <col min="5" max="5" width="21.7109375" bestFit="1" customWidth="1"/>
    <col min="6" max="6" width="28.28515625" bestFit="1" customWidth="1"/>
    <col min="7" max="7" width="22.85546875" bestFit="1" customWidth="1"/>
    <col min="8" max="8" width="29.5703125" bestFit="1" customWidth="1"/>
    <col min="9" max="9" width="6.85546875" bestFit="1" customWidth="1"/>
    <col min="10" max="10" width="24" bestFit="1" customWidth="1"/>
    <col min="11" max="11" width="21.28515625" bestFit="1" customWidth="1"/>
    <col min="12" max="12" width="21.7109375" bestFit="1" customWidth="1"/>
    <col min="13" max="13" width="23.140625" bestFit="1" customWidth="1"/>
    <col min="14" max="14" width="19.28515625" bestFit="1" customWidth="1"/>
    <col min="15" max="15" width="21" bestFit="1" customWidth="1"/>
    <col min="16" max="16" width="19.85546875" customWidth="1"/>
    <col min="21" max="21" width="19.42578125" bestFit="1" customWidth="1"/>
  </cols>
  <sheetData>
    <row r="1" spans="1:21" x14ac:dyDescent="0.25">
      <c r="A1" t="s">
        <v>108</v>
      </c>
      <c r="B1" s="5" t="s">
        <v>107</v>
      </c>
      <c r="C1" t="s">
        <v>106</v>
      </c>
      <c r="D1" t="s">
        <v>105</v>
      </c>
      <c r="E1" s="4" t="s">
        <v>104</v>
      </c>
      <c r="F1" t="s">
        <v>103</v>
      </c>
      <c r="G1" t="s">
        <v>102</v>
      </c>
      <c r="H1" t="s">
        <v>101</v>
      </c>
      <c r="I1" t="s">
        <v>100</v>
      </c>
      <c r="J1" s="3" t="s">
        <v>99</v>
      </c>
      <c r="K1" t="s">
        <v>98</v>
      </c>
      <c r="L1" t="s">
        <v>97</v>
      </c>
      <c r="M1" t="s">
        <v>96</v>
      </c>
      <c r="N1" t="s">
        <v>95</v>
      </c>
      <c r="O1" t="s">
        <v>112</v>
      </c>
      <c r="P1" t="s">
        <v>113</v>
      </c>
      <c r="U1" s="4" t="s">
        <v>104</v>
      </c>
    </row>
    <row r="2" spans="1:21" hidden="1" x14ac:dyDescent="0.25">
      <c r="A2">
        <v>13514873</v>
      </c>
      <c r="B2">
        <v>3001423010</v>
      </c>
      <c r="C2" t="s">
        <v>4</v>
      </c>
      <c r="D2" t="s">
        <v>3</v>
      </c>
      <c r="E2" t="s">
        <v>2</v>
      </c>
      <c r="F2" t="s">
        <v>1</v>
      </c>
      <c r="G2" t="s">
        <v>6</v>
      </c>
      <c r="H2" t="s">
        <v>5</v>
      </c>
      <c r="I2">
        <v>2019</v>
      </c>
      <c r="J2" s="1">
        <v>43741</v>
      </c>
      <c r="K2" s="1">
        <v>43741</v>
      </c>
      <c r="N2" t="s">
        <v>0</v>
      </c>
      <c r="O2" s="9" t="str">
        <f t="array" ref="O2">IF(J2=MAX(IF((E$2:E$240="GRISIG")*(B$2:B$240=B2),J$2:J$240)),J2,"")</f>
        <v/>
      </c>
      <c r="P2" s="10" t="str">
        <f t="array" ref="P2">IF(O2="","",IFERROR(LARGE(IF((B$2:B$240=B2)*(E$2:E$240="INSPVI")*(J$2:J$240&lt;=O2),J$2:J$240),1),""))</f>
        <v/>
      </c>
      <c r="U2" t="s">
        <v>2</v>
      </c>
    </row>
    <row r="3" spans="1:21" hidden="1" x14ac:dyDescent="0.25">
      <c r="A3">
        <v>13678830</v>
      </c>
      <c r="B3">
        <v>3001517496</v>
      </c>
      <c r="C3" t="s">
        <v>4</v>
      </c>
      <c r="D3" t="s">
        <v>3</v>
      </c>
      <c r="E3" t="s">
        <v>13</v>
      </c>
      <c r="F3" t="s">
        <v>12</v>
      </c>
      <c r="G3" t="s">
        <v>6</v>
      </c>
      <c r="H3" t="s">
        <v>5</v>
      </c>
      <c r="I3">
        <v>2019</v>
      </c>
      <c r="J3" s="1">
        <v>43739</v>
      </c>
      <c r="K3" s="1">
        <v>43739</v>
      </c>
      <c r="M3" t="s">
        <v>22</v>
      </c>
      <c r="N3" t="s">
        <v>9</v>
      </c>
      <c r="O3" s="9" t="str">
        <f t="array" ref="O3">IF(J3=MAX(IF((E$2:E$240="GRISIG")*(B$2:B$240=B3),J$2:J$240)),J3,"")</f>
        <v/>
      </c>
      <c r="P3" s="10" t="str">
        <f t="array" ref="P3">IF(O3="","",IFERROR(LARGE(IF((B$2:B$240=B3)*(E$2:E$240="INSPVI")*(J$2:J$240&lt;=O3),J$2:J$240),1),""))</f>
        <v/>
      </c>
      <c r="U3" t="s">
        <v>13</v>
      </c>
    </row>
    <row r="4" spans="1:21" hidden="1" x14ac:dyDescent="0.25">
      <c r="A4">
        <v>13678858</v>
      </c>
      <c r="B4">
        <v>3001517574</v>
      </c>
      <c r="C4" t="s">
        <v>4</v>
      </c>
      <c r="D4" t="s">
        <v>3</v>
      </c>
      <c r="E4" t="s">
        <v>13</v>
      </c>
      <c r="F4" t="s">
        <v>12</v>
      </c>
      <c r="G4" t="s">
        <v>6</v>
      </c>
      <c r="H4" t="s">
        <v>5</v>
      </c>
      <c r="I4">
        <v>2019</v>
      </c>
      <c r="J4" s="1">
        <v>43739</v>
      </c>
      <c r="K4" s="1">
        <v>43739</v>
      </c>
      <c r="M4" t="s">
        <v>22</v>
      </c>
      <c r="N4" t="s">
        <v>9</v>
      </c>
      <c r="O4" s="9" t="str">
        <f t="array" ref="O4">IF(J4=MAX(IF((E$2:E$240="GRISIG")*(B$2:B$240=B4),J$2:J$240)),J4,"")</f>
        <v/>
      </c>
      <c r="P4" s="10" t="str">
        <f t="array" ref="P4">IF(O4="","",IFERROR(LARGE(IF((B$2:B$240=B4)*(E$2:E$240="INSPVI")*(J$2:J$240&lt;=O4),J$2:J$240),1),""))</f>
        <v/>
      </c>
      <c r="U4" t="s">
        <v>33</v>
      </c>
    </row>
    <row r="5" spans="1:21" hidden="1" x14ac:dyDescent="0.25">
      <c r="A5">
        <v>13678861</v>
      </c>
      <c r="B5">
        <v>3001517794</v>
      </c>
      <c r="C5" t="s">
        <v>4</v>
      </c>
      <c r="D5" t="s">
        <v>3</v>
      </c>
      <c r="E5" t="s">
        <v>13</v>
      </c>
      <c r="F5" t="s">
        <v>12</v>
      </c>
      <c r="G5" t="s">
        <v>6</v>
      </c>
      <c r="H5" t="s">
        <v>5</v>
      </c>
      <c r="I5">
        <v>2019</v>
      </c>
      <c r="J5" s="1">
        <v>43739</v>
      </c>
      <c r="K5" s="1">
        <v>43739</v>
      </c>
      <c r="M5" t="s">
        <v>22</v>
      </c>
      <c r="N5" t="s">
        <v>9</v>
      </c>
      <c r="O5" s="9" t="str">
        <f t="array" ref="O5">IF(J5=MAX(IF((E$2:E$240="GRISIG")*(B$2:B$240=B5),J$2:J$240)),J5,"")</f>
        <v/>
      </c>
      <c r="P5" s="10" t="str">
        <f t="array" ref="P5">IF(O5="","",IFERROR(LARGE(IF((B$2:B$240=B5)*(E$2:E$240="INSPVI")*(J$2:J$240&lt;=O5),J$2:J$240),1),""))</f>
        <v/>
      </c>
      <c r="U5" t="s">
        <v>43</v>
      </c>
    </row>
    <row r="6" spans="1:21" hidden="1" x14ac:dyDescent="0.25">
      <c r="A6">
        <v>13678870</v>
      </c>
      <c r="B6">
        <v>3001517675</v>
      </c>
      <c r="C6" t="s">
        <v>4</v>
      </c>
      <c r="D6" t="s">
        <v>3</v>
      </c>
      <c r="E6" t="s">
        <v>13</v>
      </c>
      <c r="F6" t="s">
        <v>12</v>
      </c>
      <c r="G6" t="s">
        <v>6</v>
      </c>
      <c r="H6" t="s">
        <v>5</v>
      </c>
      <c r="I6">
        <v>2019</v>
      </c>
      <c r="J6" s="1">
        <v>43739</v>
      </c>
      <c r="K6" s="1">
        <v>43739</v>
      </c>
      <c r="M6" t="s">
        <v>22</v>
      </c>
      <c r="N6" t="s">
        <v>9</v>
      </c>
      <c r="O6" s="9" t="str">
        <f t="array" ref="O6">IF(J6=MAX(IF((E$2:E$240="GRISIG")*(B$2:B$240=B6),J$2:J$240)),J6,"")</f>
        <v/>
      </c>
      <c r="P6" s="10" t="str">
        <f t="array" ref="P6">IF(O6="","",IFERROR(LARGE(IF((B$2:B$240=B6)*(E$2:E$240="INSPVI")*(J$2:J$240&lt;=O6),J$2:J$240),1),""))</f>
        <v/>
      </c>
      <c r="U6" t="s">
        <v>62</v>
      </c>
    </row>
    <row r="7" spans="1:21" hidden="1" x14ac:dyDescent="0.25">
      <c r="A7">
        <v>13679630</v>
      </c>
      <c r="B7">
        <v>3001517794</v>
      </c>
      <c r="C7" t="s">
        <v>4</v>
      </c>
      <c r="D7" t="s">
        <v>3</v>
      </c>
      <c r="E7" t="s">
        <v>13</v>
      </c>
      <c r="F7" t="s">
        <v>12</v>
      </c>
      <c r="G7" t="s">
        <v>6</v>
      </c>
      <c r="H7" t="s">
        <v>5</v>
      </c>
      <c r="I7">
        <v>2019</v>
      </c>
      <c r="J7" s="1">
        <v>43739</v>
      </c>
      <c r="K7" s="1">
        <v>43739</v>
      </c>
      <c r="M7" t="s">
        <v>22</v>
      </c>
      <c r="N7" t="s">
        <v>28</v>
      </c>
      <c r="O7" s="9" t="str">
        <f t="array" ref="O7">IF(J7=MAX(IF((E$2:E$240="GRISIG")*(B$2:B$240=B7),J$2:J$240)),J7,"")</f>
        <v/>
      </c>
      <c r="P7" s="10" t="str">
        <f t="array" ref="P7">IF(O7="","",IFERROR(LARGE(IF((B$2:B$240=B7)*(E$2:E$240="INSPVI")*(J$2:J$240&lt;=O7),J$2:J$240),1),""))</f>
        <v/>
      </c>
    </row>
    <row r="8" spans="1:21" hidden="1" x14ac:dyDescent="0.25">
      <c r="A8">
        <v>13679715</v>
      </c>
      <c r="B8">
        <v>3001517675</v>
      </c>
      <c r="C8" t="s">
        <v>4</v>
      </c>
      <c r="D8" t="s">
        <v>3</v>
      </c>
      <c r="E8" t="s">
        <v>13</v>
      </c>
      <c r="F8" t="s">
        <v>12</v>
      </c>
      <c r="G8" t="s">
        <v>6</v>
      </c>
      <c r="H8" t="s">
        <v>5</v>
      </c>
      <c r="I8">
        <v>2019</v>
      </c>
      <c r="J8" s="1">
        <v>43739</v>
      </c>
      <c r="K8" s="1">
        <v>43739</v>
      </c>
      <c r="M8" t="s">
        <v>22</v>
      </c>
      <c r="N8" t="s">
        <v>28</v>
      </c>
      <c r="O8" s="9" t="str">
        <f t="array" ref="O8">IF(J8=MAX(IF((E$2:E$240="GRISIG")*(B$2:B$240=B8),J$2:J$240)),J8,"")</f>
        <v/>
      </c>
      <c r="P8" s="10" t="str">
        <f t="array" ref="P8">IF(O8="","",IFERROR(LARGE(IF((B$2:B$240=B8)*(E$2:E$240="INSPVI")*(J$2:J$240&lt;=O8),J$2:J$240),1),""))</f>
        <v/>
      </c>
    </row>
    <row r="9" spans="1:21" hidden="1" x14ac:dyDescent="0.25">
      <c r="A9">
        <v>13679739</v>
      </c>
      <c r="B9">
        <v>3001517496</v>
      </c>
      <c r="C9" t="s">
        <v>4</v>
      </c>
      <c r="D9" t="s">
        <v>3</v>
      </c>
      <c r="E9" t="s">
        <v>13</v>
      </c>
      <c r="F9" t="s">
        <v>12</v>
      </c>
      <c r="G9" t="s">
        <v>6</v>
      </c>
      <c r="H9" t="s">
        <v>5</v>
      </c>
      <c r="I9">
        <v>2019</v>
      </c>
      <c r="J9" s="1">
        <v>43740</v>
      </c>
      <c r="K9" s="1">
        <v>43740</v>
      </c>
      <c r="M9" t="s">
        <v>22</v>
      </c>
      <c r="N9" t="s">
        <v>18</v>
      </c>
      <c r="O9" s="9" t="str">
        <f t="array" ref="O9">IF(J9=MAX(IF((E$2:E$240="GRISIG")*(B$2:B$240=B9),J$2:J$240)),J9,"")</f>
        <v/>
      </c>
      <c r="P9" s="10" t="str">
        <f t="array" ref="P9">IF(O9="","",IFERROR(LARGE(IF((B$2:B$240=B9)*(E$2:E$240="INSPVI")*(J$2:J$240&lt;=O9),J$2:J$240),1),""))</f>
        <v/>
      </c>
    </row>
    <row r="10" spans="1:21" hidden="1" x14ac:dyDescent="0.25">
      <c r="A10">
        <v>13679745</v>
      </c>
      <c r="B10">
        <v>3001517574</v>
      </c>
      <c r="C10" t="s">
        <v>4</v>
      </c>
      <c r="D10" t="s">
        <v>3</v>
      </c>
      <c r="E10" t="s">
        <v>13</v>
      </c>
      <c r="F10" t="s">
        <v>12</v>
      </c>
      <c r="G10" t="s">
        <v>6</v>
      </c>
      <c r="H10" t="s">
        <v>5</v>
      </c>
      <c r="I10">
        <v>2019</v>
      </c>
      <c r="J10" s="1">
        <v>43740</v>
      </c>
      <c r="K10" s="1">
        <v>43740</v>
      </c>
      <c r="M10" t="s">
        <v>22</v>
      </c>
      <c r="N10" t="s">
        <v>18</v>
      </c>
      <c r="O10" s="9" t="str">
        <f t="array" ref="O10">IF(J10=MAX(IF((E$2:E$240="GRISIG")*(B$2:B$240=B10),J$2:J$240)),J10,"")</f>
        <v/>
      </c>
      <c r="P10" s="10" t="str">
        <f t="array" ref="P10">IF(O10="","",IFERROR(LARGE(IF((B$2:B$240=B10)*(E$2:E$240="INSPVI")*(J$2:J$240&lt;=O10),J$2:J$240),1),""))</f>
        <v/>
      </c>
    </row>
    <row r="11" spans="1:21" hidden="1" x14ac:dyDescent="0.25">
      <c r="A11">
        <v>13679795</v>
      </c>
      <c r="B11">
        <v>3001517675</v>
      </c>
      <c r="C11" t="s">
        <v>4</v>
      </c>
      <c r="D11" t="s">
        <v>3</v>
      </c>
      <c r="E11" t="s">
        <v>13</v>
      </c>
      <c r="F11" t="s">
        <v>12</v>
      </c>
      <c r="G11" t="s">
        <v>6</v>
      </c>
      <c r="H11" t="s">
        <v>5</v>
      </c>
      <c r="I11">
        <v>2019</v>
      </c>
      <c r="J11" s="1">
        <v>43739</v>
      </c>
      <c r="K11" s="1">
        <v>43739</v>
      </c>
      <c r="M11" t="s">
        <v>22</v>
      </c>
      <c r="N11" t="s">
        <v>18</v>
      </c>
      <c r="O11" s="9" t="str">
        <f t="array" ref="O11">IF(J11=MAX(IF((E$2:E$240="GRISIG")*(B$2:B$240=B11),J$2:J$240)),J11,"")</f>
        <v/>
      </c>
      <c r="P11" s="10" t="str">
        <f t="array" ref="P11">IF(O11="","",IFERROR(LARGE(IF((B$2:B$240=B11)*(E$2:E$240="INSPVI")*(J$2:J$240&lt;=O11),J$2:J$240),1),""))</f>
        <v/>
      </c>
    </row>
    <row r="12" spans="1:21" hidden="1" x14ac:dyDescent="0.25">
      <c r="A12">
        <v>13679836</v>
      </c>
      <c r="B12">
        <v>3001517794</v>
      </c>
      <c r="C12" t="s">
        <v>4</v>
      </c>
      <c r="D12" t="s">
        <v>3</v>
      </c>
      <c r="E12" t="s">
        <v>13</v>
      </c>
      <c r="F12" t="s">
        <v>12</v>
      </c>
      <c r="G12" t="s">
        <v>6</v>
      </c>
      <c r="H12" t="s">
        <v>5</v>
      </c>
      <c r="I12">
        <v>2019</v>
      </c>
      <c r="J12" s="1">
        <v>43739</v>
      </c>
      <c r="K12" s="1">
        <v>43739</v>
      </c>
      <c r="M12" t="s">
        <v>22</v>
      </c>
      <c r="N12" t="s">
        <v>18</v>
      </c>
      <c r="O12" s="9" t="str">
        <f t="array" ref="O12">IF(J12=MAX(IF((E$2:E$240="GRISIG")*(B$2:B$240=B12),J$2:J$240)),J12,"")</f>
        <v/>
      </c>
      <c r="P12" s="10" t="str">
        <f t="array" ref="P12">IF(O12="","",IFERROR(LARGE(IF((B$2:B$240=B12)*(E$2:E$240="INSPVI")*(J$2:J$240&lt;=O12),J$2:J$240),1),""))</f>
        <v/>
      </c>
    </row>
    <row r="13" spans="1:21" hidden="1" x14ac:dyDescent="0.25">
      <c r="A13">
        <v>13680141</v>
      </c>
      <c r="B13">
        <v>3001517574</v>
      </c>
      <c r="C13" t="s">
        <v>4</v>
      </c>
      <c r="D13" t="s">
        <v>3</v>
      </c>
      <c r="E13" t="s">
        <v>13</v>
      </c>
      <c r="F13" t="s">
        <v>12</v>
      </c>
      <c r="G13" t="s">
        <v>6</v>
      </c>
      <c r="H13" t="s">
        <v>5</v>
      </c>
      <c r="I13">
        <v>2019</v>
      </c>
      <c r="J13" s="1">
        <v>43739</v>
      </c>
      <c r="K13" s="1">
        <v>43739</v>
      </c>
      <c r="M13" t="s">
        <v>22</v>
      </c>
      <c r="N13" t="s">
        <v>7</v>
      </c>
      <c r="O13" s="9" t="str">
        <f t="array" ref="O13">IF(J13=MAX(IF((E$2:E$240="GRISIG")*(B$2:B$240=B13),J$2:J$240)),J13,"")</f>
        <v/>
      </c>
      <c r="P13" s="10" t="str">
        <f t="array" ref="P13">IF(O13="","",IFERROR(LARGE(IF((B$2:B$240=B13)*(E$2:E$240="INSPVI")*(J$2:J$240&lt;=O13),J$2:J$240),1),""))</f>
        <v/>
      </c>
    </row>
    <row r="14" spans="1:21" hidden="1" x14ac:dyDescent="0.25">
      <c r="A14">
        <v>13680183</v>
      </c>
      <c r="B14">
        <v>3001517496</v>
      </c>
      <c r="C14" t="s">
        <v>4</v>
      </c>
      <c r="D14" t="s">
        <v>3</v>
      </c>
      <c r="E14" t="s">
        <v>13</v>
      </c>
      <c r="F14" t="s">
        <v>12</v>
      </c>
      <c r="G14" t="s">
        <v>6</v>
      </c>
      <c r="H14" t="s">
        <v>5</v>
      </c>
      <c r="I14">
        <v>2019</v>
      </c>
      <c r="J14" s="1">
        <v>43739</v>
      </c>
      <c r="K14" s="1">
        <v>43739</v>
      </c>
      <c r="M14" t="s">
        <v>22</v>
      </c>
      <c r="N14" t="s">
        <v>7</v>
      </c>
      <c r="O14" s="9" t="str">
        <f t="array" ref="O14">IF(J14=MAX(IF((E$2:E$240="GRISIG")*(B$2:B$240=B14),J$2:J$240)),J14,"")</f>
        <v/>
      </c>
      <c r="P14" s="10" t="str">
        <f t="array" ref="P14">IF(O14="","",IFERROR(LARGE(IF((B$2:B$240=B14)*(E$2:E$240="INSPVI")*(J$2:J$240&lt;=O14),J$2:J$240),1),""))</f>
        <v/>
      </c>
    </row>
    <row r="15" spans="1:21" hidden="1" x14ac:dyDescent="0.25">
      <c r="A15">
        <v>13680205</v>
      </c>
      <c r="B15">
        <v>3001517675</v>
      </c>
      <c r="C15" t="s">
        <v>4</v>
      </c>
      <c r="D15" t="s">
        <v>3</v>
      </c>
      <c r="E15" t="s">
        <v>13</v>
      </c>
      <c r="F15" t="s">
        <v>12</v>
      </c>
      <c r="G15" t="s">
        <v>6</v>
      </c>
      <c r="H15" t="s">
        <v>5</v>
      </c>
      <c r="I15">
        <v>2019</v>
      </c>
      <c r="J15" s="1">
        <v>43739</v>
      </c>
      <c r="K15" s="1">
        <v>43739</v>
      </c>
      <c r="M15" t="s">
        <v>22</v>
      </c>
      <c r="N15" t="s">
        <v>7</v>
      </c>
      <c r="O15" s="9" t="str">
        <f t="array" ref="O15">IF(J15=MAX(IF((E$2:E$240="GRISIG")*(B$2:B$240=B15),J$2:J$240)),J15,"")</f>
        <v/>
      </c>
      <c r="P15" s="10" t="str">
        <f t="array" ref="P15">IF(O15="","",IFERROR(LARGE(IF((B$2:B$240=B15)*(E$2:E$240="INSPVI")*(J$2:J$240&lt;=O15),J$2:J$240),1),""))</f>
        <v/>
      </c>
    </row>
    <row r="16" spans="1:21" hidden="1" x14ac:dyDescent="0.25">
      <c r="A16">
        <v>13680216</v>
      </c>
      <c r="B16">
        <v>3001517794</v>
      </c>
      <c r="C16" t="s">
        <v>4</v>
      </c>
      <c r="D16" t="s">
        <v>3</v>
      </c>
      <c r="E16" t="s">
        <v>13</v>
      </c>
      <c r="F16" t="s">
        <v>12</v>
      </c>
      <c r="G16" t="s">
        <v>6</v>
      </c>
      <c r="H16" t="s">
        <v>5</v>
      </c>
      <c r="I16">
        <v>2019</v>
      </c>
      <c r="J16" s="1">
        <v>43739</v>
      </c>
      <c r="K16" s="1">
        <v>43739</v>
      </c>
      <c r="M16" t="s">
        <v>22</v>
      </c>
      <c r="N16" t="s">
        <v>7</v>
      </c>
      <c r="O16" s="9" t="str">
        <f t="array" ref="O16">IF(J16=MAX(IF((E$2:E$240="GRISIG")*(B$2:B$240=B16),J$2:J$240)),J16,"")</f>
        <v/>
      </c>
      <c r="P16" s="10" t="str">
        <f t="array" ref="P16">IF(O16="","",IFERROR(LARGE(IF((B$2:B$240=B16)*(E$2:E$240="INSPVI")*(J$2:J$240&lt;=O16),J$2:J$240),1),""))</f>
        <v/>
      </c>
    </row>
    <row r="17" spans="1:16" hidden="1" x14ac:dyDescent="0.25">
      <c r="A17">
        <v>13680540</v>
      </c>
      <c r="B17">
        <v>3001517794</v>
      </c>
      <c r="C17" t="s">
        <v>4</v>
      </c>
      <c r="D17" t="s">
        <v>3</v>
      </c>
      <c r="E17" t="s">
        <v>13</v>
      </c>
      <c r="F17" t="s">
        <v>12</v>
      </c>
      <c r="G17" t="s">
        <v>6</v>
      </c>
      <c r="H17" t="s">
        <v>5</v>
      </c>
      <c r="I17">
        <v>2019</v>
      </c>
      <c r="J17" s="1">
        <v>43739</v>
      </c>
      <c r="K17" s="1">
        <v>43739</v>
      </c>
      <c r="M17" t="s">
        <v>94</v>
      </c>
      <c r="N17" t="s">
        <v>0</v>
      </c>
      <c r="O17" s="9" t="str">
        <f t="array" ref="O17">IF(J17=MAX(IF((E$2:E$240="GRISIG")*(B$2:B$240=B17),J$2:J$240)),J17,"")</f>
        <v/>
      </c>
      <c r="P17" s="10" t="str">
        <f t="array" ref="P17">IF(O17="","",IFERROR(LARGE(IF((B$2:B$240=B17)*(E$2:E$240="INSPVI")*(J$2:J$240&lt;=O17),J$2:J$240),1),""))</f>
        <v/>
      </c>
    </row>
    <row r="18" spans="1:16" hidden="1" x14ac:dyDescent="0.25">
      <c r="A18">
        <v>13680544</v>
      </c>
      <c r="B18">
        <v>3001517574</v>
      </c>
      <c r="C18" t="s">
        <v>4</v>
      </c>
      <c r="D18" t="s">
        <v>3</v>
      </c>
      <c r="E18" t="s">
        <v>13</v>
      </c>
      <c r="F18" t="s">
        <v>12</v>
      </c>
      <c r="G18" t="s">
        <v>6</v>
      </c>
      <c r="H18" t="s">
        <v>5</v>
      </c>
      <c r="I18">
        <v>2019</v>
      </c>
      <c r="J18" s="1">
        <v>43739</v>
      </c>
      <c r="K18" s="1">
        <v>43739</v>
      </c>
      <c r="M18" t="s">
        <v>22</v>
      </c>
      <c r="N18" t="s">
        <v>14</v>
      </c>
      <c r="O18" s="9" t="str">
        <f t="array" ref="O18">IF(J18=MAX(IF((E$2:E$240="GRISIG")*(B$2:B$240=B18),J$2:J$240)),J18,"")</f>
        <v/>
      </c>
      <c r="P18" s="10" t="str">
        <f t="array" ref="P18">IF(O18="","",IFERROR(LARGE(IF((B$2:B$240=B18)*(E$2:E$240="INSPVI")*(J$2:J$240&lt;=O18),J$2:J$240),1),""))</f>
        <v/>
      </c>
    </row>
    <row r="19" spans="1:16" hidden="1" x14ac:dyDescent="0.25">
      <c r="A19">
        <v>13680610</v>
      </c>
      <c r="B19">
        <v>3001517675</v>
      </c>
      <c r="C19" t="s">
        <v>4</v>
      </c>
      <c r="D19" t="s">
        <v>3</v>
      </c>
      <c r="E19" t="s">
        <v>13</v>
      </c>
      <c r="F19" t="s">
        <v>12</v>
      </c>
      <c r="G19" t="s">
        <v>6</v>
      </c>
      <c r="H19" t="s">
        <v>5</v>
      </c>
      <c r="I19">
        <v>2019</v>
      </c>
      <c r="J19" s="1">
        <v>43739</v>
      </c>
      <c r="K19" s="1">
        <v>43739</v>
      </c>
      <c r="M19" t="s">
        <v>22</v>
      </c>
      <c r="N19" t="s">
        <v>0</v>
      </c>
      <c r="O19" s="9" t="str">
        <f t="array" ref="O19">IF(J19=MAX(IF((E$2:E$240="GRISIG")*(B$2:B$240=B19),J$2:J$240)),J19,"")</f>
        <v/>
      </c>
      <c r="P19" s="10" t="str">
        <f t="array" ref="P19">IF(O19="","",IFERROR(LARGE(IF((B$2:B$240=B19)*(E$2:E$240="INSPVI")*(J$2:J$240&lt;=O19),J$2:J$240),1),""))</f>
        <v/>
      </c>
    </row>
    <row r="20" spans="1:16" hidden="1" x14ac:dyDescent="0.25">
      <c r="A20">
        <v>13680630</v>
      </c>
      <c r="B20">
        <v>3001517574</v>
      </c>
      <c r="C20" t="s">
        <v>4</v>
      </c>
      <c r="D20" t="s">
        <v>3</v>
      </c>
      <c r="E20" t="s">
        <v>13</v>
      </c>
      <c r="F20" t="s">
        <v>12</v>
      </c>
      <c r="G20" t="s">
        <v>6</v>
      </c>
      <c r="H20" t="s">
        <v>5</v>
      </c>
      <c r="I20">
        <v>2019</v>
      </c>
      <c r="J20" s="1">
        <v>43739</v>
      </c>
      <c r="K20" s="1">
        <v>43739</v>
      </c>
      <c r="N20" t="s">
        <v>0</v>
      </c>
      <c r="O20" s="9" t="str">
        <f t="array" ref="O20">IF(J20=MAX(IF((E$2:E$240="GRISIG")*(B$2:B$240=B20),J$2:J$240)),J20,"")</f>
        <v/>
      </c>
      <c r="P20" s="10" t="str">
        <f t="array" ref="P20">IF(O20="","",IFERROR(LARGE(IF((B$2:B$240=B20)*(E$2:E$240="INSPVI")*(J$2:J$240&lt;=O20),J$2:J$240),1),""))</f>
        <v/>
      </c>
    </row>
    <row r="21" spans="1:16" hidden="1" x14ac:dyDescent="0.25">
      <c r="A21">
        <v>13680638</v>
      </c>
      <c r="B21">
        <v>3001517574</v>
      </c>
      <c r="C21" t="s">
        <v>4</v>
      </c>
      <c r="D21" t="s">
        <v>3</v>
      </c>
      <c r="E21" t="s">
        <v>13</v>
      </c>
      <c r="F21" t="s">
        <v>12</v>
      </c>
      <c r="G21" t="s">
        <v>6</v>
      </c>
      <c r="H21" t="s">
        <v>5</v>
      </c>
      <c r="I21">
        <v>2019</v>
      </c>
      <c r="J21" s="1">
        <v>43739</v>
      </c>
      <c r="K21" s="1">
        <v>43739</v>
      </c>
      <c r="M21" t="s">
        <v>22</v>
      </c>
      <c r="N21" t="s">
        <v>28</v>
      </c>
      <c r="O21" s="9" t="str">
        <f t="array" ref="O21">IF(J21=MAX(IF((E$2:E$240="GRISIG")*(B$2:B$240=B21),J$2:J$240)),J21,"")</f>
        <v/>
      </c>
      <c r="P21" s="10" t="str">
        <f t="array" ref="P21">IF(O21="","",IFERROR(LARGE(IF((B$2:B$240=B21)*(E$2:E$240="INSPVI")*(J$2:J$240&lt;=O21),J$2:J$240),1),""))</f>
        <v/>
      </c>
    </row>
    <row r="22" spans="1:16" hidden="1" x14ac:dyDescent="0.25">
      <c r="A22">
        <v>13681242</v>
      </c>
      <c r="B22">
        <v>3001517496</v>
      </c>
      <c r="C22" t="s">
        <v>4</v>
      </c>
      <c r="D22" t="s">
        <v>3</v>
      </c>
      <c r="E22" t="s">
        <v>13</v>
      </c>
      <c r="F22" t="s">
        <v>12</v>
      </c>
      <c r="G22" t="s">
        <v>6</v>
      </c>
      <c r="H22" t="s">
        <v>5</v>
      </c>
      <c r="I22">
        <v>2019</v>
      </c>
      <c r="J22" s="1">
        <v>43739</v>
      </c>
      <c r="K22" s="1">
        <v>43739</v>
      </c>
      <c r="M22" t="s">
        <v>22</v>
      </c>
      <c r="N22" t="s">
        <v>20</v>
      </c>
      <c r="O22" s="9" t="str">
        <f t="array" ref="O22">IF(J22=MAX(IF((E$2:E$240="GRISIG")*(B$2:B$240=B22),J$2:J$240)),J22,"")</f>
        <v/>
      </c>
      <c r="P22" s="10" t="str">
        <f t="array" ref="P22">IF(O22="","",IFERROR(LARGE(IF((B$2:B$240=B22)*(E$2:E$240="INSPVI")*(J$2:J$240&lt;=O22),J$2:J$240),1),""))</f>
        <v/>
      </c>
    </row>
    <row r="23" spans="1:16" hidden="1" x14ac:dyDescent="0.25">
      <c r="A23">
        <v>13681249</v>
      </c>
      <c r="B23">
        <v>3001517574</v>
      </c>
      <c r="C23" t="s">
        <v>4</v>
      </c>
      <c r="D23" t="s">
        <v>3</v>
      </c>
      <c r="E23" t="s">
        <v>13</v>
      </c>
      <c r="F23" t="s">
        <v>12</v>
      </c>
      <c r="G23" t="s">
        <v>6</v>
      </c>
      <c r="H23" t="s">
        <v>5</v>
      </c>
      <c r="I23">
        <v>2019</v>
      </c>
      <c r="J23" s="1">
        <v>43739</v>
      </c>
      <c r="K23" s="1">
        <v>43739</v>
      </c>
      <c r="M23" t="s">
        <v>22</v>
      </c>
      <c r="N23" t="s">
        <v>20</v>
      </c>
      <c r="O23" s="9" t="str">
        <f t="array" ref="O23">IF(J23=MAX(IF((E$2:E$240="GRISIG")*(B$2:B$240=B23),J$2:J$240)),J23,"")</f>
        <v/>
      </c>
      <c r="P23" s="10" t="str">
        <f t="array" ref="P23">IF(O23="","",IFERROR(LARGE(IF((B$2:B$240=B23)*(E$2:E$240="INSPVI")*(J$2:J$240&lt;=O23),J$2:J$240),1),""))</f>
        <v/>
      </c>
    </row>
    <row r="24" spans="1:16" hidden="1" x14ac:dyDescent="0.25">
      <c r="A24">
        <v>13681253</v>
      </c>
      <c r="B24">
        <v>3001517675</v>
      </c>
      <c r="C24" t="s">
        <v>4</v>
      </c>
      <c r="D24" t="s">
        <v>3</v>
      </c>
      <c r="E24" t="s">
        <v>13</v>
      </c>
      <c r="F24" t="s">
        <v>12</v>
      </c>
      <c r="G24" t="s">
        <v>6</v>
      </c>
      <c r="H24" t="s">
        <v>5</v>
      </c>
      <c r="I24">
        <v>2019</v>
      </c>
      <c r="J24" s="1">
        <v>43739</v>
      </c>
      <c r="K24" s="1">
        <v>43739</v>
      </c>
      <c r="M24" t="s">
        <v>22</v>
      </c>
      <c r="N24" t="s">
        <v>20</v>
      </c>
      <c r="O24" s="9" t="str">
        <f t="array" ref="O24">IF(J24=MAX(IF((E$2:E$240="GRISIG")*(B$2:B$240=B24),J$2:J$240)),J24,"")</f>
        <v/>
      </c>
      <c r="P24" s="10" t="str">
        <f t="array" ref="P24">IF(O24="","",IFERROR(LARGE(IF((B$2:B$240=B24)*(E$2:E$240="INSPVI")*(J$2:J$240&lt;=O24),J$2:J$240),1),""))</f>
        <v/>
      </c>
    </row>
    <row r="25" spans="1:16" hidden="1" x14ac:dyDescent="0.25">
      <c r="A25">
        <v>13681261</v>
      </c>
      <c r="B25">
        <v>3001517794</v>
      </c>
      <c r="C25" t="s">
        <v>4</v>
      </c>
      <c r="D25" t="s">
        <v>3</v>
      </c>
      <c r="E25" t="s">
        <v>13</v>
      </c>
      <c r="F25" t="s">
        <v>12</v>
      </c>
      <c r="G25" t="s">
        <v>6</v>
      </c>
      <c r="H25" t="s">
        <v>5</v>
      </c>
      <c r="I25">
        <v>2019</v>
      </c>
      <c r="J25" s="1">
        <v>43739</v>
      </c>
      <c r="K25" s="1">
        <v>43739</v>
      </c>
      <c r="M25" t="s">
        <v>22</v>
      </c>
      <c r="N25" t="s">
        <v>20</v>
      </c>
      <c r="O25" s="9" t="str">
        <f t="array" ref="O25">IF(J25=MAX(IF((E$2:E$240="GRISIG")*(B$2:B$240=B25),J$2:J$240)),J25,"")</f>
        <v/>
      </c>
      <c r="P25" s="10" t="str">
        <f t="array" ref="P25">IF(O25="","",IFERROR(LARGE(IF((B$2:B$240=B25)*(E$2:E$240="INSPVI")*(J$2:J$240&lt;=O25),J$2:J$240),1),""))</f>
        <v/>
      </c>
    </row>
    <row r="26" spans="1:16" hidden="1" x14ac:dyDescent="0.25">
      <c r="A26">
        <v>13681426</v>
      </c>
      <c r="B26">
        <v>3001517794</v>
      </c>
      <c r="C26" t="s">
        <v>4</v>
      </c>
      <c r="D26" t="s">
        <v>3</v>
      </c>
      <c r="E26" t="s">
        <v>13</v>
      </c>
      <c r="F26" t="s">
        <v>12</v>
      </c>
      <c r="G26" t="s">
        <v>6</v>
      </c>
      <c r="H26" t="s">
        <v>5</v>
      </c>
      <c r="I26">
        <v>2019</v>
      </c>
      <c r="J26" s="1">
        <v>43739</v>
      </c>
      <c r="K26" s="1">
        <v>43739</v>
      </c>
      <c r="M26" t="s">
        <v>22</v>
      </c>
      <c r="N26" t="s">
        <v>10</v>
      </c>
      <c r="O26" s="9" t="str">
        <f t="array" ref="O26">IF(J26=MAX(IF((E$2:E$240="GRISIG")*(B$2:B$240=B26),J$2:J$240)),J26,"")</f>
        <v/>
      </c>
      <c r="P26" s="10" t="str">
        <f t="array" ref="P26">IF(O26="","",IFERROR(LARGE(IF((B$2:B$240=B26)*(E$2:E$240="INSPVI")*(J$2:J$240&lt;=O26),J$2:J$240),1),""))</f>
        <v/>
      </c>
    </row>
    <row r="27" spans="1:16" hidden="1" x14ac:dyDescent="0.25">
      <c r="A27">
        <v>13681947</v>
      </c>
      <c r="B27">
        <v>3001517496</v>
      </c>
      <c r="C27" t="s">
        <v>4</v>
      </c>
      <c r="D27" t="s">
        <v>3</v>
      </c>
      <c r="E27" t="s">
        <v>13</v>
      </c>
      <c r="F27" t="s">
        <v>12</v>
      </c>
      <c r="G27" t="s">
        <v>6</v>
      </c>
      <c r="H27" t="s">
        <v>5</v>
      </c>
      <c r="I27">
        <v>2019</v>
      </c>
      <c r="J27" s="1">
        <v>43739</v>
      </c>
      <c r="K27" s="1">
        <v>43739</v>
      </c>
      <c r="M27" t="s">
        <v>22</v>
      </c>
      <c r="N27" t="s">
        <v>0</v>
      </c>
      <c r="O27" s="9" t="str">
        <f t="array" ref="O27">IF(J27=MAX(IF((E$2:E$240="GRISIG")*(B$2:B$240=B27),J$2:J$240)),J27,"")</f>
        <v/>
      </c>
      <c r="P27" s="10" t="str">
        <f t="array" ref="P27">IF(O27="","",IFERROR(LARGE(IF((B$2:B$240=B27)*(E$2:E$240="INSPVI")*(J$2:J$240&lt;=O27),J$2:J$240),1),""))</f>
        <v/>
      </c>
    </row>
    <row r="28" spans="1:16" hidden="1" x14ac:dyDescent="0.25">
      <c r="A28">
        <v>13682032</v>
      </c>
      <c r="B28">
        <v>3001517675</v>
      </c>
      <c r="C28" t="s">
        <v>4</v>
      </c>
      <c r="D28" t="s">
        <v>3</v>
      </c>
      <c r="E28" t="s">
        <v>13</v>
      </c>
      <c r="F28" t="s">
        <v>12</v>
      </c>
      <c r="G28" t="s">
        <v>6</v>
      </c>
      <c r="H28" t="s">
        <v>5</v>
      </c>
      <c r="I28">
        <v>2019</v>
      </c>
      <c r="J28" s="1">
        <v>43739</v>
      </c>
      <c r="K28" s="1">
        <v>43739</v>
      </c>
      <c r="M28" t="s">
        <v>22</v>
      </c>
      <c r="N28" t="s">
        <v>10</v>
      </c>
      <c r="O28" s="9" t="str">
        <f t="array" ref="O28">IF(J28=MAX(IF((E$2:E$240="GRISIG")*(B$2:B$240=B28),J$2:J$240)),J28,"")</f>
        <v/>
      </c>
      <c r="P28" s="10" t="str">
        <f t="array" ref="P28">IF(O28="","",IFERROR(LARGE(IF((B$2:B$240=B28)*(E$2:E$240="INSPVI")*(J$2:J$240&lt;=O28),J$2:J$240),1),""))</f>
        <v/>
      </c>
    </row>
    <row r="29" spans="1:16" hidden="1" x14ac:dyDescent="0.25">
      <c r="A29">
        <v>13683399</v>
      </c>
      <c r="B29">
        <v>3001472737</v>
      </c>
      <c r="C29" t="s">
        <v>4</v>
      </c>
      <c r="D29" t="s">
        <v>3</v>
      </c>
      <c r="E29" t="s">
        <v>2</v>
      </c>
      <c r="F29" t="s">
        <v>1</v>
      </c>
      <c r="G29" t="s">
        <v>6</v>
      </c>
      <c r="H29" t="s">
        <v>5</v>
      </c>
      <c r="I29">
        <v>2019</v>
      </c>
      <c r="J29" s="1">
        <v>43741</v>
      </c>
      <c r="K29" s="1">
        <v>43746</v>
      </c>
      <c r="M29" t="s">
        <v>93</v>
      </c>
      <c r="N29" t="s">
        <v>26</v>
      </c>
      <c r="O29" s="9" t="str">
        <f t="array" ref="O29">IF(J29=MAX(IF((E$2:E$240="GRISIG")*(B$2:B$240=B29),J$2:J$240)),J29,"")</f>
        <v/>
      </c>
      <c r="P29" s="10" t="str">
        <f t="array" ref="P29">IF(O29="","",IFERROR(LARGE(IF((B$2:B$240=B29)*(E$2:E$240="INSPVI")*(J$2:J$240&lt;=O29),J$2:J$240),1),""))</f>
        <v/>
      </c>
    </row>
    <row r="30" spans="1:16" hidden="1" x14ac:dyDescent="0.25">
      <c r="A30">
        <v>13683723</v>
      </c>
      <c r="B30">
        <v>3001468728</v>
      </c>
      <c r="C30" t="s">
        <v>4</v>
      </c>
      <c r="D30" t="s">
        <v>3</v>
      </c>
      <c r="E30" t="s">
        <v>2</v>
      </c>
      <c r="F30" t="s">
        <v>1</v>
      </c>
      <c r="G30" t="s">
        <v>6</v>
      </c>
      <c r="H30" t="s">
        <v>5</v>
      </c>
      <c r="I30">
        <v>2019</v>
      </c>
      <c r="J30" s="1">
        <v>43741</v>
      </c>
      <c r="K30" s="1">
        <v>43741</v>
      </c>
      <c r="N30" t="s">
        <v>28</v>
      </c>
      <c r="O30" s="9" t="str">
        <f t="array" ref="O30">IF(J30=MAX(IF((E$2:E$240="GRISIG")*(B$2:B$240=B30),J$2:J$240)),J30,"")</f>
        <v/>
      </c>
      <c r="P30" s="10" t="str">
        <f t="array" ref="P30">IF(O30="","",IFERROR(LARGE(IF((B$2:B$240=B30)*(E$2:E$240="INSPVI")*(J$2:J$240&lt;=O30),J$2:J$240),1),""))</f>
        <v/>
      </c>
    </row>
    <row r="31" spans="1:16" hidden="1" x14ac:dyDescent="0.25">
      <c r="A31">
        <v>13683903</v>
      </c>
      <c r="B31">
        <v>3001484316</v>
      </c>
      <c r="C31" t="s">
        <v>4</v>
      </c>
      <c r="D31" t="s">
        <v>3</v>
      </c>
      <c r="E31" t="s">
        <v>2</v>
      </c>
      <c r="F31" t="s">
        <v>1</v>
      </c>
      <c r="I31">
        <v>2019</v>
      </c>
      <c r="J31" s="1">
        <v>43741</v>
      </c>
      <c r="M31" t="s">
        <v>15</v>
      </c>
      <c r="N31" t="s">
        <v>26</v>
      </c>
      <c r="O31" s="9" t="str">
        <f t="array" ref="O31">IF(J31=MAX(IF((E$2:E$240="GRISIG")*(B$2:B$240=B31),J$2:J$240)),J31,"")</f>
        <v/>
      </c>
      <c r="P31" s="10" t="str">
        <f t="array" ref="P31">IF(O31="","",IFERROR(LARGE(IF((B$2:B$240=B31)*(E$2:E$240="INSPVI")*(J$2:J$240&lt;=O31),J$2:J$240),1),""))</f>
        <v/>
      </c>
    </row>
    <row r="32" spans="1:16" hidden="1" x14ac:dyDescent="0.25">
      <c r="A32">
        <v>13684749</v>
      </c>
      <c r="B32">
        <v>3001517496</v>
      </c>
      <c r="C32" t="s">
        <v>4</v>
      </c>
      <c r="D32" t="s">
        <v>3</v>
      </c>
      <c r="E32" t="s">
        <v>13</v>
      </c>
      <c r="F32" t="s">
        <v>12</v>
      </c>
      <c r="G32" t="s">
        <v>6</v>
      </c>
      <c r="H32" t="s">
        <v>5</v>
      </c>
      <c r="I32">
        <v>2019</v>
      </c>
      <c r="J32" s="1">
        <v>43741</v>
      </c>
      <c r="K32" s="1">
        <v>43741</v>
      </c>
      <c r="M32" t="s">
        <v>22</v>
      </c>
      <c r="N32" t="s">
        <v>24</v>
      </c>
      <c r="O32" s="9" t="str">
        <f t="array" ref="O32">IF(J32=MAX(IF((E$2:E$240="GRISIG")*(B$2:B$240=B32),J$2:J$240)),J32,"")</f>
        <v/>
      </c>
      <c r="P32" s="10" t="str">
        <f t="array" ref="P32">IF(O32="","",IFERROR(LARGE(IF((B$2:B$240=B32)*(E$2:E$240="INSPVI")*(J$2:J$240&lt;=O32),J$2:J$240),1),""))</f>
        <v/>
      </c>
    </row>
    <row r="33" spans="1:16" hidden="1" x14ac:dyDescent="0.25">
      <c r="A33">
        <v>13684754</v>
      </c>
      <c r="B33">
        <v>3001517574</v>
      </c>
      <c r="C33" t="s">
        <v>4</v>
      </c>
      <c r="D33" t="s">
        <v>3</v>
      </c>
      <c r="E33" t="s">
        <v>13</v>
      </c>
      <c r="F33" t="s">
        <v>12</v>
      </c>
      <c r="G33" t="s">
        <v>6</v>
      </c>
      <c r="H33" t="s">
        <v>5</v>
      </c>
      <c r="I33">
        <v>2019</v>
      </c>
      <c r="J33" s="1">
        <v>43741</v>
      </c>
      <c r="K33" s="1">
        <v>43741</v>
      </c>
      <c r="M33" t="s">
        <v>22</v>
      </c>
      <c r="N33" t="s">
        <v>24</v>
      </c>
      <c r="O33" s="9" t="str">
        <f t="array" ref="O33">IF(J33=MAX(IF((E$2:E$240="GRISIG")*(B$2:B$240=B33),J$2:J$240)),J33,"")</f>
        <v/>
      </c>
      <c r="P33" s="10" t="str">
        <f t="array" ref="P33">IF(O33="","",IFERROR(LARGE(IF((B$2:B$240=B33)*(E$2:E$240="INSPVI")*(J$2:J$240&lt;=O33),J$2:J$240),1),""))</f>
        <v/>
      </c>
    </row>
    <row r="34" spans="1:16" hidden="1" x14ac:dyDescent="0.25">
      <c r="A34">
        <v>13684757</v>
      </c>
      <c r="B34">
        <v>3001517675</v>
      </c>
      <c r="C34" t="s">
        <v>4</v>
      </c>
      <c r="D34" t="s">
        <v>3</v>
      </c>
      <c r="E34" t="s">
        <v>13</v>
      </c>
      <c r="F34" t="s">
        <v>12</v>
      </c>
      <c r="G34" t="s">
        <v>6</v>
      </c>
      <c r="H34" t="s">
        <v>5</v>
      </c>
      <c r="I34">
        <v>2019</v>
      </c>
      <c r="J34" s="1">
        <v>43741</v>
      </c>
      <c r="K34" s="1">
        <v>43741</v>
      </c>
      <c r="M34" t="s">
        <v>22</v>
      </c>
      <c r="N34" t="s">
        <v>24</v>
      </c>
      <c r="O34" s="9" t="str">
        <f t="array" ref="O34">IF(J34=MAX(IF((E$2:E$240="GRISIG")*(B$2:B$240=B34),J$2:J$240)),J34,"")</f>
        <v/>
      </c>
      <c r="P34" s="10" t="str">
        <f t="array" ref="P34">IF(O34="","",IFERROR(LARGE(IF((B$2:B$240=B34)*(E$2:E$240="INSPVI")*(J$2:J$240&lt;=O34),J$2:J$240),1),""))</f>
        <v/>
      </c>
    </row>
    <row r="35" spans="1:16" hidden="1" x14ac:dyDescent="0.25">
      <c r="A35">
        <v>13684758</v>
      </c>
      <c r="B35">
        <v>3001517794</v>
      </c>
      <c r="C35" t="s">
        <v>4</v>
      </c>
      <c r="D35" t="s">
        <v>3</v>
      </c>
      <c r="E35" t="s">
        <v>13</v>
      </c>
      <c r="F35" t="s">
        <v>12</v>
      </c>
      <c r="G35" t="s">
        <v>6</v>
      </c>
      <c r="H35" t="s">
        <v>5</v>
      </c>
      <c r="I35">
        <v>2019</v>
      </c>
      <c r="J35" s="1">
        <v>43741</v>
      </c>
      <c r="K35" s="1">
        <v>43741</v>
      </c>
      <c r="M35" t="s">
        <v>22</v>
      </c>
      <c r="N35" t="s">
        <v>24</v>
      </c>
      <c r="O35" s="9" t="str">
        <f t="array" ref="O35">IF(J35=MAX(IF((E$2:E$240="GRISIG")*(B$2:B$240=B35),J$2:J$240)),J35,"")</f>
        <v/>
      </c>
      <c r="P35" s="10" t="str">
        <f t="array" ref="P35">IF(O35="","",IFERROR(LARGE(IF((B$2:B$240=B35)*(E$2:E$240="INSPVI")*(J$2:J$240&lt;=O35),J$2:J$240),1),""))</f>
        <v/>
      </c>
    </row>
    <row r="36" spans="1:16" hidden="1" x14ac:dyDescent="0.25">
      <c r="A36">
        <v>13685348</v>
      </c>
      <c r="B36">
        <v>3001473276</v>
      </c>
      <c r="C36" t="s">
        <v>4</v>
      </c>
      <c r="D36" t="s">
        <v>3</v>
      </c>
      <c r="E36" t="s">
        <v>13</v>
      </c>
      <c r="F36" t="s">
        <v>12</v>
      </c>
      <c r="G36" t="s">
        <v>6</v>
      </c>
      <c r="H36" t="s">
        <v>5</v>
      </c>
      <c r="I36">
        <v>2019</v>
      </c>
      <c r="J36" s="1">
        <v>43741</v>
      </c>
      <c r="K36" s="1">
        <v>43741</v>
      </c>
      <c r="M36" t="s">
        <v>68</v>
      </c>
      <c r="N36" t="s">
        <v>9</v>
      </c>
      <c r="O36" s="9" t="str">
        <f t="array" ref="O36">IF(J36=MAX(IF((E$2:E$240="GRISIG")*(B$2:B$240=B36),J$2:J$240)),J36,"")</f>
        <v/>
      </c>
      <c r="P36" s="10" t="str">
        <f t="array" ref="P36">IF(O36="","",IFERROR(LARGE(IF((B$2:B$240=B36)*(E$2:E$240="INSPVI")*(J$2:J$240&lt;=O36),J$2:J$240),1),""))</f>
        <v/>
      </c>
    </row>
    <row r="37" spans="1:16" hidden="1" x14ac:dyDescent="0.25">
      <c r="A37">
        <v>13685354</v>
      </c>
      <c r="B37">
        <v>3001473308</v>
      </c>
      <c r="C37" t="s">
        <v>4</v>
      </c>
      <c r="D37" t="s">
        <v>3</v>
      </c>
      <c r="E37" t="s">
        <v>13</v>
      </c>
      <c r="F37" t="s">
        <v>12</v>
      </c>
      <c r="G37" t="s">
        <v>6</v>
      </c>
      <c r="H37" t="s">
        <v>5</v>
      </c>
      <c r="I37">
        <v>2019</v>
      </c>
      <c r="J37" s="1">
        <v>43741</v>
      </c>
      <c r="K37" s="1">
        <v>43741</v>
      </c>
      <c r="M37" t="s">
        <v>68</v>
      </c>
      <c r="N37" t="s">
        <v>9</v>
      </c>
      <c r="O37" s="9" t="str">
        <f t="array" ref="O37">IF(J37=MAX(IF((E$2:E$240="GRISIG")*(B$2:B$240=B37),J$2:J$240)),J37,"")</f>
        <v/>
      </c>
      <c r="P37" s="10" t="str">
        <f t="array" ref="P37">IF(O37="","",IFERROR(LARGE(IF((B$2:B$240=B37)*(E$2:E$240="INSPVI")*(J$2:J$240&lt;=O37),J$2:J$240),1),""))</f>
        <v/>
      </c>
    </row>
    <row r="38" spans="1:16" hidden="1" x14ac:dyDescent="0.25">
      <c r="A38">
        <v>13685441</v>
      </c>
      <c r="B38">
        <v>3001473322</v>
      </c>
      <c r="C38" t="s">
        <v>4</v>
      </c>
      <c r="D38" t="s">
        <v>3</v>
      </c>
      <c r="E38" t="s">
        <v>13</v>
      </c>
      <c r="F38" t="s">
        <v>12</v>
      </c>
      <c r="G38" t="s">
        <v>6</v>
      </c>
      <c r="H38" t="s">
        <v>5</v>
      </c>
      <c r="I38">
        <v>2019</v>
      </c>
      <c r="J38" s="1">
        <v>43741</v>
      </c>
      <c r="K38" s="1">
        <v>43741</v>
      </c>
      <c r="M38" t="s">
        <v>68</v>
      </c>
      <c r="N38" t="s">
        <v>9</v>
      </c>
      <c r="O38" s="9" t="str">
        <f t="array" ref="O38">IF(J38=MAX(IF((E$2:E$240="GRISIG")*(B$2:B$240=B38),J$2:J$240)),J38,"")</f>
        <v/>
      </c>
      <c r="P38" s="10" t="str">
        <f t="array" ref="P38">IF(O38="","",IFERROR(LARGE(IF((B$2:B$240=B38)*(E$2:E$240="INSPVI")*(J$2:J$240&lt;=O38),J$2:J$240),1),""))</f>
        <v/>
      </c>
    </row>
    <row r="39" spans="1:16" hidden="1" x14ac:dyDescent="0.25">
      <c r="A39">
        <v>13686048</v>
      </c>
      <c r="B39">
        <v>3001458454</v>
      </c>
      <c r="C39" t="s">
        <v>4</v>
      </c>
      <c r="D39" t="s">
        <v>3</v>
      </c>
      <c r="E39" t="s">
        <v>2</v>
      </c>
      <c r="F39" t="s">
        <v>1</v>
      </c>
      <c r="G39" t="s">
        <v>6</v>
      </c>
      <c r="H39" t="s">
        <v>5</v>
      </c>
      <c r="I39">
        <v>2019</v>
      </c>
      <c r="J39" s="1">
        <v>43741</v>
      </c>
      <c r="K39" s="1">
        <v>43741</v>
      </c>
      <c r="M39" t="s">
        <v>48</v>
      </c>
      <c r="N39" t="s">
        <v>20</v>
      </c>
      <c r="O39" s="9" t="str">
        <f t="array" ref="O39">IF(J39=MAX(IF((E$2:E$240="GRISIG")*(B$2:B$240=B39),J$2:J$240)),J39,"")</f>
        <v/>
      </c>
      <c r="P39" s="10" t="str">
        <f t="array" ref="P39">IF(O39="","",IFERROR(LARGE(IF((B$2:B$240=B39)*(E$2:E$240="INSPVI")*(J$2:J$240&lt;=O39),J$2:J$240),1),""))</f>
        <v/>
      </c>
    </row>
    <row r="40" spans="1:16" hidden="1" x14ac:dyDescent="0.25">
      <c r="A40">
        <v>13686749</v>
      </c>
      <c r="B40">
        <v>3001458852</v>
      </c>
      <c r="C40" t="s">
        <v>4</v>
      </c>
      <c r="D40" t="s">
        <v>3</v>
      </c>
      <c r="E40" t="s">
        <v>2</v>
      </c>
      <c r="F40" t="s">
        <v>1</v>
      </c>
      <c r="G40" t="s">
        <v>6</v>
      </c>
      <c r="H40" t="s">
        <v>5</v>
      </c>
      <c r="I40">
        <v>2019</v>
      </c>
      <c r="J40" s="1">
        <v>43741</v>
      </c>
      <c r="K40" s="1">
        <v>43741</v>
      </c>
      <c r="M40" t="s">
        <v>16</v>
      </c>
      <c r="N40" t="s">
        <v>24</v>
      </c>
      <c r="O40" s="9" t="str">
        <f t="array" ref="O40">IF(J40=MAX(IF((E$2:E$240="GRISIG")*(B$2:B$240=B40),J$2:J$240)),J40,"")</f>
        <v/>
      </c>
      <c r="P40" s="10" t="str">
        <f t="array" ref="P40">IF(O40="","",IFERROR(LARGE(IF((B$2:B$240=B40)*(E$2:E$240="INSPVI")*(J$2:J$240&lt;=O40),J$2:J$240),1),""))</f>
        <v/>
      </c>
    </row>
    <row r="41" spans="1:16" hidden="1" x14ac:dyDescent="0.25">
      <c r="A41">
        <v>13686787</v>
      </c>
      <c r="B41">
        <v>3001446696</v>
      </c>
      <c r="C41" t="s">
        <v>4</v>
      </c>
      <c r="D41" t="s">
        <v>3</v>
      </c>
      <c r="E41" t="s">
        <v>2</v>
      </c>
      <c r="F41" t="s">
        <v>1</v>
      </c>
      <c r="G41" t="s">
        <v>6</v>
      </c>
      <c r="H41" t="s">
        <v>5</v>
      </c>
      <c r="I41">
        <v>2019</v>
      </c>
      <c r="J41" s="1">
        <v>43741</v>
      </c>
      <c r="K41" s="1">
        <v>43741</v>
      </c>
      <c r="M41" t="s">
        <v>16</v>
      </c>
      <c r="N41" t="s">
        <v>24</v>
      </c>
      <c r="O41" s="9" t="str">
        <f t="array" ref="O41">IF(J41=MAX(IF((E$2:E$240="GRISIG")*(B$2:B$240=B41),J$2:J$240)),J41,"")</f>
        <v/>
      </c>
      <c r="P41" s="10" t="str">
        <f t="array" ref="P41">IF(O41="","",IFERROR(LARGE(IF((B$2:B$240=B41)*(E$2:E$240="INSPVI")*(J$2:J$240&lt;=O41),J$2:J$240),1),""))</f>
        <v/>
      </c>
    </row>
    <row r="42" spans="1:16" hidden="1" x14ac:dyDescent="0.25">
      <c r="A42">
        <v>13688445</v>
      </c>
      <c r="B42">
        <v>3001421976</v>
      </c>
      <c r="C42" t="s">
        <v>4</v>
      </c>
      <c r="D42" t="s">
        <v>3</v>
      </c>
      <c r="E42" t="s">
        <v>2</v>
      </c>
      <c r="F42" t="s">
        <v>1</v>
      </c>
      <c r="G42" t="s">
        <v>6</v>
      </c>
      <c r="H42" t="s">
        <v>5</v>
      </c>
      <c r="I42">
        <v>2019</v>
      </c>
      <c r="J42" s="1">
        <v>43742</v>
      </c>
      <c r="K42" s="1">
        <v>43742</v>
      </c>
      <c r="M42" t="s">
        <v>92</v>
      </c>
      <c r="N42" t="s">
        <v>23</v>
      </c>
      <c r="O42" s="9" t="str">
        <f t="array" ref="O42">IF(J42=MAX(IF((E$2:E$240="GRISIG")*(B$2:B$240=B42),J$2:J$240)),J42,"")</f>
        <v/>
      </c>
      <c r="P42" s="10" t="str">
        <f t="array" ref="P42">IF(O42="","",IFERROR(LARGE(IF((B$2:B$240=B42)*(E$2:E$240="INSPVI")*(J$2:J$240&lt;=O42),J$2:J$240),1),""))</f>
        <v/>
      </c>
    </row>
    <row r="43" spans="1:16" hidden="1" x14ac:dyDescent="0.25">
      <c r="A43">
        <v>13689387</v>
      </c>
      <c r="B43">
        <v>3001469394</v>
      </c>
      <c r="C43" t="s">
        <v>4</v>
      </c>
      <c r="D43" t="s">
        <v>3</v>
      </c>
      <c r="E43" t="s">
        <v>2</v>
      </c>
      <c r="F43" t="s">
        <v>1</v>
      </c>
      <c r="G43" t="s">
        <v>6</v>
      </c>
      <c r="H43" t="s">
        <v>5</v>
      </c>
      <c r="I43">
        <v>2019</v>
      </c>
      <c r="J43" s="1">
        <v>43742</v>
      </c>
      <c r="K43" s="1">
        <v>43742</v>
      </c>
      <c r="M43" t="s">
        <v>16</v>
      </c>
      <c r="N43" t="s">
        <v>24</v>
      </c>
      <c r="O43" s="9" t="str">
        <f t="array" ref="O43">IF(J43=MAX(IF((E$2:E$240="GRISIG")*(B$2:B$240=B43),J$2:J$240)),J43,"")</f>
        <v/>
      </c>
      <c r="P43" s="10" t="str">
        <f t="array" ref="P43">IF(O43="","",IFERROR(LARGE(IF((B$2:B$240=B43)*(E$2:E$240="INSPVI")*(J$2:J$240&lt;=O43),J$2:J$240),1),""))</f>
        <v/>
      </c>
    </row>
    <row r="44" spans="1:16" hidden="1" x14ac:dyDescent="0.25">
      <c r="A44">
        <v>13689459</v>
      </c>
      <c r="B44">
        <v>3001446696</v>
      </c>
      <c r="C44" t="s">
        <v>4</v>
      </c>
      <c r="D44" t="s">
        <v>3</v>
      </c>
      <c r="E44" t="s">
        <v>2</v>
      </c>
      <c r="F44" t="s">
        <v>1</v>
      </c>
      <c r="G44" t="s">
        <v>6</v>
      </c>
      <c r="H44" t="s">
        <v>5</v>
      </c>
      <c r="I44">
        <v>2019</v>
      </c>
      <c r="J44" s="1">
        <v>43742</v>
      </c>
      <c r="K44" s="1">
        <v>43742</v>
      </c>
      <c r="M44" t="s">
        <v>91</v>
      </c>
      <c r="N44" t="s">
        <v>24</v>
      </c>
      <c r="O44" s="9" t="str">
        <f t="array" ref="O44">IF(J44=MAX(IF((E$2:E$240="GRISIG")*(B$2:B$240=B44),J$2:J$240)),J44,"")</f>
        <v/>
      </c>
      <c r="P44" s="10" t="str">
        <f t="array" ref="P44">IF(O44="","",IFERROR(LARGE(IF((B$2:B$240=B44)*(E$2:E$240="INSPVI")*(J$2:J$240&lt;=O44),J$2:J$240),1),""))</f>
        <v/>
      </c>
    </row>
    <row r="45" spans="1:16" hidden="1" x14ac:dyDescent="0.25">
      <c r="A45">
        <v>13689491</v>
      </c>
      <c r="B45">
        <v>3000974216</v>
      </c>
      <c r="C45" t="s">
        <v>4</v>
      </c>
      <c r="D45" t="s">
        <v>3</v>
      </c>
      <c r="E45" t="s">
        <v>2</v>
      </c>
      <c r="F45" t="s">
        <v>1</v>
      </c>
      <c r="G45" t="s">
        <v>6</v>
      </c>
      <c r="H45" t="s">
        <v>5</v>
      </c>
      <c r="I45">
        <v>2019</v>
      </c>
      <c r="J45" s="1">
        <v>43742</v>
      </c>
      <c r="K45" s="1">
        <v>43742</v>
      </c>
      <c r="M45" t="s">
        <v>90</v>
      </c>
      <c r="N45" t="s">
        <v>24</v>
      </c>
      <c r="O45" s="9" t="str">
        <f t="array" ref="O45">IF(J45=MAX(IF((E$2:E$240="GRISIG")*(B$2:B$240=B45),J$2:J$240)),J45,"")</f>
        <v/>
      </c>
      <c r="P45" s="10" t="str">
        <f t="array" ref="P45">IF(O45="","",IFERROR(LARGE(IF((B$2:B$240=B45)*(E$2:E$240="INSPVI")*(J$2:J$240&lt;=O45),J$2:J$240),1),""))</f>
        <v/>
      </c>
    </row>
    <row r="46" spans="1:16" hidden="1" x14ac:dyDescent="0.25">
      <c r="A46">
        <v>13689494</v>
      </c>
      <c r="B46">
        <v>3001517794</v>
      </c>
      <c r="C46" t="s">
        <v>4</v>
      </c>
      <c r="D46" t="s">
        <v>3</v>
      </c>
      <c r="E46" t="s">
        <v>13</v>
      </c>
      <c r="F46" t="s">
        <v>12</v>
      </c>
      <c r="I46">
        <v>2019</v>
      </c>
      <c r="J46" s="1">
        <v>43742</v>
      </c>
      <c r="M46" t="s">
        <v>22</v>
      </c>
      <c r="N46" t="s">
        <v>26</v>
      </c>
      <c r="O46" s="9" t="str">
        <f t="array" ref="O46">IF(J46=MAX(IF((E$2:E$240="GRISIG")*(B$2:B$240=B46),J$2:J$240)),J46,"")</f>
        <v/>
      </c>
      <c r="P46" s="10" t="str">
        <f t="array" ref="P46">IF(O46="","",IFERROR(LARGE(IF((B$2:B$240=B46)*(E$2:E$240="INSPVI")*(J$2:J$240&lt;=O46),J$2:J$240),1),""))</f>
        <v/>
      </c>
    </row>
    <row r="47" spans="1:16" hidden="1" x14ac:dyDescent="0.25">
      <c r="A47">
        <v>13689585</v>
      </c>
      <c r="B47">
        <v>3001517675</v>
      </c>
      <c r="C47" t="s">
        <v>4</v>
      </c>
      <c r="D47" t="s">
        <v>3</v>
      </c>
      <c r="E47" t="s">
        <v>13</v>
      </c>
      <c r="F47" t="s">
        <v>12</v>
      </c>
      <c r="I47">
        <v>2019</v>
      </c>
      <c r="J47" s="1">
        <v>43742</v>
      </c>
      <c r="M47" t="s">
        <v>22</v>
      </c>
      <c r="N47" t="s">
        <v>26</v>
      </c>
      <c r="O47" s="9" t="str">
        <f t="array" ref="O47">IF(J47=MAX(IF((E$2:E$240="GRISIG")*(B$2:B$240=B47),J$2:J$240)),J47,"")</f>
        <v/>
      </c>
      <c r="P47" s="10" t="str">
        <f t="array" ref="P47">IF(O47="","",IFERROR(LARGE(IF((B$2:B$240=B47)*(E$2:E$240="INSPVI")*(J$2:J$240&lt;=O47),J$2:J$240),1),""))</f>
        <v/>
      </c>
    </row>
    <row r="48" spans="1:16" hidden="1" x14ac:dyDescent="0.25">
      <c r="A48">
        <v>13689910</v>
      </c>
      <c r="B48">
        <v>3001517574</v>
      </c>
      <c r="C48" t="s">
        <v>4</v>
      </c>
      <c r="D48" t="s">
        <v>3</v>
      </c>
      <c r="E48" t="s">
        <v>13</v>
      </c>
      <c r="F48" t="s">
        <v>12</v>
      </c>
      <c r="G48" t="s">
        <v>6</v>
      </c>
      <c r="H48" t="s">
        <v>5</v>
      </c>
      <c r="I48">
        <v>2019</v>
      </c>
      <c r="J48" s="1">
        <v>43739</v>
      </c>
      <c r="K48" s="1">
        <v>43739</v>
      </c>
      <c r="M48" t="s">
        <v>22</v>
      </c>
      <c r="N48" t="s">
        <v>10</v>
      </c>
      <c r="O48" s="9" t="str">
        <f t="array" ref="O48">IF(J48=MAX(IF((E$2:E$240="GRISIG")*(B$2:B$240=B48),J$2:J$240)),J48,"")</f>
        <v/>
      </c>
      <c r="P48" s="10" t="str">
        <f t="array" ref="P48">IF(O48="","",IFERROR(LARGE(IF((B$2:B$240=B48)*(E$2:E$240="INSPVI")*(J$2:J$240&lt;=O48),J$2:J$240),1),""))</f>
        <v/>
      </c>
    </row>
    <row r="49" spans="1:16" hidden="1" x14ac:dyDescent="0.25">
      <c r="A49">
        <v>13690971</v>
      </c>
      <c r="B49">
        <v>3001517574</v>
      </c>
      <c r="C49" t="s">
        <v>4</v>
      </c>
      <c r="D49" t="s">
        <v>3</v>
      </c>
      <c r="E49" t="s">
        <v>13</v>
      </c>
      <c r="F49" t="s">
        <v>12</v>
      </c>
      <c r="I49">
        <v>2019</v>
      </c>
      <c r="J49" s="1">
        <v>43745</v>
      </c>
      <c r="M49" t="s">
        <v>22</v>
      </c>
      <c r="N49" t="s">
        <v>26</v>
      </c>
      <c r="O49" s="9" t="str">
        <f t="array" ref="O49">IF(J49=MAX(IF((E$2:E$240="GRISIG")*(B$2:B$240=B49),J$2:J$240)),J49,"")</f>
        <v/>
      </c>
      <c r="P49" s="10" t="str">
        <f t="array" ref="P49">IF(O49="","",IFERROR(LARGE(IF((B$2:B$240=B49)*(E$2:E$240="INSPVI")*(J$2:J$240&lt;=O49),J$2:J$240),1),""))</f>
        <v/>
      </c>
    </row>
    <row r="50" spans="1:16" hidden="1" x14ac:dyDescent="0.25">
      <c r="A50">
        <v>13691204</v>
      </c>
      <c r="B50">
        <v>3001458348</v>
      </c>
      <c r="C50" t="s">
        <v>4</v>
      </c>
      <c r="D50" t="s">
        <v>3</v>
      </c>
      <c r="E50" t="s">
        <v>2</v>
      </c>
      <c r="F50" t="s">
        <v>1</v>
      </c>
      <c r="G50" t="s">
        <v>6</v>
      </c>
      <c r="H50" t="s">
        <v>5</v>
      </c>
      <c r="I50">
        <v>2019</v>
      </c>
      <c r="J50" s="1">
        <v>43742</v>
      </c>
      <c r="K50" s="1">
        <v>43742</v>
      </c>
      <c r="M50" t="s">
        <v>89</v>
      </c>
      <c r="N50" t="s">
        <v>7</v>
      </c>
      <c r="O50" s="9" t="str">
        <f t="array" ref="O50">IF(J50=MAX(IF((E$2:E$240="GRISIG")*(B$2:B$240=B50),J$2:J$240)),J50,"")</f>
        <v/>
      </c>
      <c r="P50" s="10" t="str">
        <f t="array" ref="P50">IF(O50="","",IFERROR(LARGE(IF((B$2:B$240=B50)*(E$2:E$240="INSPVI")*(J$2:J$240&lt;=O50),J$2:J$240),1),""))</f>
        <v/>
      </c>
    </row>
    <row r="51" spans="1:16" hidden="1" x14ac:dyDescent="0.25">
      <c r="A51">
        <v>13691205</v>
      </c>
      <c r="B51">
        <v>3001485395</v>
      </c>
      <c r="C51" t="s">
        <v>4</v>
      </c>
      <c r="D51" t="s">
        <v>3</v>
      </c>
      <c r="E51" t="s">
        <v>2</v>
      </c>
      <c r="F51" t="s">
        <v>1</v>
      </c>
      <c r="G51" t="s">
        <v>6</v>
      </c>
      <c r="H51" t="s">
        <v>5</v>
      </c>
      <c r="I51">
        <v>2019</v>
      </c>
      <c r="J51" s="1">
        <v>43745</v>
      </c>
      <c r="K51" s="1">
        <v>43745</v>
      </c>
      <c r="M51" t="s">
        <v>83</v>
      </c>
      <c r="N51" t="s">
        <v>34</v>
      </c>
      <c r="O51" s="9" t="str">
        <f t="array" ref="O51">IF(J51=MAX(IF((E$2:E$240="GRISIG")*(B$2:B$240=B51),J$2:J$240)),J51,"")</f>
        <v/>
      </c>
      <c r="P51" s="10" t="str">
        <f t="array" ref="P51">IF(O51="","",IFERROR(LARGE(IF((B$2:B$240=B51)*(E$2:E$240="INSPVI")*(J$2:J$240&lt;=O51),J$2:J$240),1),""))</f>
        <v/>
      </c>
    </row>
    <row r="52" spans="1:16" hidden="1" x14ac:dyDescent="0.25">
      <c r="A52">
        <v>13691512</v>
      </c>
      <c r="B52">
        <v>3001457828</v>
      </c>
      <c r="C52" t="s">
        <v>4</v>
      </c>
      <c r="D52" t="s">
        <v>3</v>
      </c>
      <c r="E52" t="s">
        <v>2</v>
      </c>
      <c r="F52" t="s">
        <v>1</v>
      </c>
      <c r="G52" t="s">
        <v>6</v>
      </c>
      <c r="H52" t="s">
        <v>5</v>
      </c>
      <c r="I52">
        <v>2019</v>
      </c>
      <c r="J52" s="1">
        <v>43742</v>
      </c>
      <c r="K52" s="1">
        <v>43742</v>
      </c>
      <c r="M52" t="s">
        <v>88</v>
      </c>
      <c r="N52" t="s">
        <v>7</v>
      </c>
      <c r="O52" s="9" t="str">
        <f t="array" ref="O52">IF(J52=MAX(IF((E$2:E$240="GRISIG")*(B$2:B$240=B52),J$2:J$240)),J52,"")</f>
        <v/>
      </c>
      <c r="P52" s="10" t="str">
        <f t="array" ref="P52">IF(O52="","",IFERROR(LARGE(IF((B$2:B$240=B52)*(E$2:E$240="INSPVI")*(J$2:J$240&lt;=O52),J$2:J$240),1),""))</f>
        <v/>
      </c>
    </row>
    <row r="53" spans="1:16" hidden="1" x14ac:dyDescent="0.25">
      <c r="A53">
        <v>13692910</v>
      </c>
      <c r="B53">
        <v>3001517496</v>
      </c>
      <c r="C53" t="s">
        <v>4</v>
      </c>
      <c r="D53" t="s">
        <v>3</v>
      </c>
      <c r="E53" t="s">
        <v>13</v>
      </c>
      <c r="F53" t="s">
        <v>12</v>
      </c>
      <c r="I53">
        <v>2019</v>
      </c>
      <c r="J53" s="1">
        <v>43739</v>
      </c>
      <c r="M53" t="s">
        <v>22</v>
      </c>
      <c r="N53" t="s">
        <v>26</v>
      </c>
      <c r="O53" s="9" t="str">
        <f t="array" ref="O53">IF(J53=MAX(IF((E$2:E$240="GRISIG")*(B$2:B$240=B53),J$2:J$240)),J53,"")</f>
        <v/>
      </c>
      <c r="P53" s="10" t="str">
        <f t="array" ref="P53">IF(O53="","",IFERROR(LARGE(IF((B$2:B$240=B53)*(E$2:E$240="INSPVI")*(J$2:J$240&lt;=O53),J$2:J$240),1),""))</f>
        <v/>
      </c>
    </row>
    <row r="54" spans="1:16" hidden="1" x14ac:dyDescent="0.25">
      <c r="A54">
        <v>13693288</v>
      </c>
      <c r="B54">
        <v>3001474632</v>
      </c>
      <c r="C54" t="s">
        <v>4</v>
      </c>
      <c r="D54" t="s">
        <v>3</v>
      </c>
      <c r="E54" t="s">
        <v>2</v>
      </c>
      <c r="F54" t="s">
        <v>1</v>
      </c>
      <c r="I54">
        <v>2019</v>
      </c>
      <c r="J54" s="1">
        <v>43745</v>
      </c>
      <c r="M54" t="s">
        <v>86</v>
      </c>
      <c r="N54" t="s">
        <v>26</v>
      </c>
      <c r="O54" s="9" t="str">
        <f t="array" ref="O54">IF(J54=MAX(IF((E$2:E$240="GRISIG")*(B$2:B$240=B54),J$2:J$240)),J54,"")</f>
        <v/>
      </c>
      <c r="P54" s="10" t="str">
        <f t="array" ref="P54">IF(O54="","",IFERROR(LARGE(IF((B$2:B$240=B54)*(E$2:E$240="INSPVI")*(J$2:J$240&lt;=O54),J$2:J$240),1),""))</f>
        <v/>
      </c>
    </row>
    <row r="55" spans="1:16" hidden="1" x14ac:dyDescent="0.25">
      <c r="A55">
        <v>13693744</v>
      </c>
      <c r="B55">
        <v>3000169190</v>
      </c>
      <c r="C55" t="s">
        <v>4</v>
      </c>
      <c r="D55" t="s">
        <v>3</v>
      </c>
      <c r="E55" t="s">
        <v>2</v>
      </c>
      <c r="F55" t="s">
        <v>1</v>
      </c>
      <c r="G55" t="s">
        <v>6</v>
      </c>
      <c r="H55" t="s">
        <v>5</v>
      </c>
      <c r="I55">
        <v>2019</v>
      </c>
      <c r="J55" s="1">
        <v>43745</v>
      </c>
      <c r="K55" s="1">
        <v>43745</v>
      </c>
      <c r="M55" t="s">
        <v>16</v>
      </c>
      <c r="N55" t="s">
        <v>9</v>
      </c>
      <c r="O55" s="9" t="str">
        <f t="array" ref="O55">IF(J55=MAX(IF((E$2:E$240="GRISIG")*(B$2:B$240=B55),J$2:J$240)),J55,"")</f>
        <v/>
      </c>
      <c r="P55" s="10" t="str">
        <f t="array" ref="P55">IF(O55="","",IFERROR(LARGE(IF((B$2:B$240=B55)*(E$2:E$240="INSPVI")*(J$2:J$240&lt;=O55),J$2:J$240),1),""))</f>
        <v/>
      </c>
    </row>
    <row r="56" spans="1:16" hidden="1" x14ac:dyDescent="0.25">
      <c r="A56">
        <v>13693834</v>
      </c>
      <c r="B56">
        <v>3001458729</v>
      </c>
      <c r="C56" t="s">
        <v>4</v>
      </c>
      <c r="D56" t="s">
        <v>3</v>
      </c>
      <c r="E56" t="s">
        <v>2</v>
      </c>
      <c r="F56" t="s">
        <v>1</v>
      </c>
      <c r="G56" t="s">
        <v>6</v>
      </c>
      <c r="H56" t="s">
        <v>5</v>
      </c>
      <c r="I56">
        <v>2019</v>
      </c>
      <c r="J56" s="1">
        <v>43745</v>
      </c>
      <c r="K56" s="1">
        <v>43745</v>
      </c>
      <c r="M56" t="s">
        <v>87</v>
      </c>
      <c r="N56" t="s">
        <v>9</v>
      </c>
      <c r="O56" s="9" t="str">
        <f t="array" ref="O56">IF(J56=MAX(IF((E$2:E$240="GRISIG")*(B$2:B$240=B56),J$2:J$240)),J56,"")</f>
        <v/>
      </c>
      <c r="P56" s="10" t="str">
        <f t="array" ref="P56">IF(O56="","",IFERROR(LARGE(IF((B$2:B$240=B56)*(E$2:E$240="INSPVI")*(J$2:J$240&lt;=O56),J$2:J$240),1),""))</f>
        <v/>
      </c>
    </row>
    <row r="57" spans="1:16" hidden="1" x14ac:dyDescent="0.25">
      <c r="A57">
        <v>13694014</v>
      </c>
      <c r="B57">
        <v>3001474613</v>
      </c>
      <c r="C57" t="s">
        <v>4</v>
      </c>
      <c r="D57" t="s">
        <v>3</v>
      </c>
      <c r="E57" t="s">
        <v>2</v>
      </c>
      <c r="F57" t="s">
        <v>1</v>
      </c>
      <c r="G57" t="s">
        <v>6</v>
      </c>
      <c r="H57" t="s">
        <v>5</v>
      </c>
      <c r="I57">
        <v>2019</v>
      </c>
      <c r="J57" s="1">
        <v>43745</v>
      </c>
      <c r="K57" s="1">
        <v>43760</v>
      </c>
      <c r="M57" t="s">
        <v>55</v>
      </c>
      <c r="N57" t="s">
        <v>26</v>
      </c>
      <c r="O57" s="9" t="str">
        <f t="array" ref="O57">IF(J57=MAX(IF((E$2:E$240="GRISIG")*(B$2:B$240=B57),J$2:J$240)),J57,"")</f>
        <v/>
      </c>
      <c r="P57" s="10" t="str">
        <f t="array" ref="P57">IF(O57="","",IFERROR(LARGE(IF((B$2:B$240=B57)*(E$2:E$240="INSPVI")*(J$2:J$240&lt;=O57),J$2:J$240),1),""))</f>
        <v/>
      </c>
    </row>
    <row r="58" spans="1:16" hidden="1" x14ac:dyDescent="0.25">
      <c r="A58">
        <v>13694120</v>
      </c>
      <c r="B58">
        <v>3001458729</v>
      </c>
      <c r="C58" t="s">
        <v>4</v>
      </c>
      <c r="D58" t="s">
        <v>3</v>
      </c>
      <c r="E58" t="s">
        <v>2</v>
      </c>
      <c r="F58" t="s">
        <v>1</v>
      </c>
      <c r="G58" t="s">
        <v>6</v>
      </c>
      <c r="H58" t="s">
        <v>5</v>
      </c>
      <c r="I58">
        <v>2019</v>
      </c>
      <c r="J58" s="1">
        <v>43745</v>
      </c>
      <c r="K58" s="1">
        <v>43745</v>
      </c>
      <c r="M58" t="s">
        <v>85</v>
      </c>
      <c r="N58" t="s">
        <v>9</v>
      </c>
      <c r="O58" s="9" t="str">
        <f t="array" ref="O58">IF(J58=MAX(IF((E$2:E$240="GRISIG")*(B$2:B$240=B58),J$2:J$240)),J58,"")</f>
        <v/>
      </c>
      <c r="P58" s="10" t="str">
        <f t="array" ref="P58">IF(O58="","",IFERROR(LARGE(IF((B$2:B$240=B58)*(E$2:E$240="INSPVI")*(J$2:J$240&lt;=O58),J$2:J$240),1),""))</f>
        <v/>
      </c>
    </row>
    <row r="59" spans="1:16" hidden="1" x14ac:dyDescent="0.25">
      <c r="A59">
        <v>13694466</v>
      </c>
      <c r="B59">
        <v>3001446767</v>
      </c>
      <c r="C59" t="s">
        <v>4</v>
      </c>
      <c r="D59" t="s">
        <v>3</v>
      </c>
      <c r="E59" t="s">
        <v>2</v>
      </c>
      <c r="F59" t="s">
        <v>1</v>
      </c>
      <c r="I59">
        <v>2019</v>
      </c>
      <c r="J59" s="1">
        <v>43742</v>
      </c>
      <c r="M59" t="s">
        <v>84</v>
      </c>
      <c r="N59" t="s">
        <v>26</v>
      </c>
      <c r="O59" s="9" t="str">
        <f t="array" ref="O59">IF(J59=MAX(IF((E$2:E$240="GRISIG")*(B$2:B$240=B59),J$2:J$240)),J59,"")</f>
        <v/>
      </c>
      <c r="P59" s="10" t="str">
        <f t="array" ref="P59">IF(O59="","",IFERROR(LARGE(IF((B$2:B$240=B59)*(E$2:E$240="INSPVI")*(J$2:J$240&lt;=O59),J$2:J$240),1),""))</f>
        <v/>
      </c>
    </row>
    <row r="60" spans="1:16" hidden="1" x14ac:dyDescent="0.25">
      <c r="A60">
        <v>13695204</v>
      </c>
      <c r="B60">
        <v>3001517496</v>
      </c>
      <c r="C60" t="s">
        <v>4</v>
      </c>
      <c r="D60" t="s">
        <v>3</v>
      </c>
      <c r="E60" t="s">
        <v>13</v>
      </c>
      <c r="F60" t="s">
        <v>12</v>
      </c>
      <c r="G60" t="s">
        <v>6</v>
      </c>
      <c r="H60" t="s">
        <v>5</v>
      </c>
      <c r="I60">
        <v>2019</v>
      </c>
      <c r="J60" s="1">
        <v>43739</v>
      </c>
      <c r="K60" s="1">
        <v>43739</v>
      </c>
      <c r="M60" t="s">
        <v>22</v>
      </c>
      <c r="N60" t="s">
        <v>23</v>
      </c>
      <c r="O60" s="9" t="str">
        <f t="array" ref="O60">IF(J60=MAX(IF((E$2:E$240="GRISIG")*(B$2:B$240=B60),J$2:J$240)),J60,"")</f>
        <v/>
      </c>
      <c r="P60" s="10" t="str">
        <f t="array" ref="P60">IF(O60="","",IFERROR(LARGE(IF((B$2:B$240=B60)*(E$2:E$240="INSPVI")*(J$2:J$240&lt;=O60),J$2:J$240),1),""))</f>
        <v/>
      </c>
    </row>
    <row r="61" spans="1:16" hidden="1" x14ac:dyDescent="0.25">
      <c r="A61">
        <v>13696822</v>
      </c>
      <c r="B61">
        <v>3001485395</v>
      </c>
      <c r="C61" t="s">
        <v>4</v>
      </c>
      <c r="D61" t="s">
        <v>3</v>
      </c>
      <c r="E61" t="s">
        <v>13</v>
      </c>
      <c r="F61" t="s">
        <v>12</v>
      </c>
      <c r="G61" t="s">
        <v>6</v>
      </c>
      <c r="H61" t="s">
        <v>5</v>
      </c>
      <c r="I61">
        <v>2019</v>
      </c>
      <c r="J61" s="1">
        <v>43746</v>
      </c>
      <c r="K61" s="1">
        <v>43746</v>
      </c>
      <c r="M61" t="s">
        <v>83</v>
      </c>
      <c r="N61" t="s">
        <v>19</v>
      </c>
      <c r="O61" s="9" t="str">
        <f t="array" ref="O61">IF(J61=MAX(IF((E$2:E$240="GRISIG")*(B$2:B$240=B61),J$2:J$240)),J61,"")</f>
        <v/>
      </c>
      <c r="P61" s="10" t="str">
        <f t="array" ref="P61">IF(O61="","",IFERROR(LARGE(IF((B$2:B$240=B61)*(E$2:E$240="INSPVI")*(J$2:J$240&lt;=O61),J$2:J$240),1),""))</f>
        <v/>
      </c>
    </row>
    <row r="62" spans="1:16" hidden="1" x14ac:dyDescent="0.25">
      <c r="A62">
        <v>13696978</v>
      </c>
      <c r="B62">
        <v>3001517496</v>
      </c>
      <c r="C62" t="s">
        <v>4</v>
      </c>
      <c r="D62" t="s">
        <v>3</v>
      </c>
      <c r="E62" t="s">
        <v>13</v>
      </c>
      <c r="F62" t="s">
        <v>12</v>
      </c>
      <c r="G62" t="s">
        <v>6</v>
      </c>
      <c r="H62" t="s">
        <v>5</v>
      </c>
      <c r="I62">
        <v>2019</v>
      </c>
      <c r="J62" s="1">
        <v>43739</v>
      </c>
      <c r="K62" s="1">
        <v>43739</v>
      </c>
      <c r="M62" t="s">
        <v>22</v>
      </c>
      <c r="N62" t="s">
        <v>10</v>
      </c>
      <c r="O62" s="9" t="str">
        <f t="array" ref="O62">IF(J62=MAX(IF((E$2:E$240="GRISIG")*(B$2:B$240=B62),J$2:J$240)),J62,"")</f>
        <v/>
      </c>
      <c r="P62" s="10" t="str">
        <f t="array" ref="P62">IF(O62="","",IFERROR(LARGE(IF((B$2:B$240=B62)*(E$2:E$240="INSPVI")*(J$2:J$240&lt;=O62),J$2:J$240),1),""))</f>
        <v/>
      </c>
    </row>
    <row r="63" spans="1:16" hidden="1" x14ac:dyDescent="0.25">
      <c r="A63">
        <v>13697091</v>
      </c>
      <c r="B63">
        <v>3001557175</v>
      </c>
      <c r="C63" t="s">
        <v>4</v>
      </c>
      <c r="D63" t="s">
        <v>3</v>
      </c>
      <c r="E63" t="s">
        <v>2</v>
      </c>
      <c r="F63" t="s">
        <v>1</v>
      </c>
      <c r="G63" t="s">
        <v>6</v>
      </c>
      <c r="H63" t="s">
        <v>5</v>
      </c>
      <c r="I63">
        <v>2019</v>
      </c>
      <c r="J63" s="1">
        <v>43746</v>
      </c>
      <c r="K63" s="1">
        <v>43746</v>
      </c>
      <c r="M63" t="s">
        <v>48</v>
      </c>
      <c r="N63" t="s">
        <v>20</v>
      </c>
      <c r="O63" s="9" t="str">
        <f t="array" ref="O63">IF(J63=MAX(IF((E$2:E$240="GRISIG")*(B$2:B$240=B63),J$2:J$240)),J63,"")</f>
        <v/>
      </c>
      <c r="P63" s="10" t="str">
        <f t="array" ref="P63">IF(O63="","",IFERROR(LARGE(IF((B$2:B$240=B63)*(E$2:E$240="INSPVI")*(J$2:J$240&lt;=O63),J$2:J$240),1),""))</f>
        <v/>
      </c>
    </row>
    <row r="64" spans="1:16" hidden="1" x14ac:dyDescent="0.25">
      <c r="A64">
        <v>13697960</v>
      </c>
      <c r="B64">
        <v>3001472737</v>
      </c>
      <c r="C64" t="s">
        <v>4</v>
      </c>
      <c r="D64" t="s">
        <v>3</v>
      </c>
      <c r="E64" t="s">
        <v>2</v>
      </c>
      <c r="F64" t="s">
        <v>1</v>
      </c>
      <c r="G64" t="s">
        <v>6</v>
      </c>
      <c r="H64" t="s">
        <v>5</v>
      </c>
      <c r="I64">
        <v>2019</v>
      </c>
      <c r="J64" s="1">
        <v>43746</v>
      </c>
      <c r="K64" s="1">
        <v>43746</v>
      </c>
      <c r="M64" t="s">
        <v>82</v>
      </c>
      <c r="N64" t="s">
        <v>26</v>
      </c>
      <c r="O64" s="9" t="str">
        <f t="array" ref="O64">IF(J64=MAX(IF((E$2:E$240="GRISIG")*(B$2:B$240=B64),J$2:J$240)),J64,"")</f>
        <v/>
      </c>
      <c r="P64" s="10" t="str">
        <f t="array" ref="P64">IF(O64="","",IFERROR(LARGE(IF((B$2:B$240=B64)*(E$2:E$240="INSPVI")*(J$2:J$240&lt;=O64),J$2:J$240),1),""))</f>
        <v/>
      </c>
    </row>
    <row r="65" spans="1:16" hidden="1" x14ac:dyDescent="0.25">
      <c r="A65">
        <v>13698184</v>
      </c>
      <c r="B65">
        <v>3001517675</v>
      </c>
      <c r="C65" t="s">
        <v>4</v>
      </c>
      <c r="D65" t="s">
        <v>3</v>
      </c>
      <c r="E65" t="s">
        <v>13</v>
      </c>
      <c r="F65" t="s">
        <v>12</v>
      </c>
      <c r="G65" t="s">
        <v>6</v>
      </c>
      <c r="H65" t="s">
        <v>5</v>
      </c>
      <c r="I65">
        <v>2019</v>
      </c>
      <c r="J65" s="1">
        <v>43739</v>
      </c>
      <c r="K65" s="1">
        <v>43739</v>
      </c>
      <c r="M65" t="s">
        <v>22</v>
      </c>
      <c r="N65" t="s">
        <v>14</v>
      </c>
      <c r="O65" s="9" t="str">
        <f t="array" ref="O65">IF(J65=MAX(IF((E$2:E$240="GRISIG")*(B$2:B$240=B65),J$2:J$240)),J65,"")</f>
        <v/>
      </c>
      <c r="P65" s="10" t="str">
        <f t="array" ref="P65">IF(O65="","",IFERROR(LARGE(IF((B$2:B$240=B65)*(E$2:E$240="INSPVI")*(J$2:J$240&lt;=O65),J$2:J$240),1),""))</f>
        <v/>
      </c>
    </row>
    <row r="66" spans="1:16" hidden="1" x14ac:dyDescent="0.25">
      <c r="A66">
        <v>13698564</v>
      </c>
      <c r="B66">
        <v>3001299140</v>
      </c>
      <c r="C66" t="s">
        <v>4</v>
      </c>
      <c r="D66" t="s">
        <v>3</v>
      </c>
      <c r="E66" t="s">
        <v>2</v>
      </c>
      <c r="F66" t="s">
        <v>1</v>
      </c>
      <c r="I66">
        <v>2019</v>
      </c>
      <c r="J66" s="1">
        <v>43746</v>
      </c>
      <c r="M66" t="s">
        <v>81</v>
      </c>
      <c r="N66" t="s">
        <v>26</v>
      </c>
      <c r="O66" s="9" t="str">
        <f t="array" ref="O66">IF(J66=MAX(IF((E$2:E$240="GRISIG")*(B$2:B$240=B66),J$2:J$240)),J66,"")</f>
        <v/>
      </c>
      <c r="P66" s="10" t="str">
        <f t="array" ref="P66">IF(O66="","",IFERROR(LARGE(IF((B$2:B$240=B66)*(E$2:E$240="INSPVI")*(J$2:J$240&lt;=O66),J$2:J$240),1),""))</f>
        <v/>
      </c>
    </row>
    <row r="67" spans="1:16" hidden="1" x14ac:dyDescent="0.25">
      <c r="A67">
        <v>13698646</v>
      </c>
      <c r="B67">
        <v>3001517675</v>
      </c>
      <c r="C67" t="s">
        <v>4</v>
      </c>
      <c r="D67" t="s">
        <v>3</v>
      </c>
      <c r="E67" t="s">
        <v>13</v>
      </c>
      <c r="F67" t="s">
        <v>12</v>
      </c>
      <c r="G67" t="s">
        <v>6</v>
      </c>
      <c r="H67" t="s">
        <v>5</v>
      </c>
      <c r="I67">
        <v>2019</v>
      </c>
      <c r="J67" s="1">
        <v>43739</v>
      </c>
      <c r="K67" s="1">
        <v>43739</v>
      </c>
      <c r="M67" t="s">
        <v>22</v>
      </c>
      <c r="N67" t="s">
        <v>23</v>
      </c>
      <c r="O67" s="9" t="str">
        <f t="array" ref="O67">IF(J67=MAX(IF((E$2:E$240="GRISIG")*(B$2:B$240=B67),J$2:J$240)),J67,"")</f>
        <v/>
      </c>
      <c r="P67" s="10" t="str">
        <f t="array" ref="P67">IF(O67="","",IFERROR(LARGE(IF((B$2:B$240=B67)*(E$2:E$240="INSPVI")*(J$2:J$240&lt;=O67),J$2:J$240),1),""))</f>
        <v/>
      </c>
    </row>
    <row r="68" spans="1:16" hidden="1" x14ac:dyDescent="0.25">
      <c r="A68">
        <v>13699186</v>
      </c>
      <c r="B68">
        <v>3001517794</v>
      </c>
      <c r="C68" t="s">
        <v>4</v>
      </c>
      <c r="D68" t="s">
        <v>3</v>
      </c>
      <c r="E68" t="s">
        <v>13</v>
      </c>
      <c r="F68" t="s">
        <v>12</v>
      </c>
      <c r="G68" t="s">
        <v>6</v>
      </c>
      <c r="H68" t="s">
        <v>5</v>
      </c>
      <c r="I68">
        <v>2019</v>
      </c>
      <c r="J68" s="1">
        <v>43739</v>
      </c>
      <c r="K68" s="1">
        <v>43739</v>
      </c>
      <c r="M68" t="s">
        <v>22</v>
      </c>
      <c r="N68" t="s">
        <v>23</v>
      </c>
      <c r="O68" s="9" t="str">
        <f t="array" ref="O68">IF(J68=MAX(IF((E$2:E$240="GRISIG")*(B$2:B$240=B68),J$2:J$240)),J68,"")</f>
        <v/>
      </c>
      <c r="P68" s="10" t="str">
        <f t="array" ref="P68">IF(O68="","",IFERROR(LARGE(IF((B$2:B$240=B68)*(E$2:E$240="INSPVI")*(J$2:J$240&lt;=O68),J$2:J$240),1),""))</f>
        <v/>
      </c>
    </row>
    <row r="69" spans="1:16" hidden="1" x14ac:dyDescent="0.25">
      <c r="A69">
        <v>13699219</v>
      </c>
      <c r="B69">
        <v>3001404615</v>
      </c>
      <c r="C69" t="s">
        <v>4</v>
      </c>
      <c r="D69" t="s">
        <v>3</v>
      </c>
      <c r="E69" t="s">
        <v>2</v>
      </c>
      <c r="F69" t="s">
        <v>1</v>
      </c>
      <c r="G69" t="s">
        <v>6</v>
      </c>
      <c r="H69" t="s">
        <v>5</v>
      </c>
      <c r="I69">
        <v>2019</v>
      </c>
      <c r="J69" s="1">
        <v>43746</v>
      </c>
      <c r="K69" s="1">
        <v>43746</v>
      </c>
      <c r="M69" t="s">
        <v>78</v>
      </c>
      <c r="N69" t="s">
        <v>9</v>
      </c>
      <c r="O69" s="9" t="str">
        <f t="array" ref="O69">IF(J69=MAX(IF((E$2:E$240="GRISIG")*(B$2:B$240=B69),J$2:J$240)),J69,"")</f>
        <v/>
      </c>
      <c r="P69" s="10" t="str">
        <f t="array" ref="P69">IF(O69="","",IFERROR(LARGE(IF((B$2:B$240=B69)*(E$2:E$240="INSPVI")*(J$2:J$240&lt;=O69),J$2:J$240),1),""))</f>
        <v/>
      </c>
    </row>
    <row r="70" spans="1:16" hidden="1" x14ac:dyDescent="0.25">
      <c r="A70">
        <v>13699434</v>
      </c>
      <c r="B70">
        <v>3001517574</v>
      </c>
      <c r="C70" t="s">
        <v>4</v>
      </c>
      <c r="D70" t="s">
        <v>3</v>
      </c>
      <c r="E70" t="s">
        <v>13</v>
      </c>
      <c r="F70" t="s">
        <v>12</v>
      </c>
      <c r="G70" t="s">
        <v>6</v>
      </c>
      <c r="H70" t="s">
        <v>5</v>
      </c>
      <c r="I70">
        <v>2019</v>
      </c>
      <c r="J70" s="1">
        <v>43739</v>
      </c>
      <c r="K70" s="1">
        <v>43739</v>
      </c>
      <c r="M70" t="s">
        <v>22</v>
      </c>
      <c r="N70" t="s">
        <v>23</v>
      </c>
      <c r="O70" s="9" t="str">
        <f t="array" ref="O70">IF(J70=MAX(IF((E$2:E$240="GRISIG")*(B$2:B$240=B70),J$2:J$240)),J70,"")</f>
        <v/>
      </c>
      <c r="P70" s="10" t="str">
        <f t="array" ref="P70">IF(O70="","",IFERROR(LARGE(IF((B$2:B$240=B70)*(E$2:E$240="INSPVI")*(J$2:J$240&lt;=O70),J$2:J$240),1),""))</f>
        <v/>
      </c>
    </row>
    <row r="71" spans="1:16" hidden="1" x14ac:dyDescent="0.25">
      <c r="A71">
        <v>13699449</v>
      </c>
      <c r="B71">
        <v>3001517794</v>
      </c>
      <c r="C71" t="s">
        <v>4</v>
      </c>
      <c r="D71" t="s">
        <v>3</v>
      </c>
      <c r="E71" t="s">
        <v>13</v>
      </c>
      <c r="F71" t="s">
        <v>12</v>
      </c>
      <c r="G71" t="s">
        <v>6</v>
      </c>
      <c r="H71" t="s">
        <v>5</v>
      </c>
      <c r="I71">
        <v>2019</v>
      </c>
      <c r="J71" s="1">
        <v>43739</v>
      </c>
      <c r="K71" s="1">
        <v>43739</v>
      </c>
      <c r="M71" t="s">
        <v>22</v>
      </c>
      <c r="N71" t="s">
        <v>14</v>
      </c>
      <c r="O71" s="9" t="str">
        <f t="array" ref="O71">IF(J71=MAX(IF((E$2:E$240="GRISIG")*(B$2:B$240=B71),J$2:J$240)),J71,"")</f>
        <v/>
      </c>
      <c r="P71" s="10" t="str">
        <f t="array" ref="P71">IF(O71="","",IFERROR(LARGE(IF((B$2:B$240=B71)*(E$2:E$240="INSPVI")*(J$2:J$240&lt;=O71),J$2:J$240),1),""))</f>
        <v/>
      </c>
    </row>
    <row r="72" spans="1:16" hidden="1" x14ac:dyDescent="0.25">
      <c r="A72">
        <v>13699481</v>
      </c>
      <c r="B72">
        <v>3001516658</v>
      </c>
      <c r="C72" t="s">
        <v>4</v>
      </c>
      <c r="D72" t="s">
        <v>3</v>
      </c>
      <c r="E72" t="s">
        <v>2</v>
      </c>
      <c r="F72" t="s">
        <v>1</v>
      </c>
      <c r="G72" t="s">
        <v>6</v>
      </c>
      <c r="H72" t="s">
        <v>5</v>
      </c>
      <c r="I72">
        <v>2019</v>
      </c>
      <c r="J72" s="1">
        <v>43746</v>
      </c>
      <c r="K72" s="1">
        <v>43746</v>
      </c>
      <c r="M72" t="s">
        <v>80</v>
      </c>
      <c r="N72" t="s">
        <v>7</v>
      </c>
      <c r="O72" s="9" t="str">
        <f t="array" ref="O72">IF(J72=MAX(IF((E$2:E$240="GRISIG")*(B$2:B$240=B72),J$2:J$240)),J72,"")</f>
        <v/>
      </c>
      <c r="P72" s="10" t="str">
        <f t="array" ref="P72">IF(O72="","",IFERROR(LARGE(IF((B$2:B$240=B72)*(E$2:E$240="INSPVI")*(J$2:J$240&lt;=O72),J$2:J$240),1),""))</f>
        <v/>
      </c>
    </row>
    <row r="73" spans="1:16" hidden="1" x14ac:dyDescent="0.25">
      <c r="A73">
        <v>13699693</v>
      </c>
      <c r="B73">
        <v>3001537573</v>
      </c>
      <c r="C73" t="s">
        <v>4</v>
      </c>
      <c r="D73" t="s">
        <v>3</v>
      </c>
      <c r="E73" t="s">
        <v>33</v>
      </c>
      <c r="F73" t="s">
        <v>32</v>
      </c>
      <c r="I73">
        <v>2019</v>
      </c>
      <c r="J73" s="1">
        <v>43747</v>
      </c>
      <c r="N73" t="s">
        <v>8</v>
      </c>
      <c r="O73" s="9">
        <f t="array" ref="O73">IF(J73=MAX(IF((E$2:E$240="GRISIG")*(B$2:B$240=B73),J$2:J$240)),J73,"")</f>
        <v>43747</v>
      </c>
      <c r="P73" s="10" t="str">
        <f t="array" ref="P73">IF(O73="","",IFERROR(LARGE(IF((B$2:B$240=B73)*(E$2:E$240="INSPVI")*(J$2:J$240&lt;=O73),J$2:J$240),1),""))</f>
        <v/>
      </c>
    </row>
    <row r="74" spans="1:16" hidden="1" x14ac:dyDescent="0.25">
      <c r="A74">
        <v>13700153</v>
      </c>
      <c r="B74">
        <v>3001466229</v>
      </c>
      <c r="C74" t="s">
        <v>4</v>
      </c>
      <c r="D74" t="s">
        <v>3</v>
      </c>
      <c r="E74" t="s">
        <v>2</v>
      </c>
      <c r="F74" t="s">
        <v>1</v>
      </c>
      <c r="G74" t="s">
        <v>6</v>
      </c>
      <c r="H74" t="s">
        <v>5</v>
      </c>
      <c r="I74">
        <v>2019</v>
      </c>
      <c r="J74" s="1">
        <v>43747</v>
      </c>
      <c r="K74" s="1">
        <v>43747</v>
      </c>
      <c r="M74" t="s">
        <v>36</v>
      </c>
      <c r="N74" t="s">
        <v>24</v>
      </c>
      <c r="O74" s="9" t="str">
        <f t="array" ref="O74">IF(J74=MAX(IF((E$2:E$240="GRISIG")*(B$2:B$240=B74),J$2:J$240)),J74,"")</f>
        <v/>
      </c>
      <c r="P74" s="10" t="str">
        <f t="array" ref="P74">IF(O74="","",IFERROR(LARGE(IF((B$2:B$240=B74)*(E$2:E$240="INSPVI")*(J$2:J$240&lt;=O74),J$2:J$240),1),""))</f>
        <v/>
      </c>
    </row>
    <row r="75" spans="1:16" hidden="1" x14ac:dyDescent="0.25">
      <c r="A75">
        <v>13700454</v>
      </c>
      <c r="B75">
        <v>3001646639</v>
      </c>
      <c r="C75" t="s">
        <v>4</v>
      </c>
      <c r="D75" t="s">
        <v>3</v>
      </c>
      <c r="E75" t="s">
        <v>13</v>
      </c>
      <c r="F75" t="s">
        <v>12</v>
      </c>
      <c r="G75" t="s">
        <v>6</v>
      </c>
      <c r="H75" t="s">
        <v>5</v>
      </c>
      <c r="I75">
        <v>2019</v>
      </c>
      <c r="J75" s="1">
        <v>43747</v>
      </c>
      <c r="K75" s="1">
        <v>43747</v>
      </c>
      <c r="N75" t="s">
        <v>18</v>
      </c>
      <c r="O75" s="9" t="str">
        <f t="array" ref="O75">IF(J75=MAX(IF((E$2:E$240="GRISIG")*(B$2:B$240=B75),J$2:J$240)),J75,"")</f>
        <v/>
      </c>
      <c r="P75" s="10" t="str">
        <f t="array" ref="P75">IF(O75="","",IFERROR(LARGE(IF((B$2:B$240=B75)*(E$2:E$240="INSPVI")*(J$2:J$240&lt;=O75),J$2:J$240),1),""))</f>
        <v/>
      </c>
    </row>
    <row r="76" spans="1:16" hidden="1" x14ac:dyDescent="0.25">
      <c r="A76">
        <v>13700897</v>
      </c>
      <c r="B76">
        <v>3001478373</v>
      </c>
      <c r="C76" t="s">
        <v>4</v>
      </c>
      <c r="D76" t="s">
        <v>3</v>
      </c>
      <c r="E76" t="s">
        <v>2</v>
      </c>
      <c r="F76" t="s">
        <v>1</v>
      </c>
      <c r="I76">
        <v>2019</v>
      </c>
      <c r="J76" s="1">
        <v>43741</v>
      </c>
      <c r="M76" t="s">
        <v>79</v>
      </c>
      <c r="N76" t="s">
        <v>31</v>
      </c>
      <c r="O76" s="9" t="str">
        <f t="array" ref="O76">IF(J76=MAX(IF((E$2:E$240="GRISIG")*(B$2:B$240=B76),J$2:J$240)),J76,"")</f>
        <v/>
      </c>
      <c r="P76" s="10" t="str">
        <f t="array" ref="P76">IF(O76="","",IFERROR(LARGE(IF((B$2:B$240=B76)*(E$2:E$240="INSPVI")*(J$2:J$240&lt;=O76),J$2:J$240),1),""))</f>
        <v/>
      </c>
    </row>
    <row r="77" spans="1:16" hidden="1" x14ac:dyDescent="0.25">
      <c r="A77">
        <v>13702089</v>
      </c>
      <c r="B77">
        <v>3001452001</v>
      </c>
      <c r="C77" t="s">
        <v>4</v>
      </c>
      <c r="D77" t="s">
        <v>3</v>
      </c>
      <c r="E77" t="s">
        <v>2</v>
      </c>
      <c r="F77" t="s">
        <v>1</v>
      </c>
      <c r="I77">
        <v>2019</v>
      </c>
      <c r="J77" s="1">
        <v>43747</v>
      </c>
      <c r="M77" t="s">
        <v>48</v>
      </c>
      <c r="N77" t="s">
        <v>31</v>
      </c>
      <c r="O77" s="9" t="str">
        <f t="array" ref="O77">IF(J77=MAX(IF((E$2:E$240="GRISIG")*(B$2:B$240=B77),J$2:J$240)),J77,"")</f>
        <v/>
      </c>
      <c r="P77" s="10" t="str">
        <f t="array" ref="P77">IF(O77="","",IFERROR(LARGE(IF((B$2:B$240=B77)*(E$2:E$240="INSPVI")*(J$2:J$240&lt;=O77),J$2:J$240),1),""))</f>
        <v/>
      </c>
    </row>
    <row r="78" spans="1:16" hidden="1" x14ac:dyDescent="0.25">
      <c r="A78">
        <v>13702253</v>
      </c>
      <c r="B78">
        <v>3000709518</v>
      </c>
      <c r="C78" t="s">
        <v>4</v>
      </c>
      <c r="D78" t="s">
        <v>3</v>
      </c>
      <c r="E78" t="s">
        <v>2</v>
      </c>
      <c r="F78" t="s">
        <v>1</v>
      </c>
      <c r="G78" t="s">
        <v>6</v>
      </c>
      <c r="H78" t="s">
        <v>5</v>
      </c>
      <c r="I78">
        <v>2019</v>
      </c>
      <c r="J78" s="1">
        <v>43745</v>
      </c>
      <c r="K78" s="1">
        <v>43761</v>
      </c>
      <c r="M78" t="s">
        <v>16</v>
      </c>
      <c r="N78" t="s">
        <v>31</v>
      </c>
      <c r="O78" s="9" t="str">
        <f t="array" ref="O78">IF(J78=MAX(IF((E$2:E$240="GRISIG")*(B$2:B$240=B78),J$2:J$240)),J78,"")</f>
        <v/>
      </c>
      <c r="P78" s="10" t="str">
        <f t="array" ref="P78">IF(O78="","",IFERROR(LARGE(IF((B$2:B$240=B78)*(E$2:E$240="INSPVI")*(J$2:J$240&lt;=O78),J$2:J$240),1),""))</f>
        <v/>
      </c>
    </row>
    <row r="79" spans="1:16" hidden="1" x14ac:dyDescent="0.25">
      <c r="A79">
        <v>13702274</v>
      </c>
      <c r="B79">
        <v>3000709521</v>
      </c>
      <c r="C79" t="s">
        <v>4</v>
      </c>
      <c r="D79" t="s">
        <v>3</v>
      </c>
      <c r="E79" t="s">
        <v>2</v>
      </c>
      <c r="F79" t="s">
        <v>1</v>
      </c>
      <c r="I79">
        <v>2019</v>
      </c>
      <c r="J79" s="1">
        <v>43745</v>
      </c>
      <c r="M79" t="s">
        <v>77</v>
      </c>
      <c r="N79" t="s">
        <v>31</v>
      </c>
      <c r="O79" s="9" t="str">
        <f t="array" ref="O79">IF(J79=MAX(IF((E$2:E$240="GRISIG")*(B$2:B$240=B79),J$2:J$240)),J79,"")</f>
        <v/>
      </c>
      <c r="P79" s="10" t="str">
        <f t="array" ref="P79">IF(O79="","",IFERROR(LARGE(IF((B$2:B$240=B79)*(E$2:E$240="INSPVI")*(J$2:J$240&lt;=O79),J$2:J$240),1),""))</f>
        <v/>
      </c>
    </row>
    <row r="80" spans="1:16" hidden="1" x14ac:dyDescent="0.25">
      <c r="A80">
        <v>13702524</v>
      </c>
      <c r="B80">
        <v>3001404615</v>
      </c>
      <c r="C80" t="s">
        <v>4</v>
      </c>
      <c r="D80" t="s">
        <v>3</v>
      </c>
      <c r="E80" t="s">
        <v>13</v>
      </c>
      <c r="F80" t="s">
        <v>12</v>
      </c>
      <c r="G80" t="s">
        <v>6</v>
      </c>
      <c r="H80" t="s">
        <v>5</v>
      </c>
      <c r="I80">
        <v>2019</v>
      </c>
      <c r="J80" s="1">
        <v>43747</v>
      </c>
      <c r="K80" s="1">
        <v>43747</v>
      </c>
      <c r="M80" t="s">
        <v>76</v>
      </c>
      <c r="N80" t="s">
        <v>9</v>
      </c>
      <c r="O80" s="9" t="str">
        <f t="array" ref="O80">IF(J80=MAX(IF((E$2:E$240="GRISIG")*(B$2:B$240=B80),J$2:J$240)),J80,"")</f>
        <v/>
      </c>
      <c r="P80" s="10" t="str">
        <f t="array" ref="P80">IF(O80="","",IFERROR(LARGE(IF((B$2:B$240=B80)*(E$2:E$240="INSPVI")*(J$2:J$240&lt;=O80),J$2:J$240),1),""))</f>
        <v/>
      </c>
    </row>
    <row r="81" spans="1:16" hidden="1" x14ac:dyDescent="0.25">
      <c r="A81">
        <v>13702596</v>
      </c>
      <c r="B81">
        <v>3001404615</v>
      </c>
      <c r="C81" t="s">
        <v>4</v>
      </c>
      <c r="D81" t="s">
        <v>3</v>
      </c>
      <c r="E81" t="s">
        <v>13</v>
      </c>
      <c r="F81" t="s">
        <v>12</v>
      </c>
      <c r="G81" t="s">
        <v>6</v>
      </c>
      <c r="H81" t="s">
        <v>5</v>
      </c>
      <c r="I81">
        <v>2019</v>
      </c>
      <c r="J81" s="1">
        <v>43747</v>
      </c>
      <c r="K81" s="1">
        <v>43747</v>
      </c>
      <c r="M81" t="s">
        <v>75</v>
      </c>
      <c r="N81" t="s">
        <v>9</v>
      </c>
      <c r="O81" s="9" t="str">
        <f t="array" ref="O81">IF(J81=MAX(IF((E$2:E$240="GRISIG")*(B$2:B$240=B81),J$2:J$240)),J81,"")</f>
        <v/>
      </c>
      <c r="P81" s="10" t="str">
        <f t="array" ref="P81">IF(O81="","",IFERROR(LARGE(IF((B$2:B$240=B81)*(E$2:E$240="INSPVI")*(J$2:J$240&lt;=O81),J$2:J$240),1),""))</f>
        <v/>
      </c>
    </row>
    <row r="82" spans="1:16" hidden="1" x14ac:dyDescent="0.25">
      <c r="A82">
        <v>13702621</v>
      </c>
      <c r="B82">
        <v>3001517496</v>
      </c>
      <c r="C82" t="s">
        <v>4</v>
      </c>
      <c r="D82" t="s">
        <v>3</v>
      </c>
      <c r="E82" t="s">
        <v>13</v>
      </c>
      <c r="F82" t="s">
        <v>12</v>
      </c>
      <c r="G82" t="s">
        <v>6</v>
      </c>
      <c r="H82" t="s">
        <v>5</v>
      </c>
      <c r="I82">
        <v>2019</v>
      </c>
      <c r="J82" s="1">
        <v>43739</v>
      </c>
      <c r="K82" s="1">
        <v>43739</v>
      </c>
      <c r="M82" t="s">
        <v>22</v>
      </c>
      <c r="N82" t="s">
        <v>14</v>
      </c>
      <c r="O82" s="9" t="str">
        <f t="array" ref="O82">IF(J82=MAX(IF((E$2:E$240="GRISIG")*(B$2:B$240=B82),J$2:J$240)),J82,"")</f>
        <v/>
      </c>
      <c r="P82" s="10" t="str">
        <f t="array" ref="P82">IF(O82="","",IFERROR(LARGE(IF((B$2:B$240=B82)*(E$2:E$240="INSPVI")*(J$2:J$240&lt;=O82),J$2:J$240),1),""))</f>
        <v/>
      </c>
    </row>
    <row r="83" spans="1:16" hidden="1" x14ac:dyDescent="0.25">
      <c r="A83">
        <v>13702913</v>
      </c>
      <c r="B83">
        <v>3001477655</v>
      </c>
      <c r="C83" t="s">
        <v>4</v>
      </c>
      <c r="D83" t="s">
        <v>3</v>
      </c>
      <c r="E83" t="s">
        <v>13</v>
      </c>
      <c r="F83" t="s">
        <v>12</v>
      </c>
      <c r="G83" t="s">
        <v>6</v>
      </c>
      <c r="H83" t="s">
        <v>5</v>
      </c>
      <c r="I83">
        <v>2019</v>
      </c>
      <c r="J83" s="1">
        <v>43747</v>
      </c>
      <c r="K83" s="1">
        <v>43747</v>
      </c>
      <c r="M83" t="s">
        <v>35</v>
      </c>
      <c r="N83" t="s">
        <v>24</v>
      </c>
      <c r="O83" s="9" t="str">
        <f t="array" ref="O83">IF(J83=MAX(IF((E$2:E$240="GRISIG")*(B$2:B$240=B83),J$2:J$240)),J83,"")</f>
        <v/>
      </c>
      <c r="P83" s="10" t="str">
        <f t="array" ref="P83">IF(O83="","",IFERROR(LARGE(IF((B$2:B$240=B83)*(E$2:E$240="INSPVI")*(J$2:J$240&lt;=O83),J$2:J$240),1),""))</f>
        <v/>
      </c>
    </row>
    <row r="84" spans="1:16" hidden="1" x14ac:dyDescent="0.25">
      <c r="A84">
        <v>13703140</v>
      </c>
      <c r="B84">
        <v>3001517794</v>
      </c>
      <c r="C84" t="s">
        <v>4</v>
      </c>
      <c r="D84" t="s">
        <v>3</v>
      </c>
      <c r="E84" t="s">
        <v>13</v>
      </c>
      <c r="F84" t="s">
        <v>12</v>
      </c>
      <c r="G84" t="s">
        <v>6</v>
      </c>
      <c r="H84" t="s">
        <v>5</v>
      </c>
      <c r="I84">
        <v>2019</v>
      </c>
      <c r="J84" s="1">
        <v>43739</v>
      </c>
      <c r="K84" s="1">
        <v>43739</v>
      </c>
      <c r="M84" t="s">
        <v>74</v>
      </c>
      <c r="N84" t="s">
        <v>19</v>
      </c>
      <c r="O84" s="9" t="str">
        <f t="array" ref="O84">IF(J84=MAX(IF((E$2:E$240="GRISIG")*(B$2:B$240=B84),J$2:J$240)),J84,"")</f>
        <v/>
      </c>
      <c r="P84" s="10" t="str">
        <f t="array" ref="P84">IF(O84="","",IFERROR(LARGE(IF((B$2:B$240=B84)*(E$2:E$240="INSPVI")*(J$2:J$240&lt;=O84),J$2:J$240),1),""))</f>
        <v/>
      </c>
    </row>
    <row r="85" spans="1:16" hidden="1" x14ac:dyDescent="0.25">
      <c r="A85">
        <v>13703404</v>
      </c>
      <c r="B85">
        <v>3001301354</v>
      </c>
      <c r="C85" t="s">
        <v>4</v>
      </c>
      <c r="D85" t="s">
        <v>3</v>
      </c>
      <c r="E85" t="s">
        <v>2</v>
      </c>
      <c r="F85" t="s">
        <v>1</v>
      </c>
      <c r="G85" t="s">
        <v>6</v>
      </c>
      <c r="H85" t="s">
        <v>5</v>
      </c>
      <c r="I85">
        <v>2019</v>
      </c>
      <c r="J85" s="1">
        <v>43748</v>
      </c>
      <c r="K85" s="1">
        <v>43748</v>
      </c>
      <c r="N85" t="s">
        <v>28</v>
      </c>
      <c r="O85" s="9" t="str">
        <f t="array" ref="O85">IF(J85=MAX(IF((E$2:E$240="GRISIG")*(B$2:B$240=B85),J$2:J$240)),J85,"")</f>
        <v/>
      </c>
      <c r="P85" s="10" t="str">
        <f t="array" ref="P85">IF(O85="","",IFERROR(LARGE(IF((B$2:B$240=B85)*(E$2:E$240="INSPVI")*(J$2:J$240&lt;=O85),J$2:J$240),1),""))</f>
        <v/>
      </c>
    </row>
    <row r="86" spans="1:16" hidden="1" x14ac:dyDescent="0.25">
      <c r="A86">
        <v>13704102</v>
      </c>
      <c r="B86">
        <v>3001404617</v>
      </c>
      <c r="C86" t="s">
        <v>4</v>
      </c>
      <c r="D86" t="s">
        <v>3</v>
      </c>
      <c r="E86" t="s">
        <v>2</v>
      </c>
      <c r="F86" t="s">
        <v>1</v>
      </c>
      <c r="G86" t="s">
        <v>6</v>
      </c>
      <c r="H86" t="s">
        <v>5</v>
      </c>
      <c r="I86">
        <v>2019</v>
      </c>
      <c r="J86" s="1">
        <v>43747</v>
      </c>
      <c r="K86" s="1">
        <v>43747</v>
      </c>
      <c r="N86" t="s">
        <v>28</v>
      </c>
      <c r="O86" s="9" t="str">
        <f t="array" ref="O86">IF(J86=MAX(IF((E$2:E$240="GRISIG")*(B$2:B$240=B86),J$2:J$240)),J86,"")</f>
        <v/>
      </c>
      <c r="P86" s="10" t="str">
        <f t="array" ref="P86">IF(O86="","",IFERROR(LARGE(IF((B$2:B$240=B86)*(E$2:E$240="INSPVI")*(J$2:J$240&lt;=O86),J$2:J$240),1),""))</f>
        <v/>
      </c>
    </row>
    <row r="87" spans="1:16" hidden="1" x14ac:dyDescent="0.25">
      <c r="A87">
        <v>13704490</v>
      </c>
      <c r="B87">
        <v>3001484316</v>
      </c>
      <c r="C87" t="s">
        <v>4</v>
      </c>
      <c r="D87" t="s">
        <v>3</v>
      </c>
      <c r="E87" t="s">
        <v>2</v>
      </c>
      <c r="F87" t="s">
        <v>1</v>
      </c>
      <c r="I87">
        <v>2019</v>
      </c>
      <c r="J87" s="1">
        <v>43748</v>
      </c>
      <c r="M87" t="s">
        <v>73</v>
      </c>
      <c r="N87" t="s">
        <v>26</v>
      </c>
      <c r="O87" s="9" t="str">
        <f t="array" ref="O87">IF(J87=MAX(IF((E$2:E$240="GRISIG")*(B$2:B$240=B87),J$2:J$240)),J87,"")</f>
        <v/>
      </c>
      <c r="P87" s="10" t="str">
        <f t="array" ref="P87">IF(O87="","",IFERROR(LARGE(IF((B$2:B$240=B87)*(E$2:E$240="INSPVI")*(J$2:J$240&lt;=O87),J$2:J$240),1),""))</f>
        <v/>
      </c>
    </row>
    <row r="88" spans="1:16" hidden="1" x14ac:dyDescent="0.25">
      <c r="A88">
        <v>13705456</v>
      </c>
      <c r="B88">
        <v>3001468915</v>
      </c>
      <c r="C88" t="s">
        <v>4</v>
      </c>
      <c r="D88" t="s">
        <v>3</v>
      </c>
      <c r="E88" t="s">
        <v>2</v>
      </c>
      <c r="F88" t="s">
        <v>1</v>
      </c>
      <c r="G88" t="s">
        <v>6</v>
      </c>
      <c r="H88" t="s">
        <v>5</v>
      </c>
      <c r="I88">
        <v>2019</v>
      </c>
      <c r="J88" s="1">
        <v>43748</v>
      </c>
      <c r="K88" s="1">
        <v>43748</v>
      </c>
      <c r="M88" t="s">
        <v>48</v>
      </c>
      <c r="N88" t="s">
        <v>20</v>
      </c>
      <c r="O88" s="9" t="str">
        <f t="array" ref="O88">IF(J88=MAX(IF((E$2:E$240="GRISIG")*(B$2:B$240=B88),J$2:J$240)),J88,"")</f>
        <v/>
      </c>
      <c r="P88" s="10" t="str">
        <f t="array" ref="P88">IF(O88="","",IFERROR(LARGE(IF((B$2:B$240=B88)*(E$2:E$240="INSPVI")*(J$2:J$240&lt;=O88),J$2:J$240),1),""))</f>
        <v/>
      </c>
    </row>
    <row r="89" spans="1:16" hidden="1" x14ac:dyDescent="0.25">
      <c r="A89">
        <v>13707020</v>
      </c>
      <c r="B89">
        <v>3001605624</v>
      </c>
      <c r="C89" t="s">
        <v>4</v>
      </c>
      <c r="D89" t="s">
        <v>3</v>
      </c>
      <c r="E89" t="s">
        <v>2</v>
      </c>
      <c r="F89" t="s">
        <v>1</v>
      </c>
      <c r="G89" t="s">
        <v>6</v>
      </c>
      <c r="H89" t="s">
        <v>5</v>
      </c>
      <c r="I89">
        <v>2019</v>
      </c>
      <c r="J89" s="1">
        <v>43748</v>
      </c>
      <c r="K89" s="1">
        <v>43748</v>
      </c>
      <c r="M89" t="s">
        <v>16</v>
      </c>
      <c r="N89" t="s">
        <v>24</v>
      </c>
      <c r="O89" s="9" t="str">
        <f t="array" ref="O89">IF(J89=MAX(IF((E$2:E$240="GRISIG")*(B$2:B$240=B89),J$2:J$240)),J89,"")</f>
        <v/>
      </c>
      <c r="P89" s="10" t="str">
        <f t="array" ref="P89">IF(O89="","",IFERROR(LARGE(IF((B$2:B$240=B89)*(E$2:E$240="INSPVI")*(J$2:J$240&lt;=O89),J$2:J$240),1),""))</f>
        <v/>
      </c>
    </row>
    <row r="90" spans="1:16" hidden="1" x14ac:dyDescent="0.25">
      <c r="A90">
        <v>13707401</v>
      </c>
      <c r="B90">
        <v>3001478088</v>
      </c>
      <c r="C90" t="s">
        <v>4</v>
      </c>
      <c r="D90" t="s">
        <v>3</v>
      </c>
      <c r="E90" t="s">
        <v>2</v>
      </c>
      <c r="F90" t="s">
        <v>1</v>
      </c>
      <c r="G90" t="s">
        <v>6</v>
      </c>
      <c r="H90" t="s">
        <v>5</v>
      </c>
      <c r="I90">
        <v>2019</v>
      </c>
      <c r="J90" s="1">
        <v>43749</v>
      </c>
      <c r="K90" s="1">
        <v>43749</v>
      </c>
      <c r="N90" t="s">
        <v>18</v>
      </c>
      <c r="O90" s="9" t="str">
        <f t="array" ref="O90">IF(J90=MAX(IF((E$2:E$240="GRISIG")*(B$2:B$240=B90),J$2:J$240)),J90,"")</f>
        <v/>
      </c>
      <c r="P90" s="10" t="str">
        <f t="array" ref="P90">IF(O90="","",IFERROR(LARGE(IF((B$2:B$240=B90)*(E$2:E$240="INSPVI")*(J$2:J$240&lt;=O90),J$2:J$240),1),""))</f>
        <v/>
      </c>
    </row>
    <row r="91" spans="1:16" hidden="1" x14ac:dyDescent="0.25">
      <c r="A91">
        <v>13707553</v>
      </c>
      <c r="B91">
        <v>3001472795</v>
      </c>
      <c r="C91" t="s">
        <v>4</v>
      </c>
      <c r="D91" t="s">
        <v>3</v>
      </c>
      <c r="E91" t="s">
        <v>33</v>
      </c>
      <c r="F91" t="s">
        <v>32</v>
      </c>
      <c r="I91">
        <v>2019</v>
      </c>
      <c r="J91" s="1">
        <v>43748</v>
      </c>
      <c r="N91" t="s">
        <v>8</v>
      </c>
      <c r="O91" s="9">
        <f t="array" ref="O91">IF(J91=MAX(IF((E$2:E$240="GRISIG")*(B$2:B$240=B91),J$2:J$240)),J91,"")</f>
        <v>43748</v>
      </c>
      <c r="P91" s="10" t="str">
        <f t="array" ref="P91">IF(O91="","",IFERROR(LARGE(IF((B$2:B$240=B91)*(E$2:E$240="INSPVI")*(J$2:J$240&lt;=O91),J$2:J$240),1),""))</f>
        <v/>
      </c>
    </row>
    <row r="92" spans="1:16" hidden="1" x14ac:dyDescent="0.25">
      <c r="A92">
        <v>13709097</v>
      </c>
      <c r="B92">
        <v>3000832706</v>
      </c>
      <c r="C92" t="s">
        <v>4</v>
      </c>
      <c r="D92" t="s">
        <v>3</v>
      </c>
      <c r="E92" t="s">
        <v>13</v>
      </c>
      <c r="F92" t="s">
        <v>12</v>
      </c>
      <c r="I92">
        <v>2019</v>
      </c>
      <c r="J92" s="1">
        <v>43749</v>
      </c>
      <c r="M92" t="s">
        <v>72</v>
      </c>
      <c r="N92" t="s">
        <v>19</v>
      </c>
      <c r="O92" s="9" t="str">
        <f t="array" ref="O92">IF(J92=MAX(IF((E$2:E$240="GRISIG")*(B$2:B$240=B92),J$2:J$240)),J92,"")</f>
        <v/>
      </c>
      <c r="P92" s="10" t="str">
        <f t="array" ref="P92">IF(O92="","",IFERROR(LARGE(IF((B$2:B$240=B92)*(E$2:E$240="INSPVI")*(J$2:J$240&lt;=O92),J$2:J$240),1),""))</f>
        <v/>
      </c>
    </row>
    <row r="93" spans="1:16" hidden="1" x14ac:dyDescent="0.25">
      <c r="A93">
        <v>13709724</v>
      </c>
      <c r="B93">
        <v>3001633449</v>
      </c>
      <c r="C93" t="s">
        <v>4</v>
      </c>
      <c r="D93" t="s">
        <v>3</v>
      </c>
      <c r="E93" t="s">
        <v>13</v>
      </c>
      <c r="F93" t="s">
        <v>12</v>
      </c>
      <c r="G93" t="s">
        <v>6</v>
      </c>
      <c r="H93" t="s">
        <v>5</v>
      </c>
      <c r="I93">
        <v>2019</v>
      </c>
      <c r="J93" s="1">
        <v>43746</v>
      </c>
      <c r="K93" s="1">
        <v>43749</v>
      </c>
      <c r="N93" t="s">
        <v>34</v>
      </c>
      <c r="O93" s="9" t="str">
        <f t="array" ref="O93">IF(J93=MAX(IF((E$2:E$240="GRISIG")*(B$2:B$240=B93),J$2:J$240)),J93,"")</f>
        <v/>
      </c>
      <c r="P93" s="10" t="str">
        <f t="array" ref="P93">IF(O93="","",IFERROR(LARGE(IF((B$2:B$240=B93)*(E$2:E$240="INSPVI")*(J$2:J$240&lt;=O93),J$2:J$240),1),""))</f>
        <v/>
      </c>
    </row>
    <row r="94" spans="1:16" hidden="1" x14ac:dyDescent="0.25">
      <c r="A94">
        <v>13710329</v>
      </c>
      <c r="B94">
        <v>3001421752</v>
      </c>
      <c r="C94" t="s">
        <v>4</v>
      </c>
      <c r="D94" t="s">
        <v>3</v>
      </c>
      <c r="E94" t="s">
        <v>2</v>
      </c>
      <c r="F94" t="s">
        <v>1</v>
      </c>
      <c r="G94" t="s">
        <v>6</v>
      </c>
      <c r="H94" t="s">
        <v>5</v>
      </c>
      <c r="I94">
        <v>2019</v>
      </c>
      <c r="J94" s="1">
        <v>43749</v>
      </c>
      <c r="K94" s="1">
        <v>43749</v>
      </c>
      <c r="N94" t="s">
        <v>18</v>
      </c>
      <c r="O94" s="9" t="str">
        <f t="array" ref="O94">IF(J94=MAX(IF((E$2:E$240="GRISIG")*(B$2:B$240=B94),J$2:J$240)),J94,"")</f>
        <v/>
      </c>
      <c r="P94" s="10" t="str">
        <f t="array" ref="P94">IF(O94="","",IFERROR(LARGE(IF((B$2:B$240=B94)*(E$2:E$240="INSPVI")*(J$2:J$240&lt;=O94),J$2:J$240),1),""))</f>
        <v/>
      </c>
    </row>
    <row r="95" spans="1:16" hidden="1" x14ac:dyDescent="0.25">
      <c r="A95">
        <v>13710364</v>
      </c>
      <c r="B95">
        <v>3001473276</v>
      </c>
      <c r="C95" t="s">
        <v>4</v>
      </c>
      <c r="D95" t="s">
        <v>3</v>
      </c>
      <c r="E95" t="s">
        <v>13</v>
      </c>
      <c r="F95" t="s">
        <v>12</v>
      </c>
      <c r="G95" t="s">
        <v>6</v>
      </c>
      <c r="H95" t="s">
        <v>5</v>
      </c>
      <c r="I95">
        <v>2019</v>
      </c>
      <c r="J95" s="1">
        <v>43749</v>
      </c>
      <c r="K95" s="1">
        <v>43749</v>
      </c>
      <c r="M95" t="s">
        <v>68</v>
      </c>
      <c r="N95" t="s">
        <v>9</v>
      </c>
      <c r="O95" s="9" t="str">
        <f t="array" ref="O95">IF(J95=MAX(IF((E$2:E$240="GRISIG")*(B$2:B$240=B95),J$2:J$240)),J95,"")</f>
        <v/>
      </c>
      <c r="P95" s="10" t="str">
        <f t="array" ref="P95">IF(O95="","",IFERROR(LARGE(IF((B$2:B$240=B95)*(E$2:E$240="INSPVI")*(J$2:J$240&lt;=O95),J$2:J$240),1),""))</f>
        <v/>
      </c>
    </row>
    <row r="96" spans="1:16" hidden="1" x14ac:dyDescent="0.25">
      <c r="A96">
        <v>13710394</v>
      </c>
      <c r="B96">
        <v>3001473308</v>
      </c>
      <c r="C96" t="s">
        <v>4</v>
      </c>
      <c r="D96" t="s">
        <v>3</v>
      </c>
      <c r="E96" t="s">
        <v>13</v>
      </c>
      <c r="F96" t="s">
        <v>12</v>
      </c>
      <c r="G96" t="s">
        <v>6</v>
      </c>
      <c r="H96" t="s">
        <v>5</v>
      </c>
      <c r="I96">
        <v>2019</v>
      </c>
      <c r="J96" s="1">
        <v>43749</v>
      </c>
      <c r="K96" s="1">
        <v>43749</v>
      </c>
      <c r="M96" t="s">
        <v>68</v>
      </c>
      <c r="N96" t="s">
        <v>9</v>
      </c>
      <c r="O96" s="9" t="str">
        <f t="array" ref="O96">IF(J96=MAX(IF((E$2:E$240="GRISIG")*(B$2:B$240=B96),J$2:J$240)),J96,"")</f>
        <v/>
      </c>
      <c r="P96" s="10" t="str">
        <f t="array" ref="P96">IF(O96="","",IFERROR(LARGE(IF((B$2:B$240=B96)*(E$2:E$240="INSPVI")*(J$2:J$240&lt;=O96),J$2:J$240),1),""))</f>
        <v/>
      </c>
    </row>
    <row r="97" spans="1:16" hidden="1" x14ac:dyDescent="0.25">
      <c r="A97">
        <v>13710397</v>
      </c>
      <c r="B97">
        <v>3001473322</v>
      </c>
      <c r="C97" t="s">
        <v>4</v>
      </c>
      <c r="D97" t="s">
        <v>3</v>
      </c>
      <c r="E97" t="s">
        <v>13</v>
      </c>
      <c r="F97" t="s">
        <v>12</v>
      </c>
      <c r="G97" t="s">
        <v>6</v>
      </c>
      <c r="H97" t="s">
        <v>5</v>
      </c>
      <c r="I97">
        <v>2019</v>
      </c>
      <c r="J97" s="1">
        <v>43749</v>
      </c>
      <c r="K97" s="1">
        <v>43749</v>
      </c>
      <c r="M97" t="s">
        <v>68</v>
      </c>
      <c r="N97" t="s">
        <v>9</v>
      </c>
      <c r="O97" s="9" t="str">
        <f t="array" ref="O97">IF(J97=MAX(IF((E$2:E$240="GRISIG")*(B$2:B$240=B97),J$2:J$240)),J97,"")</f>
        <v/>
      </c>
      <c r="P97" s="10" t="str">
        <f t="array" ref="P97">IF(O97="","",IFERROR(LARGE(IF((B$2:B$240=B97)*(E$2:E$240="INSPVI")*(J$2:J$240&lt;=O97),J$2:J$240),1),""))</f>
        <v/>
      </c>
    </row>
    <row r="98" spans="1:16" hidden="1" x14ac:dyDescent="0.25">
      <c r="A98">
        <v>13713904</v>
      </c>
      <c r="B98">
        <v>3001647369</v>
      </c>
      <c r="C98" t="s">
        <v>4</v>
      </c>
      <c r="D98" t="s">
        <v>3</v>
      </c>
      <c r="E98" t="s">
        <v>13</v>
      </c>
      <c r="F98" t="s">
        <v>12</v>
      </c>
      <c r="G98" t="s">
        <v>6</v>
      </c>
      <c r="H98" t="s">
        <v>5</v>
      </c>
      <c r="I98">
        <v>2019</v>
      </c>
      <c r="J98" s="1">
        <v>43753</v>
      </c>
      <c r="K98" s="1">
        <v>43753</v>
      </c>
      <c r="M98" t="s">
        <v>11</v>
      </c>
      <c r="N98" t="s">
        <v>9</v>
      </c>
      <c r="O98" s="9" t="str">
        <f t="array" ref="O98">IF(J98=MAX(IF((E$2:E$240="GRISIG")*(B$2:B$240=B98),J$2:J$240)),J98,"")</f>
        <v/>
      </c>
      <c r="P98" s="10" t="str">
        <f t="array" ref="P98">IF(O98="","",IFERROR(LARGE(IF((B$2:B$240=B98)*(E$2:E$240="INSPVI")*(J$2:J$240&lt;=O98),J$2:J$240),1),""))</f>
        <v/>
      </c>
    </row>
    <row r="99" spans="1:16" hidden="1" x14ac:dyDescent="0.25">
      <c r="A99">
        <v>13713952</v>
      </c>
      <c r="B99">
        <v>3001647369</v>
      </c>
      <c r="C99" t="s">
        <v>4</v>
      </c>
      <c r="D99" t="s">
        <v>3</v>
      </c>
      <c r="E99" t="s">
        <v>13</v>
      </c>
      <c r="F99" t="s">
        <v>12</v>
      </c>
      <c r="G99" t="s">
        <v>6</v>
      </c>
      <c r="H99" t="s">
        <v>5</v>
      </c>
      <c r="I99">
        <v>2019</v>
      </c>
      <c r="J99" s="1">
        <v>43753</v>
      </c>
      <c r="K99" s="1">
        <v>43753</v>
      </c>
      <c r="M99" t="s">
        <v>11</v>
      </c>
      <c r="N99" t="s">
        <v>0</v>
      </c>
      <c r="O99" s="9" t="str">
        <f t="array" ref="O99">IF(J99=MAX(IF((E$2:E$240="GRISIG")*(B$2:B$240=B99),J$2:J$240)),J99,"")</f>
        <v/>
      </c>
      <c r="P99" s="10" t="str">
        <f t="array" ref="P99">IF(O99="","",IFERROR(LARGE(IF((B$2:B$240=B99)*(E$2:E$240="INSPVI")*(J$2:J$240&lt;=O99),J$2:J$240),1),""))</f>
        <v/>
      </c>
    </row>
    <row r="100" spans="1:16" hidden="1" x14ac:dyDescent="0.25">
      <c r="A100">
        <v>13714445</v>
      </c>
      <c r="B100">
        <v>3001647369</v>
      </c>
      <c r="C100" t="s">
        <v>4</v>
      </c>
      <c r="D100" t="s">
        <v>3</v>
      </c>
      <c r="E100" t="s">
        <v>13</v>
      </c>
      <c r="F100" t="s">
        <v>12</v>
      </c>
      <c r="G100" t="s">
        <v>6</v>
      </c>
      <c r="H100" t="s">
        <v>5</v>
      </c>
      <c r="I100">
        <v>2019</v>
      </c>
      <c r="J100" s="1">
        <v>43753</v>
      </c>
      <c r="K100" s="1">
        <v>43753</v>
      </c>
      <c r="M100" t="s">
        <v>11</v>
      </c>
      <c r="N100" t="s">
        <v>19</v>
      </c>
      <c r="O100" s="9" t="str">
        <f t="array" ref="O100">IF(J100=MAX(IF((E$2:E$240="GRISIG")*(B$2:B$240=B100),J$2:J$240)),J100,"")</f>
        <v/>
      </c>
      <c r="P100" s="10" t="str">
        <f t="array" ref="P100">IF(O100="","",IFERROR(LARGE(IF((B$2:B$240=B100)*(E$2:E$240="INSPVI")*(J$2:J$240&lt;=O100),J$2:J$240),1),""))</f>
        <v/>
      </c>
    </row>
    <row r="101" spans="1:16" hidden="1" x14ac:dyDescent="0.25">
      <c r="A101">
        <v>13714899</v>
      </c>
      <c r="B101">
        <v>3001647369</v>
      </c>
      <c r="C101" t="s">
        <v>4</v>
      </c>
      <c r="D101" t="s">
        <v>3</v>
      </c>
      <c r="E101" t="s">
        <v>13</v>
      </c>
      <c r="F101" t="s">
        <v>12</v>
      </c>
      <c r="G101" t="s">
        <v>6</v>
      </c>
      <c r="H101" t="s">
        <v>5</v>
      </c>
      <c r="I101">
        <v>2019</v>
      </c>
      <c r="J101" s="1">
        <v>43753</v>
      </c>
      <c r="K101" s="1">
        <v>43753</v>
      </c>
      <c r="M101" t="s">
        <v>11</v>
      </c>
      <c r="N101" t="s">
        <v>7</v>
      </c>
      <c r="O101" s="9" t="str">
        <f t="array" ref="O101">IF(J101=MAX(IF((E$2:E$240="GRISIG")*(B$2:B$240=B101),J$2:J$240)),J101,"")</f>
        <v/>
      </c>
      <c r="P101" s="10" t="str">
        <f t="array" ref="P101">IF(O101="","",IFERROR(LARGE(IF((B$2:B$240=B101)*(E$2:E$240="INSPVI")*(J$2:J$240&lt;=O101),J$2:J$240),1),""))</f>
        <v/>
      </c>
    </row>
    <row r="102" spans="1:16" hidden="1" x14ac:dyDescent="0.25">
      <c r="A102">
        <v>13715282</v>
      </c>
      <c r="B102">
        <v>3001647369</v>
      </c>
      <c r="C102" t="s">
        <v>4</v>
      </c>
      <c r="D102" t="s">
        <v>3</v>
      </c>
      <c r="E102" t="s">
        <v>13</v>
      </c>
      <c r="F102" t="s">
        <v>12</v>
      </c>
      <c r="G102" t="s">
        <v>6</v>
      </c>
      <c r="H102" t="s">
        <v>5</v>
      </c>
      <c r="I102">
        <v>2019</v>
      </c>
      <c r="J102" s="1">
        <v>43753</v>
      </c>
      <c r="K102" s="1">
        <v>43753</v>
      </c>
      <c r="M102" t="s">
        <v>11</v>
      </c>
      <c r="N102" t="s">
        <v>24</v>
      </c>
      <c r="O102" s="9" t="str">
        <f t="array" ref="O102">IF(J102=MAX(IF((E$2:E$240="GRISIG")*(B$2:B$240=B102),J$2:J$240)),J102,"")</f>
        <v/>
      </c>
      <c r="P102" s="10" t="str">
        <f t="array" ref="P102">IF(O102="","",IFERROR(LARGE(IF((B$2:B$240=B102)*(E$2:E$240="INSPVI")*(J$2:J$240&lt;=O102),J$2:J$240),1),""))</f>
        <v/>
      </c>
    </row>
    <row r="103" spans="1:16" hidden="1" x14ac:dyDescent="0.25">
      <c r="A103">
        <v>13715508</v>
      </c>
      <c r="B103">
        <v>3001647369</v>
      </c>
      <c r="C103" t="s">
        <v>4</v>
      </c>
      <c r="D103" t="s">
        <v>3</v>
      </c>
      <c r="E103" t="s">
        <v>13</v>
      </c>
      <c r="F103" t="s">
        <v>12</v>
      </c>
      <c r="I103">
        <v>2019</v>
      </c>
      <c r="J103" s="1">
        <v>43753</v>
      </c>
      <c r="M103" t="s">
        <v>11</v>
      </c>
      <c r="N103" t="s">
        <v>26</v>
      </c>
      <c r="O103" s="9" t="str">
        <f t="array" ref="O103">IF(J103=MAX(IF((E$2:E$240="GRISIG")*(B$2:B$240=B103),J$2:J$240)),J103,"")</f>
        <v/>
      </c>
      <c r="P103" s="10" t="str">
        <f t="array" ref="P103">IF(O103="","",IFERROR(LARGE(IF((B$2:B$240=B103)*(E$2:E$240="INSPVI")*(J$2:J$240&lt;=O103),J$2:J$240),1),""))</f>
        <v/>
      </c>
    </row>
    <row r="104" spans="1:16" hidden="1" x14ac:dyDescent="0.25">
      <c r="A104">
        <v>13716595</v>
      </c>
      <c r="B104">
        <v>3001647369</v>
      </c>
      <c r="C104" t="s">
        <v>4</v>
      </c>
      <c r="D104" t="s">
        <v>3</v>
      </c>
      <c r="E104" t="s">
        <v>13</v>
      </c>
      <c r="F104" t="s">
        <v>12</v>
      </c>
      <c r="G104" t="s">
        <v>6</v>
      </c>
      <c r="H104" t="s">
        <v>5</v>
      </c>
      <c r="I104">
        <v>2019</v>
      </c>
      <c r="J104" s="1">
        <v>43753</v>
      </c>
      <c r="K104" s="1">
        <v>43753</v>
      </c>
      <c r="M104" t="s">
        <v>11</v>
      </c>
      <c r="N104" t="s">
        <v>20</v>
      </c>
      <c r="O104" s="9" t="str">
        <f t="array" ref="O104">IF(J104=MAX(IF((E$2:E$240="GRISIG")*(B$2:B$240=B104),J$2:J$240)),J104,"")</f>
        <v/>
      </c>
      <c r="P104" s="10" t="str">
        <f t="array" ref="P104">IF(O104="","",IFERROR(LARGE(IF((B$2:B$240=B104)*(E$2:E$240="INSPVI")*(J$2:J$240&lt;=O104),J$2:J$240),1),""))</f>
        <v/>
      </c>
    </row>
    <row r="105" spans="1:16" hidden="1" x14ac:dyDescent="0.25">
      <c r="A105">
        <v>13717250</v>
      </c>
      <c r="B105">
        <v>3000709518</v>
      </c>
      <c r="C105" t="s">
        <v>4</v>
      </c>
      <c r="D105" t="s">
        <v>3</v>
      </c>
      <c r="E105" t="s">
        <v>2</v>
      </c>
      <c r="F105" t="s">
        <v>1</v>
      </c>
      <c r="G105" t="s">
        <v>6</v>
      </c>
      <c r="H105" t="s">
        <v>5</v>
      </c>
      <c r="I105">
        <v>2019</v>
      </c>
      <c r="J105" s="1">
        <v>43754</v>
      </c>
      <c r="K105" s="1">
        <v>43761</v>
      </c>
      <c r="M105" t="s">
        <v>71</v>
      </c>
      <c r="N105" t="s">
        <v>31</v>
      </c>
      <c r="O105" s="9" t="str">
        <f t="array" ref="O105">IF(J105=MAX(IF((E$2:E$240="GRISIG")*(B$2:B$240=B105),J$2:J$240)),J105,"")</f>
        <v/>
      </c>
      <c r="P105" s="10" t="str">
        <f t="array" ref="P105">IF(O105="","",IFERROR(LARGE(IF((B$2:B$240=B105)*(E$2:E$240="INSPVI")*(J$2:J$240&lt;=O105),J$2:J$240),1),""))</f>
        <v/>
      </c>
    </row>
    <row r="106" spans="1:16" hidden="1" x14ac:dyDescent="0.25">
      <c r="A106">
        <v>13717280</v>
      </c>
      <c r="B106">
        <v>3000709521</v>
      </c>
      <c r="C106" t="s">
        <v>4</v>
      </c>
      <c r="D106" t="s">
        <v>3</v>
      </c>
      <c r="E106" t="s">
        <v>2</v>
      </c>
      <c r="F106" t="s">
        <v>1</v>
      </c>
      <c r="I106">
        <v>2019</v>
      </c>
      <c r="J106" s="1">
        <v>43754</v>
      </c>
      <c r="M106" t="s">
        <v>70</v>
      </c>
      <c r="N106" t="s">
        <v>31</v>
      </c>
      <c r="O106" s="9" t="str">
        <f t="array" ref="O106">IF(J106=MAX(IF((E$2:E$240="GRISIG")*(B$2:B$240=B106),J$2:J$240)),J106,"")</f>
        <v/>
      </c>
      <c r="P106" s="10" t="str">
        <f t="array" ref="P106">IF(O106="","",IFERROR(LARGE(IF((B$2:B$240=B106)*(E$2:E$240="INSPVI")*(J$2:J$240&lt;=O106),J$2:J$240),1),""))</f>
        <v/>
      </c>
    </row>
    <row r="107" spans="1:16" hidden="1" x14ac:dyDescent="0.25">
      <c r="A107">
        <v>13717799</v>
      </c>
      <c r="B107">
        <v>3001470127</v>
      </c>
      <c r="C107" t="s">
        <v>4</v>
      </c>
      <c r="D107" t="s">
        <v>3</v>
      </c>
      <c r="E107" t="s">
        <v>33</v>
      </c>
      <c r="F107" t="s">
        <v>32</v>
      </c>
      <c r="I107">
        <v>2019</v>
      </c>
      <c r="J107" s="1">
        <v>43753</v>
      </c>
      <c r="N107" t="s">
        <v>8</v>
      </c>
      <c r="O107" s="9">
        <f t="array" ref="O107">IF(J107=MAX(IF((E$2:E$240="GRISIG")*(B$2:B$240=B107),J$2:J$240)),J107,"")</f>
        <v>43753</v>
      </c>
      <c r="P107" s="10" t="str">
        <f t="array" ref="P107">IF(O107="","",IFERROR(LARGE(IF((B$2:B$240=B107)*(E$2:E$240="INSPVI")*(J$2:J$240&lt;=O107),J$2:J$240),1),""))</f>
        <v/>
      </c>
    </row>
    <row r="108" spans="1:16" hidden="1" x14ac:dyDescent="0.25">
      <c r="A108">
        <v>13718475</v>
      </c>
      <c r="B108">
        <v>3000169190</v>
      </c>
      <c r="C108" t="s">
        <v>4</v>
      </c>
      <c r="D108" t="s">
        <v>3</v>
      </c>
      <c r="E108" t="s">
        <v>2</v>
      </c>
      <c r="F108" t="s">
        <v>1</v>
      </c>
      <c r="G108" t="s">
        <v>6</v>
      </c>
      <c r="H108" t="s">
        <v>5</v>
      </c>
      <c r="I108">
        <v>2019</v>
      </c>
      <c r="J108" s="1">
        <v>43754</v>
      </c>
      <c r="K108" s="1">
        <v>43754</v>
      </c>
      <c r="M108" t="s">
        <v>16</v>
      </c>
      <c r="N108" t="s">
        <v>9</v>
      </c>
      <c r="O108" s="9" t="str">
        <f t="array" ref="O108">IF(J108=MAX(IF((E$2:E$240="GRISIG")*(B$2:B$240=B108),J$2:J$240)),J108,"")</f>
        <v/>
      </c>
      <c r="P108" s="10" t="str">
        <f t="array" ref="P108">IF(O108="","",IFERROR(LARGE(IF((B$2:B$240=B108)*(E$2:E$240="INSPVI")*(J$2:J$240&lt;=O108),J$2:J$240),1),""))</f>
        <v/>
      </c>
    </row>
    <row r="109" spans="1:16" hidden="1" x14ac:dyDescent="0.25">
      <c r="A109">
        <v>13718531</v>
      </c>
      <c r="B109">
        <v>3001283158</v>
      </c>
      <c r="C109" t="s">
        <v>4</v>
      </c>
      <c r="D109" t="s">
        <v>3</v>
      </c>
      <c r="E109" t="s">
        <v>2</v>
      </c>
      <c r="F109" t="s">
        <v>1</v>
      </c>
      <c r="I109">
        <v>2019</v>
      </c>
      <c r="J109" s="1">
        <v>43754</v>
      </c>
      <c r="M109" t="s">
        <v>60</v>
      </c>
      <c r="N109" t="s">
        <v>26</v>
      </c>
      <c r="O109" s="9" t="str">
        <f t="array" ref="O109">IF(J109=MAX(IF((E$2:E$240="GRISIG")*(B$2:B$240=B109),J$2:J$240)),J109,"")</f>
        <v/>
      </c>
      <c r="P109" s="10" t="str">
        <f t="array" ref="P109">IF(O109="","",IFERROR(LARGE(IF((B$2:B$240=B109)*(E$2:E$240="INSPVI")*(J$2:J$240&lt;=O109),J$2:J$240),1),""))</f>
        <v/>
      </c>
    </row>
    <row r="110" spans="1:16" hidden="1" x14ac:dyDescent="0.25">
      <c r="A110">
        <v>13720368</v>
      </c>
      <c r="B110">
        <v>3001470022</v>
      </c>
      <c r="C110" t="s">
        <v>4</v>
      </c>
      <c r="D110" t="s">
        <v>3</v>
      </c>
      <c r="E110" t="s">
        <v>2</v>
      </c>
      <c r="F110" t="s">
        <v>1</v>
      </c>
      <c r="G110" t="s">
        <v>6</v>
      </c>
      <c r="H110" t="s">
        <v>5</v>
      </c>
      <c r="I110">
        <v>2019</v>
      </c>
      <c r="J110" s="1">
        <v>43755</v>
      </c>
      <c r="K110" s="1">
        <v>43755</v>
      </c>
      <c r="M110" t="s">
        <v>35</v>
      </c>
      <c r="N110" t="s">
        <v>24</v>
      </c>
      <c r="O110" s="9" t="str">
        <f t="array" ref="O110">IF(J110=MAX(IF((E$2:E$240="GRISIG")*(B$2:B$240=B110),J$2:J$240)),J110,"")</f>
        <v/>
      </c>
      <c r="P110" s="10" t="str">
        <f t="array" ref="P110">IF(O110="","",IFERROR(LARGE(IF((B$2:B$240=B110)*(E$2:E$240="INSPVI")*(J$2:J$240&lt;=O110),J$2:J$240),1),""))</f>
        <v/>
      </c>
    </row>
    <row r="111" spans="1:16" hidden="1" x14ac:dyDescent="0.25">
      <c r="A111">
        <v>13720496</v>
      </c>
      <c r="B111">
        <v>3001473276</v>
      </c>
      <c r="C111" t="s">
        <v>4</v>
      </c>
      <c r="D111" t="s">
        <v>3</v>
      </c>
      <c r="E111" t="s">
        <v>13</v>
      </c>
      <c r="F111" t="s">
        <v>12</v>
      </c>
      <c r="G111" t="s">
        <v>6</v>
      </c>
      <c r="H111" t="s">
        <v>5</v>
      </c>
      <c r="I111">
        <v>2019</v>
      </c>
      <c r="J111" s="1">
        <v>43755</v>
      </c>
      <c r="K111" s="1">
        <v>43755</v>
      </c>
      <c r="M111" t="s">
        <v>22</v>
      </c>
      <c r="N111" t="s">
        <v>18</v>
      </c>
      <c r="O111" s="9" t="str">
        <f t="array" ref="O111">IF(J111=MAX(IF((E$2:E$240="GRISIG")*(B$2:B$240=B111),J$2:J$240)),J111,"")</f>
        <v/>
      </c>
      <c r="P111" s="10" t="str">
        <f t="array" ref="P111">IF(O111="","",IFERROR(LARGE(IF((B$2:B$240=B111)*(E$2:E$240="INSPVI")*(J$2:J$240&lt;=O111),J$2:J$240),1),""))</f>
        <v/>
      </c>
    </row>
    <row r="112" spans="1:16" hidden="1" x14ac:dyDescent="0.25">
      <c r="A112">
        <v>13720567</v>
      </c>
      <c r="B112">
        <v>3001473308</v>
      </c>
      <c r="C112" t="s">
        <v>4</v>
      </c>
      <c r="D112" t="s">
        <v>3</v>
      </c>
      <c r="E112" t="s">
        <v>13</v>
      </c>
      <c r="F112" t="s">
        <v>12</v>
      </c>
      <c r="G112" t="s">
        <v>6</v>
      </c>
      <c r="H112" t="s">
        <v>5</v>
      </c>
      <c r="I112">
        <v>2019</v>
      </c>
      <c r="J112" s="1">
        <v>43755</v>
      </c>
      <c r="K112" s="1">
        <v>43755</v>
      </c>
      <c r="M112" t="s">
        <v>69</v>
      </c>
      <c r="N112" t="s">
        <v>18</v>
      </c>
      <c r="O112" s="9" t="str">
        <f t="array" ref="O112">IF(J112=MAX(IF((E$2:E$240="GRISIG")*(B$2:B$240=B112),J$2:J$240)),J112,"")</f>
        <v/>
      </c>
      <c r="P112" s="10" t="str">
        <f t="array" ref="P112">IF(O112="","",IFERROR(LARGE(IF((B$2:B$240=B112)*(E$2:E$240="INSPVI")*(J$2:J$240&lt;=O112),J$2:J$240),1),""))</f>
        <v/>
      </c>
    </row>
    <row r="113" spans="1:16" hidden="1" x14ac:dyDescent="0.25">
      <c r="A113">
        <v>13720587</v>
      </c>
      <c r="B113">
        <v>3001473322</v>
      </c>
      <c r="C113" t="s">
        <v>4</v>
      </c>
      <c r="D113" t="s">
        <v>3</v>
      </c>
      <c r="E113" t="s">
        <v>13</v>
      </c>
      <c r="F113" t="s">
        <v>12</v>
      </c>
      <c r="G113" t="s">
        <v>6</v>
      </c>
      <c r="H113" t="s">
        <v>5</v>
      </c>
      <c r="I113">
        <v>2019</v>
      </c>
      <c r="J113" s="1">
        <v>43755</v>
      </c>
      <c r="K113" s="1">
        <v>43755</v>
      </c>
      <c r="M113" t="s">
        <v>69</v>
      </c>
      <c r="N113" t="s">
        <v>18</v>
      </c>
      <c r="O113" s="9" t="str">
        <f t="array" ref="O113">IF(J113=MAX(IF((E$2:E$240="GRISIG")*(B$2:B$240=B113),J$2:J$240)),J113,"")</f>
        <v/>
      </c>
      <c r="P113" s="10" t="str">
        <f t="array" ref="P113">IF(O113="","",IFERROR(LARGE(IF((B$2:B$240=B113)*(E$2:E$240="INSPVI")*(J$2:J$240&lt;=O113),J$2:J$240),1),""))</f>
        <v/>
      </c>
    </row>
    <row r="114" spans="1:16" hidden="1" x14ac:dyDescent="0.25">
      <c r="A114">
        <v>13721931</v>
      </c>
      <c r="B114">
        <v>3001422964</v>
      </c>
      <c r="C114" t="s">
        <v>4</v>
      </c>
      <c r="D114" t="s">
        <v>3</v>
      </c>
      <c r="E114" t="s">
        <v>2</v>
      </c>
      <c r="F114" t="s">
        <v>1</v>
      </c>
      <c r="G114" t="s">
        <v>6</v>
      </c>
      <c r="H114" t="s">
        <v>5</v>
      </c>
      <c r="I114">
        <v>2019</v>
      </c>
      <c r="J114" s="1">
        <v>43754</v>
      </c>
      <c r="K114" s="1">
        <v>43754</v>
      </c>
      <c r="N114" t="s">
        <v>28</v>
      </c>
      <c r="O114" s="9" t="str">
        <f t="array" ref="O114">IF(J114=MAX(IF((E$2:E$240="GRISIG")*(B$2:B$240=B114),J$2:J$240)),J114,"")</f>
        <v/>
      </c>
      <c r="P114" s="10" t="str">
        <f t="array" ref="P114">IF(O114="","",IFERROR(LARGE(IF((B$2:B$240=B114)*(E$2:E$240="INSPVI")*(J$2:J$240&lt;=O114),J$2:J$240),1),""))</f>
        <v/>
      </c>
    </row>
    <row r="115" spans="1:16" x14ac:dyDescent="0.25">
      <c r="A115">
        <v>13723637</v>
      </c>
      <c r="B115">
        <v>3001517794</v>
      </c>
      <c r="C115" t="s">
        <v>4</v>
      </c>
      <c r="D115" t="s">
        <v>3</v>
      </c>
      <c r="E115" t="s">
        <v>33</v>
      </c>
      <c r="F115" t="s">
        <v>32</v>
      </c>
      <c r="I115">
        <v>2019</v>
      </c>
      <c r="J115" s="1">
        <v>43756</v>
      </c>
      <c r="N115" t="s">
        <v>8</v>
      </c>
      <c r="O115" s="11">
        <f t="array" ref="O115">IF(J115=MAX(IF((E$2:E$240="GRISIG")*(B$2:B$240=B115),J$2:J$240)),J115,"")</f>
        <v>43756</v>
      </c>
      <c r="P115" s="12">
        <f t="array" ref="P115">IF(O115="","",IFERROR(LARGE(IF((B$2:B$240=B115)*(E$2:E$240="INSPVI")*(J$2:J$240&lt;=O115),J$2:J$240),1),""))</f>
        <v>43742</v>
      </c>
    </row>
    <row r="116" spans="1:16" hidden="1" x14ac:dyDescent="0.25">
      <c r="A116">
        <v>13724023</v>
      </c>
      <c r="B116">
        <v>3001299133</v>
      </c>
      <c r="C116" t="s">
        <v>4</v>
      </c>
      <c r="D116" t="s">
        <v>3</v>
      </c>
      <c r="E116" t="s">
        <v>2</v>
      </c>
      <c r="F116" t="s">
        <v>1</v>
      </c>
      <c r="I116">
        <v>2019</v>
      </c>
      <c r="J116" s="1">
        <v>43755</v>
      </c>
      <c r="M116" t="s">
        <v>67</v>
      </c>
      <c r="N116" t="s">
        <v>26</v>
      </c>
      <c r="O116" s="9" t="str">
        <f t="array" ref="O116">IF(J116=MAX(IF((E$2:E$240="GRISIG")*(B$2:B$240=B116),J$2:J$240)),J116,"")</f>
        <v/>
      </c>
      <c r="P116" s="10" t="str">
        <f t="array" ref="P116">IF(O116="","",IFERROR(LARGE(IF((B$2:B$240=B116)*(E$2:E$240="INSPVI")*(J$2:J$240&lt;=O116),J$2:J$240),1),""))</f>
        <v/>
      </c>
    </row>
    <row r="117" spans="1:16" hidden="1" x14ac:dyDescent="0.25">
      <c r="A117">
        <v>13724454</v>
      </c>
      <c r="B117">
        <v>3001658583</v>
      </c>
      <c r="C117" t="s">
        <v>4</v>
      </c>
      <c r="D117" t="s">
        <v>3</v>
      </c>
      <c r="E117" t="s">
        <v>13</v>
      </c>
      <c r="F117" t="s">
        <v>12</v>
      </c>
      <c r="G117" t="s">
        <v>6</v>
      </c>
      <c r="H117" t="s">
        <v>5</v>
      </c>
      <c r="I117">
        <v>2019</v>
      </c>
      <c r="J117" s="1">
        <v>43756</v>
      </c>
      <c r="K117" s="1">
        <v>43756</v>
      </c>
      <c r="N117" t="s">
        <v>0</v>
      </c>
      <c r="O117" s="9" t="str">
        <f t="array" ref="O117">IF(J117=MAX(IF((E$2:E$240="GRISIG")*(B$2:B$240=B117),J$2:J$240)),J117,"")</f>
        <v/>
      </c>
      <c r="P117" s="10" t="str">
        <f t="array" ref="P117">IF(O117="","",IFERROR(LARGE(IF((B$2:B$240=B117)*(E$2:E$240="INSPVI")*(J$2:J$240&lt;=O117),J$2:J$240),1),""))</f>
        <v/>
      </c>
    </row>
    <row r="118" spans="1:16" hidden="1" x14ac:dyDescent="0.25">
      <c r="A118">
        <v>13724734</v>
      </c>
      <c r="B118">
        <v>3001647369</v>
      </c>
      <c r="C118" t="s">
        <v>4</v>
      </c>
      <c r="D118" t="s">
        <v>3</v>
      </c>
      <c r="E118" t="s">
        <v>13</v>
      </c>
      <c r="F118" t="s">
        <v>12</v>
      </c>
      <c r="G118" t="s">
        <v>6</v>
      </c>
      <c r="H118" t="s">
        <v>5</v>
      </c>
      <c r="I118">
        <v>2019</v>
      </c>
      <c r="J118" s="1">
        <v>43753</v>
      </c>
      <c r="K118" s="1">
        <v>43753</v>
      </c>
      <c r="M118" t="s">
        <v>11</v>
      </c>
      <c r="N118" t="s">
        <v>28</v>
      </c>
      <c r="O118" s="9" t="str">
        <f t="array" ref="O118">IF(J118=MAX(IF((E$2:E$240="GRISIG")*(B$2:B$240=B118),J$2:J$240)),J118,"")</f>
        <v/>
      </c>
      <c r="P118" s="10" t="str">
        <f t="array" ref="P118">IF(O118="","",IFERROR(LARGE(IF((B$2:B$240=B118)*(E$2:E$240="INSPVI")*(J$2:J$240&lt;=O118),J$2:J$240),1),""))</f>
        <v/>
      </c>
    </row>
    <row r="119" spans="1:16" hidden="1" x14ac:dyDescent="0.25">
      <c r="A119">
        <v>13724755</v>
      </c>
      <c r="B119">
        <v>3001485054</v>
      </c>
      <c r="C119" t="s">
        <v>4</v>
      </c>
      <c r="D119" t="s">
        <v>3</v>
      </c>
      <c r="E119" t="s">
        <v>2</v>
      </c>
      <c r="F119" t="s">
        <v>1</v>
      </c>
      <c r="G119" t="s">
        <v>6</v>
      </c>
      <c r="H119" t="s">
        <v>5</v>
      </c>
      <c r="I119">
        <v>2019</v>
      </c>
      <c r="J119" s="1">
        <v>43756</v>
      </c>
      <c r="K119" s="1">
        <v>43756</v>
      </c>
      <c r="N119" t="s">
        <v>7</v>
      </c>
      <c r="O119" s="9" t="str">
        <f t="array" ref="O119">IF(J119=MAX(IF((E$2:E$240="GRISIG")*(B$2:B$240=B119),J$2:J$240)),J119,"")</f>
        <v/>
      </c>
      <c r="P119" s="10" t="str">
        <f t="array" ref="P119">IF(O119="","",IFERROR(LARGE(IF((B$2:B$240=B119)*(E$2:E$240="INSPVI")*(J$2:J$240&lt;=O119),J$2:J$240),1),""))</f>
        <v/>
      </c>
    </row>
    <row r="120" spans="1:16" hidden="1" x14ac:dyDescent="0.25">
      <c r="A120">
        <v>13724775</v>
      </c>
      <c r="B120">
        <v>3001477335</v>
      </c>
      <c r="C120" t="s">
        <v>4</v>
      </c>
      <c r="D120" t="s">
        <v>3</v>
      </c>
      <c r="E120" t="s">
        <v>2</v>
      </c>
      <c r="F120" t="s">
        <v>1</v>
      </c>
      <c r="G120" t="s">
        <v>6</v>
      </c>
      <c r="H120" t="s">
        <v>5</v>
      </c>
      <c r="I120">
        <v>2019</v>
      </c>
      <c r="J120" s="1">
        <v>43755</v>
      </c>
      <c r="K120" s="1">
        <v>43755</v>
      </c>
      <c r="M120" t="s">
        <v>66</v>
      </c>
      <c r="N120" t="s">
        <v>7</v>
      </c>
      <c r="O120" s="9" t="str">
        <f t="array" ref="O120">IF(J120=MAX(IF((E$2:E$240="GRISIG")*(B$2:B$240=B120),J$2:J$240)),J120,"")</f>
        <v/>
      </c>
      <c r="P120" s="10" t="str">
        <f t="array" ref="P120">IF(O120="","",IFERROR(LARGE(IF((B$2:B$240=B120)*(E$2:E$240="INSPVI")*(J$2:J$240&lt;=O120),J$2:J$240),1),""))</f>
        <v/>
      </c>
    </row>
    <row r="121" spans="1:16" hidden="1" x14ac:dyDescent="0.25">
      <c r="A121">
        <v>13725147</v>
      </c>
      <c r="B121">
        <v>3001301490</v>
      </c>
      <c r="C121" t="s">
        <v>4</v>
      </c>
      <c r="D121" t="s">
        <v>3</v>
      </c>
      <c r="E121" t="s">
        <v>2</v>
      </c>
      <c r="F121" t="s">
        <v>1</v>
      </c>
      <c r="G121" t="s">
        <v>6</v>
      </c>
      <c r="H121" t="s">
        <v>5</v>
      </c>
      <c r="I121">
        <v>2019</v>
      </c>
      <c r="J121" s="1">
        <v>43745</v>
      </c>
      <c r="K121" s="1">
        <v>43745</v>
      </c>
      <c r="M121" t="s">
        <v>65</v>
      </c>
      <c r="N121" t="s">
        <v>7</v>
      </c>
      <c r="O121" s="9" t="str">
        <f t="array" ref="O121">IF(J121=MAX(IF((E$2:E$240="GRISIG")*(B$2:B$240=B121),J$2:J$240)),J121,"")</f>
        <v/>
      </c>
      <c r="P121" s="10" t="str">
        <f t="array" ref="P121">IF(O121="","",IFERROR(LARGE(IF((B$2:B$240=B121)*(E$2:E$240="INSPVI")*(J$2:J$240&lt;=O121),J$2:J$240),1),""))</f>
        <v/>
      </c>
    </row>
    <row r="122" spans="1:16" hidden="1" x14ac:dyDescent="0.25">
      <c r="A122">
        <v>13725481</v>
      </c>
      <c r="B122">
        <v>3001466821</v>
      </c>
      <c r="C122" t="s">
        <v>4</v>
      </c>
      <c r="D122" t="s">
        <v>3</v>
      </c>
      <c r="E122" t="s">
        <v>2</v>
      </c>
      <c r="F122" t="s">
        <v>1</v>
      </c>
      <c r="G122" t="s">
        <v>6</v>
      </c>
      <c r="H122" t="s">
        <v>5</v>
      </c>
      <c r="I122">
        <v>2019</v>
      </c>
      <c r="J122" s="1">
        <v>43756</v>
      </c>
      <c r="K122" s="1">
        <v>43756</v>
      </c>
      <c r="M122" t="s">
        <v>16</v>
      </c>
      <c r="N122" t="s">
        <v>24</v>
      </c>
      <c r="O122" s="9" t="str">
        <f t="array" ref="O122">IF(J122=MAX(IF((E$2:E$240="GRISIG")*(B$2:B$240=B122),J$2:J$240)),J122,"")</f>
        <v/>
      </c>
      <c r="P122" s="10" t="str">
        <f t="array" ref="P122">IF(O122="","",IFERROR(LARGE(IF((B$2:B$240=B122)*(E$2:E$240="INSPVI")*(J$2:J$240&lt;=O122),J$2:J$240),1),""))</f>
        <v/>
      </c>
    </row>
    <row r="123" spans="1:16" hidden="1" x14ac:dyDescent="0.25">
      <c r="A123">
        <v>13725515</v>
      </c>
      <c r="B123">
        <v>3001301362</v>
      </c>
      <c r="C123" t="s">
        <v>4</v>
      </c>
      <c r="D123" t="s">
        <v>3</v>
      </c>
      <c r="E123" t="s">
        <v>2</v>
      </c>
      <c r="F123" t="s">
        <v>1</v>
      </c>
      <c r="G123" t="s">
        <v>6</v>
      </c>
      <c r="H123" t="s">
        <v>5</v>
      </c>
      <c r="I123">
        <v>2019</v>
      </c>
      <c r="J123" s="1">
        <v>43755</v>
      </c>
      <c r="K123" s="1">
        <v>43755</v>
      </c>
      <c r="N123" t="s">
        <v>28</v>
      </c>
      <c r="O123" s="9" t="str">
        <f t="array" ref="O123">IF(J123=MAX(IF((E$2:E$240="GRISIG")*(B$2:B$240=B123),J$2:J$240)),J123,"")</f>
        <v/>
      </c>
      <c r="P123" s="10" t="str">
        <f t="array" ref="P123">IF(O123="","",IFERROR(LARGE(IF((B$2:B$240=B123)*(E$2:E$240="INSPVI")*(J$2:J$240&lt;=O123),J$2:J$240),1),""))</f>
        <v/>
      </c>
    </row>
    <row r="124" spans="1:16" hidden="1" x14ac:dyDescent="0.25">
      <c r="A124">
        <v>13726293</v>
      </c>
      <c r="B124">
        <v>3001299137</v>
      </c>
      <c r="C124" t="s">
        <v>4</v>
      </c>
      <c r="D124" t="s">
        <v>3</v>
      </c>
      <c r="E124" t="s">
        <v>2</v>
      </c>
      <c r="F124" t="s">
        <v>1</v>
      </c>
      <c r="I124">
        <v>2019</v>
      </c>
      <c r="J124" s="1">
        <v>43756</v>
      </c>
      <c r="M124" t="s">
        <v>64</v>
      </c>
      <c r="N124" t="s">
        <v>26</v>
      </c>
      <c r="O124" s="9" t="str">
        <f t="array" ref="O124">IF(J124=MAX(IF((E$2:E$240="GRISIG")*(B$2:B$240=B124),J$2:J$240)),J124,"")</f>
        <v/>
      </c>
      <c r="P124" s="10" t="str">
        <f t="array" ref="P124">IF(O124="","",IFERROR(LARGE(IF((B$2:B$240=B124)*(E$2:E$240="INSPVI")*(J$2:J$240&lt;=O124),J$2:J$240),1),""))</f>
        <v/>
      </c>
    </row>
    <row r="125" spans="1:16" hidden="1" x14ac:dyDescent="0.25">
      <c r="A125">
        <v>13726449</v>
      </c>
      <c r="B125">
        <v>3001646639</v>
      </c>
      <c r="C125" t="s">
        <v>4</v>
      </c>
      <c r="D125" t="s">
        <v>3</v>
      </c>
      <c r="E125" t="s">
        <v>2</v>
      </c>
      <c r="F125" t="s">
        <v>1</v>
      </c>
      <c r="G125" t="s">
        <v>6</v>
      </c>
      <c r="H125" t="s">
        <v>5</v>
      </c>
      <c r="I125">
        <v>2019</v>
      </c>
      <c r="J125" s="1">
        <v>43756</v>
      </c>
      <c r="K125" s="1">
        <v>43756</v>
      </c>
      <c r="L125" s="1">
        <v>43763</v>
      </c>
      <c r="M125" t="s">
        <v>63</v>
      </c>
      <c r="N125" t="s">
        <v>31</v>
      </c>
      <c r="O125" s="9" t="str">
        <f t="array" ref="O125">IF(J125=MAX(IF((E$2:E$240="GRISIG")*(B$2:B$240=B125),J$2:J$240)),J125,"")</f>
        <v/>
      </c>
      <c r="P125" s="10" t="str">
        <f t="array" ref="P125">IF(O125="","",IFERROR(LARGE(IF((B$2:B$240=B125)*(E$2:E$240="INSPVI")*(J$2:J$240&lt;=O125),J$2:J$240),1),""))</f>
        <v/>
      </c>
    </row>
    <row r="126" spans="1:16" hidden="1" x14ac:dyDescent="0.25">
      <c r="A126">
        <v>13726640</v>
      </c>
      <c r="B126">
        <v>3001658455</v>
      </c>
      <c r="C126" t="s">
        <v>4</v>
      </c>
      <c r="D126" t="s">
        <v>3</v>
      </c>
      <c r="E126" t="s">
        <v>43</v>
      </c>
      <c r="F126" t="s">
        <v>42</v>
      </c>
      <c r="I126">
        <v>2019</v>
      </c>
      <c r="J126" s="1">
        <v>43756</v>
      </c>
      <c r="N126" t="s">
        <v>8</v>
      </c>
      <c r="O126" s="9" t="str">
        <f t="array" ref="O126">IF(J126=MAX(IF((E$2:E$240="GRISIG")*(B$2:B$240=B126),J$2:J$240)),J126,"")</f>
        <v/>
      </c>
      <c r="P126" s="10" t="str">
        <f t="array" ref="P126">IF(O126="","",IFERROR(LARGE(IF((B$2:B$240=B126)*(E$2:E$240="INSPVI")*(J$2:J$240&lt;=O126),J$2:J$240),1),""))</f>
        <v/>
      </c>
    </row>
    <row r="127" spans="1:16" hidden="1" x14ac:dyDescent="0.25">
      <c r="A127">
        <v>13727431</v>
      </c>
      <c r="B127">
        <v>3001458247</v>
      </c>
      <c r="C127" t="s">
        <v>4</v>
      </c>
      <c r="D127" t="s">
        <v>3</v>
      </c>
      <c r="E127" t="s">
        <v>62</v>
      </c>
      <c r="F127" t="s">
        <v>61</v>
      </c>
      <c r="G127" t="s">
        <v>6</v>
      </c>
      <c r="H127" t="s">
        <v>5</v>
      </c>
      <c r="I127">
        <v>2019</v>
      </c>
      <c r="J127" s="1">
        <v>43759</v>
      </c>
      <c r="K127" s="1">
        <v>43759</v>
      </c>
      <c r="M127" s="2">
        <v>0.83</v>
      </c>
      <c r="N127" t="s">
        <v>7</v>
      </c>
      <c r="O127" s="9" t="str">
        <f t="array" ref="O127">IF(J127=MAX(IF((E$2:E$240="GRISIG")*(B$2:B$240=B127),J$2:J$240)),J127,"")</f>
        <v/>
      </c>
      <c r="P127" s="10" t="str">
        <f t="array" ref="P127">IF(O127="","",IFERROR(LARGE(IF((B$2:B$240=B127)*(E$2:E$240="INSPVI")*(J$2:J$240&lt;=O127),J$2:J$240),1),""))</f>
        <v/>
      </c>
    </row>
    <row r="128" spans="1:16" hidden="1" x14ac:dyDescent="0.25">
      <c r="A128">
        <v>13729608</v>
      </c>
      <c r="B128">
        <v>3001299129</v>
      </c>
      <c r="C128" t="s">
        <v>4</v>
      </c>
      <c r="D128" t="s">
        <v>3</v>
      </c>
      <c r="E128" t="s">
        <v>2</v>
      </c>
      <c r="F128" t="s">
        <v>1</v>
      </c>
      <c r="I128">
        <v>2019</v>
      </c>
      <c r="J128" s="1">
        <v>43759</v>
      </c>
      <c r="M128" t="s">
        <v>60</v>
      </c>
      <c r="N128" t="s">
        <v>26</v>
      </c>
      <c r="O128" s="9" t="str">
        <f t="array" ref="O128">IF(J128=MAX(IF((E$2:E$240="GRISIG")*(B$2:B$240=B128),J$2:J$240)),J128,"")</f>
        <v/>
      </c>
      <c r="P128" s="10" t="str">
        <f t="array" ref="P128">IF(O128="","",IFERROR(LARGE(IF((B$2:B$240=B128)*(E$2:E$240="INSPVI")*(J$2:J$240&lt;=O128),J$2:J$240),1),""))</f>
        <v/>
      </c>
    </row>
    <row r="129" spans="1:16" hidden="1" x14ac:dyDescent="0.25">
      <c r="A129">
        <v>13730935</v>
      </c>
      <c r="B129">
        <v>3001466821</v>
      </c>
      <c r="C129" t="s">
        <v>4</v>
      </c>
      <c r="D129" t="s">
        <v>3</v>
      </c>
      <c r="E129" t="s">
        <v>2</v>
      </c>
      <c r="F129" t="s">
        <v>1</v>
      </c>
      <c r="G129" t="s">
        <v>6</v>
      </c>
      <c r="H129" t="s">
        <v>5</v>
      </c>
      <c r="I129">
        <v>2019</v>
      </c>
      <c r="J129" s="1">
        <v>43756</v>
      </c>
      <c r="K129" s="1">
        <v>43756</v>
      </c>
      <c r="M129" t="s">
        <v>16</v>
      </c>
      <c r="N129" t="s">
        <v>14</v>
      </c>
      <c r="O129" s="9" t="str">
        <f t="array" ref="O129">IF(J129=MAX(IF((E$2:E$240="GRISIG")*(B$2:B$240=B129),J$2:J$240)),J129,"")</f>
        <v/>
      </c>
      <c r="P129" s="10" t="str">
        <f t="array" ref="P129">IF(O129="","",IFERROR(LARGE(IF((B$2:B$240=B129)*(E$2:E$240="INSPVI")*(J$2:J$240&lt;=O129),J$2:J$240),1),""))</f>
        <v/>
      </c>
    </row>
    <row r="130" spans="1:16" hidden="1" x14ac:dyDescent="0.25">
      <c r="A130">
        <v>13731693</v>
      </c>
      <c r="B130">
        <v>3001422964</v>
      </c>
      <c r="C130" t="s">
        <v>4</v>
      </c>
      <c r="D130" t="s">
        <v>3</v>
      </c>
      <c r="E130" t="s">
        <v>2</v>
      </c>
      <c r="F130" t="s">
        <v>1</v>
      </c>
      <c r="G130" t="s">
        <v>6</v>
      </c>
      <c r="H130" t="s">
        <v>5</v>
      </c>
      <c r="I130">
        <v>2019</v>
      </c>
      <c r="J130" s="1">
        <v>43760</v>
      </c>
      <c r="K130" s="1">
        <v>43760</v>
      </c>
      <c r="N130" t="s">
        <v>28</v>
      </c>
      <c r="O130" s="9" t="str">
        <f t="array" ref="O130">IF(J130=MAX(IF((E$2:E$240="GRISIG")*(B$2:B$240=B130),J$2:J$240)),J130,"")</f>
        <v/>
      </c>
      <c r="P130" s="10" t="str">
        <f t="array" ref="P130">IF(O130="","",IFERROR(LARGE(IF((B$2:B$240=B130)*(E$2:E$240="INSPVI")*(J$2:J$240&lt;=O130),J$2:J$240),1),""))</f>
        <v/>
      </c>
    </row>
    <row r="131" spans="1:16" hidden="1" x14ac:dyDescent="0.25">
      <c r="A131">
        <v>13732449</v>
      </c>
      <c r="B131">
        <v>3001466462</v>
      </c>
      <c r="C131" t="s">
        <v>4</v>
      </c>
      <c r="D131" t="s">
        <v>3</v>
      </c>
      <c r="E131" t="s">
        <v>2</v>
      </c>
      <c r="F131" t="s">
        <v>1</v>
      </c>
      <c r="G131" t="s">
        <v>6</v>
      </c>
      <c r="H131" t="s">
        <v>5</v>
      </c>
      <c r="I131">
        <v>2019</v>
      </c>
      <c r="J131" s="1">
        <v>43760</v>
      </c>
      <c r="K131" s="1">
        <v>43760</v>
      </c>
      <c r="M131" t="s">
        <v>59</v>
      </c>
      <c r="N131" t="s">
        <v>14</v>
      </c>
      <c r="O131" s="9" t="str">
        <f t="array" ref="O131">IF(J131=MAX(IF((E$2:E$240="GRISIG")*(B$2:B$240=B131),J$2:J$240)),J131,"")</f>
        <v/>
      </c>
      <c r="P131" s="10" t="str">
        <f t="array" ref="P131">IF(O131="","",IFERROR(LARGE(IF((B$2:B$240=B131)*(E$2:E$240="INSPVI")*(J$2:J$240&lt;=O131),J$2:J$240),1),""))</f>
        <v/>
      </c>
    </row>
    <row r="132" spans="1:16" hidden="1" x14ac:dyDescent="0.25">
      <c r="A132">
        <v>13732713</v>
      </c>
      <c r="B132">
        <v>3001469017</v>
      </c>
      <c r="C132" t="s">
        <v>4</v>
      </c>
      <c r="D132" t="s">
        <v>3</v>
      </c>
      <c r="E132" t="s">
        <v>2</v>
      </c>
      <c r="F132" t="s">
        <v>1</v>
      </c>
      <c r="G132" t="s">
        <v>6</v>
      </c>
      <c r="H132" t="s">
        <v>5</v>
      </c>
      <c r="I132">
        <v>2019</v>
      </c>
      <c r="J132" s="1">
        <v>43760</v>
      </c>
      <c r="K132" s="1">
        <v>43760</v>
      </c>
      <c r="M132" t="s">
        <v>48</v>
      </c>
      <c r="N132" t="s">
        <v>20</v>
      </c>
      <c r="O132" s="9" t="str">
        <f t="array" ref="O132">IF(J132=MAX(IF((E$2:E$240="GRISIG")*(B$2:B$240=B132),J$2:J$240)),J132,"")</f>
        <v/>
      </c>
      <c r="P132" s="10" t="str">
        <f t="array" ref="P132">IF(O132="","",IFERROR(LARGE(IF((B$2:B$240=B132)*(E$2:E$240="INSPVI")*(J$2:J$240&lt;=O132),J$2:J$240),1),""))</f>
        <v/>
      </c>
    </row>
    <row r="133" spans="1:16" hidden="1" x14ac:dyDescent="0.25">
      <c r="A133">
        <v>13732964</v>
      </c>
      <c r="B133">
        <v>3001647369</v>
      </c>
      <c r="C133" t="s">
        <v>4</v>
      </c>
      <c r="D133" t="s">
        <v>3</v>
      </c>
      <c r="E133" t="s">
        <v>13</v>
      </c>
      <c r="F133" t="s">
        <v>12</v>
      </c>
      <c r="I133">
        <v>2019</v>
      </c>
      <c r="J133" s="1">
        <v>43753</v>
      </c>
      <c r="M133" t="s">
        <v>11</v>
      </c>
      <c r="N133" t="s">
        <v>34</v>
      </c>
      <c r="O133" s="9" t="str">
        <f t="array" ref="O133">IF(J133=MAX(IF((E$2:E$240="GRISIG")*(B$2:B$240=B133),J$2:J$240)),J133,"")</f>
        <v/>
      </c>
      <c r="P133" s="10" t="str">
        <f t="array" ref="P133">IF(O133="","",IFERROR(LARGE(IF((B$2:B$240=B133)*(E$2:E$240="INSPVI")*(J$2:J$240&lt;=O133),J$2:J$240),1),""))</f>
        <v/>
      </c>
    </row>
    <row r="134" spans="1:16" hidden="1" x14ac:dyDescent="0.25">
      <c r="A134">
        <v>13733298</v>
      </c>
      <c r="B134">
        <v>3001104463</v>
      </c>
      <c r="C134" t="s">
        <v>4</v>
      </c>
      <c r="D134" t="s">
        <v>3</v>
      </c>
      <c r="E134" t="s">
        <v>2</v>
      </c>
      <c r="F134" t="s">
        <v>1</v>
      </c>
      <c r="G134" t="s">
        <v>6</v>
      </c>
      <c r="H134" t="s">
        <v>5</v>
      </c>
      <c r="I134">
        <v>2019</v>
      </c>
      <c r="J134" s="1">
        <v>43755</v>
      </c>
      <c r="K134" s="1">
        <v>43755</v>
      </c>
      <c r="M134" t="s">
        <v>48</v>
      </c>
      <c r="N134" t="s">
        <v>20</v>
      </c>
      <c r="O134" s="9" t="str">
        <f t="array" ref="O134">IF(J134=MAX(IF((E$2:E$240="GRISIG")*(B$2:B$240=B134),J$2:J$240)),J134,"")</f>
        <v/>
      </c>
      <c r="P134" s="10" t="str">
        <f t="array" ref="P134">IF(O134="","",IFERROR(LARGE(IF((B$2:B$240=B134)*(E$2:E$240="INSPVI")*(J$2:J$240&lt;=O134),J$2:J$240),1),""))</f>
        <v/>
      </c>
    </row>
    <row r="135" spans="1:16" hidden="1" x14ac:dyDescent="0.25">
      <c r="A135">
        <v>13735113</v>
      </c>
      <c r="B135">
        <v>3001458852</v>
      </c>
      <c r="C135" t="s">
        <v>4</v>
      </c>
      <c r="D135" t="s">
        <v>3</v>
      </c>
      <c r="E135" t="s">
        <v>2</v>
      </c>
      <c r="F135" t="s">
        <v>1</v>
      </c>
      <c r="G135" t="s">
        <v>6</v>
      </c>
      <c r="H135" t="s">
        <v>5</v>
      </c>
      <c r="I135">
        <v>2019</v>
      </c>
      <c r="J135" s="1">
        <v>43740</v>
      </c>
      <c r="K135" s="1">
        <v>43740</v>
      </c>
      <c r="M135" t="s">
        <v>16</v>
      </c>
      <c r="N135" t="s">
        <v>14</v>
      </c>
      <c r="O135" s="9" t="str">
        <f t="array" ref="O135">IF(J135=MAX(IF((E$2:E$240="GRISIG")*(B$2:B$240=B135),J$2:J$240)),J135,"")</f>
        <v/>
      </c>
      <c r="P135" s="10" t="str">
        <f t="array" ref="P135">IF(O135="","",IFERROR(LARGE(IF((B$2:B$240=B135)*(E$2:E$240="INSPVI")*(J$2:J$240&lt;=O135),J$2:J$240),1),""))</f>
        <v/>
      </c>
    </row>
    <row r="136" spans="1:16" hidden="1" x14ac:dyDescent="0.25">
      <c r="A136">
        <v>13735116</v>
      </c>
      <c r="B136">
        <v>3001446696</v>
      </c>
      <c r="C136" t="s">
        <v>4</v>
      </c>
      <c r="D136" t="s">
        <v>3</v>
      </c>
      <c r="E136" t="s">
        <v>2</v>
      </c>
      <c r="F136" t="s">
        <v>1</v>
      </c>
      <c r="G136" t="s">
        <v>6</v>
      </c>
      <c r="H136" t="s">
        <v>5</v>
      </c>
      <c r="I136">
        <v>2019</v>
      </c>
      <c r="J136" s="1">
        <v>43740</v>
      </c>
      <c r="K136" s="1">
        <v>43740</v>
      </c>
      <c r="M136" t="s">
        <v>16</v>
      </c>
      <c r="N136" t="s">
        <v>14</v>
      </c>
      <c r="O136" s="9" t="str">
        <f t="array" ref="O136">IF(J136=MAX(IF((E$2:E$240="GRISIG")*(B$2:B$240=B136),J$2:J$240)),J136,"")</f>
        <v/>
      </c>
      <c r="P136" s="10" t="str">
        <f t="array" ref="P136">IF(O136="","",IFERROR(LARGE(IF((B$2:B$240=B136)*(E$2:E$240="INSPVI")*(J$2:J$240&lt;=O136),J$2:J$240),1),""))</f>
        <v/>
      </c>
    </row>
    <row r="137" spans="1:16" hidden="1" x14ac:dyDescent="0.25">
      <c r="A137">
        <v>13735130</v>
      </c>
      <c r="B137">
        <v>3001652995</v>
      </c>
      <c r="C137" t="s">
        <v>4</v>
      </c>
      <c r="D137" t="s">
        <v>3</v>
      </c>
      <c r="E137" t="s">
        <v>13</v>
      </c>
      <c r="F137" t="s">
        <v>12</v>
      </c>
      <c r="G137" t="s">
        <v>6</v>
      </c>
      <c r="H137" t="s">
        <v>5</v>
      </c>
      <c r="I137">
        <v>2019</v>
      </c>
      <c r="J137" s="1">
        <v>43755</v>
      </c>
      <c r="K137" s="1">
        <v>43755</v>
      </c>
      <c r="M137" t="s">
        <v>58</v>
      </c>
      <c r="N137" t="s">
        <v>14</v>
      </c>
      <c r="O137" s="9" t="str">
        <f t="array" ref="O137">IF(J137=MAX(IF((E$2:E$240="GRISIG")*(B$2:B$240=B137),J$2:J$240)),J137,"")</f>
        <v/>
      </c>
      <c r="P137" s="10" t="str">
        <f t="array" ref="P137">IF(O137="","",IFERROR(LARGE(IF((B$2:B$240=B137)*(E$2:E$240="INSPVI")*(J$2:J$240&lt;=O137),J$2:J$240),1),""))</f>
        <v/>
      </c>
    </row>
    <row r="138" spans="1:16" hidden="1" x14ac:dyDescent="0.25">
      <c r="A138">
        <v>13735137</v>
      </c>
      <c r="B138">
        <v>3001609943</v>
      </c>
      <c r="C138" t="s">
        <v>4</v>
      </c>
      <c r="D138" t="s">
        <v>3</v>
      </c>
      <c r="E138" t="s">
        <v>2</v>
      </c>
      <c r="F138" t="s">
        <v>1</v>
      </c>
      <c r="G138" t="s">
        <v>6</v>
      </c>
      <c r="H138" t="s">
        <v>5</v>
      </c>
      <c r="I138">
        <v>2019</v>
      </c>
      <c r="J138" s="1">
        <v>43760</v>
      </c>
      <c r="K138" s="1">
        <v>43760</v>
      </c>
      <c r="N138" t="s">
        <v>14</v>
      </c>
      <c r="O138" s="9" t="str">
        <f t="array" ref="O138">IF(J138=MAX(IF((E$2:E$240="GRISIG")*(B$2:B$240=B138),J$2:J$240)),J138,"")</f>
        <v/>
      </c>
      <c r="P138" s="10" t="str">
        <f t="array" ref="P138">IF(O138="","",IFERROR(LARGE(IF((B$2:B$240=B138)*(E$2:E$240="INSPVI")*(J$2:J$240&lt;=O138),J$2:J$240),1),""))</f>
        <v/>
      </c>
    </row>
    <row r="139" spans="1:16" hidden="1" x14ac:dyDescent="0.25">
      <c r="A139">
        <v>13735149</v>
      </c>
      <c r="B139">
        <v>3001047050</v>
      </c>
      <c r="C139" t="s">
        <v>4</v>
      </c>
      <c r="D139" t="s">
        <v>3</v>
      </c>
      <c r="E139" t="s">
        <v>13</v>
      </c>
      <c r="F139" t="s">
        <v>12</v>
      </c>
      <c r="G139" t="s">
        <v>6</v>
      </c>
      <c r="H139" t="s">
        <v>5</v>
      </c>
      <c r="I139">
        <v>2019</v>
      </c>
      <c r="J139" s="1">
        <v>43761</v>
      </c>
      <c r="K139" s="1">
        <v>43761</v>
      </c>
      <c r="M139" t="s">
        <v>57</v>
      </c>
      <c r="N139" t="s">
        <v>37</v>
      </c>
      <c r="O139" s="9" t="str">
        <f t="array" ref="O139">IF(J139=MAX(IF((E$2:E$240="GRISIG")*(B$2:B$240=B139),J$2:J$240)),J139,"")</f>
        <v/>
      </c>
      <c r="P139" s="10" t="str">
        <f t="array" ref="P139">IF(O139="","",IFERROR(LARGE(IF((B$2:B$240=B139)*(E$2:E$240="INSPVI")*(J$2:J$240&lt;=O139),J$2:J$240),1),""))</f>
        <v/>
      </c>
    </row>
    <row r="140" spans="1:16" hidden="1" x14ac:dyDescent="0.25">
      <c r="A140">
        <v>13735154</v>
      </c>
      <c r="B140">
        <v>3001609943</v>
      </c>
      <c r="C140" t="s">
        <v>4</v>
      </c>
      <c r="D140" t="s">
        <v>3</v>
      </c>
      <c r="E140" t="s">
        <v>2</v>
      </c>
      <c r="F140" t="s">
        <v>1</v>
      </c>
      <c r="G140" t="s">
        <v>6</v>
      </c>
      <c r="H140" t="s">
        <v>5</v>
      </c>
      <c r="I140">
        <v>2019</v>
      </c>
      <c r="J140" s="1">
        <v>43761</v>
      </c>
      <c r="K140" s="1">
        <v>43761</v>
      </c>
      <c r="M140" t="s">
        <v>16</v>
      </c>
      <c r="N140" t="s">
        <v>24</v>
      </c>
      <c r="O140" s="9" t="str">
        <f t="array" ref="O140">IF(J140=MAX(IF((E$2:E$240="GRISIG")*(B$2:B$240=B140),J$2:J$240)),J140,"")</f>
        <v/>
      </c>
      <c r="P140" s="10" t="str">
        <f t="array" ref="P140">IF(O140="","",IFERROR(LARGE(IF((B$2:B$240=B140)*(E$2:E$240="INSPVI")*(J$2:J$240&lt;=O140),J$2:J$240),1),""))</f>
        <v/>
      </c>
    </row>
    <row r="141" spans="1:16" hidden="1" x14ac:dyDescent="0.25">
      <c r="A141">
        <v>13735161</v>
      </c>
      <c r="B141">
        <v>3001466462</v>
      </c>
      <c r="C141" t="s">
        <v>4</v>
      </c>
      <c r="D141" t="s">
        <v>3</v>
      </c>
      <c r="E141" t="s">
        <v>2</v>
      </c>
      <c r="F141" t="s">
        <v>1</v>
      </c>
      <c r="G141" t="s">
        <v>6</v>
      </c>
      <c r="H141" t="s">
        <v>5</v>
      </c>
      <c r="I141">
        <v>2019</v>
      </c>
      <c r="J141" s="1">
        <v>43742</v>
      </c>
      <c r="K141" s="1">
        <v>43742</v>
      </c>
      <c r="M141" t="s">
        <v>56</v>
      </c>
      <c r="N141" t="s">
        <v>14</v>
      </c>
      <c r="O141" s="9" t="str">
        <f t="array" ref="O141">IF(J141=MAX(IF((E$2:E$240="GRISIG")*(B$2:B$240=B141),J$2:J$240)),J141,"")</f>
        <v/>
      </c>
      <c r="P141" s="10" t="str">
        <f t="array" ref="P141">IF(O141="","",IFERROR(LARGE(IF((B$2:B$240=B141)*(E$2:E$240="INSPVI")*(J$2:J$240&lt;=O141),J$2:J$240),1),""))</f>
        <v/>
      </c>
    </row>
    <row r="142" spans="1:16" hidden="1" x14ac:dyDescent="0.25">
      <c r="A142">
        <v>13735323</v>
      </c>
      <c r="B142">
        <v>3001474613</v>
      </c>
      <c r="C142" t="s">
        <v>4</v>
      </c>
      <c r="D142" t="s">
        <v>3</v>
      </c>
      <c r="E142" t="s">
        <v>2</v>
      </c>
      <c r="F142" t="s">
        <v>1</v>
      </c>
      <c r="G142" t="s">
        <v>6</v>
      </c>
      <c r="H142" t="s">
        <v>5</v>
      </c>
      <c r="I142">
        <v>2019</v>
      </c>
      <c r="J142" s="1">
        <v>43761</v>
      </c>
      <c r="K142" s="1">
        <v>43761</v>
      </c>
      <c r="M142" t="s">
        <v>55</v>
      </c>
      <c r="N142" t="s">
        <v>37</v>
      </c>
      <c r="O142" s="9" t="str">
        <f t="array" ref="O142">IF(J142=MAX(IF((E$2:E$240="GRISIG")*(B$2:B$240=B142),J$2:J$240)),J142,"")</f>
        <v/>
      </c>
      <c r="P142" s="10" t="str">
        <f t="array" ref="P142">IF(O142="","",IFERROR(LARGE(IF((B$2:B$240=B142)*(E$2:E$240="INSPVI")*(J$2:J$240&lt;=O142),J$2:J$240),1),""))</f>
        <v/>
      </c>
    </row>
    <row r="143" spans="1:16" hidden="1" x14ac:dyDescent="0.25">
      <c r="A143">
        <v>13735818</v>
      </c>
      <c r="B143">
        <v>3001477356</v>
      </c>
      <c r="C143" t="s">
        <v>4</v>
      </c>
      <c r="D143" t="s">
        <v>3</v>
      </c>
      <c r="E143" t="s">
        <v>2</v>
      </c>
      <c r="F143" t="s">
        <v>1</v>
      </c>
      <c r="G143" t="s">
        <v>6</v>
      </c>
      <c r="H143" t="s">
        <v>5</v>
      </c>
      <c r="I143">
        <v>2019</v>
      </c>
      <c r="J143" s="1">
        <v>43747</v>
      </c>
      <c r="K143" s="1">
        <v>43747</v>
      </c>
      <c r="M143" t="s">
        <v>54</v>
      </c>
      <c r="N143" t="s">
        <v>14</v>
      </c>
      <c r="O143" s="9" t="str">
        <f t="array" ref="O143">IF(J143=MAX(IF((E$2:E$240="GRISIG")*(B$2:B$240=B143),J$2:J$240)),J143,"")</f>
        <v/>
      </c>
      <c r="P143" s="10" t="str">
        <f t="array" ref="P143">IF(O143="","",IFERROR(LARGE(IF((B$2:B$240=B143)*(E$2:E$240="INSPVI")*(J$2:J$240&lt;=O143),J$2:J$240),1),""))</f>
        <v/>
      </c>
    </row>
    <row r="144" spans="1:16" hidden="1" x14ac:dyDescent="0.25">
      <c r="A144">
        <v>13735833</v>
      </c>
      <c r="B144">
        <v>3001647369</v>
      </c>
      <c r="C144" t="s">
        <v>4</v>
      </c>
      <c r="D144" t="s">
        <v>3</v>
      </c>
      <c r="E144" t="s">
        <v>13</v>
      </c>
      <c r="F144" t="s">
        <v>12</v>
      </c>
      <c r="G144" t="s">
        <v>6</v>
      </c>
      <c r="H144" t="s">
        <v>5</v>
      </c>
      <c r="I144">
        <v>2019</v>
      </c>
      <c r="J144" s="1">
        <v>43753</v>
      </c>
      <c r="K144" s="1">
        <v>43753</v>
      </c>
      <c r="M144" t="s">
        <v>11</v>
      </c>
      <c r="N144" t="s">
        <v>14</v>
      </c>
      <c r="O144" s="9" t="str">
        <f t="array" ref="O144">IF(J144=MAX(IF((E$2:E$240="GRISIG")*(B$2:B$240=B144),J$2:J$240)),J144,"")</f>
        <v/>
      </c>
      <c r="P144" s="10" t="str">
        <f t="array" ref="P144">IF(O144="","",IFERROR(LARGE(IF((B$2:B$240=B144)*(E$2:E$240="INSPVI")*(J$2:J$240&lt;=O144),J$2:J$240),1),""))</f>
        <v/>
      </c>
    </row>
    <row r="145" spans="1:16" hidden="1" x14ac:dyDescent="0.25">
      <c r="A145">
        <v>13735852</v>
      </c>
      <c r="B145">
        <v>3001469394</v>
      </c>
      <c r="C145" t="s">
        <v>4</v>
      </c>
      <c r="D145" t="s">
        <v>3</v>
      </c>
      <c r="E145" t="s">
        <v>2</v>
      </c>
      <c r="F145" t="s">
        <v>1</v>
      </c>
      <c r="G145" t="s">
        <v>6</v>
      </c>
      <c r="H145" t="s">
        <v>5</v>
      </c>
      <c r="I145">
        <v>2019</v>
      </c>
      <c r="J145" s="1">
        <v>43741</v>
      </c>
      <c r="K145" s="1">
        <v>43741</v>
      </c>
      <c r="M145" t="s">
        <v>53</v>
      </c>
      <c r="N145" t="s">
        <v>14</v>
      </c>
      <c r="O145" s="9" t="str">
        <f t="array" ref="O145">IF(J145=MAX(IF((E$2:E$240="GRISIG")*(B$2:B$240=B145),J$2:J$240)),J145,"")</f>
        <v/>
      </c>
      <c r="P145" s="10" t="str">
        <f t="array" ref="P145">IF(O145="","",IFERROR(LARGE(IF((B$2:B$240=B145)*(E$2:E$240="INSPVI")*(J$2:J$240&lt;=O145),J$2:J$240),1),""))</f>
        <v/>
      </c>
    </row>
    <row r="146" spans="1:16" hidden="1" x14ac:dyDescent="0.25">
      <c r="A146">
        <v>13735857</v>
      </c>
      <c r="B146">
        <v>3001470022</v>
      </c>
      <c r="C146" t="s">
        <v>4</v>
      </c>
      <c r="D146" t="s">
        <v>3</v>
      </c>
      <c r="E146" t="s">
        <v>2</v>
      </c>
      <c r="F146" t="s">
        <v>1</v>
      </c>
      <c r="G146" t="s">
        <v>6</v>
      </c>
      <c r="H146" t="s">
        <v>5</v>
      </c>
      <c r="I146">
        <v>2019</v>
      </c>
      <c r="J146" s="1">
        <v>43755</v>
      </c>
      <c r="K146" s="1">
        <v>43755</v>
      </c>
      <c r="M146" t="s">
        <v>52</v>
      </c>
      <c r="N146" t="s">
        <v>14</v>
      </c>
      <c r="O146" s="9" t="str">
        <f t="array" ref="O146">IF(J146=MAX(IF((E$2:E$240="GRISIG")*(B$2:B$240=B146),J$2:J$240)),J146,"")</f>
        <v/>
      </c>
      <c r="P146" s="10" t="str">
        <f t="array" ref="P146">IF(O146="","",IFERROR(LARGE(IF((B$2:B$240=B146)*(E$2:E$240="INSPVI")*(J$2:J$240&lt;=O146),J$2:J$240),1),""))</f>
        <v/>
      </c>
    </row>
    <row r="147" spans="1:16" hidden="1" x14ac:dyDescent="0.25">
      <c r="A147">
        <v>13737928</v>
      </c>
      <c r="B147">
        <v>3001485395</v>
      </c>
      <c r="C147" t="s">
        <v>4</v>
      </c>
      <c r="D147" t="s">
        <v>3</v>
      </c>
      <c r="E147" t="s">
        <v>13</v>
      </c>
      <c r="F147" t="s">
        <v>12</v>
      </c>
      <c r="G147" t="s">
        <v>6</v>
      </c>
      <c r="H147" t="s">
        <v>5</v>
      </c>
      <c r="I147">
        <v>2019</v>
      </c>
      <c r="J147" s="1">
        <v>43761</v>
      </c>
      <c r="K147" s="1">
        <v>43761</v>
      </c>
      <c r="M147" t="s">
        <v>51</v>
      </c>
      <c r="N147" t="s">
        <v>37</v>
      </c>
      <c r="O147" s="9" t="str">
        <f t="array" ref="O147">IF(J147=MAX(IF((E$2:E$240="GRISIG")*(B$2:B$240=B147),J$2:J$240)),J147,"")</f>
        <v/>
      </c>
      <c r="P147" s="10" t="str">
        <f t="array" ref="P147">IF(O147="","",IFERROR(LARGE(IF((B$2:B$240=B147)*(E$2:E$240="INSPVI")*(J$2:J$240&lt;=O147),J$2:J$240),1),""))</f>
        <v/>
      </c>
    </row>
    <row r="148" spans="1:16" hidden="1" x14ac:dyDescent="0.25">
      <c r="A148">
        <v>13737938</v>
      </c>
      <c r="B148">
        <v>3001517496</v>
      </c>
      <c r="C148" t="s">
        <v>4</v>
      </c>
      <c r="D148" t="s">
        <v>3</v>
      </c>
      <c r="E148" t="s">
        <v>13</v>
      </c>
      <c r="F148" t="s">
        <v>12</v>
      </c>
      <c r="G148" t="s">
        <v>6</v>
      </c>
      <c r="H148" t="s">
        <v>5</v>
      </c>
      <c r="I148">
        <v>2019</v>
      </c>
      <c r="J148" s="1">
        <v>43761</v>
      </c>
      <c r="K148" s="1">
        <v>43761</v>
      </c>
      <c r="M148" t="s">
        <v>22</v>
      </c>
      <c r="N148" t="s">
        <v>37</v>
      </c>
      <c r="O148" s="9" t="str">
        <f t="array" ref="O148">IF(J148=MAX(IF((E$2:E$240="GRISIG")*(B$2:B$240=B148),J$2:J$240)),J148,"")</f>
        <v/>
      </c>
      <c r="P148" s="10" t="str">
        <f t="array" ref="P148">IF(O148="","",IFERROR(LARGE(IF((B$2:B$240=B148)*(E$2:E$240="INSPVI")*(J$2:J$240&lt;=O148),J$2:J$240),1),""))</f>
        <v/>
      </c>
    </row>
    <row r="149" spans="1:16" hidden="1" x14ac:dyDescent="0.25">
      <c r="A149">
        <v>13737961</v>
      </c>
      <c r="B149">
        <v>3001517574</v>
      </c>
      <c r="C149" t="s">
        <v>4</v>
      </c>
      <c r="D149" t="s">
        <v>3</v>
      </c>
      <c r="E149" t="s">
        <v>13</v>
      </c>
      <c r="F149" t="s">
        <v>12</v>
      </c>
      <c r="G149" t="s">
        <v>6</v>
      </c>
      <c r="H149" t="s">
        <v>5</v>
      </c>
      <c r="I149">
        <v>2019</v>
      </c>
      <c r="J149" s="1">
        <v>43761</v>
      </c>
      <c r="K149" s="1">
        <v>43761</v>
      </c>
      <c r="M149" t="s">
        <v>22</v>
      </c>
      <c r="N149" t="s">
        <v>37</v>
      </c>
      <c r="O149" s="9" t="str">
        <f t="array" ref="O149">IF(J149=MAX(IF((E$2:E$240="GRISIG")*(B$2:B$240=B149),J$2:J$240)),J149,"")</f>
        <v/>
      </c>
      <c r="P149" s="10" t="str">
        <f t="array" ref="P149">IF(O149="","",IFERROR(LARGE(IF((B$2:B$240=B149)*(E$2:E$240="INSPVI")*(J$2:J$240&lt;=O149),J$2:J$240),1),""))</f>
        <v/>
      </c>
    </row>
    <row r="150" spans="1:16" hidden="1" x14ac:dyDescent="0.25">
      <c r="A150">
        <v>13737973</v>
      </c>
      <c r="B150">
        <v>3001517675</v>
      </c>
      <c r="C150" t="s">
        <v>4</v>
      </c>
      <c r="D150" t="s">
        <v>3</v>
      </c>
      <c r="E150" t="s">
        <v>13</v>
      </c>
      <c r="F150" t="s">
        <v>12</v>
      </c>
      <c r="G150" t="s">
        <v>6</v>
      </c>
      <c r="H150" t="s">
        <v>5</v>
      </c>
      <c r="I150">
        <v>2019</v>
      </c>
      <c r="J150" s="1">
        <v>43761</v>
      </c>
      <c r="K150" s="1">
        <v>43761</v>
      </c>
      <c r="M150" t="s">
        <v>22</v>
      </c>
      <c r="N150" t="s">
        <v>37</v>
      </c>
      <c r="O150" s="9" t="str">
        <f t="array" ref="O150">IF(J150=MAX(IF((E$2:E$240="GRISIG")*(B$2:B$240=B150),J$2:J$240)),J150,"")</f>
        <v/>
      </c>
      <c r="P150" s="10" t="str">
        <f t="array" ref="P150">IF(O150="","",IFERROR(LARGE(IF((B$2:B$240=B150)*(E$2:E$240="INSPVI")*(J$2:J$240&lt;=O150),J$2:J$240),1),""))</f>
        <v/>
      </c>
    </row>
    <row r="151" spans="1:16" hidden="1" x14ac:dyDescent="0.25">
      <c r="A151">
        <v>13737975</v>
      </c>
      <c r="B151">
        <v>3001517794</v>
      </c>
      <c r="C151" t="s">
        <v>4</v>
      </c>
      <c r="D151" t="s">
        <v>3</v>
      </c>
      <c r="E151" t="s">
        <v>13</v>
      </c>
      <c r="F151" t="s">
        <v>12</v>
      </c>
      <c r="G151" t="s">
        <v>6</v>
      </c>
      <c r="H151" t="s">
        <v>5</v>
      </c>
      <c r="I151">
        <v>2019</v>
      </c>
      <c r="J151" s="1">
        <v>43761</v>
      </c>
      <c r="K151" s="1">
        <v>43761</v>
      </c>
      <c r="M151" t="s">
        <v>22</v>
      </c>
      <c r="N151" t="s">
        <v>37</v>
      </c>
      <c r="O151" s="9" t="str">
        <f t="array" ref="O151">IF(J151=MAX(IF((E$2:E$240="GRISIG")*(B$2:B$240=B151),J$2:J$240)),J151,"")</f>
        <v/>
      </c>
      <c r="P151" s="10" t="str">
        <f t="array" ref="P151">IF(O151="","",IFERROR(LARGE(IF((B$2:B$240=B151)*(E$2:E$240="INSPVI")*(J$2:J$240&lt;=O151),J$2:J$240),1),""))</f>
        <v/>
      </c>
    </row>
    <row r="152" spans="1:16" hidden="1" x14ac:dyDescent="0.25">
      <c r="A152">
        <v>13738062</v>
      </c>
      <c r="B152">
        <v>3001177796</v>
      </c>
      <c r="C152" t="s">
        <v>4</v>
      </c>
      <c r="D152" t="s">
        <v>3</v>
      </c>
      <c r="E152" t="s">
        <v>2</v>
      </c>
      <c r="F152" t="s">
        <v>1</v>
      </c>
      <c r="G152" t="s">
        <v>6</v>
      </c>
      <c r="H152" t="s">
        <v>5</v>
      </c>
      <c r="I152">
        <v>2019</v>
      </c>
      <c r="J152" s="1">
        <v>43762</v>
      </c>
      <c r="K152" s="1">
        <v>43762</v>
      </c>
      <c r="M152" t="s">
        <v>50</v>
      </c>
      <c r="N152" t="s">
        <v>37</v>
      </c>
      <c r="O152" s="9" t="str">
        <f t="array" ref="O152">IF(J152=MAX(IF((E$2:E$240="GRISIG")*(B$2:B$240=B152),J$2:J$240)),J152,"")</f>
        <v/>
      </c>
      <c r="P152" s="10" t="str">
        <f t="array" ref="P152">IF(O152="","",IFERROR(LARGE(IF((B$2:B$240=B152)*(E$2:E$240="INSPVI")*(J$2:J$240&lt;=O152),J$2:J$240),1),""))</f>
        <v/>
      </c>
    </row>
    <row r="153" spans="1:16" hidden="1" x14ac:dyDescent="0.25">
      <c r="A153">
        <v>13738136</v>
      </c>
      <c r="B153">
        <v>3001404455</v>
      </c>
      <c r="C153" t="s">
        <v>4</v>
      </c>
      <c r="D153" t="s">
        <v>3</v>
      </c>
      <c r="E153" t="s">
        <v>2</v>
      </c>
      <c r="F153" t="s">
        <v>1</v>
      </c>
      <c r="G153" t="s">
        <v>6</v>
      </c>
      <c r="H153" t="s">
        <v>5</v>
      </c>
      <c r="I153">
        <v>2019</v>
      </c>
      <c r="J153" s="1">
        <v>43762</v>
      </c>
      <c r="K153" s="1">
        <v>43762</v>
      </c>
      <c r="M153" t="s">
        <v>49</v>
      </c>
      <c r="N153" t="s">
        <v>31</v>
      </c>
      <c r="O153" s="9" t="str">
        <f t="array" ref="O153">IF(J153=MAX(IF((E$2:E$240="GRISIG")*(B$2:B$240=B153),J$2:J$240)),J153,"")</f>
        <v/>
      </c>
      <c r="P153" s="10" t="str">
        <f t="array" ref="P153">IF(O153="","",IFERROR(LARGE(IF((B$2:B$240=B153)*(E$2:E$240="INSPVI")*(J$2:J$240&lt;=O153),J$2:J$240),1),""))</f>
        <v/>
      </c>
    </row>
    <row r="154" spans="1:16" hidden="1" x14ac:dyDescent="0.25">
      <c r="A154">
        <v>13738179</v>
      </c>
      <c r="B154">
        <v>3001404459</v>
      </c>
      <c r="C154" t="s">
        <v>4</v>
      </c>
      <c r="D154" t="s">
        <v>3</v>
      </c>
      <c r="E154" t="s">
        <v>2</v>
      </c>
      <c r="F154" t="s">
        <v>1</v>
      </c>
      <c r="G154" t="s">
        <v>6</v>
      </c>
      <c r="H154" t="s">
        <v>5</v>
      </c>
      <c r="I154">
        <v>2019</v>
      </c>
      <c r="J154" s="1">
        <v>43740</v>
      </c>
      <c r="K154" s="1">
        <v>43762</v>
      </c>
      <c r="M154" t="s">
        <v>48</v>
      </c>
      <c r="N154" t="s">
        <v>31</v>
      </c>
      <c r="O154" s="9" t="str">
        <f t="array" ref="O154">IF(J154=MAX(IF((E$2:E$240="GRISIG")*(B$2:B$240=B154),J$2:J$240)),J154,"")</f>
        <v/>
      </c>
      <c r="P154" s="10" t="str">
        <f t="array" ref="P154">IF(O154="","",IFERROR(LARGE(IF((B$2:B$240=B154)*(E$2:E$240="INSPVI")*(J$2:J$240&lt;=O154),J$2:J$240),1),""))</f>
        <v/>
      </c>
    </row>
    <row r="155" spans="1:16" hidden="1" x14ac:dyDescent="0.25">
      <c r="A155">
        <v>13738185</v>
      </c>
      <c r="B155">
        <v>3001404459</v>
      </c>
      <c r="C155" t="s">
        <v>4</v>
      </c>
      <c r="D155" t="s">
        <v>3</v>
      </c>
      <c r="E155" t="s">
        <v>2</v>
      </c>
      <c r="F155" t="s">
        <v>1</v>
      </c>
      <c r="G155" t="s">
        <v>6</v>
      </c>
      <c r="H155" t="s">
        <v>5</v>
      </c>
      <c r="I155">
        <v>2019</v>
      </c>
      <c r="J155" s="1">
        <v>43761</v>
      </c>
      <c r="K155" s="1">
        <v>43762</v>
      </c>
      <c r="M155" t="s">
        <v>47</v>
      </c>
      <c r="N155" t="s">
        <v>31</v>
      </c>
      <c r="O155" s="9" t="str">
        <f t="array" ref="O155">IF(J155=MAX(IF((E$2:E$240="GRISIG")*(B$2:B$240=B155),J$2:J$240)),J155,"")</f>
        <v/>
      </c>
      <c r="P155" s="10" t="str">
        <f t="array" ref="P155">IF(O155="","",IFERROR(LARGE(IF((B$2:B$240=B155)*(E$2:E$240="INSPVI")*(J$2:J$240&lt;=O155),J$2:J$240),1),""))</f>
        <v/>
      </c>
    </row>
    <row r="156" spans="1:16" hidden="1" x14ac:dyDescent="0.25">
      <c r="A156">
        <v>13738467</v>
      </c>
      <c r="B156">
        <v>3001404431</v>
      </c>
      <c r="C156" t="s">
        <v>4</v>
      </c>
      <c r="D156" t="s">
        <v>3</v>
      </c>
      <c r="E156" t="s">
        <v>2</v>
      </c>
      <c r="F156" t="s">
        <v>1</v>
      </c>
      <c r="G156" t="s">
        <v>6</v>
      </c>
      <c r="H156" t="s">
        <v>5</v>
      </c>
      <c r="I156">
        <v>2019</v>
      </c>
      <c r="J156" s="1">
        <v>43740</v>
      </c>
      <c r="K156" s="1">
        <v>43762</v>
      </c>
      <c r="M156" t="s">
        <v>48</v>
      </c>
      <c r="N156" t="s">
        <v>31</v>
      </c>
      <c r="O156" s="9" t="str">
        <f t="array" ref="O156">IF(J156=MAX(IF((E$2:E$240="GRISIG")*(B$2:B$240=B156),J$2:J$240)),J156,"")</f>
        <v/>
      </c>
      <c r="P156" s="10" t="str">
        <f t="array" ref="P156">IF(O156="","",IFERROR(LARGE(IF((B$2:B$240=B156)*(E$2:E$240="INSPVI")*(J$2:J$240&lt;=O156),J$2:J$240),1),""))</f>
        <v/>
      </c>
    </row>
    <row r="157" spans="1:16" hidden="1" x14ac:dyDescent="0.25">
      <c r="A157">
        <v>13738470</v>
      </c>
      <c r="B157">
        <v>3001404431</v>
      </c>
      <c r="C157" t="s">
        <v>4</v>
      </c>
      <c r="D157" t="s">
        <v>3</v>
      </c>
      <c r="E157" t="s">
        <v>2</v>
      </c>
      <c r="F157" t="s">
        <v>1</v>
      </c>
      <c r="G157" t="s">
        <v>6</v>
      </c>
      <c r="H157" t="s">
        <v>5</v>
      </c>
      <c r="I157">
        <v>2019</v>
      </c>
      <c r="J157" s="1">
        <v>43762</v>
      </c>
      <c r="K157" s="1">
        <v>43762</v>
      </c>
      <c r="M157" t="s">
        <v>47</v>
      </c>
      <c r="N157" t="s">
        <v>31</v>
      </c>
      <c r="O157" s="9" t="str">
        <f t="array" ref="O157">IF(J157=MAX(IF((E$2:E$240="GRISIG")*(B$2:B$240=B157),J$2:J$240)),J157,"")</f>
        <v/>
      </c>
      <c r="P157" s="10" t="str">
        <f t="array" ref="P157">IF(O157="","",IFERROR(LARGE(IF((B$2:B$240=B157)*(E$2:E$240="INSPVI")*(J$2:J$240&lt;=O157),J$2:J$240),1),""))</f>
        <v/>
      </c>
    </row>
    <row r="158" spans="1:16" hidden="1" x14ac:dyDescent="0.25">
      <c r="A158">
        <v>13740248</v>
      </c>
      <c r="B158">
        <v>3001466462</v>
      </c>
      <c r="C158" t="s">
        <v>4</v>
      </c>
      <c r="D158" t="s">
        <v>3</v>
      </c>
      <c r="E158" t="s">
        <v>2</v>
      </c>
      <c r="F158" t="s">
        <v>1</v>
      </c>
      <c r="G158" t="s">
        <v>6</v>
      </c>
      <c r="H158" t="s">
        <v>5</v>
      </c>
      <c r="I158">
        <v>2019</v>
      </c>
      <c r="J158" s="1">
        <v>43762</v>
      </c>
      <c r="K158" s="1">
        <v>43762</v>
      </c>
      <c r="M158" t="s">
        <v>46</v>
      </c>
      <c r="N158" t="s">
        <v>14</v>
      </c>
      <c r="O158" s="9" t="str">
        <f t="array" ref="O158">IF(J158=MAX(IF((E$2:E$240="GRISIG")*(B$2:B$240=B158),J$2:J$240)),J158,"")</f>
        <v/>
      </c>
      <c r="P158" s="10" t="str">
        <f t="array" ref="P158">IF(O158="","",IFERROR(LARGE(IF((B$2:B$240=B158)*(E$2:E$240="INSPVI")*(J$2:J$240&lt;=O158),J$2:J$240),1),""))</f>
        <v/>
      </c>
    </row>
    <row r="159" spans="1:16" hidden="1" x14ac:dyDescent="0.25">
      <c r="A159">
        <v>13741793</v>
      </c>
      <c r="B159">
        <v>3001556974</v>
      </c>
      <c r="C159" t="s">
        <v>4</v>
      </c>
      <c r="D159" t="s">
        <v>3</v>
      </c>
      <c r="E159" t="s">
        <v>2</v>
      </c>
      <c r="F159" t="s">
        <v>1</v>
      </c>
      <c r="G159" t="s">
        <v>6</v>
      </c>
      <c r="H159" t="s">
        <v>5</v>
      </c>
      <c r="I159">
        <v>2019</v>
      </c>
      <c r="J159" s="1">
        <v>43747</v>
      </c>
      <c r="K159" s="1">
        <v>43762</v>
      </c>
      <c r="L159" s="1">
        <v>43762</v>
      </c>
      <c r="N159" t="s">
        <v>0</v>
      </c>
      <c r="O159" s="9" t="str">
        <f t="array" ref="O159">IF(J159=MAX(IF((E$2:E$240="GRISIG")*(B$2:B$240=B159),J$2:J$240)),J159,"")</f>
        <v/>
      </c>
      <c r="P159" s="10" t="str">
        <f t="array" ref="P159">IF(O159="","",IFERROR(LARGE(IF((B$2:B$240=B159)*(E$2:E$240="INSPVI")*(J$2:J$240&lt;=O159),J$2:J$240),1),""))</f>
        <v/>
      </c>
    </row>
    <row r="160" spans="1:16" hidden="1" x14ac:dyDescent="0.25">
      <c r="A160">
        <v>13741997</v>
      </c>
      <c r="B160">
        <v>3001472815</v>
      </c>
      <c r="C160" t="s">
        <v>4</v>
      </c>
      <c r="D160" t="s">
        <v>3</v>
      </c>
      <c r="E160" t="s">
        <v>2</v>
      </c>
      <c r="F160" t="s">
        <v>1</v>
      </c>
      <c r="G160" t="s">
        <v>6</v>
      </c>
      <c r="H160" t="s">
        <v>5</v>
      </c>
      <c r="I160">
        <v>2019</v>
      </c>
      <c r="J160" s="1">
        <v>43762</v>
      </c>
      <c r="K160" s="1">
        <v>43762</v>
      </c>
      <c r="M160" t="s">
        <v>45</v>
      </c>
      <c r="N160" t="s">
        <v>7</v>
      </c>
      <c r="O160" s="9" t="str">
        <f t="array" ref="O160">IF(J160=MAX(IF((E$2:E$240="GRISIG")*(B$2:B$240=B160),J$2:J$240)),J160,"")</f>
        <v/>
      </c>
      <c r="P160" s="10" t="str">
        <f t="array" ref="P160">IF(O160="","",IFERROR(LARGE(IF((B$2:B$240=B160)*(E$2:E$240="INSPVI")*(J$2:J$240&lt;=O160),J$2:J$240),1),""))</f>
        <v/>
      </c>
    </row>
    <row r="161" spans="1:16" hidden="1" x14ac:dyDescent="0.25">
      <c r="A161">
        <v>13742097</v>
      </c>
      <c r="B161">
        <v>3001472825</v>
      </c>
      <c r="C161" t="s">
        <v>4</v>
      </c>
      <c r="D161" t="s">
        <v>3</v>
      </c>
      <c r="E161" t="s">
        <v>2</v>
      </c>
      <c r="F161" t="s">
        <v>1</v>
      </c>
      <c r="G161" t="s">
        <v>6</v>
      </c>
      <c r="H161" t="s">
        <v>5</v>
      </c>
      <c r="I161">
        <v>2019</v>
      </c>
      <c r="J161" s="1">
        <v>43762</v>
      </c>
      <c r="K161" s="1">
        <v>43762</v>
      </c>
      <c r="M161" t="s">
        <v>44</v>
      </c>
      <c r="N161" t="s">
        <v>7</v>
      </c>
      <c r="O161" s="9" t="str">
        <f t="array" ref="O161">IF(J161=MAX(IF((E$2:E$240="GRISIG")*(B$2:B$240=B161),J$2:J$240)),J161,"")</f>
        <v/>
      </c>
      <c r="P161" s="10" t="str">
        <f t="array" ref="P161">IF(O161="","",IFERROR(LARGE(IF((B$2:B$240=B161)*(E$2:E$240="INSPVI")*(J$2:J$240&lt;=O161),J$2:J$240),1),""))</f>
        <v/>
      </c>
    </row>
    <row r="162" spans="1:16" hidden="1" x14ac:dyDescent="0.25">
      <c r="A162">
        <v>13742499</v>
      </c>
      <c r="B162">
        <v>3001677218</v>
      </c>
      <c r="C162" t="s">
        <v>4</v>
      </c>
      <c r="D162" t="s">
        <v>3</v>
      </c>
      <c r="E162" t="s">
        <v>43</v>
      </c>
      <c r="F162" t="s">
        <v>42</v>
      </c>
      <c r="I162">
        <v>2019</v>
      </c>
      <c r="J162" s="1">
        <v>43763</v>
      </c>
      <c r="N162" t="s">
        <v>8</v>
      </c>
      <c r="O162" s="9" t="str">
        <f t="array" ref="O162">IF(J162=MAX(IF((E$2:E$240="GRISIG")*(B$2:B$240=B162),J$2:J$240)),J162,"")</f>
        <v/>
      </c>
      <c r="P162" s="10" t="str">
        <f t="array" ref="P162">IF(O162="","",IFERROR(LARGE(IF((B$2:B$240=B162)*(E$2:E$240="INSPVI")*(J$2:J$240&lt;=O162),J$2:J$240),1),""))</f>
        <v/>
      </c>
    </row>
    <row r="163" spans="1:16" hidden="1" x14ac:dyDescent="0.25">
      <c r="A163">
        <v>13742504</v>
      </c>
      <c r="B163">
        <v>3001469617</v>
      </c>
      <c r="C163" t="s">
        <v>4</v>
      </c>
      <c r="D163" t="s">
        <v>3</v>
      </c>
      <c r="E163" t="s">
        <v>2</v>
      </c>
      <c r="F163" t="s">
        <v>1</v>
      </c>
      <c r="G163" t="s">
        <v>6</v>
      </c>
      <c r="H163" t="s">
        <v>5</v>
      </c>
      <c r="I163">
        <v>2019</v>
      </c>
      <c r="J163" s="1">
        <v>43760</v>
      </c>
      <c r="K163" s="1">
        <v>43760</v>
      </c>
      <c r="N163" t="s">
        <v>29</v>
      </c>
      <c r="O163" s="9" t="str">
        <f t="array" ref="O163">IF(J163=MAX(IF((E$2:E$240="GRISIG")*(B$2:B$240=B163),J$2:J$240)),J163,"")</f>
        <v/>
      </c>
      <c r="P163" s="10" t="str">
        <f t="array" ref="P163">IF(O163="","",IFERROR(LARGE(IF((B$2:B$240=B163)*(E$2:E$240="INSPVI")*(J$2:J$240&lt;=O163),J$2:J$240),1),""))</f>
        <v/>
      </c>
    </row>
    <row r="164" spans="1:16" hidden="1" x14ac:dyDescent="0.25">
      <c r="A164">
        <v>13742512</v>
      </c>
      <c r="B164">
        <v>3001469608</v>
      </c>
      <c r="C164" t="s">
        <v>4</v>
      </c>
      <c r="D164" t="s">
        <v>3</v>
      </c>
      <c r="E164" t="s">
        <v>2</v>
      </c>
      <c r="F164" t="s">
        <v>1</v>
      </c>
      <c r="G164" t="s">
        <v>6</v>
      </c>
      <c r="H164" t="s">
        <v>5</v>
      </c>
      <c r="I164">
        <v>2019</v>
      </c>
      <c r="J164" s="1">
        <v>43760</v>
      </c>
      <c r="K164" s="1">
        <v>43760</v>
      </c>
      <c r="N164" t="s">
        <v>29</v>
      </c>
      <c r="O164" s="9" t="str">
        <f t="array" ref="O164">IF(J164=MAX(IF((E$2:E$240="GRISIG")*(B$2:B$240=B164),J$2:J$240)),J164,"")</f>
        <v/>
      </c>
      <c r="P164" s="10" t="str">
        <f t="array" ref="P164">IF(O164="","",IFERROR(LARGE(IF((B$2:B$240=B164)*(E$2:E$240="INSPVI")*(J$2:J$240&lt;=O164),J$2:J$240),1),""))</f>
        <v/>
      </c>
    </row>
    <row r="165" spans="1:16" hidden="1" x14ac:dyDescent="0.25">
      <c r="A165">
        <v>13742628</v>
      </c>
      <c r="B165">
        <v>3001469608</v>
      </c>
      <c r="C165" t="s">
        <v>4</v>
      </c>
      <c r="D165" t="s">
        <v>3</v>
      </c>
      <c r="E165" t="s">
        <v>2</v>
      </c>
      <c r="F165" t="s">
        <v>1</v>
      </c>
      <c r="G165" t="s">
        <v>6</v>
      </c>
      <c r="H165" t="s">
        <v>5</v>
      </c>
      <c r="I165">
        <v>2019</v>
      </c>
      <c r="J165" s="1">
        <v>43762</v>
      </c>
      <c r="K165" s="1">
        <v>43762</v>
      </c>
      <c r="N165" t="s">
        <v>29</v>
      </c>
      <c r="O165" s="9" t="str">
        <f t="array" ref="O165">IF(J165=MAX(IF((E$2:E$240="GRISIG")*(B$2:B$240=B165),J$2:J$240)),J165,"")</f>
        <v/>
      </c>
      <c r="P165" s="10" t="str">
        <f t="array" ref="P165">IF(O165="","",IFERROR(LARGE(IF((B$2:B$240=B165)*(E$2:E$240="INSPVI")*(J$2:J$240&lt;=O165),J$2:J$240),1),""))</f>
        <v/>
      </c>
    </row>
    <row r="166" spans="1:16" hidden="1" x14ac:dyDescent="0.25">
      <c r="A166">
        <v>13742666</v>
      </c>
      <c r="B166">
        <v>3001469617</v>
      </c>
      <c r="C166" t="s">
        <v>4</v>
      </c>
      <c r="D166" t="s">
        <v>3</v>
      </c>
      <c r="E166" t="s">
        <v>2</v>
      </c>
      <c r="F166" t="s">
        <v>1</v>
      </c>
      <c r="G166" t="s">
        <v>6</v>
      </c>
      <c r="H166" t="s">
        <v>5</v>
      </c>
      <c r="I166">
        <v>2019</v>
      </c>
      <c r="J166" s="1">
        <v>43762</v>
      </c>
      <c r="K166" s="1">
        <v>43762</v>
      </c>
      <c r="N166" t="s">
        <v>29</v>
      </c>
      <c r="O166" s="9" t="str">
        <f t="array" ref="O166">IF(J166=MAX(IF((E$2:E$240="GRISIG")*(B$2:B$240=B166),J$2:J$240)),J166,"")</f>
        <v/>
      </c>
      <c r="P166" s="10" t="str">
        <f t="array" ref="P166">IF(O166="","",IFERROR(LARGE(IF((B$2:B$240=B166)*(E$2:E$240="INSPVI")*(J$2:J$240&lt;=O166),J$2:J$240),1),""))</f>
        <v/>
      </c>
    </row>
    <row r="167" spans="1:16" hidden="1" x14ac:dyDescent="0.25">
      <c r="A167">
        <v>13742677</v>
      </c>
      <c r="B167">
        <v>3001469626</v>
      </c>
      <c r="C167" t="s">
        <v>4</v>
      </c>
      <c r="D167" t="s">
        <v>3</v>
      </c>
      <c r="E167" t="s">
        <v>2</v>
      </c>
      <c r="F167" t="s">
        <v>1</v>
      </c>
      <c r="G167" t="s">
        <v>6</v>
      </c>
      <c r="H167" t="s">
        <v>5</v>
      </c>
      <c r="I167">
        <v>2019</v>
      </c>
      <c r="J167" s="1">
        <v>43762</v>
      </c>
      <c r="K167" s="1">
        <v>43762</v>
      </c>
      <c r="N167" t="s">
        <v>29</v>
      </c>
      <c r="O167" s="9" t="str">
        <f t="array" ref="O167">IF(J167=MAX(IF((E$2:E$240="GRISIG")*(B$2:B$240=B167),J$2:J$240)),J167,"")</f>
        <v/>
      </c>
      <c r="P167" s="10" t="str">
        <f t="array" ref="P167">IF(O167="","",IFERROR(LARGE(IF((B$2:B$240=B167)*(E$2:E$240="INSPVI")*(J$2:J$240&lt;=O167),J$2:J$240),1),""))</f>
        <v/>
      </c>
    </row>
    <row r="168" spans="1:16" hidden="1" x14ac:dyDescent="0.25">
      <c r="A168">
        <v>13744181</v>
      </c>
      <c r="B168">
        <v>3001678397</v>
      </c>
      <c r="C168" t="s">
        <v>4</v>
      </c>
      <c r="D168" t="s">
        <v>3</v>
      </c>
      <c r="E168" t="s">
        <v>43</v>
      </c>
      <c r="F168" t="s">
        <v>42</v>
      </c>
      <c r="I168">
        <v>2019</v>
      </c>
      <c r="J168" s="1">
        <v>43763</v>
      </c>
      <c r="N168" t="s">
        <v>8</v>
      </c>
      <c r="O168" s="9" t="str">
        <f t="array" ref="O168">IF(J168=MAX(IF((E$2:E$240="GRISIG")*(B$2:B$240=B168),J$2:J$240)),J168,"")</f>
        <v/>
      </c>
      <c r="P168" s="10" t="str">
        <f t="array" ref="P168">IF(O168="","",IFERROR(LARGE(IF((B$2:B$240=B168)*(E$2:E$240="INSPVI")*(J$2:J$240&lt;=O168),J$2:J$240),1),""))</f>
        <v/>
      </c>
    </row>
    <row r="169" spans="1:16" hidden="1" x14ac:dyDescent="0.25">
      <c r="A169">
        <v>13744276</v>
      </c>
      <c r="B169">
        <v>3001516667</v>
      </c>
      <c r="C169" t="s">
        <v>4</v>
      </c>
      <c r="D169" t="s">
        <v>3</v>
      </c>
      <c r="E169" t="s">
        <v>2</v>
      </c>
      <c r="F169" t="s">
        <v>1</v>
      </c>
      <c r="I169">
        <v>2019</v>
      </c>
      <c r="J169" s="1">
        <v>43763</v>
      </c>
      <c r="N169" t="s">
        <v>10</v>
      </c>
      <c r="O169" s="9" t="str">
        <f t="array" ref="O169">IF(J169=MAX(IF((E$2:E$240="GRISIG")*(B$2:B$240=B169),J$2:J$240)),J169,"")</f>
        <v/>
      </c>
      <c r="P169" s="10" t="str">
        <f t="array" ref="P169">IF(O169="","",IFERROR(LARGE(IF((B$2:B$240=B169)*(E$2:E$240="INSPVI")*(J$2:J$240&lt;=O169),J$2:J$240),1),""))</f>
        <v/>
      </c>
    </row>
    <row r="170" spans="1:16" hidden="1" x14ac:dyDescent="0.25">
      <c r="A170">
        <v>13745279</v>
      </c>
      <c r="B170">
        <v>3001646639</v>
      </c>
      <c r="C170" t="s">
        <v>4</v>
      </c>
      <c r="D170" t="s">
        <v>3</v>
      </c>
      <c r="E170" t="s">
        <v>2</v>
      </c>
      <c r="F170" t="s">
        <v>1</v>
      </c>
      <c r="G170" t="s">
        <v>6</v>
      </c>
      <c r="H170" t="s">
        <v>5</v>
      </c>
      <c r="I170">
        <v>2019</v>
      </c>
      <c r="J170" s="1">
        <v>43763</v>
      </c>
      <c r="K170" s="1">
        <v>43763</v>
      </c>
      <c r="L170" s="1">
        <v>43774</v>
      </c>
      <c r="N170" t="s">
        <v>29</v>
      </c>
      <c r="O170" s="9" t="str">
        <f t="array" ref="O170">IF(J170=MAX(IF((E$2:E$240="GRISIG")*(B$2:B$240=B170),J$2:J$240)),J170,"")</f>
        <v/>
      </c>
      <c r="P170" s="10" t="str">
        <f t="array" ref="P170">IF(O170="","",IFERROR(LARGE(IF((B$2:B$240=B170)*(E$2:E$240="INSPVI")*(J$2:J$240&lt;=O170),J$2:J$240),1),""))</f>
        <v/>
      </c>
    </row>
    <row r="171" spans="1:16" hidden="1" x14ac:dyDescent="0.25">
      <c r="A171">
        <v>13745595</v>
      </c>
      <c r="B171">
        <v>3001556640</v>
      </c>
      <c r="C171" t="s">
        <v>4</v>
      </c>
      <c r="D171" t="s">
        <v>3</v>
      </c>
      <c r="E171" t="s">
        <v>2</v>
      </c>
      <c r="F171" t="s">
        <v>1</v>
      </c>
      <c r="G171" t="s">
        <v>6</v>
      </c>
      <c r="H171" t="s">
        <v>5</v>
      </c>
      <c r="I171">
        <v>2019</v>
      </c>
      <c r="J171" s="1">
        <v>43762</v>
      </c>
      <c r="K171" s="1">
        <v>43781</v>
      </c>
      <c r="M171" t="s">
        <v>41</v>
      </c>
      <c r="N171" t="s">
        <v>26</v>
      </c>
      <c r="O171" s="9" t="str">
        <f t="array" ref="O171">IF(J171=MAX(IF((E$2:E$240="GRISIG")*(B$2:B$240=B171),J$2:J$240)),J171,"")</f>
        <v/>
      </c>
      <c r="P171" s="10" t="str">
        <f t="array" ref="P171">IF(O171="","",IFERROR(LARGE(IF((B$2:B$240=B171)*(E$2:E$240="INSPVI")*(J$2:J$240&lt;=O171),J$2:J$240),1),""))</f>
        <v/>
      </c>
    </row>
    <row r="172" spans="1:16" hidden="1" x14ac:dyDescent="0.25">
      <c r="A172">
        <v>13745823</v>
      </c>
      <c r="B172">
        <v>3001296404</v>
      </c>
      <c r="C172" t="s">
        <v>4</v>
      </c>
      <c r="D172" t="s">
        <v>3</v>
      </c>
      <c r="E172" t="s">
        <v>2</v>
      </c>
      <c r="F172" t="s">
        <v>1</v>
      </c>
      <c r="G172" t="s">
        <v>6</v>
      </c>
      <c r="H172" t="s">
        <v>5</v>
      </c>
      <c r="I172">
        <v>2019</v>
      </c>
      <c r="J172" s="1">
        <v>43766</v>
      </c>
      <c r="K172" s="1">
        <v>43766</v>
      </c>
      <c r="M172" t="s">
        <v>38</v>
      </c>
      <c r="N172" t="s">
        <v>37</v>
      </c>
      <c r="O172" s="9" t="str">
        <f t="array" ref="O172">IF(J172=MAX(IF((E$2:E$240="GRISIG")*(B$2:B$240=B172),J$2:J$240)),J172,"")</f>
        <v/>
      </c>
      <c r="P172" s="10" t="str">
        <f t="array" ref="P172">IF(O172="","",IFERROR(LARGE(IF((B$2:B$240=B172)*(E$2:E$240="INSPVI")*(J$2:J$240&lt;=O172),J$2:J$240),1),""))</f>
        <v/>
      </c>
    </row>
    <row r="173" spans="1:16" hidden="1" x14ac:dyDescent="0.25">
      <c r="A173">
        <v>13745899</v>
      </c>
      <c r="B173">
        <v>3001296407</v>
      </c>
      <c r="C173" t="s">
        <v>4</v>
      </c>
      <c r="D173" t="s">
        <v>3</v>
      </c>
      <c r="E173" t="s">
        <v>2</v>
      </c>
      <c r="F173" t="s">
        <v>1</v>
      </c>
      <c r="G173" t="s">
        <v>6</v>
      </c>
      <c r="H173" t="s">
        <v>5</v>
      </c>
      <c r="I173">
        <v>2019</v>
      </c>
      <c r="J173" s="1">
        <v>43766</v>
      </c>
      <c r="K173" s="1">
        <v>43766</v>
      </c>
      <c r="M173" t="s">
        <v>38</v>
      </c>
      <c r="N173" t="s">
        <v>37</v>
      </c>
      <c r="O173" s="9" t="str">
        <f t="array" ref="O173">IF(J173=MAX(IF((E$2:E$240="GRISIG")*(B$2:B$240=B173),J$2:J$240)),J173,"")</f>
        <v/>
      </c>
      <c r="P173" s="10" t="str">
        <f t="array" ref="P173">IF(O173="","",IFERROR(LARGE(IF((B$2:B$240=B173)*(E$2:E$240="INSPVI")*(J$2:J$240&lt;=O173),J$2:J$240),1),""))</f>
        <v/>
      </c>
    </row>
    <row r="174" spans="1:16" hidden="1" x14ac:dyDescent="0.25">
      <c r="A174">
        <v>13745937</v>
      </c>
      <c r="B174">
        <v>3001296465</v>
      </c>
      <c r="C174" t="s">
        <v>4</v>
      </c>
      <c r="D174" t="s">
        <v>3</v>
      </c>
      <c r="E174" t="s">
        <v>2</v>
      </c>
      <c r="F174" t="s">
        <v>1</v>
      </c>
      <c r="G174" t="s">
        <v>6</v>
      </c>
      <c r="H174" t="s">
        <v>5</v>
      </c>
      <c r="I174">
        <v>2019</v>
      </c>
      <c r="J174" s="1">
        <v>43766</v>
      </c>
      <c r="K174" s="1">
        <v>43766</v>
      </c>
      <c r="M174" t="s">
        <v>38</v>
      </c>
      <c r="N174" t="s">
        <v>37</v>
      </c>
      <c r="O174" s="9" t="str">
        <f t="array" ref="O174">IF(J174=MAX(IF((E$2:E$240="GRISIG")*(B$2:B$240=B174),J$2:J$240)),J174,"")</f>
        <v/>
      </c>
      <c r="P174" s="10" t="str">
        <f t="array" ref="P174">IF(O174="","",IFERROR(LARGE(IF((B$2:B$240=B174)*(E$2:E$240="INSPVI")*(J$2:J$240&lt;=O174),J$2:J$240),1),""))</f>
        <v/>
      </c>
    </row>
    <row r="175" spans="1:16" hidden="1" x14ac:dyDescent="0.25">
      <c r="A175">
        <v>13745978</v>
      </c>
      <c r="B175">
        <v>3001296367</v>
      </c>
      <c r="C175" t="s">
        <v>4</v>
      </c>
      <c r="D175" t="s">
        <v>3</v>
      </c>
      <c r="E175" t="s">
        <v>2</v>
      </c>
      <c r="F175" t="s">
        <v>1</v>
      </c>
      <c r="G175" t="s">
        <v>6</v>
      </c>
      <c r="H175" t="s">
        <v>5</v>
      </c>
      <c r="I175">
        <v>2019</v>
      </c>
      <c r="J175" s="1">
        <v>43766</v>
      </c>
      <c r="K175" s="1">
        <v>43766</v>
      </c>
      <c r="M175" t="s">
        <v>38</v>
      </c>
      <c r="N175" t="s">
        <v>37</v>
      </c>
      <c r="O175" s="9" t="str">
        <f t="array" ref="O175">IF(J175=MAX(IF((E$2:E$240="GRISIG")*(B$2:B$240=B175),J$2:J$240)),J175,"")</f>
        <v/>
      </c>
      <c r="P175" s="10" t="str">
        <f t="array" ref="P175">IF(O175="","",IFERROR(LARGE(IF((B$2:B$240=B175)*(E$2:E$240="INSPVI")*(J$2:J$240&lt;=O175),J$2:J$240),1),""))</f>
        <v/>
      </c>
    </row>
    <row r="176" spans="1:16" hidden="1" x14ac:dyDescent="0.25">
      <c r="A176">
        <v>13746049</v>
      </c>
      <c r="B176">
        <v>3001296411</v>
      </c>
      <c r="C176" t="s">
        <v>4</v>
      </c>
      <c r="D176" t="s">
        <v>3</v>
      </c>
      <c r="E176" t="s">
        <v>2</v>
      </c>
      <c r="F176" t="s">
        <v>1</v>
      </c>
      <c r="G176" t="s">
        <v>6</v>
      </c>
      <c r="H176" t="s">
        <v>5</v>
      </c>
      <c r="I176">
        <v>2019</v>
      </c>
      <c r="J176" s="1">
        <v>43766</v>
      </c>
      <c r="K176" s="1">
        <v>43766</v>
      </c>
      <c r="M176" t="s">
        <v>40</v>
      </c>
      <c r="N176" t="s">
        <v>37</v>
      </c>
      <c r="O176" s="9" t="str">
        <f t="array" ref="O176">IF(J176=MAX(IF((E$2:E$240="GRISIG")*(B$2:B$240=B176),J$2:J$240)),J176,"")</f>
        <v/>
      </c>
      <c r="P176" s="10" t="str">
        <f t="array" ref="P176">IF(O176="","",IFERROR(LARGE(IF((B$2:B$240=B176)*(E$2:E$240="INSPVI")*(J$2:J$240&lt;=O176),J$2:J$240),1),""))</f>
        <v/>
      </c>
    </row>
    <row r="177" spans="1:16" hidden="1" x14ac:dyDescent="0.25">
      <c r="A177">
        <v>13746147</v>
      </c>
      <c r="B177">
        <v>3001296404</v>
      </c>
      <c r="C177" t="s">
        <v>4</v>
      </c>
      <c r="D177" t="s">
        <v>3</v>
      </c>
      <c r="E177" t="s">
        <v>2</v>
      </c>
      <c r="F177" t="s">
        <v>1</v>
      </c>
      <c r="G177" t="s">
        <v>6</v>
      </c>
      <c r="H177" t="s">
        <v>5</v>
      </c>
      <c r="I177">
        <v>2019</v>
      </c>
      <c r="J177" s="1">
        <v>43766</v>
      </c>
      <c r="K177" s="1">
        <v>43766</v>
      </c>
      <c r="M177" t="s">
        <v>38</v>
      </c>
      <c r="N177" t="s">
        <v>37</v>
      </c>
      <c r="O177" s="9" t="str">
        <f t="array" ref="O177">IF(J177=MAX(IF((E$2:E$240="GRISIG")*(B$2:B$240=B177),J$2:J$240)),J177,"")</f>
        <v/>
      </c>
      <c r="P177" s="10" t="str">
        <f t="array" ref="P177">IF(O177="","",IFERROR(LARGE(IF((B$2:B$240=B177)*(E$2:E$240="INSPVI")*(J$2:J$240&lt;=O177),J$2:J$240),1),""))</f>
        <v/>
      </c>
    </row>
    <row r="178" spans="1:16" hidden="1" x14ac:dyDescent="0.25">
      <c r="A178">
        <v>13746158</v>
      </c>
      <c r="B178">
        <v>3001296407</v>
      </c>
      <c r="C178" t="s">
        <v>4</v>
      </c>
      <c r="D178" t="s">
        <v>3</v>
      </c>
      <c r="E178" t="s">
        <v>2</v>
      </c>
      <c r="F178" t="s">
        <v>1</v>
      </c>
      <c r="I178">
        <v>2019</v>
      </c>
      <c r="J178" s="1">
        <v>43766</v>
      </c>
      <c r="M178" t="s">
        <v>38</v>
      </c>
      <c r="N178" t="s">
        <v>37</v>
      </c>
      <c r="O178" s="9" t="str">
        <f t="array" ref="O178">IF(J178=MAX(IF((E$2:E$240="GRISIG")*(B$2:B$240=B178),J$2:J$240)),J178,"")</f>
        <v/>
      </c>
      <c r="P178" s="10" t="str">
        <f t="array" ref="P178">IF(O178="","",IFERROR(LARGE(IF((B$2:B$240=B178)*(E$2:E$240="INSPVI")*(J$2:J$240&lt;=O178),J$2:J$240),1),""))</f>
        <v/>
      </c>
    </row>
    <row r="179" spans="1:16" hidden="1" x14ac:dyDescent="0.25">
      <c r="A179">
        <v>13746164</v>
      </c>
      <c r="B179">
        <v>3001296367</v>
      </c>
      <c r="C179" t="s">
        <v>4</v>
      </c>
      <c r="D179" t="s">
        <v>3</v>
      </c>
      <c r="E179" t="s">
        <v>2</v>
      </c>
      <c r="F179" t="s">
        <v>1</v>
      </c>
      <c r="I179">
        <v>2019</v>
      </c>
      <c r="J179" s="1">
        <v>43766</v>
      </c>
      <c r="M179" t="s">
        <v>38</v>
      </c>
      <c r="N179" t="s">
        <v>37</v>
      </c>
      <c r="O179" s="9" t="str">
        <f t="array" ref="O179">IF(J179=MAX(IF((E$2:E$240="GRISIG")*(B$2:B$240=B179),J$2:J$240)),J179,"")</f>
        <v/>
      </c>
      <c r="P179" s="10" t="str">
        <f t="array" ref="P179">IF(O179="","",IFERROR(LARGE(IF((B$2:B$240=B179)*(E$2:E$240="INSPVI")*(J$2:J$240&lt;=O179),J$2:J$240),1),""))</f>
        <v/>
      </c>
    </row>
    <row r="180" spans="1:16" hidden="1" x14ac:dyDescent="0.25">
      <c r="A180">
        <v>13746179</v>
      </c>
      <c r="B180">
        <v>3001296391</v>
      </c>
      <c r="C180" t="s">
        <v>4</v>
      </c>
      <c r="D180" t="s">
        <v>3</v>
      </c>
      <c r="E180" t="s">
        <v>2</v>
      </c>
      <c r="F180" t="s">
        <v>1</v>
      </c>
      <c r="I180">
        <v>2019</v>
      </c>
      <c r="J180" s="1">
        <v>43766</v>
      </c>
      <c r="M180" t="s">
        <v>38</v>
      </c>
      <c r="N180" t="s">
        <v>37</v>
      </c>
      <c r="O180" s="9" t="str">
        <f t="array" ref="O180">IF(J180=MAX(IF((E$2:E$240="GRISIG")*(B$2:B$240=B180),J$2:J$240)),J180,"")</f>
        <v/>
      </c>
      <c r="P180" s="10" t="str">
        <f t="array" ref="P180">IF(O180="","",IFERROR(LARGE(IF((B$2:B$240=B180)*(E$2:E$240="INSPVI")*(J$2:J$240&lt;=O180),J$2:J$240),1),""))</f>
        <v/>
      </c>
    </row>
    <row r="181" spans="1:16" hidden="1" x14ac:dyDescent="0.25">
      <c r="A181">
        <v>13746304</v>
      </c>
      <c r="B181">
        <v>3001470121</v>
      </c>
      <c r="C181" t="s">
        <v>4</v>
      </c>
      <c r="D181" t="s">
        <v>3</v>
      </c>
      <c r="E181" t="s">
        <v>2</v>
      </c>
      <c r="F181" t="s">
        <v>1</v>
      </c>
      <c r="G181" t="s">
        <v>6</v>
      </c>
      <c r="H181" t="s">
        <v>5</v>
      </c>
      <c r="I181">
        <v>2019</v>
      </c>
      <c r="J181" s="1">
        <v>43766</v>
      </c>
      <c r="K181" s="1">
        <v>43776</v>
      </c>
      <c r="L181" s="1">
        <v>43766</v>
      </c>
      <c r="N181" t="s">
        <v>0</v>
      </c>
      <c r="O181" s="9" t="str">
        <f t="array" ref="O181">IF(J181=MAX(IF((E$2:E$240="GRISIG")*(B$2:B$240=B181),J$2:J$240)),J181,"")</f>
        <v/>
      </c>
      <c r="P181" s="10" t="str">
        <f t="array" ref="P181">IF(O181="","",IFERROR(LARGE(IF((B$2:B$240=B181)*(E$2:E$240="INSPVI")*(J$2:J$240&lt;=O181),J$2:J$240),1),""))</f>
        <v/>
      </c>
    </row>
    <row r="182" spans="1:16" hidden="1" x14ac:dyDescent="0.25">
      <c r="A182">
        <v>13746436</v>
      </c>
      <c r="B182">
        <v>3001658583</v>
      </c>
      <c r="C182" t="s">
        <v>4</v>
      </c>
      <c r="D182" t="s">
        <v>3</v>
      </c>
      <c r="E182" t="s">
        <v>13</v>
      </c>
      <c r="F182" t="s">
        <v>12</v>
      </c>
      <c r="G182" t="s">
        <v>6</v>
      </c>
      <c r="H182" t="s">
        <v>5</v>
      </c>
      <c r="I182">
        <v>2019</v>
      </c>
      <c r="J182" s="1">
        <v>43763</v>
      </c>
      <c r="K182" s="1">
        <v>43763</v>
      </c>
      <c r="N182" t="s">
        <v>0</v>
      </c>
      <c r="O182" s="9" t="str">
        <f t="array" ref="O182">IF(J182=MAX(IF((E$2:E$240="GRISIG")*(B$2:B$240=B182),J$2:J$240)),J182,"")</f>
        <v/>
      </c>
      <c r="P182" s="10" t="str">
        <f t="array" ref="P182">IF(O182="","",IFERROR(LARGE(IF((B$2:B$240=B182)*(E$2:E$240="INSPVI")*(J$2:J$240&lt;=O182),J$2:J$240),1),""))</f>
        <v/>
      </c>
    </row>
    <row r="183" spans="1:16" hidden="1" x14ac:dyDescent="0.25">
      <c r="A183">
        <v>13746451</v>
      </c>
      <c r="B183">
        <v>3001658583</v>
      </c>
      <c r="C183" t="s">
        <v>4</v>
      </c>
      <c r="D183" t="s">
        <v>3</v>
      </c>
      <c r="E183" t="s">
        <v>13</v>
      </c>
      <c r="F183" t="s">
        <v>12</v>
      </c>
      <c r="G183" t="s">
        <v>6</v>
      </c>
      <c r="H183" t="s">
        <v>5</v>
      </c>
      <c r="I183">
        <v>2019</v>
      </c>
      <c r="J183" s="1">
        <v>43763</v>
      </c>
      <c r="K183" s="1">
        <v>43773</v>
      </c>
      <c r="L183" s="1">
        <v>43773</v>
      </c>
      <c r="N183" t="s">
        <v>0</v>
      </c>
      <c r="O183" s="9" t="str">
        <f t="array" ref="O183">IF(J183=MAX(IF((E$2:E$240="GRISIG")*(B$2:B$240=B183),J$2:J$240)),J183,"")</f>
        <v/>
      </c>
      <c r="P183" s="10" t="str">
        <f t="array" ref="P183">IF(O183="","",IFERROR(LARGE(IF((B$2:B$240=B183)*(E$2:E$240="INSPVI")*(J$2:J$240&lt;=O183),J$2:J$240),1),""))</f>
        <v/>
      </c>
    </row>
    <row r="184" spans="1:16" hidden="1" x14ac:dyDescent="0.25">
      <c r="A184">
        <v>13746485</v>
      </c>
      <c r="B184">
        <v>3001470067</v>
      </c>
      <c r="C184" t="s">
        <v>4</v>
      </c>
      <c r="D184" t="s">
        <v>3</v>
      </c>
      <c r="E184" t="s">
        <v>13</v>
      </c>
      <c r="F184" t="s">
        <v>12</v>
      </c>
      <c r="G184" t="s">
        <v>6</v>
      </c>
      <c r="H184" t="s">
        <v>5</v>
      </c>
      <c r="I184">
        <v>2019</v>
      </c>
      <c r="J184" s="1">
        <v>43766</v>
      </c>
      <c r="K184" s="1">
        <v>43766</v>
      </c>
      <c r="M184" t="s">
        <v>39</v>
      </c>
      <c r="N184" t="s">
        <v>24</v>
      </c>
      <c r="O184" s="9" t="str">
        <f t="array" ref="O184">IF(J184=MAX(IF((E$2:E$240="GRISIG")*(B$2:B$240=B184),J$2:J$240)),J184,"")</f>
        <v/>
      </c>
      <c r="P184" s="10" t="str">
        <f t="array" ref="P184">IF(O184="","",IFERROR(LARGE(IF((B$2:B$240=B184)*(E$2:E$240="INSPVI")*(J$2:J$240&lt;=O184),J$2:J$240),1),""))</f>
        <v/>
      </c>
    </row>
    <row r="185" spans="1:16" hidden="1" x14ac:dyDescent="0.25">
      <c r="A185">
        <v>13746553</v>
      </c>
      <c r="B185">
        <v>3001296395</v>
      </c>
      <c r="C185" t="s">
        <v>4</v>
      </c>
      <c r="D185" t="s">
        <v>3</v>
      </c>
      <c r="E185" t="s">
        <v>2</v>
      </c>
      <c r="F185" t="s">
        <v>1</v>
      </c>
      <c r="G185" t="s">
        <v>6</v>
      </c>
      <c r="H185" t="s">
        <v>5</v>
      </c>
      <c r="I185">
        <v>2019</v>
      </c>
      <c r="J185" s="1">
        <v>43766</v>
      </c>
      <c r="K185" s="1">
        <v>43766</v>
      </c>
      <c r="M185" t="s">
        <v>38</v>
      </c>
      <c r="N185" t="s">
        <v>37</v>
      </c>
      <c r="O185" s="9" t="str">
        <f t="array" ref="O185">IF(J185=MAX(IF((E$2:E$240="GRISIG")*(B$2:B$240=B185),J$2:J$240)),J185,"")</f>
        <v/>
      </c>
      <c r="P185" s="10" t="str">
        <f t="array" ref="P185">IF(O185="","",IFERROR(LARGE(IF((B$2:B$240=B185)*(E$2:E$240="INSPVI")*(J$2:J$240&lt;=O185),J$2:J$240),1),""))</f>
        <v/>
      </c>
    </row>
    <row r="186" spans="1:16" hidden="1" x14ac:dyDescent="0.25">
      <c r="A186">
        <v>13746559</v>
      </c>
      <c r="B186">
        <v>3001296465</v>
      </c>
      <c r="C186" t="s">
        <v>4</v>
      </c>
      <c r="D186" t="s">
        <v>3</v>
      </c>
      <c r="E186" t="s">
        <v>2</v>
      </c>
      <c r="F186" t="s">
        <v>1</v>
      </c>
      <c r="G186" t="s">
        <v>6</v>
      </c>
      <c r="H186" t="s">
        <v>5</v>
      </c>
      <c r="I186">
        <v>2019</v>
      </c>
      <c r="J186" s="1">
        <v>43766</v>
      </c>
      <c r="K186" s="1">
        <v>43766</v>
      </c>
      <c r="M186" t="s">
        <v>38</v>
      </c>
      <c r="N186" t="s">
        <v>37</v>
      </c>
      <c r="O186" s="9" t="str">
        <f t="array" ref="O186">IF(J186=MAX(IF((E$2:E$240="GRISIG")*(B$2:B$240=B186),J$2:J$240)),J186,"")</f>
        <v/>
      </c>
      <c r="P186" s="10" t="str">
        <f t="array" ref="P186">IF(O186="","",IFERROR(LARGE(IF((B$2:B$240=B186)*(E$2:E$240="INSPVI")*(J$2:J$240&lt;=O186),J$2:J$240),1),""))</f>
        <v/>
      </c>
    </row>
    <row r="187" spans="1:16" hidden="1" x14ac:dyDescent="0.25">
      <c r="A187">
        <v>13746569</v>
      </c>
      <c r="B187">
        <v>3001466229</v>
      </c>
      <c r="C187" t="s">
        <v>4</v>
      </c>
      <c r="D187" t="s">
        <v>3</v>
      </c>
      <c r="E187" t="s">
        <v>2</v>
      </c>
      <c r="F187" t="s">
        <v>1</v>
      </c>
      <c r="G187" t="s">
        <v>6</v>
      </c>
      <c r="H187" t="s">
        <v>5</v>
      </c>
      <c r="I187">
        <v>2019</v>
      </c>
      <c r="J187" s="1">
        <v>43766</v>
      </c>
      <c r="K187" s="1">
        <v>43766</v>
      </c>
      <c r="M187" t="s">
        <v>36</v>
      </c>
      <c r="N187" t="s">
        <v>24</v>
      </c>
      <c r="O187" s="9" t="str">
        <f t="array" ref="O187">IF(J187=MAX(IF((E$2:E$240="GRISIG")*(B$2:B$240=B187),J$2:J$240)),J187,"")</f>
        <v/>
      </c>
      <c r="P187" s="10" t="str">
        <f t="array" ref="P187">IF(O187="","",IFERROR(LARGE(IF((B$2:B$240=B187)*(E$2:E$240="INSPVI")*(J$2:J$240&lt;=O187),J$2:J$240),1),""))</f>
        <v/>
      </c>
    </row>
    <row r="188" spans="1:16" hidden="1" x14ac:dyDescent="0.25">
      <c r="A188">
        <v>13746585</v>
      </c>
      <c r="B188">
        <v>3001470022</v>
      </c>
      <c r="C188" t="s">
        <v>4</v>
      </c>
      <c r="D188" t="s">
        <v>3</v>
      </c>
      <c r="E188" t="s">
        <v>2</v>
      </c>
      <c r="F188" t="s">
        <v>1</v>
      </c>
      <c r="G188" t="s">
        <v>6</v>
      </c>
      <c r="H188" t="s">
        <v>5</v>
      </c>
      <c r="I188">
        <v>2019</v>
      </c>
      <c r="J188" s="1">
        <v>43766</v>
      </c>
      <c r="K188" s="1">
        <v>43766</v>
      </c>
      <c r="M188" t="s">
        <v>35</v>
      </c>
      <c r="N188" t="s">
        <v>24</v>
      </c>
      <c r="O188" s="9" t="str">
        <f t="array" ref="O188">IF(J188=MAX(IF((E$2:E$240="GRISIG")*(B$2:B$240=B188),J$2:J$240)),J188,"")</f>
        <v/>
      </c>
      <c r="P188" s="10" t="str">
        <f t="array" ref="P188">IF(O188="","",IFERROR(LARGE(IF((B$2:B$240=B188)*(E$2:E$240="INSPVI")*(J$2:J$240&lt;=O188),J$2:J$240),1),""))</f>
        <v/>
      </c>
    </row>
    <row r="189" spans="1:16" hidden="1" x14ac:dyDescent="0.25">
      <c r="A189">
        <v>13746672</v>
      </c>
      <c r="B189">
        <v>3000906569</v>
      </c>
      <c r="C189" t="s">
        <v>4</v>
      </c>
      <c r="D189" t="s">
        <v>3</v>
      </c>
      <c r="E189" t="s">
        <v>2</v>
      </c>
      <c r="F189" t="s">
        <v>1</v>
      </c>
      <c r="G189" t="s">
        <v>6</v>
      </c>
      <c r="H189" t="s">
        <v>5</v>
      </c>
      <c r="I189">
        <v>2019</v>
      </c>
      <c r="J189" s="1">
        <v>43766</v>
      </c>
      <c r="K189" s="1">
        <v>43766</v>
      </c>
      <c r="M189" t="s">
        <v>35</v>
      </c>
      <c r="N189" t="s">
        <v>24</v>
      </c>
      <c r="O189" s="9" t="str">
        <f t="array" ref="O189">IF(J189=MAX(IF((E$2:E$240="GRISIG")*(B$2:B$240=B189),J$2:J$240)),J189,"")</f>
        <v/>
      </c>
      <c r="P189" s="10" t="str">
        <f t="array" ref="P189">IF(O189="","",IFERROR(LARGE(IF((B$2:B$240=B189)*(E$2:E$240="INSPVI")*(J$2:J$240&lt;=O189),J$2:J$240),1),""))</f>
        <v/>
      </c>
    </row>
    <row r="190" spans="1:16" hidden="1" x14ac:dyDescent="0.25">
      <c r="A190">
        <v>13746684</v>
      </c>
      <c r="B190">
        <v>3001178171</v>
      </c>
      <c r="C190" t="s">
        <v>4</v>
      </c>
      <c r="D190" t="s">
        <v>3</v>
      </c>
      <c r="E190" t="s">
        <v>2</v>
      </c>
      <c r="F190" t="s">
        <v>1</v>
      </c>
      <c r="G190" t="s">
        <v>6</v>
      </c>
      <c r="H190" t="s">
        <v>5</v>
      </c>
      <c r="I190">
        <v>2019</v>
      </c>
      <c r="J190" s="1">
        <v>43766</v>
      </c>
      <c r="K190" s="1">
        <v>43766</v>
      </c>
      <c r="M190" t="s">
        <v>36</v>
      </c>
      <c r="N190" t="s">
        <v>24</v>
      </c>
      <c r="O190" s="9" t="str">
        <f t="array" ref="O190">IF(J190=MAX(IF((E$2:E$240="GRISIG")*(B$2:B$240=B190),J$2:J$240)),J190,"")</f>
        <v/>
      </c>
      <c r="P190" s="10" t="str">
        <f t="array" ref="P190">IF(O190="","",IFERROR(LARGE(IF((B$2:B$240=B190)*(E$2:E$240="INSPVI")*(J$2:J$240&lt;=O190),J$2:J$240),1),""))</f>
        <v/>
      </c>
    </row>
    <row r="191" spans="1:16" hidden="1" x14ac:dyDescent="0.25">
      <c r="A191">
        <v>13746690</v>
      </c>
      <c r="B191">
        <v>3001178174</v>
      </c>
      <c r="C191" t="s">
        <v>4</v>
      </c>
      <c r="D191" t="s">
        <v>3</v>
      </c>
      <c r="E191" t="s">
        <v>2</v>
      </c>
      <c r="F191" t="s">
        <v>1</v>
      </c>
      <c r="G191" t="s">
        <v>6</v>
      </c>
      <c r="H191" t="s">
        <v>5</v>
      </c>
      <c r="I191">
        <v>2019</v>
      </c>
      <c r="J191" s="1">
        <v>43766</v>
      </c>
      <c r="K191" s="1">
        <v>43766</v>
      </c>
      <c r="M191" t="s">
        <v>35</v>
      </c>
      <c r="N191" t="s">
        <v>24</v>
      </c>
      <c r="O191" s="9" t="str">
        <f t="array" ref="O191">IF(J191=MAX(IF((E$2:E$240="GRISIG")*(B$2:B$240=B191),J$2:J$240)),J191,"")</f>
        <v/>
      </c>
      <c r="P191" s="10" t="str">
        <f t="array" ref="P191">IF(O191="","",IFERROR(LARGE(IF((B$2:B$240=B191)*(E$2:E$240="INSPVI")*(J$2:J$240&lt;=O191),J$2:J$240),1),""))</f>
        <v/>
      </c>
    </row>
    <row r="192" spans="1:16" hidden="1" x14ac:dyDescent="0.25">
      <c r="A192">
        <v>13750925</v>
      </c>
      <c r="B192">
        <v>3001474593</v>
      </c>
      <c r="C192" t="s">
        <v>4</v>
      </c>
      <c r="D192" t="s">
        <v>3</v>
      </c>
      <c r="E192" t="s">
        <v>13</v>
      </c>
      <c r="F192" t="s">
        <v>12</v>
      </c>
      <c r="G192" t="s">
        <v>6</v>
      </c>
      <c r="H192" t="s">
        <v>5</v>
      </c>
      <c r="I192">
        <v>2019</v>
      </c>
      <c r="J192" s="1">
        <v>43767</v>
      </c>
      <c r="K192" s="1">
        <v>43767</v>
      </c>
      <c r="M192" t="s">
        <v>11</v>
      </c>
      <c r="N192" t="s">
        <v>9</v>
      </c>
      <c r="O192" s="9" t="str">
        <f t="array" ref="O192">IF(J192=MAX(IF((E$2:E$240="GRISIG")*(B$2:B$240=B192),J$2:J$240)),J192,"")</f>
        <v/>
      </c>
      <c r="P192" s="10" t="str">
        <f t="array" ref="P192">IF(O192="","",IFERROR(LARGE(IF((B$2:B$240=B192)*(E$2:E$240="INSPVI")*(J$2:J$240&lt;=O192),J$2:J$240),1),""))</f>
        <v/>
      </c>
    </row>
    <row r="193" spans="1:16" hidden="1" x14ac:dyDescent="0.25">
      <c r="A193">
        <v>13750928</v>
      </c>
      <c r="B193">
        <v>3001474596</v>
      </c>
      <c r="C193" t="s">
        <v>4</v>
      </c>
      <c r="D193" t="s">
        <v>3</v>
      </c>
      <c r="E193" t="s">
        <v>13</v>
      </c>
      <c r="F193" t="s">
        <v>12</v>
      </c>
      <c r="G193" t="s">
        <v>6</v>
      </c>
      <c r="H193" t="s">
        <v>5</v>
      </c>
      <c r="I193">
        <v>2019</v>
      </c>
      <c r="J193" s="1">
        <v>43767</v>
      </c>
      <c r="K193" s="1">
        <v>43767</v>
      </c>
      <c r="M193" t="s">
        <v>11</v>
      </c>
      <c r="N193" t="s">
        <v>9</v>
      </c>
      <c r="O193" s="9" t="str">
        <f t="array" ref="O193">IF(J193=MAX(IF((E$2:E$240="GRISIG")*(B$2:B$240=B193),J$2:J$240)),J193,"")</f>
        <v/>
      </c>
      <c r="P193" s="10" t="str">
        <f t="array" ref="P193">IF(O193="","",IFERROR(LARGE(IF((B$2:B$240=B193)*(E$2:E$240="INSPVI")*(J$2:J$240&lt;=O193),J$2:J$240),1),""))</f>
        <v/>
      </c>
    </row>
    <row r="194" spans="1:16" hidden="1" x14ac:dyDescent="0.25">
      <c r="A194">
        <v>13750930</v>
      </c>
      <c r="B194">
        <v>3001474600</v>
      </c>
      <c r="C194" t="s">
        <v>4</v>
      </c>
      <c r="D194" t="s">
        <v>3</v>
      </c>
      <c r="E194" t="s">
        <v>13</v>
      </c>
      <c r="F194" t="s">
        <v>12</v>
      </c>
      <c r="G194" t="s">
        <v>6</v>
      </c>
      <c r="H194" t="s">
        <v>5</v>
      </c>
      <c r="I194">
        <v>2019</v>
      </c>
      <c r="J194" s="1">
        <v>43767</v>
      </c>
      <c r="K194" s="1">
        <v>43767</v>
      </c>
      <c r="M194" t="s">
        <v>11</v>
      </c>
      <c r="N194" t="s">
        <v>9</v>
      </c>
      <c r="O194" s="9" t="str">
        <f t="array" ref="O194">IF(J194=MAX(IF((E$2:E$240="GRISIG")*(B$2:B$240=B194),J$2:J$240)),J194,"")</f>
        <v/>
      </c>
      <c r="P194" s="10" t="str">
        <f t="array" ref="P194">IF(O194="","",IFERROR(LARGE(IF((B$2:B$240=B194)*(E$2:E$240="INSPVI")*(J$2:J$240&lt;=O194),J$2:J$240),1),""))</f>
        <v/>
      </c>
    </row>
    <row r="195" spans="1:16" hidden="1" x14ac:dyDescent="0.25">
      <c r="A195">
        <v>13751085</v>
      </c>
      <c r="B195">
        <v>3001474593</v>
      </c>
      <c r="C195" t="s">
        <v>4</v>
      </c>
      <c r="D195" t="s">
        <v>3</v>
      </c>
      <c r="E195" t="s">
        <v>13</v>
      </c>
      <c r="F195" t="s">
        <v>12</v>
      </c>
      <c r="G195" t="s">
        <v>6</v>
      </c>
      <c r="H195" t="s">
        <v>5</v>
      </c>
      <c r="I195">
        <v>2019</v>
      </c>
      <c r="J195" s="1">
        <v>43767</v>
      </c>
      <c r="K195" s="1">
        <v>43767</v>
      </c>
      <c r="M195" t="s">
        <v>11</v>
      </c>
      <c r="N195" t="s">
        <v>24</v>
      </c>
      <c r="O195" s="9" t="str">
        <f t="array" ref="O195">IF(J195=MAX(IF((E$2:E$240="GRISIG")*(B$2:B$240=B195),J$2:J$240)),J195,"")</f>
        <v/>
      </c>
      <c r="P195" s="10" t="str">
        <f t="array" ref="P195">IF(O195="","",IFERROR(LARGE(IF((B$2:B$240=B195)*(E$2:E$240="INSPVI")*(J$2:J$240&lt;=O195),J$2:J$240),1),""))</f>
        <v/>
      </c>
    </row>
    <row r="196" spans="1:16" hidden="1" x14ac:dyDescent="0.25">
      <c r="A196">
        <v>13751103</v>
      </c>
      <c r="B196">
        <v>3001474596</v>
      </c>
      <c r="C196" t="s">
        <v>4</v>
      </c>
      <c r="D196" t="s">
        <v>3</v>
      </c>
      <c r="E196" t="s">
        <v>13</v>
      </c>
      <c r="F196" t="s">
        <v>12</v>
      </c>
      <c r="G196" t="s">
        <v>6</v>
      </c>
      <c r="H196" t="s">
        <v>5</v>
      </c>
      <c r="I196">
        <v>2019</v>
      </c>
      <c r="J196" s="1">
        <v>43767</v>
      </c>
      <c r="K196" s="1">
        <v>43767</v>
      </c>
      <c r="M196" t="s">
        <v>11</v>
      </c>
      <c r="N196" t="s">
        <v>24</v>
      </c>
      <c r="O196" s="9" t="str">
        <f t="array" ref="O196">IF(J196=MAX(IF((E$2:E$240="GRISIG")*(B$2:B$240=B196),J$2:J$240)),J196,"")</f>
        <v/>
      </c>
      <c r="P196" s="10" t="str">
        <f t="array" ref="P196">IF(O196="","",IFERROR(LARGE(IF((B$2:B$240=B196)*(E$2:E$240="INSPVI")*(J$2:J$240&lt;=O196),J$2:J$240),1),""))</f>
        <v/>
      </c>
    </row>
    <row r="197" spans="1:16" hidden="1" x14ac:dyDescent="0.25">
      <c r="A197">
        <v>13751108</v>
      </c>
      <c r="B197">
        <v>3001474600</v>
      </c>
      <c r="C197" t="s">
        <v>4</v>
      </c>
      <c r="D197" t="s">
        <v>3</v>
      </c>
      <c r="E197" t="s">
        <v>13</v>
      </c>
      <c r="F197" t="s">
        <v>12</v>
      </c>
      <c r="G197" t="s">
        <v>6</v>
      </c>
      <c r="H197" t="s">
        <v>5</v>
      </c>
      <c r="I197">
        <v>2019</v>
      </c>
      <c r="J197" s="1">
        <v>43767</v>
      </c>
      <c r="K197" s="1">
        <v>43767</v>
      </c>
      <c r="M197" t="s">
        <v>11</v>
      </c>
      <c r="N197" t="s">
        <v>24</v>
      </c>
      <c r="O197" s="9" t="str">
        <f t="array" ref="O197">IF(J197=MAX(IF((E$2:E$240="GRISIG")*(B$2:B$240=B197),J$2:J$240)),J197,"")</f>
        <v/>
      </c>
      <c r="P197" s="10" t="str">
        <f t="array" ref="P197">IF(O197="","",IFERROR(LARGE(IF((B$2:B$240=B197)*(E$2:E$240="INSPVI")*(J$2:J$240&lt;=O197),J$2:J$240),1),""))</f>
        <v/>
      </c>
    </row>
    <row r="198" spans="1:16" hidden="1" x14ac:dyDescent="0.25">
      <c r="A198">
        <v>13751527</v>
      </c>
      <c r="B198">
        <v>3001474593</v>
      </c>
      <c r="C198" t="s">
        <v>4</v>
      </c>
      <c r="D198" t="s">
        <v>3</v>
      </c>
      <c r="E198" t="s">
        <v>13</v>
      </c>
      <c r="F198" t="s">
        <v>12</v>
      </c>
      <c r="G198" t="s">
        <v>6</v>
      </c>
      <c r="H198" t="s">
        <v>5</v>
      </c>
      <c r="I198">
        <v>2019</v>
      </c>
      <c r="J198" s="1">
        <v>43767</v>
      </c>
      <c r="K198" s="1">
        <v>43767</v>
      </c>
      <c r="M198" t="s">
        <v>11</v>
      </c>
      <c r="N198" t="s">
        <v>7</v>
      </c>
      <c r="O198" s="9" t="str">
        <f t="array" ref="O198">IF(J198=MAX(IF((E$2:E$240="GRISIG")*(B$2:B$240=B198),J$2:J$240)),J198,"")</f>
        <v/>
      </c>
      <c r="P198" s="10" t="str">
        <f t="array" ref="P198">IF(O198="","",IFERROR(LARGE(IF((B$2:B$240=B198)*(E$2:E$240="INSPVI")*(J$2:J$240&lt;=O198),J$2:J$240),1),""))</f>
        <v/>
      </c>
    </row>
    <row r="199" spans="1:16" hidden="1" x14ac:dyDescent="0.25">
      <c r="A199">
        <v>13751557</v>
      </c>
      <c r="B199">
        <v>3001474596</v>
      </c>
      <c r="C199" t="s">
        <v>4</v>
      </c>
      <c r="D199" t="s">
        <v>3</v>
      </c>
      <c r="E199" t="s">
        <v>13</v>
      </c>
      <c r="F199" t="s">
        <v>12</v>
      </c>
      <c r="G199" t="s">
        <v>6</v>
      </c>
      <c r="H199" t="s">
        <v>5</v>
      </c>
      <c r="I199">
        <v>2019</v>
      </c>
      <c r="J199" s="1">
        <v>43767</v>
      </c>
      <c r="K199" s="1">
        <v>43767</v>
      </c>
      <c r="M199" t="s">
        <v>11</v>
      </c>
      <c r="N199" t="s">
        <v>7</v>
      </c>
      <c r="O199" s="9" t="str">
        <f t="array" ref="O199">IF(J199=MAX(IF((E$2:E$240="GRISIG")*(B$2:B$240=B199),J$2:J$240)),J199,"")</f>
        <v/>
      </c>
      <c r="P199" s="10" t="str">
        <f t="array" ref="P199">IF(O199="","",IFERROR(LARGE(IF((B$2:B$240=B199)*(E$2:E$240="INSPVI")*(J$2:J$240&lt;=O199),J$2:J$240),1),""))</f>
        <v/>
      </c>
    </row>
    <row r="200" spans="1:16" hidden="1" x14ac:dyDescent="0.25">
      <c r="A200">
        <v>13751566</v>
      </c>
      <c r="B200">
        <v>3001474600</v>
      </c>
      <c r="C200" t="s">
        <v>4</v>
      </c>
      <c r="D200" t="s">
        <v>3</v>
      </c>
      <c r="E200" t="s">
        <v>13</v>
      </c>
      <c r="F200" t="s">
        <v>12</v>
      </c>
      <c r="G200" t="s">
        <v>6</v>
      </c>
      <c r="H200" t="s">
        <v>5</v>
      </c>
      <c r="I200">
        <v>2019</v>
      </c>
      <c r="J200" s="1">
        <v>43767</v>
      </c>
      <c r="K200" s="1">
        <v>43767</v>
      </c>
      <c r="M200" t="s">
        <v>11</v>
      </c>
      <c r="N200" t="s">
        <v>7</v>
      </c>
      <c r="O200" s="9" t="str">
        <f t="array" ref="O200">IF(J200=MAX(IF((E$2:E$240="GRISIG")*(B$2:B$240=B200),J$2:J$240)),J200,"")</f>
        <v/>
      </c>
      <c r="P200" s="10" t="str">
        <f t="array" ref="P200">IF(O200="","",IFERROR(LARGE(IF((B$2:B$240=B200)*(E$2:E$240="INSPVI")*(J$2:J$240&lt;=O200),J$2:J$240),1),""))</f>
        <v/>
      </c>
    </row>
    <row r="201" spans="1:16" hidden="1" x14ac:dyDescent="0.25">
      <c r="A201">
        <v>13752745</v>
      </c>
      <c r="B201">
        <v>3001474593</v>
      </c>
      <c r="C201" t="s">
        <v>4</v>
      </c>
      <c r="D201" t="s">
        <v>3</v>
      </c>
      <c r="E201" t="s">
        <v>13</v>
      </c>
      <c r="F201" t="s">
        <v>12</v>
      </c>
      <c r="G201" t="s">
        <v>6</v>
      </c>
      <c r="H201" t="s">
        <v>5</v>
      </c>
      <c r="I201">
        <v>2019</v>
      </c>
      <c r="J201" s="1">
        <v>43767</v>
      </c>
      <c r="K201" s="1">
        <v>43767</v>
      </c>
      <c r="M201" t="s">
        <v>11</v>
      </c>
      <c r="N201" t="s">
        <v>28</v>
      </c>
      <c r="O201" s="9" t="str">
        <f t="array" ref="O201">IF(J201=MAX(IF((E$2:E$240="GRISIG")*(B$2:B$240=B201),J$2:J$240)),J201,"")</f>
        <v/>
      </c>
      <c r="P201" s="10" t="str">
        <f t="array" ref="P201">IF(O201="","",IFERROR(LARGE(IF((B$2:B$240=B201)*(E$2:E$240="INSPVI")*(J$2:J$240&lt;=O201),J$2:J$240),1),""))</f>
        <v/>
      </c>
    </row>
    <row r="202" spans="1:16" hidden="1" x14ac:dyDescent="0.25">
      <c r="A202">
        <v>13752846</v>
      </c>
      <c r="B202">
        <v>3001474596</v>
      </c>
      <c r="C202" t="s">
        <v>4</v>
      </c>
      <c r="D202" t="s">
        <v>3</v>
      </c>
      <c r="E202" t="s">
        <v>13</v>
      </c>
      <c r="F202" t="s">
        <v>12</v>
      </c>
      <c r="G202" t="s">
        <v>6</v>
      </c>
      <c r="H202" t="s">
        <v>5</v>
      </c>
      <c r="I202">
        <v>2019</v>
      </c>
      <c r="J202" s="1">
        <v>43767</v>
      </c>
      <c r="K202" s="1">
        <v>43767</v>
      </c>
      <c r="M202" t="s">
        <v>11</v>
      </c>
      <c r="N202" t="s">
        <v>28</v>
      </c>
      <c r="O202" s="9" t="str">
        <f t="array" ref="O202">IF(J202=MAX(IF((E$2:E$240="GRISIG")*(B$2:B$240=B202),J$2:J$240)),J202,"")</f>
        <v/>
      </c>
      <c r="P202" s="10" t="str">
        <f t="array" ref="P202">IF(O202="","",IFERROR(LARGE(IF((B$2:B$240=B202)*(E$2:E$240="INSPVI")*(J$2:J$240&lt;=O202),J$2:J$240),1),""))</f>
        <v/>
      </c>
    </row>
    <row r="203" spans="1:16" hidden="1" x14ac:dyDescent="0.25">
      <c r="A203">
        <v>13752873</v>
      </c>
      <c r="B203">
        <v>3001474600</v>
      </c>
      <c r="C203" t="s">
        <v>4</v>
      </c>
      <c r="D203" t="s">
        <v>3</v>
      </c>
      <c r="E203" t="s">
        <v>13</v>
      </c>
      <c r="F203" t="s">
        <v>12</v>
      </c>
      <c r="G203" t="s">
        <v>6</v>
      </c>
      <c r="H203" t="s">
        <v>5</v>
      </c>
      <c r="I203">
        <v>2019</v>
      </c>
      <c r="J203" s="1">
        <v>43767</v>
      </c>
      <c r="K203" s="1">
        <v>43767</v>
      </c>
      <c r="M203" t="s">
        <v>11</v>
      </c>
      <c r="N203" t="s">
        <v>28</v>
      </c>
      <c r="O203" s="9" t="str">
        <f t="array" ref="O203">IF(J203=MAX(IF((E$2:E$240="GRISIG")*(B$2:B$240=B203),J$2:J$240)),J203,"")</f>
        <v/>
      </c>
      <c r="P203" s="10" t="str">
        <f t="array" ref="P203">IF(O203="","",IFERROR(LARGE(IF((B$2:B$240=B203)*(E$2:E$240="INSPVI")*(J$2:J$240&lt;=O203),J$2:J$240),1),""))</f>
        <v/>
      </c>
    </row>
    <row r="204" spans="1:16" x14ac:dyDescent="0.25">
      <c r="A204">
        <v>13753643</v>
      </c>
      <c r="B204">
        <v>3001633449</v>
      </c>
      <c r="C204" t="s">
        <v>4</v>
      </c>
      <c r="D204" t="s">
        <v>3</v>
      </c>
      <c r="E204" t="s">
        <v>33</v>
      </c>
      <c r="F204" t="s">
        <v>32</v>
      </c>
      <c r="I204">
        <v>2019</v>
      </c>
      <c r="J204" s="1">
        <v>43768</v>
      </c>
      <c r="N204" t="s">
        <v>8</v>
      </c>
      <c r="O204" s="11">
        <f t="array" ref="O204">IF(J204=MAX(IF((E$2:E$240="GRISIG")*(B$2:B$240=B204),J$2:J$240)),J204,"")</f>
        <v>43768</v>
      </c>
      <c r="P204" s="12">
        <f t="array" ref="P204">IF(O204="","",IFERROR(LARGE(IF((B$2:B$240=B204)*(E$2:E$240="INSPVI")*(J$2:J$240&lt;=O204),J$2:J$240),1),""))</f>
        <v>43746</v>
      </c>
    </row>
    <row r="205" spans="1:16" x14ac:dyDescent="0.25">
      <c r="A205">
        <v>13755462</v>
      </c>
      <c r="B205">
        <v>3001652995</v>
      </c>
      <c r="C205" t="s">
        <v>4</v>
      </c>
      <c r="D205" t="s">
        <v>3</v>
      </c>
      <c r="E205" t="s">
        <v>33</v>
      </c>
      <c r="F205" t="s">
        <v>32</v>
      </c>
      <c r="I205">
        <v>2019</v>
      </c>
      <c r="J205" s="1">
        <v>43769</v>
      </c>
      <c r="N205" t="s">
        <v>8</v>
      </c>
      <c r="O205" s="11">
        <f t="array" ref="O205">IF(J205=MAX(IF((E$2:E$240="GRISIG")*(B$2:B$240=B205),J$2:J$240)),J205,"")</f>
        <v>43769</v>
      </c>
      <c r="P205" s="12">
        <f t="array" ref="P205">IF(O205="","",IFERROR(LARGE(IF((B$2:B$240=B205)*(E$2:E$240="INSPVI")*(J$2:J$240&lt;=O205),J$2:J$240),1),""))</f>
        <v>43755</v>
      </c>
    </row>
    <row r="206" spans="1:16" hidden="1" x14ac:dyDescent="0.25">
      <c r="A206">
        <v>13755740</v>
      </c>
      <c r="B206">
        <v>3001615828</v>
      </c>
      <c r="C206" t="s">
        <v>4</v>
      </c>
      <c r="D206" t="s">
        <v>3</v>
      </c>
      <c r="E206" t="s">
        <v>33</v>
      </c>
      <c r="F206" t="s">
        <v>32</v>
      </c>
      <c r="I206">
        <v>2019</v>
      </c>
      <c r="J206" s="1">
        <v>43769</v>
      </c>
      <c r="N206" t="s">
        <v>8</v>
      </c>
      <c r="O206" s="9">
        <f t="array" ref="O206">IF(J206=MAX(IF((E$2:E$240="GRISIG")*(B$2:B$240=B206),J$2:J$240)),J206,"")</f>
        <v>43769</v>
      </c>
      <c r="P206" s="10" t="str">
        <f t="array" ref="P206">IF(O206="","",IFERROR(LARGE(IF((B$2:B$240=B206)*(E$2:E$240="INSPVI")*(J$2:J$240&lt;=O206),J$2:J$240),1),""))</f>
        <v/>
      </c>
    </row>
    <row r="207" spans="1:16" hidden="1" x14ac:dyDescent="0.25">
      <c r="A207">
        <v>13756335</v>
      </c>
      <c r="B207">
        <v>3001472786</v>
      </c>
      <c r="C207" t="s">
        <v>4</v>
      </c>
      <c r="D207" t="s">
        <v>3</v>
      </c>
      <c r="E207" t="s">
        <v>2</v>
      </c>
      <c r="F207" t="s">
        <v>1</v>
      </c>
      <c r="G207" t="s">
        <v>6</v>
      </c>
      <c r="H207" t="s">
        <v>5</v>
      </c>
      <c r="I207">
        <v>2019</v>
      </c>
      <c r="J207" s="1">
        <v>43766</v>
      </c>
      <c r="K207" s="1">
        <v>43766</v>
      </c>
      <c r="M207" t="s">
        <v>30</v>
      </c>
      <c r="N207" t="s">
        <v>23</v>
      </c>
      <c r="O207" s="9" t="str">
        <f t="array" ref="O207">IF(J207=MAX(IF((E$2:E$240="GRISIG")*(B$2:B$240=B207),J$2:J$240)),J207,"")</f>
        <v/>
      </c>
      <c r="P207" s="10" t="str">
        <f t="array" ref="P207">IF(O207="","",IFERROR(LARGE(IF((B$2:B$240=B207)*(E$2:E$240="INSPVI")*(J$2:J$240&lt;=O207),J$2:J$240),1),""))</f>
        <v/>
      </c>
    </row>
    <row r="208" spans="1:16" hidden="1" x14ac:dyDescent="0.25">
      <c r="A208">
        <v>13758076</v>
      </c>
      <c r="B208">
        <v>3001609943</v>
      </c>
      <c r="C208" t="s">
        <v>4</v>
      </c>
      <c r="D208" t="s">
        <v>3</v>
      </c>
      <c r="E208" t="s">
        <v>2</v>
      </c>
      <c r="F208" t="s">
        <v>1</v>
      </c>
      <c r="G208" t="s">
        <v>6</v>
      </c>
      <c r="H208" t="s">
        <v>5</v>
      </c>
      <c r="I208">
        <v>2019</v>
      </c>
      <c r="J208" s="1">
        <v>43769</v>
      </c>
      <c r="K208" s="1">
        <v>43769</v>
      </c>
      <c r="M208" t="s">
        <v>16</v>
      </c>
      <c r="N208" t="s">
        <v>24</v>
      </c>
      <c r="O208" s="9" t="str">
        <f t="array" ref="O208">IF(J208=MAX(IF((E$2:E$240="GRISIG")*(B$2:B$240=B208),J$2:J$240)),J208,"")</f>
        <v/>
      </c>
      <c r="P208" s="10" t="str">
        <f t="array" ref="P208">IF(O208="","",IFERROR(LARGE(IF((B$2:B$240=B208)*(E$2:E$240="INSPVI")*(J$2:J$240&lt;=O208),J$2:J$240),1),""))</f>
        <v/>
      </c>
    </row>
    <row r="209" spans="1:16" hidden="1" x14ac:dyDescent="0.25">
      <c r="A209">
        <v>13758088</v>
      </c>
      <c r="B209">
        <v>3000974215</v>
      </c>
      <c r="C209" t="s">
        <v>4</v>
      </c>
      <c r="D209" t="s">
        <v>3</v>
      </c>
      <c r="E209" t="s">
        <v>2</v>
      </c>
      <c r="F209" t="s">
        <v>1</v>
      </c>
      <c r="G209" t="s">
        <v>6</v>
      </c>
      <c r="H209" t="s">
        <v>5</v>
      </c>
      <c r="I209">
        <v>2019</v>
      </c>
      <c r="J209" s="1">
        <v>43769</v>
      </c>
      <c r="K209" s="1">
        <v>43769</v>
      </c>
      <c r="M209" t="s">
        <v>16</v>
      </c>
      <c r="N209" t="s">
        <v>24</v>
      </c>
      <c r="O209" s="9" t="str">
        <f t="array" ref="O209">IF(J209=MAX(IF((E$2:E$240="GRISIG")*(B$2:B$240=B209),J$2:J$240)),J209,"")</f>
        <v/>
      </c>
      <c r="P209" s="10" t="str">
        <f t="array" ref="P209">IF(O209="","",IFERROR(LARGE(IF((B$2:B$240=B209)*(E$2:E$240="INSPVI")*(J$2:J$240&lt;=O209),J$2:J$240),1),""))</f>
        <v/>
      </c>
    </row>
    <row r="210" spans="1:16" hidden="1" x14ac:dyDescent="0.25">
      <c r="A210">
        <v>13758107</v>
      </c>
      <c r="B210">
        <v>3000974216</v>
      </c>
      <c r="C210" t="s">
        <v>4</v>
      </c>
      <c r="D210" t="s">
        <v>3</v>
      </c>
      <c r="E210" t="s">
        <v>2</v>
      </c>
      <c r="F210" t="s">
        <v>1</v>
      </c>
      <c r="G210" t="s">
        <v>6</v>
      </c>
      <c r="H210" t="s">
        <v>5</v>
      </c>
      <c r="I210">
        <v>2019</v>
      </c>
      <c r="J210" s="1">
        <v>43769</v>
      </c>
      <c r="K210" s="1">
        <v>43769</v>
      </c>
      <c r="M210" t="s">
        <v>16</v>
      </c>
      <c r="N210" t="s">
        <v>24</v>
      </c>
      <c r="O210" s="9" t="str">
        <f t="array" ref="O210">IF(J210=MAX(IF((E$2:E$240="GRISIG")*(B$2:B$240=B210),J$2:J$240)),J210,"")</f>
        <v/>
      </c>
      <c r="P210" s="10" t="str">
        <f t="array" ref="P210">IF(O210="","",IFERROR(LARGE(IF((B$2:B$240=B210)*(E$2:E$240="INSPVI")*(J$2:J$240&lt;=O210),J$2:J$240),1),""))</f>
        <v/>
      </c>
    </row>
    <row r="211" spans="1:16" hidden="1" x14ac:dyDescent="0.25">
      <c r="A211">
        <v>13758116</v>
      </c>
      <c r="B211">
        <v>3001474593</v>
      </c>
      <c r="C211" t="s">
        <v>4</v>
      </c>
      <c r="D211" t="s">
        <v>3</v>
      </c>
      <c r="E211" t="s">
        <v>13</v>
      </c>
      <c r="F211" t="s">
        <v>12</v>
      </c>
      <c r="G211" t="s">
        <v>6</v>
      </c>
      <c r="H211" t="s">
        <v>5</v>
      </c>
      <c r="I211">
        <v>2019</v>
      </c>
      <c r="J211" s="1">
        <v>43767</v>
      </c>
      <c r="K211" s="1">
        <v>43769</v>
      </c>
      <c r="M211" t="s">
        <v>11</v>
      </c>
      <c r="N211" t="s">
        <v>26</v>
      </c>
      <c r="O211" s="9" t="str">
        <f t="array" ref="O211">IF(J211=MAX(IF((E$2:E$240="GRISIG")*(B$2:B$240=B211),J$2:J$240)),J211,"")</f>
        <v/>
      </c>
      <c r="P211" s="10" t="str">
        <f t="array" ref="P211">IF(O211="","",IFERROR(LARGE(IF((B$2:B$240=B211)*(E$2:E$240="INSPVI")*(J$2:J$240&lt;=O211),J$2:J$240),1),""))</f>
        <v/>
      </c>
    </row>
    <row r="212" spans="1:16" hidden="1" x14ac:dyDescent="0.25">
      <c r="A212">
        <v>13758374</v>
      </c>
      <c r="B212">
        <v>3000737428</v>
      </c>
      <c r="C212" t="s">
        <v>4</v>
      </c>
      <c r="D212" t="s">
        <v>3</v>
      </c>
      <c r="E212" t="s">
        <v>2</v>
      </c>
      <c r="F212" t="s">
        <v>1</v>
      </c>
      <c r="G212" t="s">
        <v>6</v>
      </c>
      <c r="H212" t="s">
        <v>5</v>
      </c>
      <c r="I212">
        <v>2019</v>
      </c>
      <c r="J212" s="1">
        <v>43769</v>
      </c>
      <c r="K212" s="1">
        <v>43769</v>
      </c>
      <c r="M212" t="s">
        <v>27</v>
      </c>
      <c r="N212" t="s">
        <v>23</v>
      </c>
      <c r="O212" s="9" t="str">
        <f t="array" ref="O212">IF(J212=MAX(IF((E$2:E$240="GRISIG")*(B$2:B$240=B212),J$2:J$240)),J212,"")</f>
        <v/>
      </c>
      <c r="P212" s="10" t="str">
        <f t="array" ref="P212">IF(O212="","",IFERROR(LARGE(IF((B$2:B$240=B212)*(E$2:E$240="INSPVI")*(J$2:J$240&lt;=O212),J$2:J$240),1),""))</f>
        <v/>
      </c>
    </row>
    <row r="213" spans="1:16" hidden="1" x14ac:dyDescent="0.25">
      <c r="A213">
        <v>13758574</v>
      </c>
      <c r="B213">
        <v>3001474593</v>
      </c>
      <c r="C213" t="s">
        <v>4</v>
      </c>
      <c r="D213" t="s">
        <v>3</v>
      </c>
      <c r="E213" t="s">
        <v>13</v>
      </c>
      <c r="F213" t="s">
        <v>12</v>
      </c>
      <c r="G213" t="s">
        <v>6</v>
      </c>
      <c r="H213" t="s">
        <v>5</v>
      </c>
      <c r="I213">
        <v>2019</v>
      </c>
      <c r="J213" s="1">
        <v>43769</v>
      </c>
      <c r="K213" s="1">
        <v>43769</v>
      </c>
      <c r="M213" t="s">
        <v>11</v>
      </c>
      <c r="N213" t="s">
        <v>18</v>
      </c>
      <c r="O213" s="9" t="str">
        <f t="array" ref="O213">IF(J213=MAX(IF((E$2:E$240="GRISIG")*(B$2:B$240=B213),J$2:J$240)),J213,"")</f>
        <v/>
      </c>
      <c r="P213" s="10" t="str">
        <f t="array" ref="P213">IF(O213="","",IFERROR(LARGE(IF((B$2:B$240=B213)*(E$2:E$240="INSPVI")*(J$2:J$240&lt;=O213),J$2:J$240),1),""))</f>
        <v/>
      </c>
    </row>
    <row r="214" spans="1:16" hidden="1" x14ac:dyDescent="0.25">
      <c r="A214">
        <v>13758588</v>
      </c>
      <c r="B214">
        <v>3001474596</v>
      </c>
      <c r="C214" t="s">
        <v>4</v>
      </c>
      <c r="D214" t="s">
        <v>3</v>
      </c>
      <c r="E214" t="s">
        <v>13</v>
      </c>
      <c r="F214" t="s">
        <v>12</v>
      </c>
      <c r="G214" t="s">
        <v>6</v>
      </c>
      <c r="H214" t="s">
        <v>5</v>
      </c>
      <c r="I214">
        <v>2019</v>
      </c>
      <c r="J214" s="1">
        <v>43767</v>
      </c>
      <c r="K214" s="1">
        <v>43767</v>
      </c>
      <c r="M214" t="s">
        <v>11</v>
      </c>
      <c r="N214" t="s">
        <v>18</v>
      </c>
      <c r="O214" s="9" t="str">
        <f t="array" ref="O214">IF(J214=MAX(IF((E$2:E$240="GRISIG")*(B$2:B$240=B214),J$2:J$240)),J214,"")</f>
        <v/>
      </c>
      <c r="P214" s="10" t="str">
        <f t="array" ref="P214">IF(O214="","",IFERROR(LARGE(IF((B$2:B$240=B214)*(E$2:E$240="INSPVI")*(J$2:J$240&lt;=O214),J$2:J$240),1),""))</f>
        <v/>
      </c>
    </row>
    <row r="215" spans="1:16" hidden="1" x14ac:dyDescent="0.25">
      <c r="A215">
        <v>13758600</v>
      </c>
      <c r="B215">
        <v>3001474600</v>
      </c>
      <c r="C215" t="s">
        <v>4</v>
      </c>
      <c r="D215" t="s">
        <v>3</v>
      </c>
      <c r="E215" t="s">
        <v>13</v>
      </c>
      <c r="F215" t="s">
        <v>12</v>
      </c>
      <c r="G215" t="s">
        <v>6</v>
      </c>
      <c r="H215" t="s">
        <v>5</v>
      </c>
      <c r="I215">
        <v>2019</v>
      </c>
      <c r="J215" s="1">
        <v>43767</v>
      </c>
      <c r="K215" s="1">
        <v>43767</v>
      </c>
      <c r="M215" t="s">
        <v>11</v>
      </c>
      <c r="N215" t="s">
        <v>18</v>
      </c>
      <c r="O215" s="9" t="str">
        <f t="array" ref="O215">IF(J215=MAX(IF((E$2:E$240="GRISIG")*(B$2:B$240=B215),J$2:J$240)),J215,"")</f>
        <v/>
      </c>
      <c r="P215" s="10" t="str">
        <f t="array" ref="P215">IF(O215="","",IFERROR(LARGE(IF((B$2:B$240=B215)*(E$2:E$240="INSPVI")*(J$2:J$240&lt;=O215),J$2:J$240),1),""))</f>
        <v/>
      </c>
    </row>
    <row r="216" spans="1:16" hidden="1" x14ac:dyDescent="0.25">
      <c r="A216">
        <v>13758627</v>
      </c>
      <c r="B216">
        <v>3001474596</v>
      </c>
      <c r="C216" t="s">
        <v>4</v>
      </c>
      <c r="D216" t="s">
        <v>3</v>
      </c>
      <c r="E216" t="s">
        <v>13</v>
      </c>
      <c r="F216" t="s">
        <v>12</v>
      </c>
      <c r="I216">
        <v>2019</v>
      </c>
      <c r="J216" s="1">
        <v>43767</v>
      </c>
      <c r="M216" t="s">
        <v>11</v>
      </c>
      <c r="N216" t="s">
        <v>26</v>
      </c>
      <c r="O216" s="9" t="str">
        <f t="array" ref="O216">IF(J216=MAX(IF((E$2:E$240="GRISIG")*(B$2:B$240=B216),J$2:J$240)),J216,"")</f>
        <v/>
      </c>
      <c r="P216" s="10" t="str">
        <f t="array" ref="P216">IF(O216="","",IFERROR(LARGE(IF((B$2:B$240=B216)*(E$2:E$240="INSPVI")*(J$2:J$240&lt;=O216),J$2:J$240),1),""))</f>
        <v/>
      </c>
    </row>
    <row r="217" spans="1:16" hidden="1" x14ac:dyDescent="0.25">
      <c r="A217">
        <v>13759055</v>
      </c>
      <c r="B217">
        <v>3001474600</v>
      </c>
      <c r="C217" t="s">
        <v>4</v>
      </c>
      <c r="D217" t="s">
        <v>3</v>
      </c>
      <c r="E217" t="s">
        <v>13</v>
      </c>
      <c r="F217" t="s">
        <v>12</v>
      </c>
      <c r="G217" t="s">
        <v>6</v>
      </c>
      <c r="H217" t="s">
        <v>5</v>
      </c>
      <c r="I217">
        <v>2019</v>
      </c>
      <c r="J217" s="1">
        <v>43767</v>
      </c>
      <c r="K217" s="1">
        <v>43769</v>
      </c>
      <c r="M217" t="s">
        <v>11</v>
      </c>
      <c r="N217" t="s">
        <v>26</v>
      </c>
      <c r="O217" s="9" t="str">
        <f t="array" ref="O217">IF(J217=MAX(IF((E$2:E$240="GRISIG")*(B$2:B$240=B217),J$2:J$240)),J217,"")</f>
        <v/>
      </c>
      <c r="P217" s="10" t="str">
        <f t="array" ref="P217">IF(O217="","",IFERROR(LARGE(IF((B$2:B$240=B217)*(E$2:E$240="INSPVI")*(J$2:J$240&lt;=O217),J$2:J$240),1),""))</f>
        <v/>
      </c>
    </row>
    <row r="218" spans="1:16" hidden="1" x14ac:dyDescent="0.25">
      <c r="A218">
        <v>13759282</v>
      </c>
      <c r="B218">
        <v>3001609943</v>
      </c>
      <c r="C218" t="s">
        <v>4</v>
      </c>
      <c r="D218" t="s">
        <v>3</v>
      </c>
      <c r="E218" t="s">
        <v>2</v>
      </c>
      <c r="F218" t="s">
        <v>1</v>
      </c>
      <c r="G218" t="s">
        <v>6</v>
      </c>
      <c r="H218" t="s">
        <v>5</v>
      </c>
      <c r="I218">
        <v>2019</v>
      </c>
      <c r="J218" s="1">
        <v>43769</v>
      </c>
      <c r="K218" s="1">
        <v>43769</v>
      </c>
      <c r="M218" t="s">
        <v>25</v>
      </c>
      <c r="N218" t="s">
        <v>24</v>
      </c>
      <c r="O218" s="9" t="str">
        <f t="array" ref="O218">IF(J218=MAX(IF((E$2:E$240="GRISIG")*(B$2:B$240=B218),J$2:J$240)),J218,"")</f>
        <v/>
      </c>
      <c r="P218" s="10" t="str">
        <f t="array" ref="P218">IF(O218="","",IFERROR(LARGE(IF((B$2:B$240=B218)*(E$2:E$240="INSPVI")*(J$2:J$240&lt;=O218),J$2:J$240),1),""))</f>
        <v/>
      </c>
    </row>
    <row r="219" spans="1:16" hidden="1" x14ac:dyDescent="0.25">
      <c r="A219">
        <v>13763045</v>
      </c>
      <c r="B219">
        <v>3001474593</v>
      </c>
      <c r="C219" t="s">
        <v>4</v>
      </c>
      <c r="D219" t="s">
        <v>3</v>
      </c>
      <c r="E219" t="s">
        <v>13</v>
      </c>
      <c r="F219" t="s">
        <v>12</v>
      </c>
      <c r="G219" t="s">
        <v>6</v>
      </c>
      <c r="H219" t="s">
        <v>5</v>
      </c>
      <c r="I219">
        <v>2019</v>
      </c>
      <c r="J219" s="1">
        <v>43767</v>
      </c>
      <c r="K219" s="1">
        <v>43767</v>
      </c>
      <c r="M219" t="s">
        <v>11</v>
      </c>
      <c r="N219" t="s">
        <v>19</v>
      </c>
      <c r="O219" s="9" t="str">
        <f t="array" ref="O219">IF(J219=MAX(IF((E$2:E$240="GRISIG")*(B$2:B$240=B219),J$2:J$240)),J219,"")</f>
        <v/>
      </c>
      <c r="P219" s="10" t="str">
        <f t="array" ref="P219">IF(O219="","",IFERROR(LARGE(IF((B$2:B$240=B219)*(E$2:E$240="INSPVI")*(J$2:J$240&lt;=O219),J$2:J$240),1),""))</f>
        <v/>
      </c>
    </row>
    <row r="220" spans="1:16" hidden="1" x14ac:dyDescent="0.25">
      <c r="A220">
        <v>13763061</v>
      </c>
      <c r="B220">
        <v>3001474596</v>
      </c>
      <c r="C220" t="s">
        <v>4</v>
      </c>
      <c r="D220" t="s">
        <v>3</v>
      </c>
      <c r="E220" t="s">
        <v>13</v>
      </c>
      <c r="F220" t="s">
        <v>12</v>
      </c>
      <c r="G220" t="s">
        <v>6</v>
      </c>
      <c r="H220" t="s">
        <v>5</v>
      </c>
      <c r="I220">
        <v>2019</v>
      </c>
      <c r="J220" s="1">
        <v>43767</v>
      </c>
      <c r="K220" s="1">
        <v>43767</v>
      </c>
      <c r="M220" t="s">
        <v>11</v>
      </c>
      <c r="N220" t="s">
        <v>19</v>
      </c>
      <c r="O220" s="9" t="str">
        <f t="array" ref="O220">IF(J220=MAX(IF((E$2:E$240="GRISIG")*(B$2:B$240=B220),J$2:J$240)),J220,"")</f>
        <v/>
      </c>
      <c r="P220" s="10" t="str">
        <f t="array" ref="P220">IF(O220="","",IFERROR(LARGE(IF((B$2:B$240=B220)*(E$2:E$240="INSPVI")*(J$2:J$240&lt;=O220),J$2:J$240),1),""))</f>
        <v/>
      </c>
    </row>
    <row r="221" spans="1:16" hidden="1" x14ac:dyDescent="0.25">
      <c r="A221">
        <v>13763128</v>
      </c>
      <c r="B221">
        <v>3001474593</v>
      </c>
      <c r="C221" t="s">
        <v>4</v>
      </c>
      <c r="D221" t="s">
        <v>3</v>
      </c>
      <c r="E221" t="s">
        <v>13</v>
      </c>
      <c r="F221" t="s">
        <v>12</v>
      </c>
      <c r="G221" t="s">
        <v>6</v>
      </c>
      <c r="H221" t="s">
        <v>5</v>
      </c>
      <c r="I221">
        <v>2019</v>
      </c>
      <c r="J221" s="1">
        <v>43767</v>
      </c>
      <c r="K221" s="1">
        <v>43767</v>
      </c>
      <c r="M221" t="s">
        <v>11</v>
      </c>
      <c r="N221" t="s">
        <v>23</v>
      </c>
      <c r="O221" s="9" t="str">
        <f t="array" ref="O221">IF(J221=MAX(IF((E$2:E$240="GRISIG")*(B$2:B$240=B221),J$2:J$240)),J221,"")</f>
        <v/>
      </c>
      <c r="P221" s="10" t="str">
        <f t="array" ref="P221">IF(O221="","",IFERROR(LARGE(IF((B$2:B$240=B221)*(E$2:E$240="INSPVI")*(J$2:J$240&lt;=O221),J$2:J$240),1),""))</f>
        <v/>
      </c>
    </row>
    <row r="222" spans="1:16" hidden="1" x14ac:dyDescent="0.25">
      <c r="A222">
        <v>13763132</v>
      </c>
      <c r="B222">
        <v>3001474600</v>
      </c>
      <c r="C222" t="s">
        <v>4</v>
      </c>
      <c r="D222" t="s">
        <v>3</v>
      </c>
      <c r="E222" t="s">
        <v>13</v>
      </c>
      <c r="F222" t="s">
        <v>12</v>
      </c>
      <c r="G222" t="s">
        <v>6</v>
      </c>
      <c r="H222" t="s">
        <v>5</v>
      </c>
      <c r="I222">
        <v>2019</v>
      </c>
      <c r="J222" s="1">
        <v>43767</v>
      </c>
      <c r="K222" s="1">
        <v>43767</v>
      </c>
      <c r="M222" t="s">
        <v>11</v>
      </c>
      <c r="N222" t="s">
        <v>19</v>
      </c>
      <c r="O222" s="9" t="str">
        <f t="array" ref="O222">IF(J222=MAX(IF((E$2:E$240="GRISIG")*(B$2:B$240=B222),J$2:J$240)),J222,"")</f>
        <v/>
      </c>
      <c r="P222" s="10" t="str">
        <f t="array" ref="P222">IF(O222="","",IFERROR(LARGE(IF((B$2:B$240=B222)*(E$2:E$240="INSPVI")*(J$2:J$240&lt;=O222),J$2:J$240),1),""))</f>
        <v/>
      </c>
    </row>
    <row r="223" spans="1:16" hidden="1" x14ac:dyDescent="0.25">
      <c r="A223">
        <v>13763189</v>
      </c>
      <c r="B223">
        <v>3001474596</v>
      </c>
      <c r="C223" t="s">
        <v>4</v>
      </c>
      <c r="D223" t="s">
        <v>3</v>
      </c>
      <c r="E223" t="s">
        <v>13</v>
      </c>
      <c r="F223" t="s">
        <v>12</v>
      </c>
      <c r="G223" t="s">
        <v>6</v>
      </c>
      <c r="H223" t="s">
        <v>5</v>
      </c>
      <c r="I223">
        <v>2019</v>
      </c>
      <c r="J223" s="1">
        <v>43767</v>
      </c>
      <c r="K223" s="1">
        <v>43767</v>
      </c>
      <c r="M223" t="s">
        <v>11</v>
      </c>
      <c r="N223" t="s">
        <v>23</v>
      </c>
      <c r="O223" s="9" t="str">
        <f t="array" ref="O223">IF(J223=MAX(IF((E$2:E$240="GRISIG")*(B$2:B$240=B223),J$2:J$240)),J223,"")</f>
        <v/>
      </c>
      <c r="P223" s="10" t="str">
        <f t="array" ref="P223">IF(O223="","",IFERROR(LARGE(IF((B$2:B$240=B223)*(E$2:E$240="INSPVI")*(J$2:J$240&lt;=O223),J$2:J$240),1),""))</f>
        <v/>
      </c>
    </row>
    <row r="224" spans="1:16" hidden="1" x14ac:dyDescent="0.25">
      <c r="A224">
        <v>13763198</v>
      </c>
      <c r="B224">
        <v>3001474600</v>
      </c>
      <c r="C224" t="s">
        <v>4</v>
      </c>
      <c r="D224" t="s">
        <v>3</v>
      </c>
      <c r="E224" t="s">
        <v>13</v>
      </c>
      <c r="F224" t="s">
        <v>12</v>
      </c>
      <c r="G224" t="s">
        <v>6</v>
      </c>
      <c r="H224" t="s">
        <v>5</v>
      </c>
      <c r="I224">
        <v>2019</v>
      </c>
      <c r="J224" s="1">
        <v>43767</v>
      </c>
      <c r="K224" s="1">
        <v>43767</v>
      </c>
      <c r="M224" t="s">
        <v>11</v>
      </c>
      <c r="N224" t="s">
        <v>23</v>
      </c>
      <c r="O224" s="9" t="str">
        <f t="array" ref="O224">IF(J224=MAX(IF((E$2:E$240="GRISIG")*(B$2:B$240=B224),J$2:J$240)),J224,"")</f>
        <v/>
      </c>
      <c r="P224" s="10" t="str">
        <f t="array" ref="P224">IF(O224="","",IFERROR(LARGE(IF((B$2:B$240=B224)*(E$2:E$240="INSPVI")*(J$2:J$240&lt;=O224),J$2:J$240),1),""))</f>
        <v/>
      </c>
    </row>
    <row r="225" spans="1:16" hidden="1" x14ac:dyDescent="0.25">
      <c r="A225">
        <v>13763208</v>
      </c>
      <c r="B225">
        <v>3001517496</v>
      </c>
      <c r="C225" t="s">
        <v>4</v>
      </c>
      <c r="D225" t="s">
        <v>3</v>
      </c>
      <c r="E225" t="s">
        <v>13</v>
      </c>
      <c r="F225" t="s">
        <v>12</v>
      </c>
      <c r="G225" t="s">
        <v>6</v>
      </c>
      <c r="H225" t="s">
        <v>5</v>
      </c>
      <c r="I225">
        <v>2019</v>
      </c>
      <c r="J225" s="1">
        <v>43761</v>
      </c>
      <c r="K225" s="1">
        <v>43761</v>
      </c>
      <c r="M225" t="s">
        <v>22</v>
      </c>
      <c r="N225" t="s">
        <v>19</v>
      </c>
      <c r="O225" s="9" t="str">
        <f t="array" ref="O225">IF(J225=MAX(IF((E$2:E$240="GRISIG")*(B$2:B$240=B225),J$2:J$240)),J225,"")</f>
        <v/>
      </c>
      <c r="P225" s="10" t="str">
        <f t="array" ref="P225">IF(O225="","",IFERROR(LARGE(IF((B$2:B$240=B225)*(E$2:E$240="INSPVI")*(J$2:J$240&lt;=O225),J$2:J$240),1),""))</f>
        <v/>
      </c>
    </row>
    <row r="226" spans="1:16" hidden="1" x14ac:dyDescent="0.25">
      <c r="A226">
        <v>13763229</v>
      </c>
      <c r="B226">
        <v>3001517675</v>
      </c>
      <c r="C226" t="s">
        <v>4</v>
      </c>
      <c r="D226" t="s">
        <v>3</v>
      </c>
      <c r="E226" t="s">
        <v>13</v>
      </c>
      <c r="F226" t="s">
        <v>12</v>
      </c>
      <c r="G226" t="s">
        <v>6</v>
      </c>
      <c r="H226" t="s">
        <v>5</v>
      </c>
      <c r="I226">
        <v>2019</v>
      </c>
      <c r="J226" s="1">
        <v>43761</v>
      </c>
      <c r="K226" s="1">
        <v>43761</v>
      </c>
      <c r="M226" t="s">
        <v>22</v>
      </c>
      <c r="N226" t="s">
        <v>19</v>
      </c>
      <c r="O226" s="9" t="str">
        <f t="array" ref="O226">IF(J226=MAX(IF((E$2:E$240="GRISIG")*(B$2:B$240=B226),J$2:J$240)),J226,"")</f>
        <v/>
      </c>
      <c r="P226" s="10" t="str">
        <f t="array" ref="P226">IF(O226="","",IFERROR(LARGE(IF((B$2:B$240=B226)*(E$2:E$240="INSPVI")*(J$2:J$240&lt;=O226),J$2:J$240),1),""))</f>
        <v/>
      </c>
    </row>
    <row r="227" spans="1:16" hidden="1" x14ac:dyDescent="0.25">
      <c r="A227">
        <v>13763235</v>
      </c>
      <c r="B227">
        <v>3001517574</v>
      </c>
      <c r="C227" t="s">
        <v>4</v>
      </c>
      <c r="D227" t="s">
        <v>3</v>
      </c>
      <c r="E227" t="s">
        <v>13</v>
      </c>
      <c r="F227" t="s">
        <v>12</v>
      </c>
      <c r="G227" t="s">
        <v>6</v>
      </c>
      <c r="H227" t="s">
        <v>5</v>
      </c>
      <c r="I227">
        <v>2019</v>
      </c>
      <c r="J227" s="1">
        <v>43739</v>
      </c>
      <c r="K227" s="1">
        <v>43739</v>
      </c>
      <c r="M227" t="s">
        <v>22</v>
      </c>
      <c r="N227" t="s">
        <v>19</v>
      </c>
      <c r="O227" s="9" t="str">
        <f t="array" ref="O227">IF(J227=MAX(IF((E$2:E$240="GRISIG")*(B$2:B$240=B227),J$2:J$240)),J227,"")</f>
        <v/>
      </c>
      <c r="P227" s="10" t="str">
        <f t="array" ref="P227">IF(O227="","",IFERROR(LARGE(IF((B$2:B$240=B227)*(E$2:E$240="INSPVI")*(J$2:J$240&lt;=O227),J$2:J$240),1),""))</f>
        <v/>
      </c>
    </row>
    <row r="228" spans="1:16" hidden="1" x14ac:dyDescent="0.25">
      <c r="A228">
        <v>13763293</v>
      </c>
      <c r="B228">
        <v>3001171748</v>
      </c>
      <c r="C228" t="s">
        <v>4</v>
      </c>
      <c r="D228" t="s">
        <v>3</v>
      </c>
      <c r="E228" t="s">
        <v>13</v>
      </c>
      <c r="F228" t="s">
        <v>12</v>
      </c>
      <c r="G228" t="s">
        <v>6</v>
      </c>
      <c r="H228" t="s">
        <v>5</v>
      </c>
      <c r="I228">
        <v>2019</v>
      </c>
      <c r="J228" s="1">
        <v>43740</v>
      </c>
      <c r="K228" s="1">
        <v>43740</v>
      </c>
      <c r="M228" t="s">
        <v>21</v>
      </c>
      <c r="N228" t="s">
        <v>19</v>
      </c>
      <c r="O228" s="9" t="str">
        <f t="array" ref="O228">IF(J228=MAX(IF((E$2:E$240="GRISIG")*(B$2:B$240=B228),J$2:J$240)),J228,"")</f>
        <v/>
      </c>
      <c r="P228" s="10" t="str">
        <f t="array" ref="P228">IF(O228="","",IFERROR(LARGE(IF((B$2:B$240=B228)*(E$2:E$240="INSPVI")*(J$2:J$240&lt;=O228),J$2:J$240),1),""))</f>
        <v/>
      </c>
    </row>
    <row r="229" spans="1:16" hidden="1" x14ac:dyDescent="0.25">
      <c r="A229">
        <v>13764277</v>
      </c>
      <c r="B229">
        <v>3001474600</v>
      </c>
      <c r="C229" t="s">
        <v>4</v>
      </c>
      <c r="D229" t="s">
        <v>3</v>
      </c>
      <c r="E229" t="s">
        <v>13</v>
      </c>
      <c r="F229" t="s">
        <v>12</v>
      </c>
      <c r="G229" t="s">
        <v>6</v>
      </c>
      <c r="H229" t="s">
        <v>5</v>
      </c>
      <c r="I229">
        <v>2019</v>
      </c>
      <c r="J229" s="1">
        <v>43767</v>
      </c>
      <c r="K229" s="1">
        <v>43767</v>
      </c>
      <c r="M229" t="s">
        <v>11</v>
      </c>
      <c r="N229" t="s">
        <v>20</v>
      </c>
      <c r="O229" s="9" t="str">
        <f t="array" ref="O229">IF(J229=MAX(IF((E$2:E$240="GRISIG")*(B$2:B$240=B229),J$2:J$240)),J229,"")</f>
        <v/>
      </c>
      <c r="P229" s="10" t="str">
        <f t="array" ref="P229">IF(O229="","",IFERROR(LARGE(IF((B$2:B$240=B229)*(E$2:E$240="INSPVI")*(J$2:J$240&lt;=O229),J$2:J$240),1),""))</f>
        <v/>
      </c>
    </row>
    <row r="230" spans="1:16" hidden="1" x14ac:dyDescent="0.25">
      <c r="A230">
        <v>13764288</v>
      </c>
      <c r="B230">
        <v>3001474596</v>
      </c>
      <c r="C230" t="s">
        <v>4</v>
      </c>
      <c r="D230" t="s">
        <v>3</v>
      </c>
      <c r="E230" t="s">
        <v>13</v>
      </c>
      <c r="F230" t="s">
        <v>12</v>
      </c>
      <c r="G230" t="s">
        <v>6</v>
      </c>
      <c r="H230" t="s">
        <v>5</v>
      </c>
      <c r="I230">
        <v>2019</v>
      </c>
      <c r="J230" s="1">
        <v>43767</v>
      </c>
      <c r="K230" s="1">
        <v>43767</v>
      </c>
      <c r="M230" t="s">
        <v>11</v>
      </c>
      <c r="N230" t="s">
        <v>20</v>
      </c>
      <c r="O230" s="9" t="str">
        <f t="array" ref="O230">IF(J230=MAX(IF((E$2:E$240="GRISIG")*(B$2:B$240=B230),J$2:J$240)),J230,"")</f>
        <v/>
      </c>
      <c r="P230" s="10" t="str">
        <f t="array" ref="P230">IF(O230="","",IFERROR(LARGE(IF((B$2:B$240=B230)*(E$2:E$240="INSPVI")*(J$2:J$240&lt;=O230),J$2:J$240),1),""))</f>
        <v/>
      </c>
    </row>
    <row r="231" spans="1:16" hidden="1" x14ac:dyDescent="0.25">
      <c r="A231">
        <v>13764297</v>
      </c>
      <c r="B231">
        <v>3001474593</v>
      </c>
      <c r="C231" t="s">
        <v>4</v>
      </c>
      <c r="D231" t="s">
        <v>3</v>
      </c>
      <c r="E231" t="s">
        <v>13</v>
      </c>
      <c r="F231" t="s">
        <v>12</v>
      </c>
      <c r="G231" t="s">
        <v>6</v>
      </c>
      <c r="H231" t="s">
        <v>5</v>
      </c>
      <c r="I231">
        <v>2019</v>
      </c>
      <c r="J231" s="1">
        <v>43767</v>
      </c>
      <c r="K231" s="1">
        <v>43767</v>
      </c>
      <c r="M231" t="s">
        <v>11</v>
      </c>
      <c r="N231" t="s">
        <v>20</v>
      </c>
      <c r="O231" s="9" t="str">
        <f t="array" ref="O231">IF(J231=MAX(IF((E$2:E$240="GRISIG")*(B$2:B$240=B231),J$2:J$240)),J231,"")</f>
        <v/>
      </c>
      <c r="P231" s="10" t="str">
        <f t="array" ref="P231">IF(O231="","",IFERROR(LARGE(IF((B$2:B$240=B231)*(E$2:E$240="INSPVI")*(J$2:J$240&lt;=O231),J$2:J$240),1),""))</f>
        <v/>
      </c>
    </row>
    <row r="232" spans="1:16" hidden="1" x14ac:dyDescent="0.25">
      <c r="A232">
        <v>13767292</v>
      </c>
      <c r="B232">
        <v>3001411328</v>
      </c>
      <c r="C232" t="s">
        <v>4</v>
      </c>
      <c r="D232" t="s">
        <v>3</v>
      </c>
      <c r="E232" t="s">
        <v>2</v>
      </c>
      <c r="F232" t="s">
        <v>1</v>
      </c>
      <c r="G232" t="s">
        <v>6</v>
      </c>
      <c r="H232" t="s">
        <v>5</v>
      </c>
      <c r="I232">
        <v>2019</v>
      </c>
      <c r="J232" s="1">
        <v>43754</v>
      </c>
      <c r="K232" s="1">
        <v>43754</v>
      </c>
      <c r="N232" t="s">
        <v>18</v>
      </c>
      <c r="O232" s="9" t="str">
        <f t="array" ref="O232">IF(J232=MAX(IF((E$2:E$240="GRISIG")*(B$2:B$240=B232),J$2:J$240)),J232,"")</f>
        <v/>
      </c>
      <c r="P232" s="10" t="str">
        <f t="array" ref="P232">IF(O232="","",IFERROR(LARGE(IF((B$2:B$240=B232)*(E$2:E$240="INSPVI")*(J$2:J$240&lt;=O232),J$2:J$240),1),""))</f>
        <v/>
      </c>
    </row>
    <row r="233" spans="1:16" hidden="1" x14ac:dyDescent="0.25">
      <c r="A233">
        <v>13770089</v>
      </c>
      <c r="B233">
        <v>3001619394</v>
      </c>
      <c r="C233" t="s">
        <v>4</v>
      </c>
      <c r="D233" t="s">
        <v>3</v>
      </c>
      <c r="E233" t="s">
        <v>13</v>
      </c>
      <c r="F233" t="s">
        <v>12</v>
      </c>
      <c r="G233" t="s">
        <v>6</v>
      </c>
      <c r="H233" t="s">
        <v>5</v>
      </c>
      <c r="I233">
        <v>2019</v>
      </c>
      <c r="J233" s="1">
        <v>43766</v>
      </c>
      <c r="K233" s="1">
        <v>43766</v>
      </c>
      <c r="N233" t="s">
        <v>10</v>
      </c>
      <c r="O233" s="9" t="str">
        <f t="array" ref="O233">IF(J233=MAX(IF((E$2:E$240="GRISIG")*(B$2:B$240=B233),J$2:J$240)),J233,"")</f>
        <v/>
      </c>
      <c r="P233" s="10" t="str">
        <f t="array" ref="P233">IF(O233="","",IFERROR(LARGE(IF((B$2:B$240=B233)*(E$2:E$240="INSPVI")*(J$2:J$240&lt;=O233),J$2:J$240),1),""))</f>
        <v/>
      </c>
    </row>
    <row r="234" spans="1:16" hidden="1" x14ac:dyDescent="0.25">
      <c r="A234">
        <v>13773495</v>
      </c>
      <c r="B234">
        <v>3001470022</v>
      </c>
      <c r="C234" t="s">
        <v>4</v>
      </c>
      <c r="D234" t="s">
        <v>3</v>
      </c>
      <c r="E234" t="s">
        <v>2</v>
      </c>
      <c r="F234" t="s">
        <v>1</v>
      </c>
      <c r="G234" t="s">
        <v>6</v>
      </c>
      <c r="H234" t="s">
        <v>5</v>
      </c>
      <c r="I234">
        <v>2019</v>
      </c>
      <c r="J234" s="1">
        <v>43763</v>
      </c>
      <c r="K234" s="1">
        <v>43763</v>
      </c>
      <c r="M234" t="s">
        <v>17</v>
      </c>
      <c r="N234" t="s">
        <v>14</v>
      </c>
      <c r="O234" s="9" t="str">
        <f t="array" ref="O234">IF(J234=MAX(IF((E$2:E$240="GRISIG")*(B$2:B$240=B234),J$2:J$240)),J234,"")</f>
        <v/>
      </c>
      <c r="P234" s="10" t="str">
        <f t="array" ref="P234">IF(O234="","",IFERROR(LARGE(IF((B$2:B$240=B234)*(E$2:E$240="INSPVI")*(J$2:J$240&lt;=O234),J$2:J$240),1),""))</f>
        <v/>
      </c>
    </row>
    <row r="235" spans="1:16" hidden="1" x14ac:dyDescent="0.25">
      <c r="A235">
        <v>13773666</v>
      </c>
      <c r="B235">
        <v>3001466821</v>
      </c>
      <c r="C235" t="s">
        <v>4</v>
      </c>
      <c r="D235" t="s">
        <v>3</v>
      </c>
      <c r="E235" t="s">
        <v>2</v>
      </c>
      <c r="F235" t="s">
        <v>1</v>
      </c>
      <c r="G235" t="s">
        <v>6</v>
      </c>
      <c r="H235" t="s">
        <v>5</v>
      </c>
      <c r="I235">
        <v>2019</v>
      </c>
      <c r="J235" s="1">
        <v>43763</v>
      </c>
      <c r="K235" s="1">
        <v>43763</v>
      </c>
      <c r="M235" t="s">
        <v>16</v>
      </c>
      <c r="N235" t="s">
        <v>14</v>
      </c>
      <c r="O235" s="9" t="str">
        <f t="array" ref="O235">IF(J235=MAX(IF((E$2:E$240="GRISIG")*(B$2:B$240=B235),J$2:J$240)),J235,"")</f>
        <v/>
      </c>
      <c r="P235" s="10" t="str">
        <f t="array" ref="P235">IF(O235="","",IFERROR(LARGE(IF((B$2:B$240=B235)*(E$2:E$240="INSPVI")*(J$2:J$240&lt;=O235),J$2:J$240),1),""))</f>
        <v/>
      </c>
    </row>
    <row r="236" spans="1:16" hidden="1" x14ac:dyDescent="0.25">
      <c r="A236">
        <v>13778109</v>
      </c>
      <c r="B236">
        <v>3001474593</v>
      </c>
      <c r="C236" t="s">
        <v>4</v>
      </c>
      <c r="D236" t="s">
        <v>3</v>
      </c>
      <c r="E236" t="s">
        <v>13</v>
      </c>
      <c r="F236" t="s">
        <v>12</v>
      </c>
      <c r="G236" t="s">
        <v>6</v>
      </c>
      <c r="H236" t="s">
        <v>5</v>
      </c>
      <c r="I236">
        <v>2019</v>
      </c>
      <c r="J236" s="1">
        <v>43767</v>
      </c>
      <c r="K236" s="1">
        <v>43767</v>
      </c>
      <c r="M236" t="s">
        <v>11</v>
      </c>
      <c r="N236" t="s">
        <v>10</v>
      </c>
      <c r="O236" s="9" t="str">
        <f t="array" ref="O236">IF(J236=MAX(IF((E$2:E$240="GRISIG")*(B$2:B$240=B236),J$2:J$240)),J236,"")</f>
        <v/>
      </c>
      <c r="P236" s="10" t="str">
        <f t="array" ref="P236">IF(O236="","",IFERROR(LARGE(IF((B$2:B$240=B236)*(E$2:E$240="INSPVI")*(J$2:J$240&lt;=O236),J$2:J$240),1),""))</f>
        <v/>
      </c>
    </row>
    <row r="237" spans="1:16" hidden="1" x14ac:dyDescent="0.25">
      <c r="A237">
        <v>13781237</v>
      </c>
      <c r="B237">
        <v>3001474596</v>
      </c>
      <c r="C237" t="s">
        <v>4</v>
      </c>
      <c r="D237" t="s">
        <v>3</v>
      </c>
      <c r="E237" t="s">
        <v>13</v>
      </c>
      <c r="F237" t="s">
        <v>12</v>
      </c>
      <c r="G237" t="s">
        <v>6</v>
      </c>
      <c r="H237" t="s">
        <v>5</v>
      </c>
      <c r="I237">
        <v>2019</v>
      </c>
      <c r="J237" s="1">
        <v>43767</v>
      </c>
      <c r="K237" s="1">
        <v>43767</v>
      </c>
      <c r="M237" t="s">
        <v>11</v>
      </c>
      <c r="N237" t="s">
        <v>10</v>
      </c>
      <c r="O237" s="9" t="str">
        <f t="array" ref="O237">IF(J237=MAX(IF((E$2:E$240="GRISIG")*(B$2:B$240=B237),J$2:J$240)),J237,"")</f>
        <v/>
      </c>
      <c r="P237" s="10" t="str">
        <f t="array" ref="P237">IF(O237="","",IFERROR(LARGE(IF((B$2:B$240=B237)*(E$2:E$240="INSPVI")*(J$2:J$240&lt;=O237),J$2:J$240),1),""))</f>
        <v/>
      </c>
    </row>
    <row r="238" spans="1:16" hidden="1" x14ac:dyDescent="0.25">
      <c r="A238">
        <v>13781406</v>
      </c>
      <c r="B238">
        <v>3001474600</v>
      </c>
      <c r="C238" t="s">
        <v>4</v>
      </c>
      <c r="D238" t="s">
        <v>3</v>
      </c>
      <c r="E238" t="s">
        <v>13</v>
      </c>
      <c r="F238" t="s">
        <v>12</v>
      </c>
      <c r="G238" t="s">
        <v>6</v>
      </c>
      <c r="H238" t="s">
        <v>5</v>
      </c>
      <c r="I238">
        <v>2019</v>
      </c>
      <c r="J238" s="1">
        <v>43767</v>
      </c>
      <c r="K238" s="1">
        <v>43767</v>
      </c>
      <c r="M238" t="s">
        <v>11</v>
      </c>
      <c r="N238" t="s">
        <v>10</v>
      </c>
      <c r="O238" s="9" t="str">
        <f t="array" ref="O238">IF(J238=MAX(IF((E$2:E$240="GRISIG")*(B$2:B$240=B238),J$2:J$240)),J238,"")</f>
        <v/>
      </c>
      <c r="P238" s="10" t="str">
        <f t="array" ref="P238">IF(O238="","",IFERROR(LARGE(IF((B$2:B$240=B238)*(E$2:E$240="INSPVI")*(J$2:J$240&lt;=O238),J$2:J$240),1),""))</f>
        <v/>
      </c>
    </row>
    <row r="239" spans="1:16" hidden="1" x14ac:dyDescent="0.25">
      <c r="A239">
        <v>13815770</v>
      </c>
      <c r="B239">
        <v>3001477714</v>
      </c>
      <c r="C239" t="s">
        <v>4</v>
      </c>
      <c r="D239" t="s">
        <v>3</v>
      </c>
      <c r="E239" t="s">
        <v>2</v>
      </c>
      <c r="F239" t="s">
        <v>1</v>
      </c>
      <c r="I239">
        <v>2019</v>
      </c>
      <c r="J239" s="1">
        <v>43763</v>
      </c>
      <c r="L239" s="1">
        <v>43794</v>
      </c>
      <c r="N239" t="s">
        <v>0</v>
      </c>
      <c r="O239" s="9" t="str">
        <f t="array" ref="O239">IF(J239=MAX(IF((E$2:E$240="GRISIG")*(B$2:B$240=B239),J$2:J$240)),J239,"")</f>
        <v/>
      </c>
      <c r="P239" s="10" t="str">
        <f t="array" ref="P239">IF(O239="","",IFERROR(LARGE(IF((B$2:B$240=B239)*(E$2:E$240="INSPVI")*(J$2:J$240&lt;=O239),J$2:J$240),1),""))</f>
        <v/>
      </c>
    </row>
    <row r="240" spans="1:16" hidden="1" x14ac:dyDescent="0.25">
      <c r="A240">
        <v>13815802</v>
      </c>
      <c r="B240">
        <v>3001478073</v>
      </c>
      <c r="C240" t="s">
        <v>4</v>
      </c>
      <c r="D240" t="s">
        <v>3</v>
      </c>
      <c r="E240" t="s">
        <v>2</v>
      </c>
      <c r="F240" t="s">
        <v>1</v>
      </c>
      <c r="I240">
        <v>2019</v>
      </c>
      <c r="J240" s="1">
        <v>43754</v>
      </c>
      <c r="L240" s="1">
        <v>43794</v>
      </c>
      <c r="N240" t="s">
        <v>0</v>
      </c>
      <c r="O240" s="9" t="str">
        <f t="array" ref="O240">IF(J240=MAX(IF((E$2:E$240="GRISIG")*(B$2:B$240=B240),J$2:J$240)),J240,"")</f>
        <v/>
      </c>
      <c r="P240" s="10" t="str">
        <f t="array" ref="P240">IF(O240="","",IFERROR(LARGE(IF((B$2:B$240=B240)*(E$2:E$240="INSPVI")*(J$2:J$240&lt;=O240),J$2:J$240),1),""))</f>
        <v/>
      </c>
    </row>
  </sheetData>
  <autoFilter ref="A1:P240">
    <filterColumn colId="14">
      <customFilters>
        <customFilter operator="notEqual" val=" "/>
      </customFilters>
    </filterColumn>
    <filterColumn colId="15">
      <customFilters>
        <customFilter operator="notEqual" val=" "/>
      </customFilters>
    </filterColumn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22"/>
  <sheetViews>
    <sheetView tabSelected="1" workbookViewId="0">
      <pane ySplit="1" topLeftCell="A2" activePane="bottomLeft" state="frozen"/>
      <selection pane="bottomLeft" activeCell="E2" sqref="E2"/>
    </sheetView>
  </sheetViews>
  <sheetFormatPr baseColWidth="10" defaultRowHeight="15" x14ac:dyDescent="0.25"/>
  <cols>
    <col min="2" max="2" width="14.7109375" bestFit="1" customWidth="1"/>
    <col min="3" max="3" width="14.5703125" customWidth="1"/>
    <col min="4" max="4" width="15.28515625" customWidth="1"/>
    <col min="5" max="5" width="19.28515625" customWidth="1"/>
  </cols>
  <sheetData>
    <row r="1" spans="2:5" x14ac:dyDescent="0.25">
      <c r="B1" s="7" t="s">
        <v>109</v>
      </c>
      <c r="C1" s="13" t="s">
        <v>110</v>
      </c>
      <c r="D1" s="13" t="s">
        <v>111</v>
      </c>
      <c r="E1" s="13" t="s">
        <v>114</v>
      </c>
    </row>
    <row r="2" spans="2:5" x14ac:dyDescent="0.25">
      <c r="B2" s="6">
        <f t="array" ref="B2">IFERROR(SMALL(IF((Feuil2!O$2:O$240&lt;&gt;"")*(Feuil2!P$2:P$240&lt;&gt;""),Feuil2!B$2:B$240),ROWS($2:2)),"")</f>
        <v>3001517794</v>
      </c>
      <c r="C2" s="8">
        <f t="array" ref="C2">IFERROR(SMALL(IF((Feuil2!B$2:B$240=B2)*(Feuil2!O$2:O$240&lt;&gt;"")*(Feuil2!P$2:P$240&lt;&gt;""),Feuil2!O$2:O$240),1),"")</f>
        <v>43756</v>
      </c>
      <c r="D2" s="9">
        <f t="array" ref="D2">IFERROR(SMALL(IF((Feuil2!B$2:B$240=B2)*(Feuil2!O$2:O$240&lt;&gt;"")*(Feuil2!P$2:P$240&lt;&gt;""),Feuil2!P$2:P$240),1),"")</f>
        <v>43742</v>
      </c>
      <c r="E2" s="14">
        <f>IF(B2="","",C2-D2+1)</f>
        <v>15</v>
      </c>
    </row>
    <row r="3" spans="2:5" x14ac:dyDescent="0.25">
      <c r="B3" s="6">
        <f t="array" ref="B3">IFERROR(SMALL(IF((Feuil2!O$2:O$240&lt;&gt;"")*(Feuil2!P$2:P$240&lt;&gt;""),Feuil2!B$2:B$240),ROWS($2:3)),"")</f>
        <v>3001633449</v>
      </c>
      <c r="C3" s="8">
        <f t="array" ref="C3">IFERROR(SMALL(IF((Feuil2!B$2:B$240=B3)*(Feuil2!O$2:O$240&lt;&gt;"")*(Feuil2!P$2:P$240&lt;&gt;""),Feuil2!O$2:O$240),1),"")</f>
        <v>43768</v>
      </c>
      <c r="D3" s="9">
        <f t="array" ref="D3">IFERROR(SMALL(IF((Feuil2!B$2:B$240=B3)*(Feuil2!O$2:O$240&lt;&gt;"")*(Feuil2!P$2:P$240&lt;&gt;""),Feuil2!P$2:P$240),1),"")</f>
        <v>43746</v>
      </c>
      <c r="E3" s="14">
        <f t="shared" ref="E3:E22" si="0">IF(B3="","",C3-D3+1)</f>
        <v>23</v>
      </c>
    </row>
    <row r="4" spans="2:5" x14ac:dyDescent="0.25">
      <c r="B4" s="6">
        <f t="array" ref="B4">IFERROR(SMALL(IF((Feuil2!O$2:O$240&lt;&gt;"")*(Feuil2!P$2:P$240&lt;&gt;""),Feuil2!B$2:B$240),ROWS($2:4)),"")</f>
        <v>3001652995</v>
      </c>
      <c r="C4" s="8">
        <f t="array" ref="C4">IFERROR(SMALL(IF((Feuil2!B$2:B$240=B4)*(Feuil2!O$2:O$240&lt;&gt;"")*(Feuil2!P$2:P$240&lt;&gt;""),Feuil2!O$2:O$240),1),"")</f>
        <v>43769</v>
      </c>
      <c r="D4" s="9">
        <f t="array" ref="D4">IFERROR(SMALL(IF((Feuil2!B$2:B$240=B4)*(Feuil2!O$2:O$240&lt;&gt;"")*(Feuil2!P$2:P$240&lt;&gt;""),Feuil2!P$2:P$240),1),"")</f>
        <v>43755</v>
      </c>
      <c r="E4" s="14">
        <f t="shared" si="0"/>
        <v>15</v>
      </c>
    </row>
    <row r="5" spans="2:5" x14ac:dyDescent="0.25">
      <c r="B5" s="6" t="str">
        <f t="array" ref="B5">IFERROR(SMALL(IF((Feuil2!O$2:O$240&lt;&gt;"")*(Feuil2!P$2:P$240&lt;&gt;""),Feuil2!B$2:B$240),ROWS($2:5)),"")</f>
        <v/>
      </c>
      <c r="C5" s="8" t="str">
        <f t="array" ref="C5">IFERROR(SMALL(IF((Feuil2!B$2:B$240=B5)*(Feuil2!O$2:O$240&lt;&gt;"")*(Feuil2!P$2:P$240&lt;&gt;""),Feuil2!O$2:O$240),1),"")</f>
        <v/>
      </c>
      <c r="D5" s="9" t="str">
        <f t="array" ref="D5">IFERROR(SMALL(IF((Feuil2!B$2:B$240=B5)*(Feuil2!O$2:O$240&lt;&gt;"")*(Feuil2!P$2:P$240&lt;&gt;""),Feuil2!P$2:P$240),1),"")</f>
        <v/>
      </c>
      <c r="E5" s="14" t="str">
        <f t="shared" si="0"/>
        <v/>
      </c>
    </row>
    <row r="6" spans="2:5" x14ac:dyDescent="0.25">
      <c r="B6" s="6" t="str">
        <f t="array" ref="B6">IFERROR(SMALL(IF((Feuil2!O$2:O$240&lt;&gt;"")*(Feuil2!P$2:P$240&lt;&gt;""),Feuil2!B$2:B$240),ROWS($2:6)),"")</f>
        <v/>
      </c>
      <c r="C6" s="8" t="str">
        <f t="array" ref="C6">IFERROR(SMALL(IF((Feuil2!B$2:B$240=B6)*(Feuil2!O$2:O$240&lt;&gt;"")*(Feuil2!P$2:P$240&lt;&gt;""),Feuil2!O$2:O$240),1),"")</f>
        <v/>
      </c>
      <c r="D6" s="9" t="str">
        <f t="array" ref="D6">IFERROR(SMALL(IF((Feuil2!B$2:B$240=B6)*(Feuil2!O$2:O$240&lt;&gt;"")*(Feuil2!P$2:P$240&lt;&gt;""),Feuil2!P$2:P$240),1),"")</f>
        <v/>
      </c>
      <c r="E6" s="14" t="str">
        <f t="shared" si="0"/>
        <v/>
      </c>
    </row>
    <row r="7" spans="2:5" x14ac:dyDescent="0.25">
      <c r="B7" s="6" t="str">
        <f t="array" ref="B7">IFERROR(SMALL(IF((Feuil2!O$2:O$240&lt;&gt;"")*(Feuil2!P$2:P$240&lt;&gt;""),Feuil2!B$2:B$240),ROWS($2:7)),"")</f>
        <v/>
      </c>
      <c r="C7" s="8" t="str">
        <f t="array" ref="C7">IFERROR(SMALL(IF((Feuil2!B$2:B$240=B7)*(Feuil2!O$2:O$240&lt;&gt;"")*(Feuil2!P$2:P$240&lt;&gt;""),Feuil2!O$2:O$240),1),"")</f>
        <v/>
      </c>
      <c r="D7" s="9" t="str">
        <f t="array" ref="D7">IFERROR(SMALL(IF((Feuil2!B$2:B$240=B7)*(Feuil2!O$2:O$240&lt;&gt;"")*(Feuil2!P$2:P$240&lt;&gt;""),Feuil2!P$2:P$240),1),"")</f>
        <v/>
      </c>
      <c r="E7" s="14" t="str">
        <f t="shared" si="0"/>
        <v/>
      </c>
    </row>
    <row r="8" spans="2:5" x14ac:dyDescent="0.25">
      <c r="B8" s="6" t="str">
        <f t="array" ref="B8">IFERROR(SMALL(IF((Feuil2!O$2:O$240&lt;&gt;"")*(Feuil2!P$2:P$240&lt;&gt;""),Feuil2!B$2:B$240),ROWS($2:8)),"")</f>
        <v/>
      </c>
      <c r="C8" s="8" t="str">
        <f t="array" ref="C8">IFERROR(SMALL(IF((Feuil2!B$2:B$240=B8)*(Feuil2!O$2:O$240&lt;&gt;"")*(Feuil2!P$2:P$240&lt;&gt;""),Feuil2!O$2:O$240),1),"")</f>
        <v/>
      </c>
      <c r="D8" s="9" t="str">
        <f t="array" ref="D8">IFERROR(SMALL(IF((Feuil2!B$2:B$240=B8)*(Feuil2!O$2:O$240&lt;&gt;"")*(Feuil2!P$2:P$240&lt;&gt;""),Feuil2!P$2:P$240),1),"")</f>
        <v/>
      </c>
      <c r="E8" s="14" t="str">
        <f t="shared" si="0"/>
        <v/>
      </c>
    </row>
    <row r="9" spans="2:5" x14ac:dyDescent="0.25">
      <c r="B9" s="6" t="str">
        <f t="array" ref="B9">IFERROR(SMALL(IF((Feuil2!O$2:O$240&lt;&gt;"")*(Feuil2!P$2:P$240&lt;&gt;""),Feuil2!B$2:B$240),ROWS($2:9)),"")</f>
        <v/>
      </c>
      <c r="C9" s="8" t="str">
        <f t="array" ref="C9">IFERROR(SMALL(IF((Feuil2!B$2:B$240=B9)*(Feuil2!O$2:O$240&lt;&gt;"")*(Feuil2!P$2:P$240&lt;&gt;""),Feuil2!O$2:O$240),1),"")</f>
        <v/>
      </c>
      <c r="D9" s="9" t="str">
        <f t="array" ref="D9">IFERROR(SMALL(IF((Feuil2!B$2:B$240=B9)*(Feuil2!O$2:O$240&lt;&gt;"")*(Feuil2!P$2:P$240&lt;&gt;""),Feuil2!P$2:P$240),1),"")</f>
        <v/>
      </c>
      <c r="E9" s="14" t="str">
        <f t="shared" si="0"/>
        <v/>
      </c>
    </row>
    <row r="10" spans="2:5" x14ac:dyDescent="0.25">
      <c r="B10" s="6" t="str">
        <f t="array" ref="B10">IFERROR(SMALL(IF((Feuil2!O$2:O$240&lt;&gt;"")*(Feuil2!P$2:P$240&lt;&gt;""),Feuil2!B$2:B$240),ROWS($2:10)),"")</f>
        <v/>
      </c>
      <c r="C10" s="8" t="str">
        <f t="array" ref="C10">IFERROR(SMALL(IF((Feuil2!B$2:B$240=B10)*(Feuil2!O$2:O$240&lt;&gt;"")*(Feuil2!P$2:P$240&lt;&gt;""),Feuil2!O$2:O$240),1),"")</f>
        <v/>
      </c>
      <c r="D10" s="9" t="str">
        <f t="array" ref="D10">IFERROR(SMALL(IF((Feuil2!B$2:B$240=B10)*(Feuil2!O$2:O$240&lt;&gt;"")*(Feuil2!P$2:P$240&lt;&gt;""),Feuil2!P$2:P$240),1),"")</f>
        <v/>
      </c>
      <c r="E10" s="14" t="str">
        <f t="shared" si="0"/>
        <v/>
      </c>
    </row>
    <row r="11" spans="2:5" x14ac:dyDescent="0.25">
      <c r="B11" s="6" t="str">
        <f t="array" ref="B11">IFERROR(SMALL(IF((Feuil2!O$2:O$240&lt;&gt;"")*(Feuil2!P$2:P$240&lt;&gt;""),Feuil2!B$2:B$240),ROWS($2:11)),"")</f>
        <v/>
      </c>
      <c r="C11" s="8" t="str">
        <f t="array" ref="C11">IFERROR(SMALL(IF((Feuil2!B$2:B$240=B11)*(Feuil2!O$2:O$240&lt;&gt;"")*(Feuil2!P$2:P$240&lt;&gt;""),Feuil2!O$2:O$240),1),"")</f>
        <v/>
      </c>
      <c r="D11" s="9" t="str">
        <f t="array" ref="D11">IFERROR(SMALL(IF((Feuil2!B$2:B$240=B11)*(Feuil2!O$2:O$240&lt;&gt;"")*(Feuil2!P$2:P$240&lt;&gt;""),Feuil2!P$2:P$240),1),"")</f>
        <v/>
      </c>
      <c r="E11" s="14" t="str">
        <f t="shared" si="0"/>
        <v/>
      </c>
    </row>
    <row r="12" spans="2:5" x14ac:dyDescent="0.25">
      <c r="B12" s="6" t="str">
        <f t="array" ref="B12">IFERROR(SMALL(IF((Feuil2!O$2:O$240&lt;&gt;"")*(Feuil2!P$2:P$240&lt;&gt;""),Feuil2!B$2:B$240),ROWS($2:12)),"")</f>
        <v/>
      </c>
      <c r="C12" s="8" t="str">
        <f t="array" ref="C12">IFERROR(SMALL(IF((Feuil2!B$2:B$240=B12)*(Feuil2!O$2:O$240&lt;&gt;"")*(Feuil2!P$2:P$240&lt;&gt;""),Feuil2!O$2:O$240),1),"")</f>
        <v/>
      </c>
      <c r="D12" s="9" t="str">
        <f t="array" ref="D12">IFERROR(SMALL(IF((Feuil2!B$2:B$240=B12)*(Feuil2!O$2:O$240&lt;&gt;"")*(Feuil2!P$2:P$240&lt;&gt;""),Feuil2!P$2:P$240),1),"")</f>
        <v/>
      </c>
      <c r="E12" s="14" t="str">
        <f t="shared" si="0"/>
        <v/>
      </c>
    </row>
    <row r="13" spans="2:5" x14ac:dyDescent="0.25">
      <c r="B13" s="6" t="str">
        <f t="array" ref="B13">IFERROR(SMALL(IF((Feuil2!O$2:O$240&lt;&gt;"")*(Feuil2!P$2:P$240&lt;&gt;""),Feuil2!B$2:B$240),ROWS($2:13)),"")</f>
        <v/>
      </c>
      <c r="C13" s="8" t="str">
        <f t="array" ref="C13">IFERROR(SMALL(IF((Feuil2!B$2:B$240=B13)*(Feuil2!O$2:O$240&lt;&gt;"")*(Feuil2!P$2:P$240&lt;&gt;""),Feuil2!O$2:O$240),1),"")</f>
        <v/>
      </c>
      <c r="D13" s="9" t="str">
        <f t="array" ref="D13">IFERROR(SMALL(IF((Feuil2!B$2:B$240=B13)*(Feuil2!O$2:O$240&lt;&gt;"")*(Feuil2!P$2:P$240&lt;&gt;""),Feuil2!P$2:P$240),1),"")</f>
        <v/>
      </c>
      <c r="E13" s="14" t="str">
        <f t="shared" si="0"/>
        <v/>
      </c>
    </row>
    <row r="14" spans="2:5" x14ac:dyDescent="0.25">
      <c r="B14" s="6" t="str">
        <f t="array" ref="B14">IFERROR(SMALL(IF((Feuil2!O$2:O$240&lt;&gt;"")*(Feuil2!P$2:P$240&lt;&gt;""),Feuil2!B$2:B$240),ROWS($2:14)),"")</f>
        <v/>
      </c>
      <c r="C14" s="8" t="str">
        <f t="array" ref="C14">IFERROR(SMALL(IF((Feuil2!B$2:B$240=B14)*(Feuil2!O$2:O$240&lt;&gt;"")*(Feuil2!P$2:P$240&lt;&gt;""),Feuil2!O$2:O$240),1),"")</f>
        <v/>
      </c>
      <c r="D14" s="9" t="str">
        <f t="array" ref="D14">IFERROR(SMALL(IF((Feuil2!B$2:B$240=B14)*(Feuil2!O$2:O$240&lt;&gt;"")*(Feuil2!P$2:P$240&lt;&gt;""),Feuil2!P$2:P$240),1),"")</f>
        <v/>
      </c>
      <c r="E14" s="14" t="str">
        <f t="shared" si="0"/>
        <v/>
      </c>
    </row>
    <row r="15" spans="2:5" x14ac:dyDescent="0.25">
      <c r="B15" s="6" t="str">
        <f t="array" ref="B15">IFERROR(SMALL(IF((Feuil2!O$2:O$240&lt;&gt;"")*(Feuil2!P$2:P$240&lt;&gt;""),Feuil2!B$2:B$240),ROWS($2:15)),"")</f>
        <v/>
      </c>
      <c r="C15" s="8" t="str">
        <f t="array" ref="C15">IFERROR(SMALL(IF((Feuil2!B$2:B$240=B15)*(Feuil2!O$2:O$240&lt;&gt;"")*(Feuil2!P$2:P$240&lt;&gt;""),Feuil2!O$2:O$240),1),"")</f>
        <v/>
      </c>
      <c r="D15" s="9" t="str">
        <f t="array" ref="D15">IFERROR(SMALL(IF((Feuil2!B$2:B$240=B15)*(Feuil2!O$2:O$240&lt;&gt;"")*(Feuil2!P$2:P$240&lt;&gt;""),Feuil2!P$2:P$240),1),"")</f>
        <v/>
      </c>
      <c r="E15" s="14" t="str">
        <f t="shared" si="0"/>
        <v/>
      </c>
    </row>
    <row r="16" spans="2:5" x14ac:dyDescent="0.25">
      <c r="B16" s="6" t="str">
        <f t="array" ref="B16">IFERROR(SMALL(IF((Feuil2!O$2:O$240&lt;&gt;"")*(Feuil2!P$2:P$240&lt;&gt;""),Feuil2!B$2:B$240),ROWS($2:16)),"")</f>
        <v/>
      </c>
      <c r="C16" s="8" t="str">
        <f t="array" ref="C16">IFERROR(SMALL(IF((Feuil2!B$2:B$240=B16)*(Feuil2!O$2:O$240&lt;&gt;"")*(Feuil2!P$2:P$240&lt;&gt;""),Feuil2!O$2:O$240),1),"")</f>
        <v/>
      </c>
      <c r="D16" s="9" t="str">
        <f t="array" ref="D16">IFERROR(SMALL(IF((Feuil2!B$2:B$240=B16)*(Feuil2!O$2:O$240&lt;&gt;"")*(Feuil2!P$2:P$240&lt;&gt;""),Feuil2!P$2:P$240),1),"")</f>
        <v/>
      </c>
      <c r="E16" s="14" t="str">
        <f t="shared" si="0"/>
        <v/>
      </c>
    </row>
    <row r="17" spans="2:5" x14ac:dyDescent="0.25">
      <c r="B17" s="6" t="str">
        <f t="array" ref="B17">IFERROR(SMALL(IF((Feuil2!O$2:O$240&lt;&gt;"")*(Feuil2!P$2:P$240&lt;&gt;""),Feuil2!B$2:B$240),ROWS($2:17)),"")</f>
        <v/>
      </c>
      <c r="C17" s="8" t="str">
        <f t="array" ref="C17">IFERROR(SMALL(IF((Feuil2!B$2:B$240=B17)*(Feuil2!O$2:O$240&lt;&gt;"")*(Feuil2!P$2:P$240&lt;&gt;""),Feuil2!O$2:O$240),1),"")</f>
        <v/>
      </c>
      <c r="D17" s="9" t="str">
        <f t="array" ref="D17">IFERROR(SMALL(IF((Feuil2!B$2:B$240=B17)*(Feuil2!O$2:O$240&lt;&gt;"")*(Feuil2!P$2:P$240&lt;&gt;""),Feuil2!P$2:P$240),1),"")</f>
        <v/>
      </c>
      <c r="E17" s="14" t="str">
        <f t="shared" si="0"/>
        <v/>
      </c>
    </row>
    <row r="18" spans="2:5" x14ac:dyDescent="0.25">
      <c r="B18" s="6" t="str">
        <f t="array" ref="B18">IFERROR(SMALL(IF((Feuil2!O$2:O$240&lt;&gt;"")*(Feuil2!P$2:P$240&lt;&gt;""),Feuil2!B$2:B$240),ROWS($2:18)),"")</f>
        <v/>
      </c>
      <c r="C18" s="8" t="str">
        <f t="array" ref="C18">IFERROR(SMALL(IF((Feuil2!B$2:B$240=B18)*(Feuil2!O$2:O$240&lt;&gt;"")*(Feuil2!P$2:P$240&lt;&gt;""),Feuil2!O$2:O$240),1),"")</f>
        <v/>
      </c>
      <c r="D18" s="9" t="str">
        <f t="array" ref="D18">IFERROR(SMALL(IF((Feuil2!B$2:B$240=B18)*(Feuil2!O$2:O$240&lt;&gt;"")*(Feuil2!P$2:P$240&lt;&gt;""),Feuil2!P$2:P$240),1),"")</f>
        <v/>
      </c>
      <c r="E18" s="14" t="str">
        <f t="shared" si="0"/>
        <v/>
      </c>
    </row>
    <row r="19" spans="2:5" x14ac:dyDescent="0.25">
      <c r="B19" s="6" t="str">
        <f t="array" ref="B19">IFERROR(SMALL(IF((Feuil2!O$2:O$240&lt;&gt;"")*(Feuil2!P$2:P$240&lt;&gt;""),Feuil2!B$2:B$240),ROWS($2:19)),"")</f>
        <v/>
      </c>
      <c r="C19" s="8" t="str">
        <f t="array" ref="C19">IFERROR(SMALL(IF((Feuil2!B$2:B$240=B19)*(Feuil2!O$2:O$240&lt;&gt;"")*(Feuil2!P$2:P$240&lt;&gt;""),Feuil2!O$2:O$240),1),"")</f>
        <v/>
      </c>
      <c r="D19" s="9" t="str">
        <f t="array" ref="D19">IFERROR(SMALL(IF((Feuil2!B$2:B$240=B19)*(Feuil2!O$2:O$240&lt;&gt;"")*(Feuil2!P$2:P$240&lt;&gt;""),Feuil2!P$2:P$240),1),"")</f>
        <v/>
      </c>
      <c r="E19" s="14" t="str">
        <f t="shared" si="0"/>
        <v/>
      </c>
    </row>
    <row r="20" spans="2:5" x14ac:dyDescent="0.25">
      <c r="B20" s="6" t="str">
        <f t="array" ref="B20">IFERROR(SMALL(IF((Feuil2!O$2:O$240&lt;&gt;"")*(Feuil2!P$2:P$240&lt;&gt;""),Feuil2!B$2:B$240),ROWS($2:20)),"")</f>
        <v/>
      </c>
      <c r="C20" s="8" t="str">
        <f t="array" ref="C20">IFERROR(SMALL(IF((Feuil2!B$2:B$240=B20)*(Feuil2!O$2:O$240&lt;&gt;"")*(Feuil2!P$2:P$240&lt;&gt;""),Feuil2!O$2:O$240),1),"")</f>
        <v/>
      </c>
      <c r="D20" s="9" t="str">
        <f t="array" ref="D20">IFERROR(SMALL(IF((Feuil2!B$2:B$240=B20)*(Feuil2!O$2:O$240&lt;&gt;"")*(Feuil2!P$2:P$240&lt;&gt;""),Feuil2!P$2:P$240),1),"")</f>
        <v/>
      </c>
      <c r="E20" s="14" t="str">
        <f t="shared" si="0"/>
        <v/>
      </c>
    </row>
    <row r="21" spans="2:5" x14ac:dyDescent="0.25">
      <c r="B21" s="6" t="str">
        <f t="array" ref="B21">IFERROR(SMALL(IF((Feuil2!O$2:O$240&lt;&gt;"")*(Feuil2!P$2:P$240&lt;&gt;""),Feuil2!B$2:B$240),ROWS($2:21)),"")</f>
        <v/>
      </c>
      <c r="C21" s="8" t="str">
        <f t="array" ref="C21">IFERROR(SMALL(IF((Feuil2!B$2:B$240=B21)*(Feuil2!O$2:O$240&lt;&gt;"")*(Feuil2!P$2:P$240&lt;&gt;""),Feuil2!O$2:O$240),1),"")</f>
        <v/>
      </c>
      <c r="D21" s="9" t="str">
        <f t="array" ref="D21">IFERROR(SMALL(IF((Feuil2!B$2:B$240=B21)*(Feuil2!O$2:O$240&lt;&gt;"")*(Feuil2!P$2:P$240&lt;&gt;""),Feuil2!P$2:P$240),1),"")</f>
        <v/>
      </c>
      <c r="E21" s="14" t="str">
        <f t="shared" si="0"/>
        <v/>
      </c>
    </row>
    <row r="22" spans="2:5" x14ac:dyDescent="0.25">
      <c r="B22" s="6" t="str">
        <f t="array" ref="B22">IFERROR(SMALL(IF((Feuil2!O$2:O$240&lt;&gt;"")*(Feuil2!P$2:P$240&lt;&gt;""),Feuil2!B$2:B$240),ROWS($2:22)),"")</f>
        <v/>
      </c>
      <c r="C22" s="8" t="str">
        <f t="array" ref="C22">IFERROR(SMALL(IF((Feuil2!B$2:B$240=B22)*(Feuil2!O$2:O$240&lt;&gt;"")*(Feuil2!P$2:P$240&lt;&gt;""),Feuil2!O$2:O$240),1),"")</f>
        <v/>
      </c>
      <c r="D22" s="9" t="str">
        <f t="array" ref="D22">IFERROR(SMALL(IF((Feuil2!B$2:B$240=B22)*(Feuil2!O$2:O$240&lt;&gt;"")*(Feuil2!P$2:P$240&lt;&gt;""),Feuil2!P$2:P$240),1),"")</f>
        <v/>
      </c>
      <c r="E22" s="14" t="str">
        <f t="shared" si="0"/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Feuil2</vt:lpstr>
      <vt:lpstr>Calcul</vt:lpstr>
      <vt:lpstr>Feuil2!Extraire</vt:lpstr>
    </vt:vector>
  </TitlesOfParts>
  <Company>Ville de Montréal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LANGLOIS</dc:creator>
  <cp:lastModifiedBy>Rachid</cp:lastModifiedBy>
  <dcterms:created xsi:type="dcterms:W3CDTF">2019-11-27T21:03:12Z</dcterms:created>
  <dcterms:modified xsi:type="dcterms:W3CDTF">2019-11-29T18:40:06Z</dcterms:modified>
</cp:coreProperties>
</file>