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240" yWindow="135" windowWidth="20115" windowHeight="7245"/>
  </bookViews>
  <sheets>
    <sheet name="Feuil1" sheetId="4" r:id="rId1"/>
    <sheet name="Feuil2" sheetId="2" r:id="rId2"/>
  </sheets>
  <definedNames>
    <definedName name="_xlnm._FilterDatabase" localSheetId="0" hidden="1">Feuil1!$A$1:$I$20</definedName>
    <definedName name="_xlnm._FilterDatabase" localSheetId="1" hidden="1">Feuil2!$A$1:$L$20</definedName>
    <definedName name="Col_Criteres">OFFSET(Col_Refs,,4)</definedName>
    <definedName name="Col_Dates">OFFSET(Col_Refs,,3)</definedName>
    <definedName name="Col_Etats">OFFSET(Col_Refs,,1)</definedName>
    <definedName name="Col_Refs">OFFSET(Feuil1!$A$2,,,COUNTA(Feuil1!$A:$A)-1)</definedName>
    <definedName name="Col_Types">OFFSET(Col_Refs,,2)</definedName>
  </definedNames>
  <calcPr calcId="162913"/>
</workbook>
</file>

<file path=xl/calcChain.xml><?xml version="1.0" encoding="utf-8"?>
<calcChain xmlns="http://schemas.openxmlformats.org/spreadsheetml/2006/main">
  <c r="H17" i="4" l="1" a="1"/>
  <c r="H17" i="4" s="1"/>
  <c r="G4" i="2" l="1"/>
</calcChain>
</file>

<file path=xl/sharedStrings.xml><?xml version="1.0" encoding="utf-8"?>
<sst xmlns="http://schemas.openxmlformats.org/spreadsheetml/2006/main" count="135" uniqueCount="13">
  <si>
    <t>ref</t>
  </si>
  <si>
    <t>etat</t>
  </si>
  <si>
    <t>type</t>
  </si>
  <si>
    <t>date</t>
  </si>
  <si>
    <t>critere</t>
  </si>
  <si>
    <t>PC</t>
  </si>
  <si>
    <t>PM</t>
  </si>
  <si>
    <t>Fait</t>
  </si>
  <si>
    <t>Non Fait</t>
  </si>
  <si>
    <t xml:space="preserve">Du </t>
  </si>
  <si>
    <t>au</t>
  </si>
  <si>
    <t>Nbre de ref avec type =PM;etat=fait;critere=1 entre les dates</t>
  </si>
  <si>
    <t>En double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</si>
</sst>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00000000000"/>
    <numFmt numFmtId="165" formatCode="[$-40C]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 applyFill="1"/>
    <xf numFmtId="0" fontId="0" fillId="0" borderId="0" xfId="0" applyFill="1"/>
    <xf numFmtId="165" fontId="0" fillId="0" borderId="0" xfId="0" applyNumberFormat="1" applyFill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0" fillId="2" borderId="0" xfId="0" applyNumberFormat="1" applyFill="1"/>
    <xf numFmtId="164" fontId="0" fillId="3" borderId="0" xfId="0" applyNumberFormat="1" applyFill="1"/>
    <xf numFmtId="0" fontId="0" fillId="3" borderId="1" xfId="0" applyFill="1" applyBorder="1"/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12"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tabSelected="1" workbookViewId="0">
      <selection activeCell="H17" sqref="H17"/>
    </sheetView>
  </sheetViews>
  <sheetFormatPr baseColWidth="10" defaultRowHeight="15" x14ac:dyDescent="0.25"/>
  <cols>
    <col min="1" max="1" width="15" bestFit="1" customWidth="1"/>
    <col min="2" max="2" width="8.42578125" customWidth="1"/>
    <col min="3" max="3" width="5" customWidth="1"/>
    <col min="4" max="4" width="8" customWidth="1"/>
    <col min="5" max="5" width="6.85546875" customWidth="1"/>
    <col min="8" max="8" width="20.28515625" customWidth="1"/>
    <col min="9" max="9" width="15.5703125" customWidth="1"/>
  </cols>
  <sheetData>
    <row r="1" spans="1:9" x14ac:dyDescent="0.25">
      <c r="A1" s="14" t="s">
        <v>0</v>
      </c>
      <c r="B1" s="14" t="s">
        <v>1</v>
      </c>
      <c r="C1" s="14" t="s">
        <v>2</v>
      </c>
      <c r="D1" s="14" t="s">
        <v>3</v>
      </c>
      <c r="E1" s="14" t="s">
        <v>4</v>
      </c>
    </row>
    <row r="2" spans="1:9" x14ac:dyDescent="0.25">
      <c r="A2" s="12">
        <v>24364254619838</v>
      </c>
      <c r="B2" s="2" t="s">
        <v>7</v>
      </c>
      <c r="C2" s="2" t="s">
        <v>6</v>
      </c>
      <c r="D2" s="3">
        <v>43132</v>
      </c>
      <c r="E2" s="2">
        <v>1</v>
      </c>
    </row>
    <row r="3" spans="1:9" x14ac:dyDescent="0.25">
      <c r="A3" s="1">
        <v>24327641066907</v>
      </c>
      <c r="B3" s="2" t="s">
        <v>7</v>
      </c>
      <c r="C3" s="2" t="s">
        <v>5</v>
      </c>
      <c r="D3" s="3">
        <v>43132</v>
      </c>
      <c r="E3" s="2">
        <v>1</v>
      </c>
    </row>
    <row r="4" spans="1:9" x14ac:dyDescent="0.25">
      <c r="A4" s="11">
        <v>24328219938111</v>
      </c>
      <c r="B4" s="2" t="s">
        <v>8</v>
      </c>
      <c r="C4" s="2" t="s">
        <v>5</v>
      </c>
      <c r="D4" s="3">
        <v>43132</v>
      </c>
      <c r="E4" s="2">
        <v>1</v>
      </c>
    </row>
    <row r="5" spans="1:9" x14ac:dyDescent="0.25">
      <c r="A5" s="1">
        <v>24341968129102</v>
      </c>
      <c r="B5" s="2" t="s">
        <v>7</v>
      </c>
      <c r="C5" s="2" t="s">
        <v>5</v>
      </c>
      <c r="D5" s="3">
        <v>43132</v>
      </c>
      <c r="E5" s="2">
        <v>1</v>
      </c>
    </row>
    <row r="6" spans="1:9" x14ac:dyDescent="0.25">
      <c r="A6" s="11">
        <v>24341678693576</v>
      </c>
      <c r="B6" s="2" t="s">
        <v>8</v>
      </c>
      <c r="C6" s="2" t="s">
        <v>5</v>
      </c>
      <c r="D6" s="3">
        <v>43132</v>
      </c>
      <c r="E6" s="2">
        <v>1</v>
      </c>
    </row>
    <row r="7" spans="1:9" x14ac:dyDescent="0.25">
      <c r="A7" s="1">
        <v>24340810386765</v>
      </c>
      <c r="B7" s="2" t="s">
        <v>7</v>
      </c>
      <c r="C7" s="2" t="s">
        <v>6</v>
      </c>
      <c r="D7" s="3">
        <v>43132</v>
      </c>
      <c r="E7" s="2">
        <v>1</v>
      </c>
    </row>
    <row r="8" spans="1:9" x14ac:dyDescent="0.25">
      <c r="A8" s="1">
        <v>24341244540158</v>
      </c>
      <c r="B8" s="2" t="s">
        <v>7</v>
      </c>
      <c r="C8" s="2" t="s">
        <v>5</v>
      </c>
      <c r="D8" s="3">
        <v>43132</v>
      </c>
      <c r="E8" s="2">
        <v>1</v>
      </c>
    </row>
    <row r="9" spans="1:9" ht="15.75" thickBot="1" x14ac:dyDescent="0.3">
      <c r="A9" s="1">
        <v>24390882745563</v>
      </c>
      <c r="B9" s="2" t="s">
        <v>7</v>
      </c>
      <c r="C9" s="2" t="s">
        <v>5</v>
      </c>
      <c r="D9" s="3">
        <v>43132</v>
      </c>
      <c r="E9" s="2">
        <v>0</v>
      </c>
      <c r="H9" s="15">
        <v>1</v>
      </c>
    </row>
    <row r="10" spans="1:9" x14ac:dyDescent="0.25">
      <c r="A10" s="11">
        <v>24391461616705</v>
      </c>
      <c r="B10" s="2" t="s">
        <v>8</v>
      </c>
      <c r="C10" s="2" t="s">
        <v>5</v>
      </c>
      <c r="D10" s="3">
        <v>43132</v>
      </c>
      <c r="E10" s="2">
        <v>1</v>
      </c>
      <c r="F10" s="18" t="s">
        <v>12</v>
      </c>
      <c r="H10" s="4" t="s">
        <v>9</v>
      </c>
      <c r="I10" s="5">
        <v>43101</v>
      </c>
    </row>
    <row r="11" spans="1:9" ht="15.75" thickBot="1" x14ac:dyDescent="0.3">
      <c r="A11" s="1">
        <v>24390303874360</v>
      </c>
      <c r="B11" s="2" t="s">
        <v>7</v>
      </c>
      <c r="C11" s="2" t="s">
        <v>6</v>
      </c>
      <c r="D11" s="3">
        <v>43132</v>
      </c>
      <c r="E11" s="2">
        <v>0</v>
      </c>
      <c r="H11" s="6" t="s">
        <v>10</v>
      </c>
      <c r="I11" s="7">
        <v>43252</v>
      </c>
    </row>
    <row r="12" spans="1:9" ht="15.75" thickBot="1" x14ac:dyDescent="0.3">
      <c r="A12" s="1">
        <v>24393198107306</v>
      </c>
      <c r="B12" s="2" t="s">
        <v>7</v>
      </c>
      <c r="C12" s="2" t="s">
        <v>5</v>
      </c>
      <c r="D12" s="3">
        <v>43132</v>
      </c>
      <c r="E12" s="2">
        <v>0</v>
      </c>
      <c r="H12" s="16">
        <v>2</v>
      </c>
    </row>
    <row r="13" spans="1:9" x14ac:dyDescent="0.25">
      <c r="A13" s="1">
        <v>24363241546112</v>
      </c>
      <c r="B13" s="2" t="s">
        <v>7</v>
      </c>
      <c r="C13" s="2" t="s">
        <v>5</v>
      </c>
      <c r="D13" s="3">
        <v>43132</v>
      </c>
      <c r="E13" s="2">
        <v>0</v>
      </c>
      <c r="H13" s="4" t="s">
        <v>9</v>
      </c>
      <c r="I13" s="5">
        <v>43101</v>
      </c>
    </row>
    <row r="14" spans="1:9" ht="15.75" thickBot="1" x14ac:dyDescent="0.3">
      <c r="A14" s="1">
        <v>24344283487315</v>
      </c>
      <c r="B14" s="2" t="s">
        <v>7</v>
      </c>
      <c r="C14" s="2" t="s">
        <v>5</v>
      </c>
      <c r="D14" s="3">
        <v>43101</v>
      </c>
      <c r="E14" s="2">
        <v>0</v>
      </c>
      <c r="H14" s="6" t="s">
        <v>10</v>
      </c>
      <c r="I14" s="7">
        <v>43344</v>
      </c>
    </row>
    <row r="15" spans="1:9" x14ac:dyDescent="0.25">
      <c r="A15" s="1">
        <v>24395079475046</v>
      </c>
      <c r="B15" s="2" t="s">
        <v>8</v>
      </c>
      <c r="C15" s="2" t="s">
        <v>6</v>
      </c>
      <c r="D15" s="3">
        <v>43040</v>
      </c>
      <c r="E15" s="2">
        <v>0</v>
      </c>
    </row>
    <row r="16" spans="1:9" x14ac:dyDescent="0.25">
      <c r="A16" s="1">
        <v>24356005729914</v>
      </c>
      <c r="B16" s="2" t="s">
        <v>7</v>
      </c>
      <c r="C16" s="2" t="s">
        <v>5</v>
      </c>
      <c r="D16" s="3">
        <v>43101</v>
      </c>
      <c r="E16" s="2">
        <v>0</v>
      </c>
    </row>
    <row r="17" spans="1:8" x14ac:dyDescent="0.25">
      <c r="A17" s="1">
        <v>24332850907709</v>
      </c>
      <c r="B17" s="2" t="s">
        <v>7</v>
      </c>
      <c r="C17" s="2" t="s">
        <v>5</v>
      </c>
      <c r="D17" s="3">
        <v>43132</v>
      </c>
      <c r="E17" s="2">
        <v>0</v>
      </c>
      <c r="H17" s="17">
        <f t="array" aca="1" ref="H17" ca="1">COUNT(1/FREQUENCY(IF(((Col_Etats="Non Fait")*(Col_Types="PC")*(Col_Dates&gt;=I10)*(Col_Dates&lt;I11)+(Col_Etats="Fait")*(Col_Types="PM")*(Col_Dates&gt;=I13)*(Col_Dates&lt;I14))*(Col_Criteres=1),Col_Refs),Col_Refs))</f>
        <v>6</v>
      </c>
    </row>
    <row r="18" spans="1:8" x14ac:dyDescent="0.25">
      <c r="A18" s="1">
        <v>24329088244940</v>
      </c>
      <c r="B18" s="2" t="s">
        <v>7</v>
      </c>
      <c r="C18" s="2" t="s">
        <v>5</v>
      </c>
      <c r="D18" s="3">
        <v>43132</v>
      </c>
      <c r="E18" s="2">
        <v>1</v>
      </c>
    </row>
    <row r="19" spans="1:8" x14ac:dyDescent="0.25">
      <c r="A19" s="1">
        <v>24330245987301</v>
      </c>
      <c r="B19" s="2" t="s">
        <v>7</v>
      </c>
      <c r="C19" s="2" t="s">
        <v>5</v>
      </c>
      <c r="D19" s="3">
        <v>43132</v>
      </c>
      <c r="E19" s="2">
        <v>1</v>
      </c>
    </row>
    <row r="20" spans="1:8" x14ac:dyDescent="0.25">
      <c r="A20" s="11">
        <v>24330969576362</v>
      </c>
      <c r="B20" s="2" t="s">
        <v>8</v>
      </c>
      <c r="C20" s="2" t="s">
        <v>5</v>
      </c>
      <c r="D20" s="3">
        <v>43132</v>
      </c>
      <c r="E20" s="2">
        <v>1</v>
      </c>
      <c r="F20" s="18" t="s">
        <v>12</v>
      </c>
    </row>
    <row r="21" spans="1:8" x14ac:dyDescent="0.25">
      <c r="A21" s="1">
        <v>24364254619838</v>
      </c>
      <c r="B21" s="2" t="s">
        <v>7</v>
      </c>
      <c r="C21" s="2" t="s">
        <v>5</v>
      </c>
      <c r="D21" s="3">
        <v>43132</v>
      </c>
      <c r="E21" s="2">
        <v>1</v>
      </c>
    </row>
    <row r="22" spans="1:8" x14ac:dyDescent="0.25">
      <c r="A22" s="1">
        <v>24327641066907</v>
      </c>
      <c r="B22" s="2" t="s">
        <v>7</v>
      </c>
      <c r="C22" s="2" t="s">
        <v>5</v>
      </c>
      <c r="D22" s="3">
        <v>43132</v>
      </c>
      <c r="E22" s="2">
        <v>1</v>
      </c>
    </row>
    <row r="23" spans="1:8" x14ac:dyDescent="0.25">
      <c r="A23" s="1">
        <v>24328219938111</v>
      </c>
      <c r="B23" s="2" t="s">
        <v>7</v>
      </c>
      <c r="C23" s="2" t="s">
        <v>5</v>
      </c>
      <c r="D23" s="3">
        <v>43132</v>
      </c>
      <c r="E23" s="2">
        <v>1</v>
      </c>
    </row>
    <row r="24" spans="1:8" x14ac:dyDescent="0.25">
      <c r="A24" s="1">
        <v>24341968129102</v>
      </c>
      <c r="B24" s="2" t="s">
        <v>7</v>
      </c>
      <c r="C24" s="2" t="s">
        <v>5</v>
      </c>
      <c r="D24" s="3">
        <v>43132</v>
      </c>
      <c r="E24" s="2">
        <v>1</v>
      </c>
    </row>
    <row r="25" spans="1:8" x14ac:dyDescent="0.25">
      <c r="A25" s="1">
        <v>24341678693576</v>
      </c>
      <c r="B25" s="2" t="s">
        <v>8</v>
      </c>
      <c r="C25" s="2" t="s">
        <v>5</v>
      </c>
      <c r="D25" s="3">
        <v>43132</v>
      </c>
      <c r="E25" s="2">
        <v>1</v>
      </c>
    </row>
    <row r="26" spans="1:8" x14ac:dyDescent="0.25">
      <c r="A26" s="12">
        <v>24340810386765</v>
      </c>
      <c r="B26" s="2" t="s">
        <v>7</v>
      </c>
      <c r="C26" s="2" t="s">
        <v>6</v>
      </c>
      <c r="D26" s="3">
        <v>43132</v>
      </c>
      <c r="E26" s="2">
        <v>1</v>
      </c>
    </row>
    <row r="27" spans="1:8" x14ac:dyDescent="0.25">
      <c r="A27" s="1">
        <v>24341244540158</v>
      </c>
      <c r="B27" s="2" t="s">
        <v>7</v>
      </c>
      <c r="C27" s="2" t="s">
        <v>5</v>
      </c>
      <c r="D27" s="3">
        <v>43132</v>
      </c>
      <c r="E27" s="2">
        <v>1</v>
      </c>
    </row>
    <row r="28" spans="1:8" x14ac:dyDescent="0.25">
      <c r="A28" s="1">
        <v>24390882745563</v>
      </c>
      <c r="B28" s="2" t="s">
        <v>7</v>
      </c>
      <c r="C28" s="2" t="s">
        <v>5</v>
      </c>
      <c r="D28" s="3">
        <v>43132</v>
      </c>
      <c r="E28" s="2">
        <v>0</v>
      </c>
    </row>
    <row r="29" spans="1:8" x14ac:dyDescent="0.25">
      <c r="A29" s="12">
        <v>24391461616705</v>
      </c>
      <c r="B29" s="2" t="s">
        <v>7</v>
      </c>
      <c r="C29" s="2" t="s">
        <v>6</v>
      </c>
      <c r="D29" s="3">
        <v>43132</v>
      </c>
      <c r="E29" s="2">
        <v>1</v>
      </c>
      <c r="F29" s="18" t="s">
        <v>12</v>
      </c>
    </row>
    <row r="30" spans="1:8" x14ac:dyDescent="0.25">
      <c r="A30" s="1">
        <v>24390303874360</v>
      </c>
      <c r="B30" s="2" t="s">
        <v>7</v>
      </c>
      <c r="C30" s="2" t="s">
        <v>6</v>
      </c>
      <c r="D30" s="3">
        <v>43132</v>
      </c>
      <c r="E30" s="2">
        <v>0</v>
      </c>
    </row>
    <row r="31" spans="1:8" x14ac:dyDescent="0.25">
      <c r="A31" s="1">
        <v>24393198107306</v>
      </c>
      <c r="B31" s="2" t="s">
        <v>7</v>
      </c>
      <c r="C31" s="2" t="s">
        <v>5</v>
      </c>
      <c r="D31" s="3">
        <v>43132</v>
      </c>
      <c r="E31" s="2">
        <v>0</v>
      </c>
    </row>
    <row r="32" spans="1:8" x14ac:dyDescent="0.25">
      <c r="A32" s="1">
        <v>24363241546112</v>
      </c>
      <c r="B32" s="2" t="s">
        <v>7</v>
      </c>
      <c r="C32" s="2" t="s">
        <v>5</v>
      </c>
      <c r="D32" s="3">
        <v>43132</v>
      </c>
      <c r="E32" s="2">
        <v>0</v>
      </c>
    </row>
    <row r="33" spans="1:6" x14ac:dyDescent="0.25">
      <c r="A33" s="1">
        <v>24344283487315</v>
      </c>
      <c r="B33" s="2" t="s">
        <v>7</v>
      </c>
      <c r="C33" s="2" t="s">
        <v>5</v>
      </c>
      <c r="D33" s="3">
        <v>43101</v>
      </c>
      <c r="E33" s="2">
        <v>0</v>
      </c>
    </row>
    <row r="34" spans="1:6" x14ac:dyDescent="0.25">
      <c r="A34" s="1">
        <v>24395079475046</v>
      </c>
      <c r="B34" s="2" t="s">
        <v>8</v>
      </c>
      <c r="C34" s="2" t="s">
        <v>6</v>
      </c>
      <c r="D34" s="3">
        <v>43040</v>
      </c>
      <c r="E34" s="2">
        <v>0</v>
      </c>
    </row>
    <row r="35" spans="1:6" x14ac:dyDescent="0.25">
      <c r="A35" s="1">
        <v>24356005729914</v>
      </c>
      <c r="B35" s="2" t="s">
        <v>7</v>
      </c>
      <c r="C35" s="2" t="s">
        <v>5</v>
      </c>
      <c r="D35" s="3">
        <v>43101</v>
      </c>
      <c r="E35" s="2">
        <v>0</v>
      </c>
    </row>
    <row r="36" spans="1:6" x14ac:dyDescent="0.25">
      <c r="A36" s="1">
        <v>24332850907709</v>
      </c>
      <c r="B36" s="2" t="s">
        <v>7</v>
      </c>
      <c r="C36" s="2" t="s">
        <v>5</v>
      </c>
      <c r="D36" s="3">
        <v>43132</v>
      </c>
      <c r="E36" s="2">
        <v>0</v>
      </c>
    </row>
    <row r="37" spans="1:6" x14ac:dyDescent="0.25">
      <c r="A37" s="1">
        <v>24329088244940</v>
      </c>
      <c r="B37" s="2" t="s">
        <v>7</v>
      </c>
      <c r="C37" s="2" t="s">
        <v>5</v>
      </c>
      <c r="D37" s="3">
        <v>43132</v>
      </c>
      <c r="E37" s="2">
        <v>1</v>
      </c>
    </row>
    <row r="38" spans="1:6" x14ac:dyDescent="0.25">
      <c r="A38" s="1">
        <v>24330245987301</v>
      </c>
      <c r="B38" s="2" t="s">
        <v>7</v>
      </c>
      <c r="C38" s="2" t="s">
        <v>5</v>
      </c>
      <c r="D38" s="3">
        <v>43132</v>
      </c>
      <c r="E38" s="2">
        <v>1</v>
      </c>
    </row>
    <row r="39" spans="1:6" x14ac:dyDescent="0.25">
      <c r="A39" s="12">
        <v>24330969576362</v>
      </c>
      <c r="B39" s="2" t="s">
        <v>7</v>
      </c>
      <c r="C39" s="2" t="s">
        <v>6</v>
      </c>
      <c r="D39" s="3">
        <v>43132</v>
      </c>
      <c r="E39" s="2">
        <v>1</v>
      </c>
      <c r="F39" s="18" t="s">
        <v>12</v>
      </c>
    </row>
  </sheetData>
  <conditionalFormatting sqref="A21:E39">
    <cfRule type="expression" dxfId="11" priority="1">
      <formula>$B21="Réalisée"</formula>
    </cfRule>
    <cfRule type="expression" dxfId="10" priority="2">
      <formula>AND($B21="Non réalisée",#REF!="")</formula>
    </cfRule>
    <cfRule type="expression" dxfId="9" priority="3">
      <formula>OR($B21="Non réalisée",$B21="Demande de sortie")</formula>
    </cfRule>
    <cfRule type="expression" dxfId="8" priority="4">
      <formula>AND($B21="CR à traiter",#REF!="")</formula>
    </cfRule>
    <cfRule type="expression" dxfId="7" priority="5">
      <formula>$B21="CR à traiter"</formula>
    </cfRule>
    <cfRule type="expression" dxfId="6" priority="6">
      <formula>AND(#REF!&lt;TODAY(),OR($B21="Affectée",$B21="Planifiée"),OR($C21="PCo",$C21="PMo"))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workbookViewId="0">
      <selection activeCell="A2" sqref="A2:E20"/>
    </sheetView>
  </sheetViews>
  <sheetFormatPr baseColWidth="10" defaultRowHeight="15" x14ac:dyDescent="0.25"/>
  <cols>
    <col min="1" max="1" width="1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12" ht="15.75" thickBot="1" x14ac:dyDescent="0.3">
      <c r="A2" s="1">
        <v>24364254619838</v>
      </c>
      <c r="B2" s="2" t="s">
        <v>7</v>
      </c>
      <c r="C2" s="2" t="s">
        <v>5</v>
      </c>
      <c r="D2" s="3">
        <v>43132</v>
      </c>
      <c r="E2" s="2">
        <v>1</v>
      </c>
    </row>
    <row r="3" spans="1:12" ht="15.75" thickBot="1" x14ac:dyDescent="0.3">
      <c r="A3" s="1">
        <v>24327641066907</v>
      </c>
      <c r="B3" s="2" t="s">
        <v>7</v>
      </c>
      <c r="C3" s="2" t="s">
        <v>5</v>
      </c>
      <c r="D3" s="3">
        <v>43132</v>
      </c>
      <c r="E3" s="2">
        <v>1</v>
      </c>
      <c r="G3" s="8" t="s">
        <v>11</v>
      </c>
      <c r="H3" s="9"/>
      <c r="I3" s="9"/>
      <c r="J3" s="9"/>
      <c r="K3" s="9"/>
      <c r="L3" s="10"/>
    </row>
    <row r="4" spans="1:12" ht="15.75" thickBot="1" x14ac:dyDescent="0.3">
      <c r="A4" s="1">
        <v>24328219938111</v>
      </c>
      <c r="B4" s="2" t="s">
        <v>7</v>
      </c>
      <c r="C4" s="2" t="s">
        <v>5</v>
      </c>
      <c r="D4" s="3">
        <v>43132</v>
      </c>
      <c r="E4" s="2">
        <v>1</v>
      </c>
      <c r="G4" s="13">
        <f>COUNTIFS(B:B,"Fait",C:C,"PM",E:E,"1",D:D,"&gt;="&amp;H10,D:D,"&lt;"&amp;H11)</f>
        <v>3</v>
      </c>
    </row>
    <row r="5" spans="1:12" x14ac:dyDescent="0.25">
      <c r="A5" s="1">
        <v>24341968129102</v>
      </c>
      <c r="B5" s="2" t="s">
        <v>7</v>
      </c>
      <c r="C5" s="2" t="s">
        <v>5</v>
      </c>
      <c r="D5" s="3">
        <v>43132</v>
      </c>
      <c r="E5" s="2">
        <v>1</v>
      </c>
    </row>
    <row r="6" spans="1:12" x14ac:dyDescent="0.25">
      <c r="A6" s="1">
        <v>24341678693576</v>
      </c>
      <c r="B6" s="2" t="s">
        <v>8</v>
      </c>
      <c r="C6" s="2" t="s">
        <v>5</v>
      </c>
      <c r="D6" s="3">
        <v>43132</v>
      </c>
      <c r="E6" s="2">
        <v>1</v>
      </c>
    </row>
    <row r="7" spans="1:12" x14ac:dyDescent="0.25">
      <c r="A7" s="12">
        <v>24340810386765</v>
      </c>
      <c r="B7" s="2" t="s">
        <v>7</v>
      </c>
      <c r="C7" s="2" t="s">
        <v>6</v>
      </c>
      <c r="D7" s="3">
        <v>43132</v>
      </c>
      <c r="E7" s="2">
        <v>1</v>
      </c>
    </row>
    <row r="8" spans="1:12" x14ac:dyDescent="0.25">
      <c r="A8" s="1">
        <v>24341244540158</v>
      </c>
      <c r="B8" s="2" t="s">
        <v>7</v>
      </c>
      <c r="C8" s="2" t="s">
        <v>5</v>
      </c>
      <c r="D8" s="3">
        <v>43132</v>
      </c>
      <c r="E8" s="2">
        <v>1</v>
      </c>
    </row>
    <row r="9" spans="1:12" ht="15.75" thickBot="1" x14ac:dyDescent="0.3">
      <c r="A9" s="1">
        <v>24390882745563</v>
      </c>
      <c r="B9" s="2" t="s">
        <v>7</v>
      </c>
      <c r="C9" s="2" t="s">
        <v>5</v>
      </c>
      <c r="D9" s="3">
        <v>43132</v>
      </c>
      <c r="E9" s="2">
        <v>0</v>
      </c>
    </row>
    <row r="10" spans="1:12" x14ac:dyDescent="0.25">
      <c r="A10" s="12">
        <v>24391461616705</v>
      </c>
      <c r="B10" s="2" t="s">
        <v>7</v>
      </c>
      <c r="C10" s="2" t="s">
        <v>6</v>
      </c>
      <c r="D10" s="3">
        <v>43132</v>
      </c>
      <c r="E10" s="2">
        <v>1</v>
      </c>
      <c r="G10" s="4" t="s">
        <v>9</v>
      </c>
      <c r="H10" s="5">
        <v>43101</v>
      </c>
    </row>
    <row r="11" spans="1:12" ht="15.75" thickBot="1" x14ac:dyDescent="0.3">
      <c r="A11" s="1">
        <v>24390303874360</v>
      </c>
      <c r="B11" s="2" t="s">
        <v>7</v>
      </c>
      <c r="C11" s="2" t="s">
        <v>6</v>
      </c>
      <c r="D11" s="3">
        <v>43132</v>
      </c>
      <c r="E11" s="2">
        <v>0</v>
      </c>
      <c r="G11" s="6" t="s">
        <v>10</v>
      </c>
      <c r="H11" s="7">
        <v>43344</v>
      </c>
    </row>
    <row r="12" spans="1:12" x14ac:dyDescent="0.25">
      <c r="A12" s="1">
        <v>24393198107306</v>
      </c>
      <c r="B12" s="2" t="s">
        <v>7</v>
      </c>
      <c r="C12" s="2" t="s">
        <v>5</v>
      </c>
      <c r="D12" s="3">
        <v>43132</v>
      </c>
      <c r="E12" s="2">
        <v>0</v>
      </c>
    </row>
    <row r="13" spans="1:12" x14ac:dyDescent="0.25">
      <c r="A13" s="1">
        <v>24363241546112</v>
      </c>
      <c r="B13" s="2" t="s">
        <v>7</v>
      </c>
      <c r="C13" s="2" t="s">
        <v>5</v>
      </c>
      <c r="D13" s="3">
        <v>43132</v>
      </c>
      <c r="E13" s="2">
        <v>0</v>
      </c>
    </row>
    <row r="14" spans="1:12" x14ac:dyDescent="0.25">
      <c r="A14" s="1">
        <v>24344283487315</v>
      </c>
      <c r="B14" s="2" t="s">
        <v>7</v>
      </c>
      <c r="C14" s="2" t="s">
        <v>5</v>
      </c>
      <c r="D14" s="3">
        <v>43101</v>
      </c>
      <c r="E14" s="2">
        <v>0</v>
      </c>
    </row>
    <row r="15" spans="1:12" x14ac:dyDescent="0.25">
      <c r="A15" s="1">
        <v>24395079475046</v>
      </c>
      <c r="B15" s="2" t="s">
        <v>8</v>
      </c>
      <c r="C15" s="2" t="s">
        <v>6</v>
      </c>
      <c r="D15" s="3">
        <v>43040</v>
      </c>
      <c r="E15" s="2">
        <v>0</v>
      </c>
    </row>
    <row r="16" spans="1:12" x14ac:dyDescent="0.25">
      <c r="A16" s="1">
        <v>24356005729914</v>
      </c>
      <c r="B16" s="2" t="s">
        <v>7</v>
      </c>
      <c r="C16" s="2" t="s">
        <v>5</v>
      </c>
      <c r="D16" s="3">
        <v>43101</v>
      </c>
      <c r="E16" s="2">
        <v>0</v>
      </c>
    </row>
    <row r="17" spans="1:5" x14ac:dyDescent="0.25">
      <c r="A17" s="1">
        <v>24332850907709</v>
      </c>
      <c r="B17" s="2" t="s">
        <v>7</v>
      </c>
      <c r="C17" s="2" t="s">
        <v>5</v>
      </c>
      <c r="D17" s="3">
        <v>43132</v>
      </c>
      <c r="E17" s="2">
        <v>0</v>
      </c>
    </row>
    <row r="18" spans="1:5" x14ac:dyDescent="0.25">
      <c r="A18" s="1">
        <v>24329088244940</v>
      </c>
      <c r="B18" s="2" t="s">
        <v>7</v>
      </c>
      <c r="C18" s="2" t="s">
        <v>5</v>
      </c>
      <c r="D18" s="3">
        <v>43132</v>
      </c>
      <c r="E18" s="2">
        <v>1</v>
      </c>
    </row>
    <row r="19" spans="1:5" x14ac:dyDescent="0.25">
      <c r="A19" s="1">
        <v>24330245987301</v>
      </c>
      <c r="B19" s="2" t="s">
        <v>7</v>
      </c>
      <c r="C19" s="2" t="s">
        <v>5</v>
      </c>
      <c r="D19" s="3">
        <v>43132</v>
      </c>
      <c r="E19" s="2">
        <v>1</v>
      </c>
    </row>
    <row r="20" spans="1:5" x14ac:dyDescent="0.25">
      <c r="A20" s="12">
        <v>24330969576362</v>
      </c>
      <c r="B20" s="2" t="s">
        <v>7</v>
      </c>
      <c r="C20" s="2" t="s">
        <v>6</v>
      </c>
      <c r="D20" s="3">
        <v>43132</v>
      </c>
      <c r="E20" s="2">
        <v>1</v>
      </c>
    </row>
  </sheetData>
  <conditionalFormatting sqref="A2:E20">
    <cfRule type="expression" dxfId="5" priority="49">
      <formula>$B2="Réalisée"</formula>
    </cfRule>
    <cfRule type="expression" dxfId="4" priority="50">
      <formula>AND($B2="Non réalisée",#REF!="")</formula>
    </cfRule>
    <cfRule type="expression" dxfId="3" priority="51">
      <formula>OR($B2="Non réalisée",$B2="Demande de sortie")</formula>
    </cfRule>
    <cfRule type="expression" dxfId="2" priority="52">
      <formula>AND($B2="CR à traiter",#REF!="")</formula>
    </cfRule>
    <cfRule type="expression" dxfId="1" priority="53">
      <formula>$B2="CR à traiter"</formula>
    </cfRule>
    <cfRule type="expression" dxfId="0" priority="54">
      <formula>AND(#REF!&lt;TODAY(),OR($B2="Affectée",$B2="Planifiée"),OR($C2="PCo",$C2="PMo"))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Rachid</cp:lastModifiedBy>
  <dcterms:created xsi:type="dcterms:W3CDTF">2018-02-28T20:22:18Z</dcterms:created>
  <dcterms:modified xsi:type="dcterms:W3CDTF">2018-03-01T14:50:07Z</dcterms:modified>
</cp:coreProperties>
</file>