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0515" windowHeight="6975"/>
  </bookViews>
  <sheets>
    <sheet name="Feuil1" sheetId="1" r:id="rId1"/>
    <sheet name="Feuil2" sheetId="2" r:id="rId2"/>
    <sheet name="Feuil3" sheetId="3" r:id="rId3"/>
  </sheets>
  <calcPr calcId="145621" calcMode="manual" iterateCount="1"/>
</workbook>
</file>

<file path=xl/calcChain.xml><?xml version="1.0" encoding="utf-8"?>
<calcChain xmlns="http://schemas.openxmlformats.org/spreadsheetml/2006/main">
  <c r="O7" i="1" l="1"/>
  <c r="O4" i="1"/>
  <c r="L24" i="1" l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F24" i="1"/>
  <c r="F23" i="1"/>
  <c r="F22" i="1"/>
  <c r="F21" i="1"/>
  <c r="O21" i="1" s="1"/>
  <c r="F20" i="1"/>
  <c r="F19" i="1"/>
  <c r="F18" i="1"/>
  <c r="F17" i="1"/>
  <c r="O17" i="1" s="1"/>
  <c r="F16" i="1"/>
  <c r="F15" i="1"/>
  <c r="F14" i="1"/>
  <c r="F13" i="1"/>
  <c r="O13" i="1" s="1"/>
  <c r="F12" i="1"/>
  <c r="F11" i="1"/>
  <c r="F10" i="1"/>
  <c r="F9" i="1"/>
  <c r="O9" i="1" s="1"/>
  <c r="F8" i="1"/>
  <c r="F7" i="1"/>
  <c r="C7" i="1"/>
  <c r="C26" i="1" s="1"/>
  <c r="C8" i="1"/>
  <c r="O8" i="1" s="1"/>
  <c r="C9" i="1"/>
  <c r="C10" i="1"/>
  <c r="O10" i="1" s="1"/>
  <c r="C11" i="1"/>
  <c r="O11" i="1" s="1"/>
  <c r="C12" i="1"/>
  <c r="O12" i="1" s="1"/>
  <c r="C13" i="1"/>
  <c r="C14" i="1"/>
  <c r="O14" i="1" s="1"/>
  <c r="C15" i="1"/>
  <c r="O15" i="1" s="1"/>
  <c r="C16" i="1"/>
  <c r="O16" i="1" s="1"/>
  <c r="C17" i="1"/>
  <c r="C18" i="1"/>
  <c r="O18" i="1" s="1"/>
  <c r="C19" i="1"/>
  <c r="O19" i="1" s="1"/>
  <c r="C20" i="1"/>
  <c r="O20" i="1" s="1"/>
  <c r="C21" i="1"/>
  <c r="C22" i="1"/>
  <c r="O22" i="1" s="1"/>
  <c r="C23" i="1"/>
  <c r="O23" i="1" s="1"/>
  <c r="C24" i="1"/>
  <c r="O24" i="1" s="1"/>
  <c r="O27" i="1" l="1"/>
  <c r="O26" i="1"/>
  <c r="O28" i="1" s="1"/>
  <c r="F26" i="1"/>
  <c r="O25" i="1"/>
  <c r="L26" i="1"/>
  <c r="L28" i="1" s="1"/>
  <c r="F25" i="1"/>
  <c r="I25" i="1"/>
  <c r="L27" i="1"/>
  <c r="I27" i="1"/>
  <c r="C25" i="1"/>
  <c r="F27" i="1"/>
  <c r="F28" i="1" s="1"/>
  <c r="L25" i="1"/>
  <c r="I26" i="1"/>
  <c r="I28" i="1" s="1"/>
  <c r="C27" i="1"/>
  <c r="C28" i="1" s="1"/>
</calcChain>
</file>

<file path=xl/sharedStrings.xml><?xml version="1.0" encoding="utf-8"?>
<sst xmlns="http://schemas.openxmlformats.org/spreadsheetml/2006/main" count="49" uniqueCount="21">
  <si>
    <t>Élève</t>
  </si>
  <si>
    <t>résultat</t>
  </si>
  <si>
    <t>%</t>
  </si>
  <si>
    <t>Résultat</t>
  </si>
  <si>
    <t xml:space="preserve">% </t>
  </si>
  <si>
    <t>Pond:</t>
  </si>
  <si>
    <t>Date</t>
  </si>
  <si>
    <t>Sujet</t>
  </si>
  <si>
    <t>Total</t>
  </si>
  <si>
    <t>Jule</t>
  </si>
  <si>
    <t>Paul</t>
  </si>
  <si>
    <t>Julie</t>
  </si>
  <si>
    <t>Philippe</t>
  </si>
  <si>
    <t>Ariane</t>
  </si>
  <si>
    <t>Ti poux</t>
  </si>
  <si>
    <t>Ti poil</t>
  </si>
  <si>
    <t>moy</t>
  </si>
  <si>
    <t>Réus</t>
  </si>
  <si>
    <t>Échec</t>
  </si>
  <si>
    <t>% réus</t>
  </si>
  <si>
    <t>&gt;&gt;&gt;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</si>
</sst>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8" borderId="7" xfId="0" applyFont="1" applyFill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3" borderId="7" xfId="0" applyFont="1" applyFill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8" borderId="4" xfId="0" applyFont="1" applyFill="1" applyBorder="1" applyAlignment="1">
      <alignment horizontal="center"/>
    </xf>
    <xf numFmtId="0" fontId="0" fillId="0" borderId="11" xfId="0" applyFont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1" fontId="0" fillId="7" borderId="16" xfId="0" applyNumberFormat="1" applyFont="1" applyFill="1" applyBorder="1" applyAlignment="1">
      <alignment horizontal="center"/>
    </xf>
    <xf numFmtId="0" fontId="0" fillId="8" borderId="17" xfId="0" applyFont="1" applyFill="1" applyBorder="1" applyAlignment="1">
      <alignment horizontal="center"/>
    </xf>
    <xf numFmtId="0" fontId="0" fillId="3" borderId="17" xfId="0" applyFont="1" applyFill="1" applyBorder="1" applyAlignment="1">
      <alignment horizontal="center"/>
    </xf>
    <xf numFmtId="1" fontId="0" fillId="0" borderId="18" xfId="0" applyNumberFormat="1" applyFont="1" applyBorder="1" applyAlignment="1">
      <alignment horizontal="center"/>
    </xf>
    <xf numFmtId="1" fontId="0" fillId="7" borderId="19" xfId="0" applyNumberFormat="1" applyFont="1" applyFill="1" applyBorder="1" applyAlignment="1">
      <alignment horizontal="center"/>
    </xf>
    <xf numFmtId="1" fontId="0" fillId="7" borderId="20" xfId="0" applyNumberFormat="1" applyFont="1" applyFill="1" applyBorder="1" applyAlignment="1">
      <alignment horizontal="center"/>
    </xf>
    <xf numFmtId="1" fontId="0" fillId="0" borderId="21" xfId="0" applyNumberFormat="1" applyFont="1" applyBorder="1" applyAlignment="1">
      <alignment horizontal="center"/>
    </xf>
    <xf numFmtId="0" fontId="0" fillId="8" borderId="6" xfId="0" applyFont="1" applyFill="1" applyBorder="1" applyAlignment="1">
      <alignment horizontal="center"/>
    </xf>
    <xf numFmtId="0" fontId="0" fillId="0" borderId="22" xfId="0" applyFont="1" applyBorder="1" applyAlignment="1">
      <alignment horizontal="center"/>
    </xf>
    <xf numFmtId="0" fontId="0" fillId="0" borderId="17" xfId="0" applyFont="1" applyBorder="1" applyAlignment="1">
      <alignment horizontal="center"/>
    </xf>
  </cellXfs>
  <cellStyles count="1">
    <cellStyle name="Normal" xfId="0" builtinId="0"/>
  </cellStyles>
  <dxfs count="57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19050</xdr:colOff>
          <xdr:row>0</xdr:row>
          <xdr:rowOff>28575</xdr:rowOff>
        </xdr:from>
        <xdr:to>
          <xdr:col>12</xdr:col>
          <xdr:colOff>419100</xdr:colOff>
          <xdr:row>0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28"/>
  <sheetViews>
    <sheetView tabSelected="1" workbookViewId="0">
      <selection activeCell="O4" sqref="O4"/>
    </sheetView>
  </sheetViews>
  <sheetFormatPr baseColWidth="10" defaultRowHeight="15" x14ac:dyDescent="0.25"/>
  <cols>
    <col min="2" max="2" width="9.42578125" style="1" customWidth="1"/>
    <col min="3" max="4" width="7.42578125" style="1" customWidth="1"/>
    <col min="5" max="5" width="6.85546875" style="1" customWidth="1"/>
    <col min="6" max="7" width="7" style="1" customWidth="1"/>
    <col min="8" max="8" width="6.85546875" style="1" customWidth="1"/>
    <col min="9" max="10" width="7" style="1" customWidth="1"/>
    <col min="11" max="11" width="6.85546875" style="1" customWidth="1"/>
    <col min="12" max="13" width="7" style="1" customWidth="1"/>
    <col min="14" max="14" width="7" customWidth="1"/>
    <col min="15" max="15" width="11.42578125" style="1"/>
  </cols>
  <sheetData>
    <row r="1" spans="1:15" x14ac:dyDescent="0.25">
      <c r="B1" s="7"/>
      <c r="C1" s="15"/>
      <c r="D1" s="4"/>
      <c r="E1" s="7"/>
      <c r="F1" s="15"/>
      <c r="G1" s="4"/>
      <c r="H1" s="7"/>
      <c r="I1" s="15"/>
      <c r="J1" s="4"/>
      <c r="K1" s="7"/>
      <c r="L1" s="15"/>
      <c r="M1" s="5"/>
    </row>
    <row r="2" spans="1:15" x14ac:dyDescent="0.25">
      <c r="B2" s="2"/>
      <c r="C2" s="16" t="s">
        <v>6</v>
      </c>
      <c r="D2" s="3"/>
      <c r="E2" s="2"/>
      <c r="F2" s="16" t="s">
        <v>6</v>
      </c>
      <c r="G2" s="3"/>
      <c r="H2" s="2"/>
      <c r="I2" s="16" t="s">
        <v>6</v>
      </c>
      <c r="J2" s="3"/>
      <c r="K2" s="2"/>
      <c r="L2" s="16" t="s">
        <v>6</v>
      </c>
      <c r="M2" s="3"/>
      <c r="O2" s="1" t="s">
        <v>8</v>
      </c>
    </row>
    <row r="3" spans="1:15" ht="15.75" thickBot="1" x14ac:dyDescent="0.3">
      <c r="B3" s="2"/>
      <c r="C3" s="16" t="s">
        <v>7</v>
      </c>
      <c r="D3" s="3"/>
      <c r="E3" s="2"/>
      <c r="F3" s="16" t="s">
        <v>7</v>
      </c>
      <c r="G3" s="3"/>
      <c r="H3" s="2"/>
      <c r="I3" s="16" t="s">
        <v>7</v>
      </c>
      <c r="J3" s="3"/>
      <c r="K3" s="2"/>
      <c r="L3" s="16" t="s">
        <v>7</v>
      </c>
      <c r="M3" s="3"/>
    </row>
    <row r="4" spans="1:15" ht="15.75" thickBot="1" x14ac:dyDescent="0.3">
      <c r="B4" s="8" t="s">
        <v>5</v>
      </c>
      <c r="C4" s="21">
        <v>30</v>
      </c>
      <c r="D4" s="23" t="s">
        <v>20</v>
      </c>
      <c r="E4" s="24" t="s">
        <v>20</v>
      </c>
      <c r="F4" s="21">
        <v>0</v>
      </c>
      <c r="G4" s="23" t="s">
        <v>20</v>
      </c>
      <c r="H4" s="25" t="s">
        <v>20</v>
      </c>
      <c r="I4" s="21">
        <v>0</v>
      </c>
      <c r="J4" s="23" t="s">
        <v>20</v>
      </c>
      <c r="K4" s="24" t="s">
        <v>20</v>
      </c>
      <c r="L4" s="21">
        <v>0</v>
      </c>
      <c r="M4" s="26" t="s">
        <v>20</v>
      </c>
      <c r="O4" s="21">
        <f>SUM(C4+F4+I4+L4)</f>
        <v>30</v>
      </c>
    </row>
    <row r="5" spans="1:15" ht="15.75" thickBot="1" x14ac:dyDescent="0.3">
      <c r="B5" s="9" t="s">
        <v>1</v>
      </c>
      <c r="C5" s="3" t="s">
        <v>2</v>
      </c>
      <c r="D5" s="3"/>
      <c r="E5" s="9" t="s">
        <v>3</v>
      </c>
      <c r="F5" s="3" t="s">
        <v>4</v>
      </c>
      <c r="G5" s="3"/>
      <c r="H5" s="9" t="s">
        <v>3</v>
      </c>
      <c r="I5" s="3" t="s">
        <v>4</v>
      </c>
      <c r="J5" s="3"/>
      <c r="K5" s="9" t="s">
        <v>3</v>
      </c>
      <c r="L5" s="6" t="s">
        <v>4</v>
      </c>
      <c r="M5" s="3"/>
    </row>
    <row r="6" spans="1:15" ht="15.75" thickBot="1" x14ac:dyDescent="0.3">
      <c r="A6" t="s">
        <v>0</v>
      </c>
      <c r="B6" s="22">
        <v>5</v>
      </c>
      <c r="C6" s="3"/>
      <c r="D6" s="16"/>
      <c r="E6" s="22">
        <v>5</v>
      </c>
      <c r="F6" s="3"/>
      <c r="G6" s="16"/>
      <c r="H6" s="22">
        <v>5</v>
      </c>
      <c r="I6" s="3"/>
      <c r="J6" s="16"/>
      <c r="K6" s="22">
        <v>5</v>
      </c>
      <c r="L6" s="6"/>
      <c r="M6" s="3"/>
    </row>
    <row r="7" spans="1:15" x14ac:dyDescent="0.25">
      <c r="A7" t="s">
        <v>9</v>
      </c>
      <c r="B7" s="2">
        <v>3</v>
      </c>
      <c r="C7" s="3">
        <f t="shared" ref="C7:F24" si="0">ROUND((B7/(B$6/100)),0)</f>
        <v>60</v>
      </c>
      <c r="D7" s="3"/>
      <c r="E7" s="2"/>
      <c r="F7" s="3">
        <f t="shared" si="0"/>
        <v>0</v>
      </c>
      <c r="G7" s="3"/>
      <c r="H7" s="2"/>
      <c r="I7" s="3">
        <f t="shared" ref="I7" si="1">ROUND((H7/(H$6/100)),0)</f>
        <v>0</v>
      </c>
      <c r="J7" s="3"/>
      <c r="K7" s="2"/>
      <c r="L7" s="3">
        <f t="shared" ref="L7" si="2">ROUND((K7/(K$6/100)),0)</f>
        <v>0</v>
      </c>
      <c r="M7" s="3"/>
      <c r="O7" s="1">
        <f>SUM(C7*(C$4/100))+(F7*(F$4/100))+(I7*(I$4/100))+(L7*(L$4/100))</f>
        <v>18</v>
      </c>
    </row>
    <row r="8" spans="1:15" x14ac:dyDescent="0.25">
      <c r="A8" t="s">
        <v>10</v>
      </c>
      <c r="B8" s="2">
        <v>4</v>
      </c>
      <c r="C8" s="3">
        <f t="shared" si="0"/>
        <v>80</v>
      </c>
      <c r="D8" s="3"/>
      <c r="E8" s="2"/>
      <c r="F8" s="3">
        <f t="shared" si="0"/>
        <v>0</v>
      </c>
      <c r="G8" s="3"/>
      <c r="H8" s="2"/>
      <c r="I8" s="3">
        <f t="shared" ref="I8" si="3">ROUND((H8/(H$6/100)),0)</f>
        <v>0</v>
      </c>
      <c r="J8" s="3"/>
      <c r="K8" s="2"/>
      <c r="L8" s="3">
        <f t="shared" ref="L8" si="4">ROUND((K8/(K$6/100)),0)</f>
        <v>0</v>
      </c>
      <c r="M8" s="3"/>
      <c r="O8" s="1">
        <f>SUM(C8*(C$4/100))+(F8*(F$4/100))+(I8*(I$4/100))+(L8*(L$4/100))</f>
        <v>24</v>
      </c>
    </row>
    <row r="9" spans="1:15" x14ac:dyDescent="0.25">
      <c r="A9" t="s">
        <v>11</v>
      </c>
      <c r="B9" s="2">
        <v>2</v>
      </c>
      <c r="C9" s="3">
        <f t="shared" si="0"/>
        <v>40</v>
      </c>
      <c r="D9" s="3"/>
      <c r="E9" s="2"/>
      <c r="F9" s="3">
        <f t="shared" si="0"/>
        <v>0</v>
      </c>
      <c r="G9" s="3"/>
      <c r="H9" s="2"/>
      <c r="I9" s="3">
        <f t="shared" ref="I9" si="5">ROUND((H9/(H$6/100)),0)</f>
        <v>0</v>
      </c>
      <c r="J9" s="3"/>
      <c r="K9" s="2"/>
      <c r="L9" s="3">
        <f t="shared" ref="L9" si="6">ROUND((K9/(K$6/100)),0)</f>
        <v>0</v>
      </c>
      <c r="M9" s="3"/>
      <c r="O9" s="1">
        <f>SUM(C9*(C$4/100))+(F9*(F$4/100))+(I9*(I$4/100))+(L9*(L$4/100))</f>
        <v>12</v>
      </c>
    </row>
    <row r="10" spans="1:15" x14ac:dyDescent="0.25">
      <c r="A10" t="s">
        <v>12</v>
      </c>
      <c r="B10" s="2">
        <v>5</v>
      </c>
      <c r="C10" s="3">
        <f t="shared" si="0"/>
        <v>100</v>
      </c>
      <c r="D10" s="3"/>
      <c r="E10" s="2"/>
      <c r="F10" s="3">
        <f t="shared" si="0"/>
        <v>0</v>
      </c>
      <c r="G10" s="3"/>
      <c r="H10" s="2"/>
      <c r="I10" s="3">
        <f t="shared" ref="I10" si="7">ROUND((H10/(H$6/100)),0)</f>
        <v>0</v>
      </c>
      <c r="J10" s="3"/>
      <c r="K10" s="2"/>
      <c r="L10" s="3">
        <f t="shared" ref="L10" si="8">ROUND((K10/(K$6/100)),0)</f>
        <v>0</v>
      </c>
      <c r="M10" s="3"/>
      <c r="O10" s="1">
        <f>SUM(C10*(C$4/100))+(F10*(F$4/100))+(I10*(I$4/100))+(L10*(L$4/100))</f>
        <v>30</v>
      </c>
    </row>
    <row r="11" spans="1:15" x14ac:dyDescent="0.25">
      <c r="A11" t="s">
        <v>13</v>
      </c>
      <c r="B11" s="2">
        <v>2</v>
      </c>
      <c r="C11" s="3">
        <f t="shared" si="0"/>
        <v>40</v>
      </c>
      <c r="D11" s="3"/>
      <c r="E11" s="2"/>
      <c r="F11" s="3">
        <f t="shared" si="0"/>
        <v>0</v>
      </c>
      <c r="G11" s="3"/>
      <c r="H11" s="2"/>
      <c r="I11" s="3">
        <f t="shared" ref="I11" si="9">ROUND((H11/(H$6/100)),0)</f>
        <v>0</v>
      </c>
      <c r="J11" s="3"/>
      <c r="K11" s="2"/>
      <c r="L11" s="3">
        <f t="shared" ref="L11" si="10">ROUND((K11/(K$6/100)),0)</f>
        <v>0</v>
      </c>
      <c r="M11" s="3"/>
      <c r="O11" s="1">
        <f>SUM(C11*(C$4/100))+(F11*(F$4/100))+(I11*(I$4/100))+(L11*(L$4/100))</f>
        <v>12</v>
      </c>
    </row>
    <row r="12" spans="1:15" x14ac:dyDescent="0.25">
      <c r="A12" t="s">
        <v>14</v>
      </c>
      <c r="B12" s="2">
        <v>1</v>
      </c>
      <c r="C12" s="3">
        <f t="shared" si="0"/>
        <v>20</v>
      </c>
      <c r="D12" s="3"/>
      <c r="E12" s="2"/>
      <c r="F12" s="3">
        <f t="shared" si="0"/>
        <v>0</v>
      </c>
      <c r="G12" s="3"/>
      <c r="H12" s="2"/>
      <c r="I12" s="3">
        <f t="shared" ref="I12" si="11">ROUND((H12/(H$6/100)),0)</f>
        <v>0</v>
      </c>
      <c r="J12" s="3"/>
      <c r="K12" s="2"/>
      <c r="L12" s="3">
        <f t="shared" ref="L12" si="12">ROUND((K12/(K$6/100)),0)</f>
        <v>0</v>
      </c>
      <c r="M12" s="3"/>
      <c r="O12" s="1">
        <f>SUM(C12*(C$4/100))+(F12*(F$4/100))+(I12*(I$4/100))+(L12*(L$4/100))</f>
        <v>6</v>
      </c>
    </row>
    <row r="13" spans="1:15" x14ac:dyDescent="0.25">
      <c r="A13" t="s">
        <v>15</v>
      </c>
      <c r="B13" s="2">
        <v>4</v>
      </c>
      <c r="C13" s="3">
        <f t="shared" si="0"/>
        <v>80</v>
      </c>
      <c r="D13" s="3"/>
      <c r="E13" s="2"/>
      <c r="F13" s="3">
        <f t="shared" si="0"/>
        <v>0</v>
      </c>
      <c r="G13" s="3"/>
      <c r="H13" s="2"/>
      <c r="I13" s="3">
        <f t="shared" ref="I13" si="13">ROUND((H13/(H$6/100)),0)</f>
        <v>0</v>
      </c>
      <c r="J13" s="3"/>
      <c r="K13" s="2"/>
      <c r="L13" s="3">
        <f t="shared" ref="L13" si="14">ROUND((K13/(K$6/100)),0)</f>
        <v>0</v>
      </c>
      <c r="M13" s="3"/>
      <c r="O13" s="1">
        <f>SUM(C13*(C$4/100))+(F13*(F$4/100))+(I13*(I$4/100))+(L13*(L$4/100))</f>
        <v>24</v>
      </c>
    </row>
    <row r="14" spans="1:15" x14ac:dyDescent="0.25">
      <c r="B14" s="2"/>
      <c r="C14" s="3">
        <f t="shared" si="0"/>
        <v>0</v>
      </c>
      <c r="D14" s="3"/>
      <c r="E14" s="2"/>
      <c r="F14" s="3">
        <f t="shared" si="0"/>
        <v>0</v>
      </c>
      <c r="G14" s="3"/>
      <c r="H14" s="2"/>
      <c r="I14" s="3">
        <f t="shared" ref="I14" si="15">ROUND((H14/(H$6/100)),0)</f>
        <v>0</v>
      </c>
      <c r="J14" s="3"/>
      <c r="K14" s="2"/>
      <c r="L14" s="3">
        <f t="shared" ref="L14" si="16">ROUND((K14/(K$6/100)),0)</f>
        <v>0</v>
      </c>
      <c r="M14" s="3"/>
      <c r="O14" s="1">
        <f>SUM(C14*(C$4/100))+(F14*(F$4/100))+(I14*(I$4/100))+(L14*(L$4/100))</f>
        <v>0</v>
      </c>
    </row>
    <row r="15" spans="1:15" x14ac:dyDescent="0.25">
      <c r="B15" s="2"/>
      <c r="C15" s="3">
        <f t="shared" si="0"/>
        <v>0</v>
      </c>
      <c r="D15" s="3"/>
      <c r="E15" s="2"/>
      <c r="F15" s="3">
        <f t="shared" si="0"/>
        <v>0</v>
      </c>
      <c r="G15" s="3"/>
      <c r="H15" s="2"/>
      <c r="I15" s="3">
        <f t="shared" ref="I15" si="17">ROUND((H15/(H$6/100)),0)</f>
        <v>0</v>
      </c>
      <c r="J15" s="3"/>
      <c r="K15" s="2"/>
      <c r="L15" s="3">
        <f t="shared" ref="L15" si="18">ROUND((K15/(K$6/100)),0)</f>
        <v>0</v>
      </c>
      <c r="M15" s="3"/>
      <c r="O15" s="1">
        <f>SUM(C15*(C$4/100))+(F15*(F$4/100))+(I15*(I$4/100))+(L15*(L$4/100))</f>
        <v>0</v>
      </c>
    </row>
    <row r="16" spans="1:15" x14ac:dyDescent="0.25">
      <c r="B16" s="2"/>
      <c r="C16" s="3">
        <f t="shared" si="0"/>
        <v>0</v>
      </c>
      <c r="D16" s="3"/>
      <c r="E16" s="2"/>
      <c r="F16" s="3">
        <f t="shared" si="0"/>
        <v>0</v>
      </c>
      <c r="G16" s="3"/>
      <c r="H16" s="2"/>
      <c r="I16" s="3">
        <f t="shared" ref="I16" si="19">ROUND((H16/(H$6/100)),0)</f>
        <v>0</v>
      </c>
      <c r="J16" s="3"/>
      <c r="K16" s="2"/>
      <c r="L16" s="3">
        <f t="shared" ref="L16" si="20">ROUND((K16/(K$6/100)),0)</f>
        <v>0</v>
      </c>
      <c r="M16" s="3"/>
      <c r="O16" s="1">
        <f>SUM(C16*(C$4/100))+(F16*(F$4/100))+(I16*(I$4/100))+(L16*(L$4/100))</f>
        <v>0</v>
      </c>
    </row>
    <row r="17" spans="2:15" x14ac:dyDescent="0.25">
      <c r="B17" s="2"/>
      <c r="C17" s="3">
        <f t="shared" si="0"/>
        <v>0</v>
      </c>
      <c r="D17" s="3"/>
      <c r="E17" s="2"/>
      <c r="F17" s="3">
        <f t="shared" si="0"/>
        <v>0</v>
      </c>
      <c r="G17" s="3"/>
      <c r="H17" s="2"/>
      <c r="I17" s="3">
        <f t="shared" ref="I17" si="21">ROUND((H17/(H$6/100)),0)</f>
        <v>0</v>
      </c>
      <c r="J17" s="3"/>
      <c r="K17" s="2"/>
      <c r="L17" s="3">
        <f t="shared" ref="L17" si="22">ROUND((K17/(K$6/100)),0)</f>
        <v>0</v>
      </c>
      <c r="M17" s="3"/>
      <c r="O17" s="1">
        <f>SUM(C17*(C$4/100))+(F17*(F$4/100))+(I17*(I$4/100))+(L17*(L$4/100))</f>
        <v>0</v>
      </c>
    </row>
    <row r="18" spans="2:15" x14ac:dyDescent="0.25">
      <c r="B18" s="2"/>
      <c r="C18" s="3">
        <f t="shared" si="0"/>
        <v>0</v>
      </c>
      <c r="D18" s="3"/>
      <c r="E18" s="2"/>
      <c r="F18" s="3">
        <f t="shared" si="0"/>
        <v>0</v>
      </c>
      <c r="G18" s="3"/>
      <c r="H18" s="2"/>
      <c r="I18" s="3">
        <f t="shared" ref="I18" si="23">ROUND((H18/(H$6/100)),0)</f>
        <v>0</v>
      </c>
      <c r="J18" s="3"/>
      <c r="K18" s="2"/>
      <c r="L18" s="3">
        <f t="shared" ref="L18" si="24">ROUND((K18/(K$6/100)),0)</f>
        <v>0</v>
      </c>
      <c r="M18" s="3"/>
      <c r="O18" s="1">
        <f>SUM(C18*(C$4/100))+(F18*(F$4/100))+(I18*(I$4/100))+(L18*(L$4/100))</f>
        <v>0</v>
      </c>
    </row>
    <row r="19" spans="2:15" x14ac:dyDescent="0.25">
      <c r="B19" s="2"/>
      <c r="C19" s="3">
        <f t="shared" si="0"/>
        <v>0</v>
      </c>
      <c r="D19" s="3"/>
      <c r="E19" s="2"/>
      <c r="F19" s="3">
        <f t="shared" si="0"/>
        <v>0</v>
      </c>
      <c r="G19" s="3"/>
      <c r="H19" s="2"/>
      <c r="I19" s="3">
        <f t="shared" ref="I19" si="25">ROUND((H19/(H$6/100)),0)</f>
        <v>0</v>
      </c>
      <c r="J19" s="3"/>
      <c r="K19" s="2"/>
      <c r="L19" s="3">
        <f t="shared" ref="L19" si="26">ROUND((K19/(K$6/100)),0)</f>
        <v>0</v>
      </c>
      <c r="M19" s="3"/>
      <c r="O19" s="1">
        <f>SUM(C19*(C$4/100))+(F19*(F$4/100))+(I19*(I$4/100))+(L19*(L$4/100))</f>
        <v>0</v>
      </c>
    </row>
    <row r="20" spans="2:15" x14ac:dyDescent="0.25">
      <c r="B20" s="2"/>
      <c r="C20" s="3">
        <f t="shared" si="0"/>
        <v>0</v>
      </c>
      <c r="D20" s="3"/>
      <c r="E20" s="2"/>
      <c r="F20" s="3">
        <f t="shared" si="0"/>
        <v>0</v>
      </c>
      <c r="G20" s="3"/>
      <c r="H20" s="2"/>
      <c r="I20" s="3">
        <f t="shared" ref="I20" si="27">ROUND((H20/(H$6/100)),0)</f>
        <v>0</v>
      </c>
      <c r="J20" s="3"/>
      <c r="K20" s="2"/>
      <c r="L20" s="3">
        <f t="shared" ref="L20" si="28">ROUND((K20/(K$6/100)),0)</f>
        <v>0</v>
      </c>
      <c r="M20" s="3"/>
      <c r="O20" s="1">
        <f>SUM(C20*(C$4/100))+(F20*(F$4/100))+(I20*(I$4/100))+(L20*(L$4/100))</f>
        <v>0</v>
      </c>
    </row>
    <row r="21" spans="2:15" x14ac:dyDescent="0.25">
      <c r="B21" s="2"/>
      <c r="C21" s="3">
        <f t="shared" si="0"/>
        <v>0</v>
      </c>
      <c r="D21" s="3"/>
      <c r="E21" s="2"/>
      <c r="F21" s="3">
        <f t="shared" si="0"/>
        <v>0</v>
      </c>
      <c r="G21" s="3"/>
      <c r="H21" s="2"/>
      <c r="I21" s="3">
        <f t="shared" ref="I21" si="29">ROUND((H21/(H$6/100)),0)</f>
        <v>0</v>
      </c>
      <c r="J21" s="3"/>
      <c r="K21" s="2"/>
      <c r="L21" s="3">
        <f t="shared" ref="L21" si="30">ROUND((K21/(K$6/100)),0)</f>
        <v>0</v>
      </c>
      <c r="M21" s="3"/>
      <c r="O21" s="1">
        <f>SUM(C21*(C$4/100))+(F21*(F$4/100))+(I21*(I$4/100))+(L21*(L$4/100))</f>
        <v>0</v>
      </c>
    </row>
    <row r="22" spans="2:15" x14ac:dyDescent="0.25">
      <c r="B22" s="2"/>
      <c r="C22" s="3">
        <f t="shared" si="0"/>
        <v>0</v>
      </c>
      <c r="D22" s="3"/>
      <c r="E22" s="2"/>
      <c r="F22" s="3">
        <f t="shared" si="0"/>
        <v>0</v>
      </c>
      <c r="G22" s="3"/>
      <c r="H22" s="2"/>
      <c r="I22" s="3">
        <f t="shared" ref="I22" si="31">ROUND((H22/(H$6/100)),0)</f>
        <v>0</v>
      </c>
      <c r="J22" s="3"/>
      <c r="K22" s="2"/>
      <c r="L22" s="3">
        <f t="shared" ref="L22" si="32">ROUND((K22/(K$6/100)),0)</f>
        <v>0</v>
      </c>
      <c r="M22" s="3"/>
      <c r="O22" s="1">
        <f>SUM(C22*(C$4/100))+(F22*(F$4/100))+(I22*(I$4/100))+(L22*(L$4/100))</f>
        <v>0</v>
      </c>
    </row>
    <row r="23" spans="2:15" x14ac:dyDescent="0.25">
      <c r="B23" s="2"/>
      <c r="C23" s="3">
        <f t="shared" si="0"/>
        <v>0</v>
      </c>
      <c r="D23" s="3"/>
      <c r="E23" s="2"/>
      <c r="F23" s="3">
        <f t="shared" si="0"/>
        <v>0</v>
      </c>
      <c r="G23" s="3"/>
      <c r="H23" s="2"/>
      <c r="I23" s="3">
        <f t="shared" ref="I23" si="33">ROUND((H23/(H$6/100)),0)</f>
        <v>0</v>
      </c>
      <c r="J23" s="3"/>
      <c r="K23" s="2"/>
      <c r="L23" s="3">
        <f t="shared" ref="L23" si="34">ROUND((K23/(K$6/100)),0)</f>
        <v>0</v>
      </c>
      <c r="M23" s="3"/>
      <c r="O23" s="1">
        <f>SUM(C23*(C$4/100))+(F23*(F$4/100))+(I23*(I$4/100))+(L23*(L$4/100))</f>
        <v>0</v>
      </c>
    </row>
    <row r="24" spans="2:15" ht="15.75" thickBot="1" x14ac:dyDescent="0.3">
      <c r="B24" s="2"/>
      <c r="C24" s="3">
        <f t="shared" si="0"/>
        <v>0</v>
      </c>
      <c r="D24" s="3"/>
      <c r="E24" s="2"/>
      <c r="F24" s="3">
        <f t="shared" si="0"/>
        <v>0</v>
      </c>
      <c r="G24" s="3"/>
      <c r="H24" s="2"/>
      <c r="I24" s="3">
        <f t="shared" ref="I24" si="35">ROUND((H24/(H$6/100)),0)</f>
        <v>0</v>
      </c>
      <c r="J24" s="3"/>
      <c r="K24" s="2"/>
      <c r="L24" s="3">
        <f t="shared" ref="L24" si="36">ROUND((K24/(K$6/100)),0)</f>
        <v>0</v>
      </c>
      <c r="M24" s="3"/>
      <c r="O24" s="1">
        <f>SUM(C24*(C$4/100))+(F24*(F$4/100))+(I24*(I$4/100))+(L24*(L$4/100))</f>
        <v>0</v>
      </c>
    </row>
    <row r="25" spans="2:15" x14ac:dyDescent="0.25">
      <c r="B25" s="30" t="s">
        <v>16</v>
      </c>
      <c r="C25" s="31">
        <f>AVERAGEIF(C7:C24,"&gt;1")</f>
        <v>60</v>
      </c>
      <c r="D25" s="32"/>
      <c r="E25" s="33" t="s">
        <v>16</v>
      </c>
      <c r="F25" s="31" t="e">
        <f t="shared" ref="F25" si="37">AVERAGEIF(F7:F24,"&gt;1")</f>
        <v>#DIV/0!</v>
      </c>
      <c r="G25" s="32"/>
      <c r="H25" s="33" t="s">
        <v>16</v>
      </c>
      <c r="I25" s="31" t="e">
        <f t="shared" ref="I25" si="38">AVERAGEIF(I7:I24,"&gt;1")</f>
        <v>#DIV/0!</v>
      </c>
      <c r="J25" s="32"/>
      <c r="K25" s="33" t="s">
        <v>16</v>
      </c>
      <c r="L25" s="31" t="e">
        <f t="shared" ref="L25:O25" si="39">AVERAGEIF(L7:L24,"&gt;1")</f>
        <v>#DIV/0!</v>
      </c>
      <c r="M25" s="31"/>
      <c r="O25" s="27">
        <f t="shared" si="39"/>
        <v>18</v>
      </c>
    </row>
    <row r="26" spans="2:15" ht="15.75" thickBot="1" x14ac:dyDescent="0.3">
      <c r="B26" s="10" t="s">
        <v>17</v>
      </c>
      <c r="C26" s="11">
        <f>COUNTIF(C7:C24,"&gt;=60")</f>
        <v>4</v>
      </c>
      <c r="D26" s="18"/>
      <c r="E26" s="17" t="s">
        <v>17</v>
      </c>
      <c r="F26" s="11">
        <f t="shared" ref="F26" si="40">COUNTIF(F7:F24,"&gt;=60")</f>
        <v>0</v>
      </c>
      <c r="G26" s="18"/>
      <c r="H26" s="17" t="s">
        <v>17</v>
      </c>
      <c r="I26" s="11">
        <f t="shared" ref="I26" si="41">COUNTIF(I7:I24,"&gt;=60")</f>
        <v>0</v>
      </c>
      <c r="J26" s="18"/>
      <c r="K26" s="17" t="s">
        <v>17</v>
      </c>
      <c r="L26" s="11">
        <f t="shared" ref="L26:O26" si="42">COUNTIF(L7:L24,"&gt;=60")</f>
        <v>0</v>
      </c>
      <c r="M26" s="34"/>
      <c r="O26" s="28">
        <f t="shared" si="42"/>
        <v>0</v>
      </c>
    </row>
    <row r="27" spans="2:15" ht="15.75" thickBot="1" x14ac:dyDescent="0.3">
      <c r="B27" s="12" t="s">
        <v>18</v>
      </c>
      <c r="C27" s="13">
        <f>(COUNTIF(C7:C24,"&lt;59,9"))-(COUNTIF(C7:C24,"0"))</f>
        <v>3</v>
      </c>
      <c r="D27" s="20"/>
      <c r="E27" s="19" t="s">
        <v>18</v>
      </c>
      <c r="F27" s="13">
        <f t="shared" ref="F27" si="43">(COUNTIF(F7:F24,"&lt;59,9"))-(COUNTIF(F7:F24,"0"))</f>
        <v>0</v>
      </c>
      <c r="G27" s="20"/>
      <c r="H27" s="19" t="s">
        <v>18</v>
      </c>
      <c r="I27" s="13">
        <f t="shared" ref="I27" si="44">(COUNTIF(I7:I24,"&lt;59,9"))-(COUNTIF(I7:I24,"0"))</f>
        <v>0</v>
      </c>
      <c r="J27" s="20"/>
      <c r="K27" s="19" t="s">
        <v>18</v>
      </c>
      <c r="L27" s="13">
        <f t="shared" ref="L27:O27" si="45">(COUNTIF(L7:L24,"&lt;59,9"))-(COUNTIF(L7:L24,"0"))</f>
        <v>0</v>
      </c>
      <c r="M27" s="13"/>
      <c r="O27" s="29">
        <f t="shared" si="45"/>
        <v>7</v>
      </c>
    </row>
    <row r="28" spans="2:15" ht="15.75" thickBot="1" x14ac:dyDescent="0.3">
      <c r="B28" s="12" t="s">
        <v>19</v>
      </c>
      <c r="C28" s="14">
        <f>ROUND((C26/((C27+C26)/100)),0)</f>
        <v>57</v>
      </c>
      <c r="D28" s="35"/>
      <c r="E28" s="19" t="s">
        <v>19</v>
      </c>
      <c r="F28" s="14" t="e">
        <f t="shared" ref="F28" si="46">ROUND((F26/((F27+F26)/100)),0)</f>
        <v>#DIV/0!</v>
      </c>
      <c r="G28" s="35"/>
      <c r="H28" s="19" t="s">
        <v>19</v>
      </c>
      <c r="I28" s="14" t="e">
        <f t="shared" ref="I28" si="47">ROUND((I26/((I27+I26)/100)),0)</f>
        <v>#DIV/0!</v>
      </c>
      <c r="J28" s="35"/>
      <c r="K28" s="19" t="s">
        <v>19</v>
      </c>
      <c r="L28" s="14" t="e">
        <f t="shared" ref="L28:O28" si="48">ROUND((L26/((L27+L26)/100)),0)</f>
        <v>#DIV/0!</v>
      </c>
      <c r="M28" s="36"/>
      <c r="O28" s="14">
        <f t="shared" si="48"/>
        <v>0</v>
      </c>
    </row>
  </sheetData>
  <conditionalFormatting sqref="C5:D24 F7:G24 I7:J24 L7:M24">
    <cfRule type="cellIs" dxfId="38" priority="100" operator="greaterThan">
      <formula>80</formula>
    </cfRule>
    <cfRule type="cellIs" dxfId="37" priority="101" operator="between">
      <formula>60</formula>
      <formula>79.9</formula>
    </cfRule>
    <cfRule type="cellIs" dxfId="36" priority="102" operator="between">
      <formula>1</formula>
      <formula>59.9</formula>
    </cfRule>
    <cfRule type="cellIs" dxfId="35" priority="103" operator="equal">
      <formula>0</formula>
    </cfRule>
  </conditionalFormatting>
  <conditionalFormatting sqref="F5:G6">
    <cfRule type="cellIs" dxfId="34" priority="68" operator="greaterThan">
      <formula>80</formula>
    </cfRule>
    <cfRule type="cellIs" dxfId="33" priority="69" operator="between">
      <formula>60</formula>
      <formula>79.9</formula>
    </cfRule>
    <cfRule type="cellIs" dxfId="32" priority="70" operator="between">
      <formula>1</formula>
      <formula>59.9</formula>
    </cfRule>
    <cfRule type="cellIs" dxfId="31" priority="71" operator="equal">
      <formula>0</formula>
    </cfRule>
  </conditionalFormatting>
  <conditionalFormatting sqref="I5:J6">
    <cfRule type="cellIs" dxfId="30" priority="64" operator="greaterThan">
      <formula>80</formula>
    </cfRule>
    <cfRule type="cellIs" dxfId="29" priority="65" operator="between">
      <formula>60</formula>
      <formula>79.9</formula>
    </cfRule>
    <cfRule type="cellIs" dxfId="28" priority="66" operator="between">
      <formula>1</formula>
      <formula>59.9</formula>
    </cfRule>
    <cfRule type="cellIs" dxfId="27" priority="67" operator="equal">
      <formula>0</formula>
    </cfRule>
  </conditionalFormatting>
  <conditionalFormatting sqref="L5:L6">
    <cfRule type="cellIs" dxfId="26" priority="60" operator="greaterThan">
      <formula>80</formula>
    </cfRule>
    <cfRule type="cellIs" dxfId="25" priority="61" operator="between">
      <formula>60</formula>
      <formula>79.9</formula>
    </cfRule>
    <cfRule type="cellIs" dxfId="24" priority="62" operator="between">
      <formula>1</formula>
      <formula>59.9</formula>
    </cfRule>
    <cfRule type="cellIs" dxfId="23" priority="63" operator="equal">
      <formula>0</formula>
    </cfRule>
  </conditionalFormatting>
  <conditionalFormatting sqref="C28:D28 F28:G28 I28:J28 L28">
    <cfRule type="cellIs" dxfId="22" priority="59" operator="between">
      <formula>0</formula>
      <formula>59.9</formula>
    </cfRule>
  </conditionalFormatting>
  <conditionalFormatting sqref="C28:D28 F28:G28 I28:J28 L28">
    <cfRule type="cellIs" dxfId="21" priority="55" operator="between">
      <formula>88</formula>
      <formula>100</formula>
    </cfRule>
    <cfRule type="cellIs" dxfId="20" priority="56" operator="between">
      <formula>75</formula>
      <formula>87.9</formula>
    </cfRule>
    <cfRule type="cellIs" dxfId="19" priority="57" operator="between">
      <formula>60</formula>
      <formula>74.9</formula>
    </cfRule>
    <cfRule type="cellIs" dxfId="18" priority="58" operator="between">
      <formula>1</formula>
      <formula>59.9</formula>
    </cfRule>
  </conditionalFormatting>
  <conditionalFormatting sqref="C7:D24 F7:G24 I7:J24 L7:M24">
    <cfRule type="cellIs" dxfId="17" priority="54" operator="equal">
      <formula>#DIV/0!</formula>
    </cfRule>
  </conditionalFormatting>
  <conditionalFormatting sqref="O28">
    <cfRule type="cellIs" dxfId="16" priority="26" operator="between">
      <formula>0</formula>
      <formula>59.9</formula>
    </cfRule>
  </conditionalFormatting>
  <conditionalFormatting sqref="O28">
    <cfRule type="cellIs" dxfId="15" priority="22" operator="between">
      <formula>88</formula>
      <formula>100</formula>
    </cfRule>
    <cfRule type="cellIs" dxfId="14" priority="23" operator="between">
      <formula>75</formula>
      <formula>87.9</formula>
    </cfRule>
    <cfRule type="cellIs" dxfId="13" priority="24" operator="between">
      <formula>60</formula>
      <formula>74.9</formula>
    </cfRule>
    <cfRule type="cellIs" dxfId="12" priority="25" operator="between">
      <formula>1</formula>
      <formula>59.9</formula>
    </cfRule>
  </conditionalFormatting>
  <conditionalFormatting sqref="O4">
    <cfRule type="cellIs" dxfId="11" priority="19" operator="equal">
      <formula>100</formula>
    </cfRule>
    <cfRule type="cellIs" dxfId="10" priority="20" operator="greaterThan">
      <formula>101</formula>
    </cfRule>
    <cfRule type="cellIs" dxfId="9" priority="21" operator="between">
      <formula>0</formula>
      <formula>99</formula>
    </cfRule>
  </conditionalFormatting>
  <conditionalFormatting sqref="M5:M6">
    <cfRule type="cellIs" dxfId="8" priority="15" operator="greaterThan">
      <formula>80</formula>
    </cfRule>
    <cfRule type="cellIs" dxfId="7" priority="16" operator="between">
      <formula>60</formula>
      <formula>79.9</formula>
    </cfRule>
    <cfRule type="cellIs" dxfId="6" priority="17" operator="between">
      <formula>1</formula>
      <formula>59.9</formula>
    </cfRule>
    <cfRule type="cellIs" dxfId="5" priority="18" operator="equal">
      <formula>0</formula>
    </cfRule>
  </conditionalFormatting>
  <conditionalFormatting sqref="M28">
    <cfRule type="cellIs" dxfId="4" priority="14" operator="between">
      <formula>0</formula>
      <formula>59.9</formula>
    </cfRule>
  </conditionalFormatting>
  <conditionalFormatting sqref="M28">
    <cfRule type="cellIs" dxfId="3" priority="10" operator="between">
      <formula>88</formula>
      <formula>100</formula>
    </cfRule>
    <cfRule type="cellIs" dxfId="2" priority="11" operator="between">
      <formula>75</formula>
      <formula>87.9</formula>
    </cfRule>
    <cfRule type="cellIs" dxfId="1" priority="12" operator="between">
      <formula>60</formula>
      <formula>74.9</formula>
    </cfRule>
    <cfRule type="cellIs" dxfId="0" priority="13" operator="between">
      <formula>1</formula>
      <formula>59.9</formula>
    </cfRule>
  </conditionalFormatting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19050</xdr:colOff>
                    <xdr:row>0</xdr:row>
                    <xdr:rowOff>28575</xdr:rowOff>
                  </from>
                  <to>
                    <xdr:col>12</xdr:col>
                    <xdr:colOff>419100</xdr:colOff>
                    <xdr:row>0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Merlinreturn</dc:creator>
  <cp:lastModifiedBy>Merlinreturn</cp:lastModifiedBy>
  <dcterms:created xsi:type="dcterms:W3CDTF">2013-12-30T20:39:26Z</dcterms:created>
  <dcterms:modified xsi:type="dcterms:W3CDTF">2013-12-30T21:50:51Z</dcterms:modified>
</cp:coreProperties>
</file>