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9780"/>
  </bookViews>
  <sheets>
    <sheet name="gasoil" sheetId="1" r:id="rId1"/>
    <sheet name="Données" sheetId="2" r:id="rId2"/>
  </sheets>
  <externalReferences>
    <externalReference r:id="rId3"/>
    <externalReference r:id="rId4"/>
    <externalReference r:id="rId5"/>
  </externalReferences>
  <definedNames>
    <definedName name="_gasoil">gasoil!$AA$33:$AX$33</definedName>
    <definedName name="Acc_Tra">gasoil!$AP$4:$AP$5</definedName>
    <definedName name="acompte">gasoil!$AC$2:$AC$44</definedName>
    <definedName name="aller">'[2]Novembre 2012'!$S$2:$S$31</definedName>
    <definedName name="août">#REF!</definedName>
    <definedName name="avril">#REF!</definedName>
    <definedName name="Début_2_mois">'[2]février 2013'!$A$12</definedName>
    <definedName name="décembre">#REF!</definedName>
    <definedName name="février">#REF!</definedName>
    <definedName name="Fiche_de_paie">gasoil!$AA$19:$AX$19</definedName>
    <definedName name="Fin_2_mois">'[2]février 2013'!$A$60</definedName>
    <definedName name="Fournisseurs">Données!$A$2:$A$11</definedName>
    <definedName name="janvier">#REF!</definedName>
    <definedName name="JourSem">'[2]Novembre 2012'!$H$2:$H$7</definedName>
    <definedName name="juillet">#REF!</definedName>
    <definedName name="juin">#REF!</definedName>
    <definedName name="Litres">Données!$B$2:$B$7</definedName>
    <definedName name="mai">#REF!</definedName>
    <definedName name="mars">#REF!</definedName>
    <definedName name="mois">'[2]décembre 2012'!$W$2:$W$80</definedName>
    <definedName name="Mois_scolaire">gasoil!$AD$7:$AD$16</definedName>
    <definedName name="nbr">'[2]Novembre 2012'!$V$2:$V$32</definedName>
    <definedName name="nbv">#REF!</definedName>
    <definedName name="novembre">#REF!</definedName>
    <definedName name="octobre">'[2]octobre 2012'!$Q$13:$Q$35</definedName>
    <definedName name="retour">'[2]Novembre 2012'!$T$2:$T$21</definedName>
    <definedName name="salaire">gasoil!$AB$2:$AX$2</definedName>
    <definedName name="septembre">#REF!</definedName>
    <definedName name="soir">'[2]Novembre 2012'!$U$2:$U$45</definedName>
  </definedNames>
  <calcPr calcId="145621" iterate="1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AR96" i="1"/>
  <c r="AV96" i="1" s="1"/>
  <c r="AV95" i="1"/>
  <c r="AR95" i="1"/>
  <c r="AV94" i="1"/>
  <c r="AR94" i="1"/>
  <c r="AV93" i="1"/>
  <c r="AR93" i="1"/>
  <c r="AV92" i="1"/>
  <c r="AR92" i="1"/>
  <c r="BA91" i="1"/>
  <c r="AZ91" i="1"/>
  <c r="AX91" i="1"/>
  <c r="AV91" i="1"/>
  <c r="AR91" i="1"/>
  <c r="AY91" i="1" s="1"/>
  <c r="BA90" i="1"/>
  <c r="AX90" i="1"/>
  <c r="AV90" i="1"/>
  <c r="AZ90" i="1" s="1"/>
  <c r="AR90" i="1"/>
  <c r="AY90" i="1" s="1"/>
  <c r="BA89" i="1"/>
  <c r="AZ89" i="1"/>
  <c r="AX89" i="1"/>
  <c r="AV89" i="1"/>
  <c r="AR89" i="1"/>
  <c r="AY89" i="1" s="1"/>
  <c r="BA88" i="1"/>
  <c r="AZ88" i="1"/>
  <c r="AX88" i="1"/>
  <c r="AV88" i="1"/>
  <c r="AR88" i="1"/>
  <c r="AY88" i="1" s="1"/>
  <c r="BA87" i="1"/>
  <c r="AZ87" i="1"/>
  <c r="AX87" i="1"/>
  <c r="AV87" i="1"/>
  <c r="AR87" i="1"/>
  <c r="AY87" i="1" s="1"/>
  <c r="BA86" i="1"/>
  <c r="AZ86" i="1"/>
  <c r="AX86" i="1"/>
  <c r="AV86" i="1"/>
  <c r="AR86" i="1"/>
  <c r="AY86" i="1" s="1"/>
  <c r="BA85" i="1"/>
  <c r="AZ85" i="1"/>
  <c r="AX85" i="1"/>
  <c r="AV85" i="1"/>
  <c r="AR85" i="1"/>
  <c r="AY85" i="1" s="1"/>
  <c r="BA84" i="1"/>
  <c r="AZ84" i="1"/>
  <c r="AX84" i="1"/>
  <c r="AV84" i="1"/>
  <c r="AR84" i="1"/>
  <c r="AY84" i="1" s="1"/>
  <c r="BA83" i="1"/>
  <c r="AZ83" i="1"/>
  <c r="AX83" i="1"/>
  <c r="AV83" i="1"/>
  <c r="AR83" i="1"/>
  <c r="AY83" i="1" s="1"/>
  <c r="BA82" i="1"/>
  <c r="AZ82" i="1"/>
  <c r="AX82" i="1"/>
  <c r="AV82" i="1"/>
  <c r="AR82" i="1"/>
  <c r="AY82" i="1" s="1"/>
  <c r="BA81" i="1"/>
  <c r="AZ81" i="1"/>
  <c r="AX81" i="1"/>
  <c r="AV81" i="1"/>
  <c r="AR81" i="1"/>
  <c r="AY81" i="1" s="1"/>
  <c r="BA80" i="1"/>
  <c r="AZ80" i="1"/>
  <c r="AX80" i="1"/>
  <c r="AV80" i="1"/>
  <c r="AR80" i="1"/>
  <c r="AY80" i="1" s="1"/>
  <c r="BA79" i="1"/>
  <c r="AZ79" i="1"/>
  <c r="AX79" i="1"/>
  <c r="AV79" i="1"/>
  <c r="AR79" i="1"/>
  <c r="AY79" i="1" s="1"/>
  <c r="BA78" i="1"/>
  <c r="AZ78" i="1"/>
  <c r="AX78" i="1"/>
  <c r="AV78" i="1"/>
  <c r="AR78" i="1"/>
  <c r="AY78" i="1" s="1"/>
  <c r="BA77" i="1"/>
  <c r="AZ77" i="1"/>
  <c r="AX77" i="1"/>
  <c r="AV77" i="1"/>
  <c r="AR77" i="1"/>
  <c r="AY77" i="1" s="1"/>
  <c r="BA76" i="1"/>
  <c r="AZ76" i="1"/>
  <c r="AX76" i="1"/>
  <c r="AV76" i="1"/>
  <c r="AR76" i="1"/>
  <c r="AY76" i="1" s="1"/>
  <c r="BA75" i="1"/>
  <c r="AZ75" i="1"/>
  <c r="AX75" i="1"/>
  <c r="AV75" i="1"/>
  <c r="AR75" i="1"/>
  <c r="AY75" i="1" s="1"/>
  <c r="BA74" i="1"/>
  <c r="AZ74" i="1"/>
  <c r="AX74" i="1"/>
  <c r="AV74" i="1"/>
  <c r="AR74" i="1"/>
  <c r="AY74" i="1" s="1"/>
  <c r="BA73" i="1"/>
  <c r="AZ73" i="1"/>
  <c r="AX73" i="1"/>
  <c r="AV73" i="1"/>
  <c r="AR73" i="1"/>
  <c r="AY73" i="1" s="1"/>
  <c r="BA72" i="1"/>
  <c r="AZ72" i="1"/>
  <c r="AX72" i="1"/>
  <c r="AV72" i="1"/>
  <c r="AR72" i="1"/>
  <c r="AY72" i="1" s="1"/>
  <c r="BA71" i="1"/>
  <c r="AZ71" i="1"/>
  <c r="AX71" i="1"/>
  <c r="AV71" i="1"/>
  <c r="AR71" i="1"/>
  <c r="AY71" i="1" s="1"/>
  <c r="BA70" i="1"/>
  <c r="AZ70" i="1"/>
  <c r="AX70" i="1"/>
  <c r="AV70" i="1"/>
  <c r="AR70" i="1"/>
  <c r="AY70" i="1" s="1"/>
  <c r="BA69" i="1"/>
  <c r="AZ69" i="1"/>
  <c r="AX69" i="1"/>
  <c r="AV69" i="1"/>
  <c r="AR69" i="1"/>
  <c r="AY69" i="1" s="1"/>
  <c r="BA68" i="1"/>
  <c r="AZ68" i="1"/>
  <c r="AX68" i="1"/>
  <c r="AV68" i="1"/>
  <c r="AR68" i="1"/>
  <c r="AY68" i="1" s="1"/>
  <c r="BA67" i="1"/>
  <c r="AZ67" i="1"/>
  <c r="AX67" i="1"/>
  <c r="AV67" i="1"/>
  <c r="AR67" i="1"/>
  <c r="AY67" i="1" s="1"/>
  <c r="BA66" i="1"/>
  <c r="AZ66" i="1"/>
  <c r="AX66" i="1"/>
  <c r="AV66" i="1"/>
  <c r="AR66" i="1"/>
  <c r="AY66" i="1" s="1"/>
  <c r="BA65" i="1"/>
  <c r="AZ65" i="1"/>
  <c r="AX65" i="1"/>
  <c r="AV65" i="1"/>
  <c r="AR65" i="1"/>
  <c r="AY65" i="1" s="1"/>
  <c r="BA64" i="1"/>
  <c r="AZ64" i="1"/>
  <c r="AX64" i="1"/>
  <c r="AV64" i="1"/>
  <c r="AR64" i="1"/>
  <c r="AY64" i="1" s="1"/>
  <c r="BA63" i="1"/>
  <c r="AZ63" i="1"/>
  <c r="AX63" i="1"/>
  <c r="AV63" i="1"/>
  <c r="AR63" i="1"/>
  <c r="AY63" i="1" s="1"/>
  <c r="BA62" i="1"/>
  <c r="AZ62" i="1"/>
  <c r="AX62" i="1"/>
  <c r="AV62" i="1"/>
  <c r="AR62" i="1"/>
  <c r="AY62" i="1" s="1"/>
  <c r="BA61" i="1"/>
  <c r="AZ61" i="1"/>
  <c r="AX61" i="1"/>
  <c r="AV61" i="1"/>
  <c r="AR61" i="1"/>
  <c r="AY61" i="1" s="1"/>
  <c r="BA60" i="1"/>
  <c r="AZ60" i="1"/>
  <c r="AX60" i="1"/>
  <c r="AV60" i="1"/>
  <c r="AR60" i="1"/>
  <c r="AY60" i="1" s="1"/>
  <c r="BA59" i="1"/>
  <c r="AZ59" i="1"/>
  <c r="AX59" i="1"/>
  <c r="AV59" i="1"/>
  <c r="AR59" i="1"/>
  <c r="AY59" i="1" s="1"/>
  <c r="BA58" i="1"/>
  <c r="AZ58" i="1"/>
  <c r="AX58" i="1"/>
  <c r="AV58" i="1"/>
  <c r="AR58" i="1"/>
  <c r="AY58" i="1" s="1"/>
  <c r="BA57" i="1"/>
  <c r="AZ57" i="1"/>
  <c r="AX57" i="1"/>
  <c r="AV57" i="1"/>
  <c r="AR57" i="1"/>
  <c r="AY57" i="1" s="1"/>
  <c r="BA56" i="1"/>
  <c r="AZ56" i="1"/>
  <c r="AX56" i="1"/>
  <c r="AV56" i="1"/>
  <c r="AR56" i="1"/>
  <c r="AY56" i="1" s="1"/>
  <c r="BA55" i="1"/>
  <c r="AZ55" i="1"/>
  <c r="AX55" i="1"/>
  <c r="AV55" i="1"/>
  <c r="AR55" i="1"/>
  <c r="AY55" i="1" s="1"/>
  <c r="BA54" i="1"/>
  <c r="AZ54" i="1"/>
  <c r="AX54" i="1"/>
  <c r="AV54" i="1"/>
  <c r="AR54" i="1"/>
  <c r="AY54" i="1" s="1"/>
  <c r="BA53" i="1"/>
  <c r="AZ53" i="1"/>
  <c r="AX53" i="1"/>
  <c r="AV53" i="1"/>
  <c r="AR53" i="1"/>
  <c r="AY53" i="1" s="1"/>
  <c r="BA52" i="1"/>
  <c r="AZ52" i="1"/>
  <c r="AX52" i="1"/>
  <c r="AV52" i="1"/>
  <c r="AR52" i="1"/>
  <c r="AY52" i="1" s="1"/>
  <c r="BA51" i="1"/>
  <c r="AZ51" i="1"/>
  <c r="AX51" i="1"/>
  <c r="AV51" i="1"/>
  <c r="AR51" i="1"/>
  <c r="AY51" i="1" s="1"/>
  <c r="BA50" i="1"/>
  <c r="AZ50" i="1"/>
  <c r="AX50" i="1"/>
  <c r="AV50" i="1"/>
  <c r="AR50" i="1"/>
  <c r="AY50" i="1" s="1"/>
  <c r="BA49" i="1"/>
  <c r="AZ49" i="1"/>
  <c r="AX49" i="1"/>
  <c r="AV49" i="1"/>
  <c r="AR49" i="1"/>
  <c r="AY49" i="1" s="1"/>
  <c r="BA48" i="1"/>
  <c r="AZ48" i="1"/>
  <c r="AX48" i="1"/>
  <c r="AV48" i="1"/>
  <c r="AR48" i="1"/>
  <c r="AY48" i="1" s="1"/>
  <c r="BA47" i="1"/>
  <c r="AZ47" i="1"/>
  <c r="AX47" i="1"/>
  <c r="AV47" i="1"/>
  <c r="AR47" i="1"/>
  <c r="AY47" i="1" s="1"/>
  <c r="BA46" i="1"/>
  <c r="AZ46" i="1"/>
  <c r="AX46" i="1"/>
  <c r="AV46" i="1"/>
  <c r="AR46" i="1"/>
  <c r="AY46" i="1" s="1"/>
  <c r="BA45" i="1"/>
  <c r="AZ45" i="1"/>
  <c r="AX45" i="1"/>
  <c r="AV45" i="1"/>
  <c r="AR45" i="1"/>
  <c r="AY45" i="1" s="1"/>
  <c r="BA44" i="1"/>
  <c r="AZ44" i="1"/>
  <c r="AX44" i="1"/>
  <c r="AV44" i="1"/>
  <c r="AR44" i="1"/>
  <c r="AY44" i="1" s="1"/>
  <c r="BA43" i="1"/>
  <c r="AZ43" i="1"/>
  <c r="AX43" i="1"/>
  <c r="AV43" i="1"/>
  <c r="AR43" i="1"/>
  <c r="AY43" i="1" s="1"/>
  <c r="BA42" i="1"/>
  <c r="AZ42" i="1"/>
  <c r="AX42" i="1"/>
  <c r="AV42" i="1"/>
  <c r="AR42" i="1"/>
  <c r="AY42" i="1" s="1"/>
  <c r="BA41" i="1"/>
  <c r="AZ41" i="1"/>
  <c r="AX41" i="1"/>
  <c r="AV41" i="1"/>
  <c r="AR41" i="1"/>
  <c r="AY41" i="1" s="1"/>
  <c r="BA40" i="1"/>
  <c r="AZ40" i="1"/>
  <c r="AX40" i="1"/>
  <c r="AV40" i="1"/>
  <c r="AR40" i="1"/>
  <c r="AY40" i="1" s="1"/>
  <c r="BA39" i="1"/>
  <c r="AZ39" i="1"/>
  <c r="AX39" i="1"/>
  <c r="AV39" i="1"/>
  <c r="AR39" i="1"/>
  <c r="AY39" i="1" s="1"/>
  <c r="BA38" i="1"/>
  <c r="AZ38" i="1"/>
  <c r="AX38" i="1"/>
  <c r="AV38" i="1"/>
  <c r="AR38" i="1"/>
  <c r="AY38" i="1" s="1"/>
  <c r="BA37" i="1"/>
  <c r="AZ37" i="1"/>
  <c r="AX37" i="1"/>
  <c r="AV37" i="1"/>
  <c r="AR37" i="1"/>
  <c r="AY37" i="1" s="1"/>
  <c r="BA36" i="1"/>
  <c r="AZ36" i="1"/>
  <c r="AX36" i="1"/>
  <c r="AV36" i="1"/>
  <c r="AR36" i="1"/>
  <c r="AY36" i="1" s="1"/>
  <c r="BA35" i="1"/>
  <c r="AZ35" i="1"/>
  <c r="AX35" i="1"/>
  <c r="AV35" i="1"/>
  <c r="AR35" i="1"/>
  <c r="AY35" i="1" s="1"/>
  <c r="BA34" i="1"/>
  <c r="AZ34" i="1"/>
  <c r="AX34" i="1"/>
  <c r="AV34" i="1"/>
  <c r="AR34" i="1"/>
  <c r="AY34" i="1" s="1"/>
  <c r="BA33" i="1"/>
  <c r="AZ33" i="1"/>
  <c r="AX33" i="1"/>
  <c r="AV33" i="1"/>
  <c r="AR33" i="1"/>
  <c r="AY33" i="1" s="1"/>
  <c r="BA32" i="1"/>
  <c r="AZ32" i="1"/>
  <c r="AX32" i="1"/>
  <c r="AV32" i="1"/>
  <c r="AR32" i="1"/>
  <c r="AY32" i="1" s="1"/>
  <c r="BA31" i="1"/>
  <c r="AZ31" i="1"/>
  <c r="AX31" i="1"/>
  <c r="AV31" i="1"/>
  <c r="AR31" i="1"/>
  <c r="AY31" i="1" s="1"/>
  <c r="BA30" i="1"/>
  <c r="AZ30" i="1"/>
  <c r="AX30" i="1"/>
  <c r="AV30" i="1"/>
  <c r="AR30" i="1"/>
  <c r="AY30" i="1" s="1"/>
  <c r="BA29" i="1"/>
  <c r="AZ29" i="1"/>
  <c r="AX29" i="1"/>
  <c r="AV29" i="1"/>
  <c r="AR29" i="1"/>
  <c r="AY29" i="1" s="1"/>
  <c r="BA28" i="1"/>
  <c r="AZ28" i="1"/>
  <c r="AX28" i="1"/>
  <c r="AV28" i="1"/>
  <c r="AR28" i="1"/>
  <c r="AY28" i="1" s="1"/>
  <c r="BA27" i="1"/>
  <c r="AZ27" i="1"/>
  <c r="AX27" i="1"/>
  <c r="AV27" i="1"/>
  <c r="AR27" i="1"/>
  <c r="AY27" i="1" s="1"/>
  <c r="BA26" i="1"/>
  <c r="AZ26" i="1"/>
  <c r="AY26" i="1"/>
  <c r="AX26" i="1"/>
  <c r="AV26" i="1"/>
  <c r="AR26" i="1"/>
  <c r="BA25" i="1"/>
  <c r="AZ25" i="1"/>
  <c r="AY25" i="1"/>
  <c r="AX25" i="1"/>
  <c r="AV25" i="1"/>
  <c r="AR25" i="1"/>
  <c r="BA24" i="1"/>
  <c r="AZ24" i="1"/>
  <c r="AY24" i="1"/>
  <c r="AX24" i="1"/>
  <c r="AV24" i="1"/>
  <c r="AR24" i="1"/>
  <c r="BA23" i="1"/>
  <c r="AZ23" i="1"/>
  <c r="AY23" i="1"/>
  <c r="AX23" i="1"/>
  <c r="AV23" i="1"/>
  <c r="AR23" i="1"/>
  <c r="BA22" i="1"/>
  <c r="AZ22" i="1"/>
  <c r="AY22" i="1"/>
  <c r="AX22" i="1"/>
  <c r="AV22" i="1"/>
  <c r="AR22" i="1"/>
  <c r="BA21" i="1"/>
  <c r="AZ21" i="1"/>
  <c r="AY21" i="1"/>
  <c r="AX21" i="1"/>
  <c r="AV21" i="1"/>
  <c r="AR21" i="1"/>
  <c r="BA20" i="1"/>
  <c r="AZ20" i="1"/>
  <c r="AY20" i="1"/>
  <c r="AX20" i="1"/>
  <c r="AV20" i="1"/>
  <c r="AR20" i="1"/>
  <c r="BA19" i="1"/>
  <c r="AZ19" i="1"/>
  <c r="AY19" i="1"/>
  <c r="AX19" i="1"/>
  <c r="AV19" i="1"/>
  <c r="AR19" i="1"/>
  <c r="BA18" i="1"/>
  <c r="AZ18" i="1"/>
  <c r="AY18" i="1"/>
  <c r="AX18" i="1"/>
  <c r="AV18" i="1"/>
  <c r="AR18" i="1"/>
  <c r="BA17" i="1"/>
  <c r="AZ17" i="1"/>
  <c r="AY17" i="1"/>
  <c r="AX17" i="1"/>
  <c r="AV17" i="1"/>
  <c r="AR17" i="1"/>
  <c r="BA16" i="1"/>
  <c r="AZ16" i="1"/>
  <c r="AY16" i="1"/>
  <c r="AX16" i="1"/>
  <c r="AV16" i="1"/>
  <c r="AR16" i="1"/>
  <c r="BA15" i="1"/>
  <c r="AZ15" i="1"/>
  <c r="AY15" i="1"/>
  <c r="AX15" i="1"/>
  <c r="AV15" i="1"/>
  <c r="AR15" i="1"/>
  <c r="BA14" i="1"/>
  <c r="AZ14" i="1"/>
  <c r="AY14" i="1"/>
  <c r="AX14" i="1"/>
  <c r="AV14" i="1"/>
  <c r="AR14" i="1"/>
  <c r="BA13" i="1"/>
  <c r="AZ13" i="1"/>
  <c r="AY13" i="1"/>
  <c r="AX13" i="1"/>
  <c r="AV13" i="1"/>
  <c r="AR13" i="1"/>
  <c r="BA12" i="1"/>
  <c r="AZ12" i="1"/>
  <c r="AY12" i="1"/>
  <c r="AX12" i="1"/>
  <c r="AV12" i="1"/>
  <c r="AR12" i="1"/>
  <c r="BA11" i="1"/>
  <c r="AZ11" i="1"/>
  <c r="AY11" i="1"/>
  <c r="AX11" i="1"/>
  <c r="AV11" i="1"/>
  <c r="AR11" i="1"/>
  <c r="BA10" i="1"/>
  <c r="AZ10" i="1"/>
  <c r="AY10" i="1"/>
  <c r="AX10" i="1"/>
  <c r="AV10" i="1"/>
  <c r="AR10" i="1"/>
  <c r="BA9" i="1"/>
  <c r="AZ9" i="1"/>
  <c r="AY9" i="1"/>
  <c r="AX9" i="1"/>
  <c r="AV9" i="1"/>
  <c r="AR9" i="1"/>
  <c r="BA8" i="1"/>
  <c r="AZ8" i="1"/>
  <c r="AY8" i="1"/>
  <c r="AX8" i="1"/>
  <c r="AV8" i="1"/>
  <c r="AR8" i="1"/>
  <c r="BA7" i="1"/>
  <c r="AZ7" i="1"/>
  <c r="AY7" i="1"/>
  <c r="AX7" i="1"/>
  <c r="AV7" i="1"/>
  <c r="AR7" i="1"/>
  <c r="BA6" i="1"/>
  <c r="AZ6" i="1"/>
  <c r="AY6" i="1"/>
  <c r="AX6" i="1"/>
  <c r="AV6" i="1"/>
  <c r="AR6" i="1"/>
  <c r="BA5" i="1"/>
  <c r="AZ5" i="1"/>
  <c r="AY5" i="1"/>
  <c r="AX5" i="1"/>
  <c r="AV5" i="1"/>
  <c r="AR5" i="1"/>
  <c r="BA4" i="1"/>
  <c r="AZ4" i="1"/>
  <c r="AY4" i="1"/>
  <c r="AX4" i="1"/>
  <c r="AV4" i="1"/>
  <c r="AR4" i="1"/>
  <c r="BA3" i="1"/>
  <c r="AZ3" i="1"/>
  <c r="AY3" i="1"/>
  <c r="AV3" i="1"/>
  <c r="AR3" i="1"/>
  <c r="BA2" i="1"/>
  <c r="AY2" i="1"/>
  <c r="AV2" i="1"/>
  <c r="AZ2" i="1" s="1"/>
  <c r="F2" i="1"/>
</calcChain>
</file>

<file path=xl/sharedStrings.xml><?xml version="1.0" encoding="utf-8"?>
<sst xmlns="http://schemas.openxmlformats.org/spreadsheetml/2006/main" count="51" uniqueCount="36">
  <si>
    <t>Date/Commande</t>
  </si>
  <si>
    <t>Date/Livraison</t>
  </si>
  <si>
    <t>Fournisseur</t>
  </si>
  <si>
    <t>Litres</t>
  </si>
  <si>
    <t>Somme</t>
  </si>
  <si>
    <t>Prix/litre</t>
  </si>
  <si>
    <t>Départ</t>
  </si>
  <si>
    <t>date</t>
  </si>
  <si>
    <t>litres</t>
  </si>
  <si>
    <t>km</t>
  </si>
  <si>
    <t>&lt;&gt;</t>
  </si>
  <si>
    <t>points</t>
  </si>
  <si>
    <t>totaux</t>
  </si>
  <si>
    <t>Colonne1</t>
  </si>
  <si>
    <t>Colonne2</t>
  </si>
  <si>
    <t>Colonne3</t>
  </si>
  <si>
    <t>19/12/2014</t>
  </si>
  <si>
    <t>Gasoil 1</t>
  </si>
  <si>
    <t>Gasoil 4</t>
  </si>
  <si>
    <t>Gasoil 2</t>
  </si>
  <si>
    <t>Fournisseurs</t>
  </si>
  <si>
    <t>Gasoil 3</t>
  </si>
  <si>
    <t>Gasoil 5</t>
  </si>
  <si>
    <t>Gasoil 6</t>
  </si>
  <si>
    <t>Gasoil 7</t>
  </si>
  <si>
    <t>Gasoil 8</t>
  </si>
  <si>
    <t>Gasoil 9</t>
  </si>
  <si>
    <t>Gasoil 10</t>
  </si>
  <si>
    <t>Bonsoir à tous</t>
  </si>
  <si>
    <t>De nouveau besoin de vous</t>
  </si>
  <si>
    <t>Voilà j'ai créé un userform en prenant différent partie d'autres userforms</t>
  </si>
  <si>
    <t xml:space="preserve">1 : dans le fichier original, le calendrier inscrit dans l'userform la date sélectionnée; mais dans mon </t>
  </si>
  <si>
    <t xml:space="preserve">      fichier il n'inscrit inlassablement que la date du jour</t>
  </si>
  <si>
    <t>2 : je n'arrive pas à mettre en forme la ComboBox_Quantité en chiffre avec séparation "milliers"</t>
  </si>
  <si>
    <t>3 : je n'arrive pas non plus la mise en forme de la TextBox_Prix en valeur "Euro France"</t>
  </si>
  <si>
    <t>Les 3/4 fonctionnent mais j'aurais besoin de votre aide pour 3 petites choses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</si>
</sst>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 * #,##0.00_ ;_ * \-#,##0.00_ ;_ * &quot;-&quot;??_ ;_ @_ "/>
    <numFmt numFmtId="164" formatCode="d/mm/yy;@"/>
    <numFmt numFmtId="165" formatCode="_-* #,##0.00\ [$€-40C]_-;\-* #,##0.00\ [$€-40C]_-;_-* &quot;-&quot;??\ [$€-40C]_-;_-@_-"/>
    <numFmt numFmtId="166" formatCode="d/mm/yyyy;@"/>
    <numFmt numFmtId="167" formatCode="_(&quot;€&quot;* #,##0.00_);_(&quot;€&quot;* \(#,##0.00\);_(&quot;€&quot;* &quot;-&quot;??_);_(@_)"/>
    <numFmt numFmtId="168" formatCode="_ * #,##0_ ;_ * \-#,##0_ ;_ * &quot;-&quot;??_ ;_ @_ "/>
  </numFmts>
  <fonts count="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8" tint="0.79998168889431442"/>
        <bgColor indexed="65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2">
    <xf numFmtId="0" fontId="0" fillId="0" borderId="0"/>
    <xf numFmtId="0" fontId="1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0" fontId="8" fillId="0" borderId="0"/>
  </cellStyleXfs>
  <cellXfs count="44">
    <xf numFmtId="0" fontId="0" fillId="0" borderId="0" xfId="0"/>
    <xf numFmtId="0" fontId="0" fillId="0" borderId="1" xfId="0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3" xfId="1" applyFont="1" applyBorder="1" applyAlignment="1">
      <alignment horizontal="center"/>
    </xf>
    <xf numFmtId="0" fontId="1" fillId="0" borderId="0" xfId="1" applyFont="1"/>
    <xf numFmtId="3" fontId="2" fillId="0" borderId="4" xfId="1" applyNumberFormat="1" applyFont="1" applyFill="1" applyBorder="1" applyAlignment="1">
      <alignment horizontal="center"/>
    </xf>
    <xf numFmtId="164" fontId="2" fillId="0" borderId="4" xfId="1" applyNumberFormat="1" applyFont="1" applyFill="1" applyBorder="1" applyAlignment="1"/>
    <xf numFmtId="2" fontId="2" fillId="0" borderId="4" xfId="1" applyNumberFormat="1" applyFont="1" applyFill="1" applyBorder="1" applyAlignment="1">
      <alignment horizontal="center"/>
    </xf>
    <xf numFmtId="0" fontId="2" fillId="0" borderId="5" xfId="1" applyFont="1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1" fillId="0" borderId="8" xfId="1" applyFont="1" applyBorder="1"/>
    <xf numFmtId="165" fontId="1" fillId="0" borderId="9" xfId="1" applyNumberFormat="1" applyFont="1" applyBorder="1"/>
    <xf numFmtId="3" fontId="1" fillId="0" borderId="7" xfId="1" applyNumberFormat="1" applyFont="1" applyFill="1" applyBorder="1" applyAlignment="1">
      <alignment horizontal="center"/>
    </xf>
    <xf numFmtId="166" fontId="1" fillId="0" borderId="7" xfId="1" applyNumberFormat="1" applyFont="1" applyBorder="1" applyAlignment="1"/>
    <xf numFmtId="2" fontId="1" fillId="0" borderId="7" xfId="1" applyNumberFormat="1" applyFont="1" applyFill="1" applyBorder="1" applyAlignment="1">
      <alignment horizontal="center"/>
    </xf>
    <xf numFmtId="3" fontId="1" fillId="0" borderId="8" xfId="1" applyNumberFormat="1" applyFont="1" applyFill="1" applyBorder="1" applyAlignment="1">
      <alignment horizontal="center"/>
    </xf>
    <xf numFmtId="0" fontId="0" fillId="0" borderId="10" xfId="0" applyBorder="1"/>
    <xf numFmtId="0" fontId="0" fillId="0" borderId="8" xfId="0" applyBorder="1"/>
    <xf numFmtId="166" fontId="1" fillId="0" borderId="8" xfId="1" applyNumberFormat="1" applyFont="1" applyBorder="1" applyAlignment="1"/>
    <xf numFmtId="2" fontId="1" fillId="0" borderId="8" xfId="1" applyNumberFormat="1" applyFont="1" applyFill="1" applyBorder="1" applyAlignment="1">
      <alignment horizontal="center"/>
    </xf>
    <xf numFmtId="3" fontId="1" fillId="0" borderId="8" xfId="1" applyNumberFormat="1" applyFont="1" applyBorder="1" applyAlignment="1">
      <alignment horizontal="center"/>
    </xf>
    <xf numFmtId="0" fontId="1" fillId="0" borderId="0" xfId="1" applyFont="1" applyFill="1" applyBorder="1" applyAlignment="1">
      <alignment horizontal="center"/>
    </xf>
    <xf numFmtId="2" fontId="1" fillId="0" borderId="8" xfId="1" applyNumberFormat="1" applyFont="1" applyBorder="1" applyAlignment="1">
      <alignment horizontal="center"/>
    </xf>
    <xf numFmtId="165" fontId="1" fillId="0" borderId="0" xfId="1" applyNumberFormat="1" applyFont="1" applyFill="1" applyBorder="1" applyAlignment="1">
      <alignment horizontal="center"/>
    </xf>
    <xf numFmtId="166" fontId="1" fillId="0" borderId="8" xfId="1" applyNumberFormat="1" applyFont="1" applyFill="1" applyBorder="1" applyAlignment="1"/>
    <xf numFmtId="2" fontId="1" fillId="0" borderId="8" xfId="1" applyNumberFormat="1" applyFont="1" applyFill="1" applyBorder="1" applyAlignment="1">
      <alignment horizontal="center" vertical="center"/>
    </xf>
    <xf numFmtId="0" fontId="1" fillId="0" borderId="10" xfId="1" applyFont="1" applyBorder="1"/>
    <xf numFmtId="0" fontId="1" fillId="0" borderId="0" xfId="1" applyFont="1" applyAlignment="1">
      <alignment horizontal="center"/>
    </xf>
    <xf numFmtId="0" fontId="4" fillId="0" borderId="0" xfId="1" applyFont="1"/>
    <xf numFmtId="3" fontId="1" fillId="0" borderId="11" xfId="1" applyNumberFormat="1" applyFont="1" applyFill="1" applyBorder="1" applyAlignment="1">
      <alignment horizontal="center"/>
    </xf>
    <xf numFmtId="14" fontId="1" fillId="0" borderId="11" xfId="1" applyNumberFormat="1" applyFont="1" applyFill="1" applyBorder="1" applyAlignment="1"/>
    <xf numFmtId="2" fontId="1" fillId="0" borderId="11" xfId="1" applyNumberFormat="1" applyFont="1" applyFill="1" applyBorder="1" applyAlignment="1">
      <alignment horizontal="center"/>
    </xf>
    <xf numFmtId="3" fontId="1" fillId="0" borderId="0" xfId="1" applyNumberFormat="1" applyFont="1" applyAlignment="1">
      <alignment horizontal="center"/>
    </xf>
    <xf numFmtId="164" fontId="1" fillId="0" borderId="0" xfId="1" applyNumberFormat="1" applyFont="1" applyAlignment="1"/>
    <xf numFmtId="2" fontId="1" fillId="0" borderId="0" xfId="1" applyNumberFormat="1" applyFont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12" xfId="1" applyFont="1" applyBorder="1" applyAlignment="1">
      <alignment horizontal="center"/>
    </xf>
    <xf numFmtId="168" fontId="1" fillId="0" borderId="13" xfId="8" applyNumberFormat="1" applyFont="1" applyBorder="1" applyAlignment="1">
      <alignment horizontal="center"/>
    </xf>
    <xf numFmtId="168" fontId="1" fillId="0" borderId="12" xfId="8" applyNumberFormat="1" applyFont="1" applyBorder="1" applyAlignment="1">
      <alignment horizontal="center"/>
    </xf>
    <xf numFmtId="168" fontId="1" fillId="0" borderId="5" xfId="8" applyNumberFormat="1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0" fontId="1" fillId="0" borderId="8" xfId="1" applyNumberFormat="1" applyFont="1" applyBorder="1"/>
  </cellXfs>
  <cellStyles count="12">
    <cellStyle name="20 % - Accent2 2" xfId="2"/>
    <cellStyle name="20 % - Accent5 2" xfId="3"/>
    <cellStyle name="Euro" xfId="4"/>
    <cellStyle name="Euro 2" xfId="5"/>
    <cellStyle name="Lien hypertexte 2" xfId="6"/>
    <cellStyle name="Milliers 2" xfId="7"/>
    <cellStyle name="Milliers 3" xfId="8"/>
    <cellStyle name="Monétaire 2" xfId="9"/>
    <cellStyle name="Normal" xfId="0" builtinId="0"/>
    <cellStyle name="Normal 2" xfId="10"/>
    <cellStyle name="Normal 3" xfId="1"/>
    <cellStyle name="Normal 4" xfId="11"/>
  </cellStyles>
  <dxfs count="16">
    <dxf>
      <font>
        <b/>
        <i/>
        <u val="none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rgb="FF00B050"/>
        </patternFill>
      </fill>
    </dxf>
    <dxf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d/mm/yyyy;@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66675</xdr:colOff>
          <xdr:row>13</xdr:row>
          <xdr:rowOff>47625</xdr:rowOff>
        </xdr:from>
        <xdr:to>
          <xdr:col>42</xdr:col>
          <xdr:colOff>95250</xdr:colOff>
          <xdr:row>14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285750</xdr:colOff>
          <xdr:row>9</xdr:row>
          <xdr:rowOff>152400</xdr:rowOff>
        </xdr:from>
        <xdr:to>
          <xdr:col>54</xdr:col>
          <xdr:colOff>257175</xdr:colOff>
          <xdr:row>11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590550</xdr:colOff>
          <xdr:row>8</xdr:row>
          <xdr:rowOff>0</xdr:rowOff>
        </xdr:from>
        <xdr:to>
          <xdr:col>8</xdr:col>
          <xdr:colOff>409575</xdr:colOff>
          <xdr:row>9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Commande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is-modifi&#233;-gaso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-%20Mes%20documents/E/Office/Circuit/7329/favere_moi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-%20Mes%20documents/E/Office/Circuit/7329/Favere_mensuel%20-%20Copi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soil"/>
      <sheetName val="salaire"/>
      <sheetName val="Rapport sur la compatibilité"/>
      <sheetName val="Données"/>
      <sheetName val="mois-modifié-gasoil"/>
    </sheetNames>
    <definedNames>
      <definedName name="OuvreUsf"/>
      <definedName name="OuvreUsf_Gasoil"/>
    </definedNames>
    <sheetDataSet>
      <sheetData sheetId="0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s 2013"/>
      <sheetName val="février 2013"/>
      <sheetName val="janvier 2013"/>
      <sheetName val="décembre 2012"/>
      <sheetName val="Novembre 2012"/>
      <sheetName val="octobre 2012"/>
      <sheetName val="septembre 2012"/>
    </sheetNames>
    <sheetDataSet>
      <sheetData sheetId="0"/>
      <sheetData sheetId="1">
        <row r="12">
          <cell r="A12">
            <v>41365</v>
          </cell>
        </row>
      </sheetData>
      <sheetData sheetId="2"/>
      <sheetData sheetId="3">
        <row r="2">
          <cell r="W2">
            <v>41153</v>
          </cell>
        </row>
        <row r="3">
          <cell r="W3">
            <v>41154</v>
          </cell>
        </row>
        <row r="4">
          <cell r="W4">
            <v>41155</v>
          </cell>
        </row>
        <row r="5">
          <cell r="W5">
            <v>41156</v>
          </cell>
        </row>
        <row r="6">
          <cell r="W6">
            <v>41157</v>
          </cell>
        </row>
        <row r="7">
          <cell r="W7">
            <v>41158</v>
          </cell>
        </row>
        <row r="8">
          <cell r="W8">
            <v>41159</v>
          </cell>
        </row>
        <row r="9">
          <cell r="W9" t="str">
            <v>octobre</v>
          </cell>
        </row>
        <row r="10">
          <cell r="W10">
            <v>41183</v>
          </cell>
        </row>
        <row r="11">
          <cell r="W11">
            <v>41184</v>
          </cell>
        </row>
        <row r="12">
          <cell r="W12">
            <v>41185</v>
          </cell>
        </row>
        <row r="13">
          <cell r="W13">
            <v>41186</v>
          </cell>
        </row>
        <row r="14">
          <cell r="W14">
            <v>41187</v>
          </cell>
        </row>
        <row r="15">
          <cell r="W15">
            <v>41188</v>
          </cell>
        </row>
        <row r="16">
          <cell r="W16">
            <v>41189</v>
          </cell>
        </row>
        <row r="17">
          <cell r="W17" t="str">
            <v>novembre</v>
          </cell>
        </row>
        <row r="18">
          <cell r="W18">
            <v>41214</v>
          </cell>
        </row>
        <row r="19">
          <cell r="W19">
            <v>41215</v>
          </cell>
        </row>
        <row r="20">
          <cell r="W20">
            <v>41216</v>
          </cell>
        </row>
        <row r="21">
          <cell r="W21">
            <v>41217</v>
          </cell>
        </row>
        <row r="22">
          <cell r="W22">
            <v>41218</v>
          </cell>
        </row>
        <row r="23">
          <cell r="W23">
            <v>41219</v>
          </cell>
        </row>
        <row r="24">
          <cell r="W24">
            <v>41220</v>
          </cell>
        </row>
        <row r="25">
          <cell r="W25" t="str">
            <v>décembre</v>
          </cell>
        </row>
        <row r="26">
          <cell r="W26">
            <v>41244</v>
          </cell>
        </row>
        <row r="27">
          <cell r="W27">
            <v>41245</v>
          </cell>
        </row>
        <row r="28">
          <cell r="W28">
            <v>41246</v>
          </cell>
        </row>
        <row r="29">
          <cell r="W29">
            <v>41247</v>
          </cell>
        </row>
        <row r="30">
          <cell r="W30">
            <v>41248</v>
          </cell>
        </row>
        <row r="31">
          <cell r="W31">
            <v>41249</v>
          </cell>
        </row>
        <row r="32">
          <cell r="W32">
            <v>41250</v>
          </cell>
        </row>
        <row r="33">
          <cell r="W33" t="str">
            <v>janvier</v>
          </cell>
        </row>
        <row r="34">
          <cell r="W34">
            <v>41275</v>
          </cell>
        </row>
        <row r="35">
          <cell r="W35">
            <v>41276</v>
          </cell>
        </row>
        <row r="36">
          <cell r="W36">
            <v>41277</v>
          </cell>
        </row>
        <row r="37">
          <cell r="W37">
            <v>41278</v>
          </cell>
        </row>
        <row r="38">
          <cell r="W38">
            <v>41279</v>
          </cell>
        </row>
        <row r="39">
          <cell r="W39">
            <v>41280</v>
          </cell>
        </row>
        <row r="40">
          <cell r="W40">
            <v>41281</v>
          </cell>
        </row>
        <row r="41">
          <cell r="W41" t="str">
            <v>févier</v>
          </cell>
        </row>
        <row r="42">
          <cell r="W42">
            <v>41306</v>
          </cell>
        </row>
        <row r="43">
          <cell r="W43">
            <v>41307</v>
          </cell>
        </row>
        <row r="44">
          <cell r="W44">
            <v>41308</v>
          </cell>
        </row>
        <row r="45">
          <cell r="W45">
            <v>41309</v>
          </cell>
        </row>
        <row r="46">
          <cell r="W46">
            <v>41310</v>
          </cell>
        </row>
        <row r="47">
          <cell r="W47">
            <v>41311</v>
          </cell>
        </row>
        <row r="48">
          <cell r="W48">
            <v>41312</v>
          </cell>
        </row>
        <row r="49">
          <cell r="W49" t="str">
            <v>mars</v>
          </cell>
        </row>
        <row r="50">
          <cell r="W50">
            <v>41334</v>
          </cell>
        </row>
        <row r="51">
          <cell r="W51">
            <v>41335</v>
          </cell>
        </row>
        <row r="52">
          <cell r="W52">
            <v>41336</v>
          </cell>
        </row>
        <row r="53">
          <cell r="W53">
            <v>41337</v>
          </cell>
        </row>
        <row r="54">
          <cell r="W54">
            <v>41338</v>
          </cell>
        </row>
        <row r="55">
          <cell r="W55">
            <v>41339</v>
          </cell>
        </row>
        <row r="56">
          <cell r="W56">
            <v>41340</v>
          </cell>
        </row>
        <row r="57">
          <cell r="W57" t="str">
            <v>avril</v>
          </cell>
        </row>
        <row r="58">
          <cell r="W58">
            <v>41365</v>
          </cell>
        </row>
        <row r="59">
          <cell r="W59">
            <v>41366</v>
          </cell>
        </row>
        <row r="60">
          <cell r="W60">
            <v>41367</v>
          </cell>
        </row>
        <row r="61">
          <cell r="W61">
            <v>41368</v>
          </cell>
        </row>
        <row r="62">
          <cell r="W62">
            <v>41369</v>
          </cell>
        </row>
        <row r="63">
          <cell r="W63">
            <v>41370</v>
          </cell>
        </row>
        <row r="64">
          <cell r="W64">
            <v>41371</v>
          </cell>
        </row>
        <row r="65">
          <cell r="W65" t="str">
            <v>mai</v>
          </cell>
        </row>
        <row r="66">
          <cell r="W66">
            <v>41395</v>
          </cell>
        </row>
        <row r="67">
          <cell r="W67">
            <v>41396</v>
          </cell>
        </row>
        <row r="68">
          <cell r="W68">
            <v>41397</v>
          </cell>
        </row>
        <row r="69">
          <cell r="W69">
            <v>41398</v>
          </cell>
        </row>
        <row r="70">
          <cell r="W70">
            <v>41399</v>
          </cell>
        </row>
        <row r="71">
          <cell r="W71">
            <v>41400</v>
          </cell>
        </row>
        <row r="72">
          <cell r="W72">
            <v>41401</v>
          </cell>
        </row>
        <row r="73">
          <cell r="W73" t="str">
            <v>juin</v>
          </cell>
        </row>
        <row r="74">
          <cell r="W74">
            <v>41426</v>
          </cell>
        </row>
        <row r="75">
          <cell r="W75">
            <v>41427</v>
          </cell>
        </row>
        <row r="76">
          <cell r="W76">
            <v>41428</v>
          </cell>
        </row>
        <row r="77">
          <cell r="W77">
            <v>41429</v>
          </cell>
        </row>
        <row r="78">
          <cell r="W78">
            <v>41430</v>
          </cell>
        </row>
        <row r="79">
          <cell r="W79">
            <v>41431</v>
          </cell>
        </row>
        <row r="80">
          <cell r="W80">
            <v>41432</v>
          </cell>
        </row>
      </sheetData>
      <sheetData sheetId="4">
        <row r="2">
          <cell r="H2" t="str">
            <v>Lundi</v>
          </cell>
        </row>
        <row r="3">
          <cell r="H3" t="str">
            <v>Mardi</v>
          </cell>
          <cell r="S3">
            <v>0.27083333333333331</v>
          </cell>
          <cell r="T3">
            <v>0.36458333333333331</v>
          </cell>
          <cell r="U3">
            <v>0.687500000000002</v>
          </cell>
          <cell r="V3">
            <v>15</v>
          </cell>
        </row>
        <row r="4">
          <cell r="H4" t="str">
            <v>Mercredi</v>
          </cell>
          <cell r="S4">
            <v>0.27430555555555552</v>
          </cell>
          <cell r="T4">
            <v>0.36805555555555558</v>
          </cell>
          <cell r="U4">
            <v>0.69097222222222399</v>
          </cell>
          <cell r="V4">
            <v>16</v>
          </cell>
        </row>
        <row r="5">
          <cell r="H5" t="str">
            <v>Jeudi</v>
          </cell>
          <cell r="S5">
            <v>0.27777777777777779</v>
          </cell>
          <cell r="T5">
            <v>0.37152777777777801</v>
          </cell>
          <cell r="U5">
            <v>0.69444444444444697</v>
          </cell>
          <cell r="V5">
            <v>17</v>
          </cell>
        </row>
        <row r="6">
          <cell r="H6" t="str">
            <v>Vendredi</v>
          </cell>
          <cell r="S6">
            <v>0.28125</v>
          </cell>
          <cell r="T6">
            <v>0.375</v>
          </cell>
          <cell r="U6">
            <v>0.69791666666666896</v>
          </cell>
          <cell r="V6">
            <v>18</v>
          </cell>
        </row>
        <row r="7">
          <cell r="S7">
            <v>0.28472222222222221</v>
          </cell>
          <cell r="T7">
            <v>0.37847222222222199</v>
          </cell>
          <cell r="U7">
            <v>0.70138888888889095</v>
          </cell>
          <cell r="V7">
            <v>19</v>
          </cell>
        </row>
        <row r="8">
          <cell r="S8">
            <v>0.28819444444444448</v>
          </cell>
          <cell r="T8">
            <v>0.38194444444444497</v>
          </cell>
          <cell r="U8">
            <v>0.70486111111111405</v>
          </cell>
          <cell r="V8">
            <v>20</v>
          </cell>
        </row>
        <row r="9">
          <cell r="S9">
            <v>0.29166666666666669</v>
          </cell>
          <cell r="T9">
            <v>0.38541666666666702</v>
          </cell>
          <cell r="U9">
            <v>0.70833333333333603</v>
          </cell>
          <cell r="V9">
            <v>21</v>
          </cell>
        </row>
        <row r="10">
          <cell r="S10">
            <v>0.29513888888888901</v>
          </cell>
          <cell r="T10">
            <v>0.38888888888888901</v>
          </cell>
          <cell r="U10">
            <v>0.71180555555555802</v>
          </cell>
          <cell r="V10">
            <v>22</v>
          </cell>
        </row>
        <row r="11">
          <cell r="S11">
            <v>0.29861111111111099</v>
          </cell>
          <cell r="T11">
            <v>0.39236111111111099</v>
          </cell>
          <cell r="U11">
            <v>0.71527777777778101</v>
          </cell>
          <cell r="V11">
            <v>23</v>
          </cell>
        </row>
        <row r="12">
          <cell r="S12">
            <v>0.30208333333333298</v>
          </cell>
          <cell r="T12">
            <v>0.39583333333333398</v>
          </cell>
          <cell r="U12">
            <v>0.718750000000003</v>
          </cell>
          <cell r="V12">
            <v>24</v>
          </cell>
        </row>
        <row r="13">
          <cell r="S13">
            <v>0.30555555555555503</v>
          </cell>
          <cell r="T13">
            <v>0.39930555555555602</v>
          </cell>
          <cell r="U13">
            <v>0.72222222222222499</v>
          </cell>
        </row>
        <row r="14">
          <cell r="S14">
            <v>0.30902777777777801</v>
          </cell>
          <cell r="T14">
            <v>0.40277777777777801</v>
          </cell>
          <cell r="U14">
            <v>0.72569444444444797</v>
          </cell>
          <cell r="V14">
            <v>14</v>
          </cell>
        </row>
        <row r="15">
          <cell r="S15">
            <v>0.3125</v>
          </cell>
          <cell r="T15">
            <v>0.40625</v>
          </cell>
          <cell r="U15">
            <v>0.72916666666666996</v>
          </cell>
          <cell r="V15">
            <v>13</v>
          </cell>
        </row>
        <row r="16">
          <cell r="S16">
            <v>0.31597222222222199</v>
          </cell>
          <cell r="T16">
            <v>0.40972222222222299</v>
          </cell>
          <cell r="U16">
            <v>0.73263888888889195</v>
          </cell>
          <cell r="V16">
            <v>12</v>
          </cell>
        </row>
        <row r="17">
          <cell r="S17">
            <v>0.31944444444444398</v>
          </cell>
          <cell r="T17">
            <v>0.41319444444444497</v>
          </cell>
          <cell r="U17">
            <v>0.73611111111111505</v>
          </cell>
          <cell r="V17">
            <v>11</v>
          </cell>
        </row>
        <row r="18">
          <cell r="S18">
            <v>0.32291666666666702</v>
          </cell>
          <cell r="T18">
            <v>0.41666666666666702</v>
          </cell>
          <cell r="U18">
            <v>0.73958333333333703</v>
          </cell>
          <cell r="V18">
            <v>10</v>
          </cell>
        </row>
        <row r="19">
          <cell r="S19">
            <v>0.32638888888888901</v>
          </cell>
          <cell r="T19">
            <v>0.42013888888889001</v>
          </cell>
          <cell r="U19">
            <v>0.74305555555555902</v>
          </cell>
          <cell r="V19">
            <v>9</v>
          </cell>
        </row>
        <row r="20">
          <cell r="S20">
            <v>0.32986111111111099</v>
          </cell>
          <cell r="T20">
            <v>0.42361111111111199</v>
          </cell>
          <cell r="U20">
            <v>0.74652777777778201</v>
          </cell>
          <cell r="V20">
            <v>8</v>
          </cell>
        </row>
        <row r="21">
          <cell r="S21">
            <v>0.33333333333333298</v>
          </cell>
          <cell r="T21">
            <v>0.42708333333333398</v>
          </cell>
          <cell r="U21">
            <v>0.750000000000004</v>
          </cell>
          <cell r="V21">
            <v>7</v>
          </cell>
        </row>
        <row r="22">
          <cell r="S22" t="str">
            <v>midi</v>
          </cell>
          <cell r="U22" t="str">
            <v>midi</v>
          </cell>
          <cell r="V22">
            <v>6</v>
          </cell>
        </row>
        <row r="23">
          <cell r="S23">
            <v>0.4861111111111111</v>
          </cell>
          <cell r="U23">
            <v>0.5625</v>
          </cell>
          <cell r="V23">
            <v>5</v>
          </cell>
        </row>
        <row r="24">
          <cell r="S24">
            <v>0.48958333333333331</v>
          </cell>
          <cell r="U24">
            <v>0.56597222222222199</v>
          </cell>
          <cell r="V24">
            <v>4</v>
          </cell>
        </row>
        <row r="25">
          <cell r="S25">
            <v>0.49305555555555602</v>
          </cell>
          <cell r="U25">
            <v>0.56944444444444398</v>
          </cell>
          <cell r="V25">
            <v>3</v>
          </cell>
        </row>
        <row r="26">
          <cell r="S26">
            <v>0.49652777777777801</v>
          </cell>
          <cell r="U26">
            <v>0.57291666666666596</v>
          </cell>
          <cell r="V26">
            <v>2</v>
          </cell>
        </row>
        <row r="27">
          <cell r="S27" t="str">
            <v>soir</v>
          </cell>
          <cell r="U27">
            <v>0.57638888888888895</v>
          </cell>
          <cell r="V27">
            <v>1</v>
          </cell>
        </row>
        <row r="28">
          <cell r="S28">
            <v>0.61111111111111105</v>
          </cell>
          <cell r="U28">
            <v>0.57986111111111105</v>
          </cell>
          <cell r="V28">
            <v>25</v>
          </cell>
        </row>
        <row r="29">
          <cell r="S29">
            <v>0.61458333333333337</v>
          </cell>
          <cell r="U29">
            <v>0.58333333333333304</v>
          </cell>
          <cell r="V29">
            <v>26</v>
          </cell>
        </row>
        <row r="30">
          <cell r="S30">
            <v>0.61805555555555602</v>
          </cell>
          <cell r="U30">
            <v>0.58680555555555503</v>
          </cell>
          <cell r="V30">
            <v>27</v>
          </cell>
        </row>
        <row r="31">
          <cell r="S31">
            <v>0.62152777777777801</v>
          </cell>
          <cell r="U31">
            <v>0.59027777777777701</v>
          </cell>
          <cell r="V31">
            <v>28</v>
          </cell>
        </row>
        <row r="32">
          <cell r="U32">
            <v>0.59375</v>
          </cell>
          <cell r="V32">
            <v>29</v>
          </cell>
        </row>
        <row r="33">
          <cell r="U33">
            <v>0.59722222222222199</v>
          </cell>
        </row>
        <row r="34">
          <cell r="U34">
            <v>0.60069444444444398</v>
          </cell>
        </row>
        <row r="35">
          <cell r="U35">
            <v>0.60416666666666596</v>
          </cell>
        </row>
        <row r="36">
          <cell r="U36">
            <v>0.60763888888888795</v>
          </cell>
        </row>
        <row r="37">
          <cell r="U37">
            <v>0.61111111111111005</v>
          </cell>
        </row>
        <row r="38">
          <cell r="U38">
            <v>0.61458333333333204</v>
          </cell>
        </row>
        <row r="39">
          <cell r="U39">
            <v>0.656249999999999</v>
          </cell>
        </row>
        <row r="40">
          <cell r="U40">
            <v>0.69791666666666496</v>
          </cell>
        </row>
        <row r="41">
          <cell r="U41">
            <v>0.73958333333333204</v>
          </cell>
        </row>
        <row r="42">
          <cell r="U42">
            <v>0.75</v>
          </cell>
        </row>
        <row r="43">
          <cell r="U43">
            <v>0.76388888888888884</v>
          </cell>
        </row>
        <row r="44">
          <cell r="U44">
            <v>0.79166666666666663</v>
          </cell>
        </row>
        <row r="45">
          <cell r="U45">
            <v>0.8125</v>
          </cell>
        </row>
      </sheetData>
      <sheetData sheetId="5">
        <row r="13">
          <cell r="Q13">
            <v>41183</v>
          </cell>
        </row>
        <row r="14">
          <cell r="Q14">
            <v>41184</v>
          </cell>
        </row>
        <row r="15">
          <cell r="Q15">
            <v>41185</v>
          </cell>
        </row>
        <row r="16">
          <cell r="Q16">
            <v>41186</v>
          </cell>
        </row>
        <row r="17">
          <cell r="Q17">
            <v>41187</v>
          </cell>
        </row>
        <row r="18">
          <cell r="Q18">
            <v>41190</v>
          </cell>
        </row>
        <row r="19">
          <cell r="Q19">
            <v>41191</v>
          </cell>
        </row>
        <row r="20">
          <cell r="Q20">
            <v>41192</v>
          </cell>
        </row>
        <row r="21">
          <cell r="Q21">
            <v>41193</v>
          </cell>
        </row>
        <row r="22">
          <cell r="Q22">
            <v>41194</v>
          </cell>
        </row>
        <row r="23">
          <cell r="Q23">
            <v>41197</v>
          </cell>
        </row>
        <row r="24">
          <cell r="Q24">
            <v>41198</v>
          </cell>
        </row>
        <row r="25">
          <cell r="Q25">
            <v>41199</v>
          </cell>
        </row>
        <row r="26">
          <cell r="Q26">
            <v>41200</v>
          </cell>
        </row>
        <row r="27">
          <cell r="Q27">
            <v>41201</v>
          </cell>
        </row>
        <row r="28">
          <cell r="Q28">
            <v>41204</v>
          </cell>
        </row>
        <row r="29">
          <cell r="Q29">
            <v>41205</v>
          </cell>
        </row>
        <row r="30">
          <cell r="Q30">
            <v>41206</v>
          </cell>
        </row>
        <row r="31">
          <cell r="Q31">
            <v>41207</v>
          </cell>
        </row>
        <row r="32">
          <cell r="Q32">
            <v>41208</v>
          </cell>
        </row>
        <row r="33">
          <cell r="Q33">
            <v>41211</v>
          </cell>
        </row>
        <row r="34">
          <cell r="Q34">
            <v>41212</v>
          </cell>
        </row>
        <row r="35">
          <cell r="Q35">
            <v>41213</v>
          </cell>
        </row>
      </sheetData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aire"/>
      <sheetName val="original"/>
      <sheetName val="en cours"/>
      <sheetName val="2012-2013"/>
      <sheetName val="heure"/>
      <sheetName val="imprimer vierge"/>
      <sheetName val="Mail du mois"/>
      <sheetName val="Feuil1"/>
      <sheetName val="Feuil2"/>
      <sheetName val="Feui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ables/table1.xml><?xml version="1.0" encoding="utf-8"?>
<table xmlns="http://schemas.openxmlformats.org/spreadsheetml/2006/main" id="1" name="Tableau_gasoil" displayName="Tableau_gasoil" ref="AR1:BA96" totalsRowShown="0" headerRowDxfId="15" dataDxfId="14" headerRowBorderDxfId="12" tableBorderDxfId="13" headerRowCellStyle="Total" dataCellStyle="Total">
  <autoFilter ref="AR1:BA96"/>
  <tableColumns count="10">
    <tableColumn id="1" name="Départ" dataDxfId="11" dataCellStyle="Normal 3">
      <calculatedColumnFormula>IF(AS2="","",AU1)</calculatedColumnFormula>
    </tableColumn>
    <tableColumn id="2" name="date" dataDxfId="10" dataCellStyle="Normal 3"/>
    <tableColumn id="3" name="litres" dataDxfId="9" dataCellStyle="Normal 3"/>
    <tableColumn id="4" name="km" dataDxfId="8" dataCellStyle="Normal 3"/>
    <tableColumn id="5" name="&lt;&gt;" dataDxfId="7" dataCellStyle="Normal 3">
      <calculatedColumnFormula>IF(AU2="","",AU2-AR2)</calculatedColumnFormula>
    </tableColumn>
    <tableColumn id="6" name="points" dataDxfId="6" dataCellStyle="Normal 3"/>
    <tableColumn id="7" name="totaux" dataDxfId="5" dataCellStyle="Normal 3"/>
    <tableColumn id="8" name="Colonne1" dataDxfId="4" dataCellStyle="Normal 3"/>
    <tableColumn id="9" name="Colonne2" dataDxfId="3" dataCellStyle="Normal 3"/>
    <tableColumn id="10" name="Colonne3" dataDxfId="2" dataCellStyle="Normal 3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BC96"/>
  <sheetViews>
    <sheetView showZeros="0" tabSelected="1" zoomScaleNormal="100" workbookViewId="0">
      <pane ySplit="1" topLeftCell="A2" activePane="bottomLeft" state="frozenSplit"/>
      <selection activeCell="G25" sqref="G25"/>
      <selection pane="bottomLeft" activeCell="J17" sqref="J17"/>
    </sheetView>
  </sheetViews>
  <sheetFormatPr baseColWidth="10" defaultColWidth="10.7109375" defaultRowHeight="15" x14ac:dyDescent="0.25"/>
  <cols>
    <col min="1" max="1" width="14.85546875" style="5" bestFit="1" customWidth="1"/>
    <col min="2" max="2" width="13.85546875" style="5" bestFit="1" customWidth="1"/>
    <col min="3" max="3" width="11.42578125" style="5" bestFit="1" customWidth="1"/>
    <col min="4" max="4" width="5.5703125" style="5" bestFit="1" customWidth="1"/>
    <col min="5" max="5" width="11" style="29" bestFit="1" customWidth="1"/>
    <col min="6" max="6" width="9" style="5" bestFit="1" customWidth="1"/>
    <col min="7" max="7" width="10.7109375" style="5" customWidth="1"/>
    <col min="8" max="8" width="7.7109375" style="5" customWidth="1"/>
    <col min="9" max="9" width="7.5703125" style="29" customWidth="1"/>
    <col min="10" max="10" width="13" style="5" customWidth="1"/>
    <col min="11" max="11" width="10.7109375" style="5" customWidth="1"/>
    <col min="12" max="12" width="7.7109375" style="5" customWidth="1"/>
    <col min="13" max="13" width="7.5703125" style="29" customWidth="1"/>
    <col min="14" max="14" width="13" style="5" customWidth="1"/>
    <col min="15" max="15" width="10.7109375" style="5" customWidth="1"/>
    <col min="16" max="16" width="7.7109375" style="5" customWidth="1"/>
    <col min="17" max="17" width="7.5703125" style="29" customWidth="1"/>
    <col min="18" max="18" width="13" style="5" customWidth="1"/>
    <col min="19" max="19" width="10.7109375" style="5" customWidth="1"/>
    <col min="20" max="20" width="7.7109375" style="5" customWidth="1"/>
    <col min="21" max="21" width="10.7109375" style="29" customWidth="1"/>
    <col min="22" max="22" width="10.7109375" style="5" customWidth="1"/>
    <col min="23" max="24" width="9.42578125" style="5" customWidth="1"/>
    <col min="25" max="25" width="11" style="5" customWidth="1"/>
    <col min="26" max="26" width="9.42578125" style="5" customWidth="1"/>
    <col min="27" max="27" width="4" style="30" customWidth="1"/>
    <col min="28" max="28" width="8" style="30" customWidth="1"/>
    <col min="29" max="29" width="4" style="5" customWidth="1"/>
    <col min="30" max="30" width="10.7109375" customWidth="1"/>
    <col min="31" max="31" width="5.7109375" style="5" customWidth="1"/>
    <col min="32" max="32" width="10.7109375" customWidth="1"/>
    <col min="33" max="35" width="10.7109375" style="5" customWidth="1"/>
    <col min="36" max="36" width="10.7109375" style="29" customWidth="1"/>
    <col min="37" max="41" width="10.7109375" style="5" customWidth="1"/>
    <col min="42" max="42" width="9.28515625" style="5" customWidth="1"/>
    <col min="43" max="43" width="1.7109375" style="5" customWidth="1"/>
    <col min="44" max="44" width="11.5703125" style="34" bestFit="1" customWidth="1"/>
    <col min="45" max="45" width="10.7109375" style="35" bestFit="1" customWidth="1"/>
    <col min="46" max="46" width="11" style="36" bestFit="1" customWidth="1"/>
    <col min="47" max="47" width="8.28515625" style="34" bestFit="1" customWidth="1"/>
    <col min="48" max="48" width="7.5703125" style="34" bestFit="1" customWidth="1"/>
    <col min="49" max="49" width="11.140625" style="34" bestFit="1" customWidth="1"/>
    <col min="50" max="50" width="11.28515625" style="34" bestFit="1" customWidth="1"/>
    <col min="51" max="54" width="10.7109375" style="5"/>
    <col min="56" max="56" width="14.85546875" style="5" bestFit="1" customWidth="1"/>
    <col min="57" max="57" width="13.85546875" style="5" bestFit="1" customWidth="1"/>
    <col min="58" max="58" width="11.42578125" style="5" bestFit="1" customWidth="1"/>
    <col min="59" max="59" width="5.5703125" style="5" bestFit="1" customWidth="1"/>
    <col min="60" max="60" width="11" style="5" bestFit="1" customWidth="1"/>
    <col min="61" max="61" width="9" style="5" bestFit="1" customWidth="1"/>
    <col min="62" max="63" width="10.7109375" style="5"/>
    <col min="64" max="64" width="12.28515625" style="5" bestFit="1" customWidth="1"/>
    <col min="65" max="16384" width="10.7109375" style="5"/>
  </cols>
  <sheetData>
    <row r="1" spans="1:55" ht="15.75" thickBot="1" x14ac:dyDescent="0.3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4" t="s">
        <v>5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E1"/>
      <c r="AG1"/>
      <c r="AH1"/>
      <c r="AI1"/>
      <c r="AJ1"/>
      <c r="AK1"/>
      <c r="AL1"/>
      <c r="AM1"/>
      <c r="AN1"/>
      <c r="AO1"/>
      <c r="AP1"/>
      <c r="AR1" s="6" t="s">
        <v>6</v>
      </c>
      <c r="AS1" s="7" t="s">
        <v>7</v>
      </c>
      <c r="AT1" s="8" t="s">
        <v>8</v>
      </c>
      <c r="AU1" s="6" t="s">
        <v>9</v>
      </c>
      <c r="AV1" s="6" t="s">
        <v>10</v>
      </c>
      <c r="AW1" s="6" t="s">
        <v>11</v>
      </c>
      <c r="AX1" s="6" t="s">
        <v>12</v>
      </c>
      <c r="AY1" s="9" t="s">
        <v>13</v>
      </c>
      <c r="AZ1" s="9" t="s">
        <v>14</v>
      </c>
      <c r="BA1" s="9" t="s">
        <v>15</v>
      </c>
    </row>
    <row r="2" spans="1:55" x14ac:dyDescent="0.25">
      <c r="A2" s="10" t="s">
        <v>16</v>
      </c>
      <c r="B2" s="11" t="s">
        <v>16</v>
      </c>
      <c r="C2" s="12" t="s">
        <v>17</v>
      </c>
      <c r="D2" s="43">
        <v>1000</v>
      </c>
      <c r="E2" s="43">
        <v>702</v>
      </c>
      <c r="F2" s="13">
        <f>IF(D2="","",E2/D2)</f>
        <v>0.70199999999999996</v>
      </c>
      <c r="G2"/>
      <c r="H2"/>
      <c r="I2"/>
      <c r="J2" t="s">
        <v>28</v>
      </c>
      <c r="K2" t="s">
        <v>29</v>
      </c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E2"/>
      <c r="AG2"/>
      <c r="AH2"/>
      <c r="AI2"/>
      <c r="AJ2"/>
      <c r="AK2"/>
      <c r="AL2"/>
      <c r="AM2"/>
      <c r="AN2"/>
      <c r="AO2"/>
      <c r="AP2"/>
      <c r="AR2" s="14"/>
      <c r="AS2" s="15"/>
      <c r="AT2" s="16"/>
      <c r="AU2" s="14"/>
      <c r="AV2" s="14" t="str">
        <f t="shared" ref="AV2:AV65" si="0">IF(AU2="","",AU2-AR2)</f>
        <v/>
      </c>
      <c r="AW2" s="14"/>
      <c r="AX2" s="14">
        <v>0</v>
      </c>
      <c r="AY2" s="17" t="str">
        <f t="shared" ref="AY2:AY26" si="1">IF(AW2="","",BA2/AZ2*$BB$2)</f>
        <v/>
      </c>
      <c r="AZ2" s="14" t="str">
        <f t="shared" ref="AZ2:AZ26" si="2">AV2</f>
        <v/>
      </c>
      <c r="BA2" s="14">
        <f t="shared" ref="BA2:BA26" si="3">AT2</f>
        <v>0</v>
      </c>
      <c r="BB2" s="14">
        <v>100</v>
      </c>
      <c r="BC2">
        <v>2</v>
      </c>
    </row>
    <row r="3" spans="1:55" ht="15.75" customHeight="1" x14ac:dyDescent="0.25">
      <c r="A3" s="18" t="s">
        <v>16</v>
      </c>
      <c r="B3" s="19" t="s">
        <v>16</v>
      </c>
      <c r="C3" s="12" t="s">
        <v>18</v>
      </c>
      <c r="D3" s="43">
        <v>2000</v>
      </c>
      <c r="E3" s="43">
        <v>1500</v>
      </c>
      <c r="F3" s="13">
        <f t="shared" ref="F3:F50" si="4">IF(D3="","",E3/D3)</f>
        <v>0.75</v>
      </c>
      <c r="G3"/>
      <c r="H3"/>
      <c r="I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E3"/>
      <c r="AG3"/>
      <c r="AH3"/>
      <c r="AI3"/>
      <c r="AJ3"/>
      <c r="AK3"/>
      <c r="AL3"/>
      <c r="AM3"/>
      <c r="AN3"/>
      <c r="AO3"/>
      <c r="AP3"/>
      <c r="AR3" s="17" t="str">
        <f t="shared" ref="AR3:AR11" si="5">IF(AS3="","",AU2)</f>
        <v/>
      </c>
      <c r="AS3" s="20"/>
      <c r="AT3" s="21"/>
      <c r="AU3" s="17"/>
      <c r="AV3" s="17" t="str">
        <f t="shared" si="0"/>
        <v/>
      </c>
      <c r="AW3" s="17"/>
      <c r="AX3" s="22"/>
      <c r="AY3" s="17" t="str">
        <f t="shared" si="1"/>
        <v/>
      </c>
      <c r="AZ3" s="17" t="str">
        <f t="shared" si="2"/>
        <v/>
      </c>
      <c r="BA3" s="17">
        <f t="shared" si="3"/>
        <v>0</v>
      </c>
      <c r="BC3">
        <v>2.5</v>
      </c>
    </row>
    <row r="4" spans="1:55" x14ac:dyDescent="0.25">
      <c r="A4" s="18" t="s">
        <v>16</v>
      </c>
      <c r="B4" s="19" t="s">
        <v>16</v>
      </c>
      <c r="C4" s="12" t="s">
        <v>19</v>
      </c>
      <c r="D4" s="43">
        <v>1000</v>
      </c>
      <c r="E4" s="43">
        <v>1000</v>
      </c>
      <c r="F4" s="13">
        <f t="shared" si="4"/>
        <v>1</v>
      </c>
      <c r="G4"/>
      <c r="H4"/>
      <c r="I4"/>
      <c r="J4" s="5" t="s">
        <v>30</v>
      </c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E4"/>
      <c r="AG4"/>
      <c r="AH4"/>
      <c r="AI4"/>
      <c r="AJ4"/>
      <c r="AK4"/>
      <c r="AL4"/>
      <c r="AM4"/>
      <c r="AN4"/>
      <c r="AO4"/>
      <c r="AP4"/>
      <c r="AR4" s="17" t="str">
        <f t="shared" si="5"/>
        <v/>
      </c>
      <c r="AS4" s="20"/>
      <c r="AT4" s="21"/>
      <c r="AU4" s="17"/>
      <c r="AV4" s="17" t="str">
        <f t="shared" si="0"/>
        <v/>
      </c>
      <c r="AW4" s="17"/>
      <c r="AX4" s="22" t="str">
        <f t="shared" ref="AX4:AX9" si="6">IF(AW4="","",AX3+AW4)</f>
        <v/>
      </c>
      <c r="AY4" s="17" t="str">
        <f t="shared" si="1"/>
        <v/>
      </c>
      <c r="AZ4" s="17" t="str">
        <f t="shared" si="2"/>
        <v/>
      </c>
      <c r="BA4" s="17">
        <f t="shared" si="3"/>
        <v>0</v>
      </c>
      <c r="BC4">
        <v>3</v>
      </c>
    </row>
    <row r="5" spans="1:55" x14ac:dyDescent="0.25">
      <c r="A5" s="18" t="s">
        <v>16</v>
      </c>
      <c r="B5" s="19" t="s">
        <v>16</v>
      </c>
      <c r="C5" s="12" t="s">
        <v>17</v>
      </c>
      <c r="D5" s="43">
        <v>1000</v>
      </c>
      <c r="E5" s="43">
        <v>2000</v>
      </c>
      <c r="F5" s="13">
        <f t="shared" si="4"/>
        <v>2</v>
      </c>
      <c r="G5"/>
      <c r="H5"/>
      <c r="I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E5"/>
      <c r="AG5"/>
      <c r="AH5"/>
      <c r="AI5"/>
      <c r="AJ5"/>
      <c r="AK5"/>
      <c r="AL5"/>
      <c r="AM5"/>
      <c r="AN5"/>
      <c r="AO5"/>
      <c r="AP5"/>
      <c r="AQ5"/>
      <c r="AR5" s="17" t="str">
        <f t="shared" si="5"/>
        <v/>
      </c>
      <c r="AS5" s="20"/>
      <c r="AT5" s="21"/>
      <c r="AU5" s="17"/>
      <c r="AV5" s="17" t="str">
        <f t="shared" si="0"/>
        <v/>
      </c>
      <c r="AW5" s="17"/>
      <c r="AX5" s="22" t="str">
        <f t="shared" si="6"/>
        <v/>
      </c>
      <c r="AY5" s="17" t="str">
        <f t="shared" si="1"/>
        <v/>
      </c>
      <c r="AZ5" s="17" t="str">
        <f t="shared" si="2"/>
        <v/>
      </c>
      <c r="BA5" s="17">
        <f t="shared" si="3"/>
        <v>0</v>
      </c>
      <c r="BC5">
        <v>3.5</v>
      </c>
    </row>
    <row r="6" spans="1:55" x14ac:dyDescent="0.25">
      <c r="A6" s="18" t="s">
        <v>16</v>
      </c>
      <c r="B6" s="19" t="s">
        <v>16</v>
      </c>
      <c r="C6" s="12" t="s">
        <v>19</v>
      </c>
      <c r="D6" s="43">
        <v>2000</v>
      </c>
      <c r="E6" s="43">
        <v>2500</v>
      </c>
      <c r="F6" s="13">
        <f t="shared" si="4"/>
        <v>1.25</v>
      </c>
      <c r="G6"/>
      <c r="H6"/>
      <c r="I6"/>
      <c r="J6" t="s">
        <v>35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E6"/>
      <c r="AG6"/>
      <c r="AH6"/>
      <c r="AI6"/>
      <c r="AJ6"/>
      <c r="AK6"/>
      <c r="AL6"/>
      <c r="AM6"/>
      <c r="AN6"/>
      <c r="AO6"/>
      <c r="AP6"/>
      <c r="AQ6"/>
      <c r="AR6" s="17" t="str">
        <f t="shared" si="5"/>
        <v/>
      </c>
      <c r="AS6" s="20"/>
      <c r="AT6" s="21"/>
      <c r="AU6" s="17"/>
      <c r="AV6" s="17" t="str">
        <f t="shared" si="0"/>
        <v/>
      </c>
      <c r="AW6" s="17"/>
      <c r="AX6" s="22" t="str">
        <f t="shared" si="6"/>
        <v/>
      </c>
      <c r="AY6" s="17" t="str">
        <f t="shared" si="1"/>
        <v/>
      </c>
      <c r="AZ6" s="17" t="str">
        <f t="shared" si="2"/>
        <v/>
      </c>
      <c r="BA6" s="17">
        <f t="shared" si="3"/>
        <v>0</v>
      </c>
      <c r="BC6">
        <v>4</v>
      </c>
    </row>
    <row r="7" spans="1:55" x14ac:dyDescent="0.25">
      <c r="A7" s="18"/>
      <c r="B7" s="19"/>
      <c r="C7" s="12"/>
      <c r="D7" s="43"/>
      <c r="E7" s="43"/>
      <c r="F7" s="13" t="str">
        <f t="shared" si="4"/>
        <v/>
      </c>
      <c r="G7"/>
      <c r="H7"/>
      <c r="I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E7"/>
      <c r="AG7"/>
      <c r="AH7"/>
      <c r="AI7"/>
      <c r="AJ7"/>
      <c r="AK7"/>
      <c r="AL7"/>
      <c r="AM7"/>
      <c r="AN7"/>
      <c r="AO7"/>
      <c r="AP7"/>
      <c r="AQ7" s="23"/>
      <c r="AR7" s="22" t="str">
        <f t="shared" si="5"/>
        <v/>
      </c>
      <c r="AS7" s="20"/>
      <c r="AT7" s="24"/>
      <c r="AU7" s="22"/>
      <c r="AV7" s="22" t="str">
        <f t="shared" si="0"/>
        <v/>
      </c>
      <c r="AW7" s="22"/>
      <c r="AX7" s="22" t="str">
        <f t="shared" si="6"/>
        <v/>
      </c>
      <c r="AY7" s="17" t="str">
        <f t="shared" si="1"/>
        <v/>
      </c>
      <c r="AZ7" s="17" t="str">
        <f t="shared" si="2"/>
        <v/>
      </c>
      <c r="BA7" s="17">
        <f t="shared" si="3"/>
        <v>0</v>
      </c>
      <c r="BC7">
        <v>4.5</v>
      </c>
    </row>
    <row r="8" spans="1:55" x14ac:dyDescent="0.25">
      <c r="A8" s="18"/>
      <c r="B8" s="19"/>
      <c r="C8" s="12"/>
      <c r="D8" s="43"/>
      <c r="E8" s="43"/>
      <c r="F8" s="13" t="str">
        <f t="shared" si="4"/>
        <v/>
      </c>
      <c r="G8"/>
      <c r="H8"/>
      <c r="I8"/>
      <c r="J8" t="s">
        <v>31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E8"/>
      <c r="AG8"/>
      <c r="AH8"/>
      <c r="AI8"/>
      <c r="AJ8"/>
      <c r="AK8"/>
      <c r="AL8"/>
      <c r="AM8"/>
      <c r="AN8"/>
      <c r="AO8"/>
      <c r="AP8"/>
      <c r="AQ8" s="25"/>
      <c r="AR8" s="22" t="str">
        <f t="shared" si="5"/>
        <v/>
      </c>
      <c r="AS8" s="20"/>
      <c r="AT8" s="24"/>
      <c r="AU8" s="22"/>
      <c r="AV8" s="22" t="str">
        <f t="shared" si="0"/>
        <v/>
      </c>
      <c r="AW8" s="22"/>
      <c r="AX8" s="22" t="str">
        <f t="shared" si="6"/>
        <v/>
      </c>
      <c r="AY8" s="17" t="str">
        <f t="shared" si="1"/>
        <v/>
      </c>
      <c r="AZ8" s="17" t="str">
        <f t="shared" si="2"/>
        <v/>
      </c>
      <c r="BA8" s="17">
        <f t="shared" si="3"/>
        <v>0</v>
      </c>
      <c r="BC8">
        <v>5</v>
      </c>
    </row>
    <row r="9" spans="1:55" x14ac:dyDescent="0.25">
      <c r="A9" s="18"/>
      <c r="B9" s="19"/>
      <c r="C9" s="12"/>
      <c r="D9" s="43"/>
      <c r="E9" s="43"/>
      <c r="F9" s="13" t="str">
        <f t="shared" si="4"/>
        <v/>
      </c>
      <c r="G9"/>
      <c r="H9"/>
      <c r="I9"/>
      <c r="J9" t="s">
        <v>32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E9"/>
      <c r="AG9"/>
      <c r="AH9"/>
      <c r="AI9"/>
      <c r="AJ9"/>
      <c r="AK9"/>
      <c r="AL9"/>
      <c r="AM9"/>
      <c r="AN9"/>
      <c r="AO9"/>
      <c r="AP9"/>
      <c r="AQ9" s="25"/>
      <c r="AR9" s="17" t="str">
        <f t="shared" si="5"/>
        <v/>
      </c>
      <c r="AS9" s="26"/>
      <c r="AT9" s="27"/>
      <c r="AU9" s="17"/>
      <c r="AV9" s="17" t="str">
        <f t="shared" si="0"/>
        <v/>
      </c>
      <c r="AW9" s="17"/>
      <c r="AX9" s="17" t="str">
        <f t="shared" si="6"/>
        <v/>
      </c>
      <c r="AY9" s="17" t="str">
        <f t="shared" si="1"/>
        <v/>
      </c>
      <c r="AZ9" s="17" t="str">
        <f t="shared" si="2"/>
        <v/>
      </c>
      <c r="BA9" s="17">
        <f t="shared" si="3"/>
        <v>0</v>
      </c>
      <c r="BC9">
        <v>5.5</v>
      </c>
    </row>
    <row r="10" spans="1:55" x14ac:dyDescent="0.25">
      <c r="A10" s="28"/>
      <c r="B10" s="12"/>
      <c r="C10" s="12"/>
      <c r="D10" s="43"/>
      <c r="E10" s="43"/>
      <c r="F10" s="13" t="str">
        <f t="shared" si="4"/>
        <v/>
      </c>
      <c r="G10"/>
      <c r="H10"/>
      <c r="I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E10"/>
      <c r="AG10"/>
      <c r="AH10"/>
      <c r="AI10"/>
      <c r="AJ10"/>
      <c r="AK10"/>
      <c r="AL10"/>
      <c r="AM10"/>
      <c r="AN10"/>
      <c r="AO10"/>
      <c r="AP10"/>
      <c r="AQ10" s="25"/>
      <c r="AR10" s="22" t="str">
        <f t="shared" si="5"/>
        <v/>
      </c>
      <c r="AS10" s="20"/>
      <c r="AT10" s="24"/>
      <c r="AU10" s="22"/>
      <c r="AV10" s="22" t="str">
        <f t="shared" si="0"/>
        <v/>
      </c>
      <c r="AW10" s="22"/>
      <c r="AX10" s="22" t="str">
        <f>IF(AW10="","",IF(AX9="",AX8+AW10,AX9+AW10))</f>
        <v/>
      </c>
      <c r="AY10" s="17" t="str">
        <f t="shared" si="1"/>
        <v/>
      </c>
      <c r="AZ10" s="17" t="str">
        <f t="shared" si="2"/>
        <v/>
      </c>
      <c r="BA10" s="17">
        <f t="shared" si="3"/>
        <v>0</v>
      </c>
      <c r="BC10">
        <v>6</v>
      </c>
    </row>
    <row r="11" spans="1:55" x14ac:dyDescent="0.25">
      <c r="A11" s="28"/>
      <c r="B11" s="12"/>
      <c r="C11" s="12"/>
      <c r="D11" s="43"/>
      <c r="E11" s="43"/>
      <c r="F11" s="13" t="str">
        <f t="shared" si="4"/>
        <v/>
      </c>
      <c r="G11"/>
      <c r="H11"/>
      <c r="I11"/>
      <c r="J11" t="s">
        <v>33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E11"/>
      <c r="AG11"/>
      <c r="AH11"/>
      <c r="AI11"/>
      <c r="AJ11"/>
      <c r="AK11"/>
      <c r="AL11"/>
      <c r="AM11"/>
      <c r="AN11"/>
      <c r="AO11"/>
      <c r="AP11"/>
      <c r="AQ11" s="25"/>
      <c r="AR11" s="22" t="str">
        <f t="shared" si="5"/>
        <v/>
      </c>
      <c r="AS11" s="20"/>
      <c r="AT11" s="24"/>
      <c r="AU11" s="22"/>
      <c r="AV11" s="22" t="str">
        <f t="shared" si="0"/>
        <v/>
      </c>
      <c r="AW11" s="22"/>
      <c r="AX11" s="22" t="str">
        <f t="shared" ref="AX11:AX74" si="7">IF(AW11="","",IF(AX10="",AX9+AW11,AX10+AW11))</f>
        <v/>
      </c>
      <c r="AY11" s="17" t="str">
        <f t="shared" si="1"/>
        <v/>
      </c>
      <c r="AZ11" s="17" t="str">
        <f t="shared" si="2"/>
        <v/>
      </c>
      <c r="BA11" s="17">
        <f t="shared" si="3"/>
        <v>0</v>
      </c>
      <c r="BC11">
        <v>6.5</v>
      </c>
    </row>
    <row r="12" spans="1:55" x14ac:dyDescent="0.25">
      <c r="A12" s="28"/>
      <c r="B12" s="12"/>
      <c r="C12" s="12"/>
      <c r="D12" s="43"/>
      <c r="E12" s="43"/>
      <c r="F12" s="13" t="str">
        <f t="shared" si="4"/>
        <v/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E12"/>
      <c r="AG12"/>
      <c r="AH12"/>
      <c r="AI12"/>
      <c r="AJ12"/>
      <c r="AK12"/>
      <c r="AL12"/>
      <c r="AM12"/>
      <c r="AN12"/>
      <c r="AO12"/>
      <c r="AP12"/>
      <c r="AQ12" s="25"/>
      <c r="AR12" s="22" t="str">
        <f>IF(AS12="","",AU11)</f>
        <v/>
      </c>
      <c r="AS12" s="20"/>
      <c r="AT12" s="24"/>
      <c r="AU12" s="22"/>
      <c r="AV12" s="22" t="str">
        <f t="shared" si="0"/>
        <v/>
      </c>
      <c r="AW12" s="22"/>
      <c r="AX12" s="22" t="str">
        <f t="shared" si="7"/>
        <v/>
      </c>
      <c r="AY12" s="17" t="str">
        <f t="shared" si="1"/>
        <v/>
      </c>
      <c r="AZ12" s="17" t="str">
        <f t="shared" si="2"/>
        <v/>
      </c>
      <c r="BA12" s="17">
        <f t="shared" si="3"/>
        <v>0</v>
      </c>
      <c r="BC12">
        <v>7</v>
      </c>
    </row>
    <row r="13" spans="1:55" x14ac:dyDescent="0.25">
      <c r="A13" s="28"/>
      <c r="B13" s="12"/>
      <c r="C13" s="12"/>
      <c r="D13" s="43"/>
      <c r="E13" s="43"/>
      <c r="F13" s="13" t="str">
        <f t="shared" si="4"/>
        <v/>
      </c>
      <c r="G13"/>
      <c r="H13"/>
      <c r="I13"/>
      <c r="J13" t="s">
        <v>34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E13"/>
      <c r="AG13"/>
      <c r="AH13"/>
      <c r="AI13"/>
      <c r="AJ13"/>
      <c r="AK13"/>
      <c r="AL13"/>
      <c r="AM13"/>
      <c r="AN13"/>
      <c r="AO13"/>
      <c r="AP13"/>
      <c r="AQ13" s="25"/>
      <c r="AR13" s="22" t="str">
        <f t="shared" ref="AR13:AR76" si="8">IF(AS13="","",AU12)</f>
        <v/>
      </c>
      <c r="AS13" s="20"/>
      <c r="AT13" s="24"/>
      <c r="AU13" s="22"/>
      <c r="AV13" s="22" t="str">
        <f t="shared" si="0"/>
        <v/>
      </c>
      <c r="AW13" s="22"/>
      <c r="AX13" s="22" t="str">
        <f t="shared" si="7"/>
        <v/>
      </c>
      <c r="AY13" s="17" t="str">
        <f t="shared" si="1"/>
        <v/>
      </c>
      <c r="AZ13" s="17" t="str">
        <f t="shared" si="2"/>
        <v/>
      </c>
      <c r="BA13" s="17">
        <f t="shared" si="3"/>
        <v>0</v>
      </c>
      <c r="BC13">
        <v>7.5</v>
      </c>
    </row>
    <row r="14" spans="1:55" x14ac:dyDescent="0.25">
      <c r="A14" s="28"/>
      <c r="B14" s="12"/>
      <c r="C14" s="12"/>
      <c r="D14" s="43"/>
      <c r="E14" s="43"/>
      <c r="F14" s="13" t="str">
        <f t="shared" si="4"/>
        <v/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E14"/>
      <c r="AG14"/>
      <c r="AH14"/>
      <c r="AI14"/>
      <c r="AJ14"/>
      <c r="AK14"/>
      <c r="AL14"/>
      <c r="AM14"/>
      <c r="AN14"/>
      <c r="AO14"/>
      <c r="AP14"/>
      <c r="AQ14" s="25"/>
      <c r="AR14" s="22" t="str">
        <f t="shared" si="8"/>
        <v/>
      </c>
      <c r="AS14" s="20"/>
      <c r="AT14" s="24"/>
      <c r="AU14" s="22"/>
      <c r="AV14" s="22" t="str">
        <f t="shared" si="0"/>
        <v/>
      </c>
      <c r="AW14" s="22"/>
      <c r="AX14" s="22" t="str">
        <f t="shared" si="7"/>
        <v/>
      </c>
      <c r="AY14" s="17" t="str">
        <f t="shared" si="1"/>
        <v/>
      </c>
      <c r="AZ14" s="17" t="str">
        <f t="shared" si="2"/>
        <v/>
      </c>
      <c r="BA14" s="17">
        <f t="shared" si="3"/>
        <v>0</v>
      </c>
      <c r="BC14">
        <v>8</v>
      </c>
    </row>
    <row r="15" spans="1:55" x14ac:dyDescent="0.25">
      <c r="A15" s="28"/>
      <c r="B15" s="12"/>
      <c r="C15" s="12"/>
      <c r="D15" s="43"/>
      <c r="E15" s="43"/>
      <c r="F15" s="13" t="str">
        <f t="shared" si="4"/>
        <v/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E15"/>
      <c r="AG15"/>
      <c r="AH15"/>
      <c r="AI15"/>
      <c r="AJ15"/>
      <c r="AK15"/>
      <c r="AL15"/>
      <c r="AM15"/>
      <c r="AN15"/>
      <c r="AO15"/>
      <c r="AP15"/>
      <c r="AQ15" s="25"/>
      <c r="AR15" s="22" t="str">
        <f t="shared" si="8"/>
        <v/>
      </c>
      <c r="AS15" s="20"/>
      <c r="AT15" s="24"/>
      <c r="AU15" s="22"/>
      <c r="AV15" s="22" t="str">
        <f t="shared" si="0"/>
        <v/>
      </c>
      <c r="AW15" s="22"/>
      <c r="AX15" s="22" t="str">
        <f t="shared" si="7"/>
        <v/>
      </c>
      <c r="AY15" s="17" t="str">
        <f t="shared" si="1"/>
        <v/>
      </c>
      <c r="AZ15" s="17" t="str">
        <f t="shared" si="2"/>
        <v/>
      </c>
      <c r="BA15" s="17">
        <f t="shared" si="3"/>
        <v>0</v>
      </c>
      <c r="BC15">
        <v>8.5</v>
      </c>
    </row>
    <row r="16" spans="1:55" x14ac:dyDescent="0.25">
      <c r="A16" s="28"/>
      <c r="B16" s="12"/>
      <c r="C16" s="12"/>
      <c r="D16" s="43"/>
      <c r="E16" s="43"/>
      <c r="F16" s="13" t="str">
        <f t="shared" si="4"/>
        <v/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E16"/>
      <c r="AG16"/>
      <c r="AH16"/>
      <c r="AI16"/>
      <c r="AJ16"/>
      <c r="AK16"/>
      <c r="AL16"/>
      <c r="AM16"/>
      <c r="AN16"/>
      <c r="AO16"/>
      <c r="AP16"/>
      <c r="AQ16" s="25"/>
      <c r="AR16" s="22" t="str">
        <f t="shared" si="8"/>
        <v/>
      </c>
      <c r="AS16" s="20"/>
      <c r="AT16" s="24"/>
      <c r="AU16" s="22"/>
      <c r="AV16" s="22" t="str">
        <f t="shared" si="0"/>
        <v/>
      </c>
      <c r="AW16" s="22"/>
      <c r="AX16" s="22" t="str">
        <f t="shared" si="7"/>
        <v/>
      </c>
      <c r="AY16" s="17" t="str">
        <f t="shared" si="1"/>
        <v/>
      </c>
      <c r="AZ16" s="17" t="str">
        <f t="shared" si="2"/>
        <v/>
      </c>
      <c r="BA16" s="17">
        <f t="shared" si="3"/>
        <v>0</v>
      </c>
      <c r="BC16">
        <v>9</v>
      </c>
    </row>
    <row r="17" spans="1:55" x14ac:dyDescent="0.25">
      <c r="A17" s="28"/>
      <c r="B17" s="12"/>
      <c r="C17" s="12"/>
      <c r="D17" s="43"/>
      <c r="E17" s="43"/>
      <c r="F17" s="13" t="str">
        <f t="shared" si="4"/>
        <v/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E17"/>
      <c r="AG17"/>
      <c r="AH17"/>
      <c r="AI17"/>
      <c r="AJ17"/>
      <c r="AK17"/>
      <c r="AL17"/>
      <c r="AM17"/>
      <c r="AN17"/>
      <c r="AO17"/>
      <c r="AP17"/>
      <c r="AQ17" s="25"/>
      <c r="AR17" s="22" t="str">
        <f t="shared" si="8"/>
        <v/>
      </c>
      <c r="AS17" s="20"/>
      <c r="AT17" s="24"/>
      <c r="AU17" s="22"/>
      <c r="AV17" s="22" t="str">
        <f t="shared" si="0"/>
        <v/>
      </c>
      <c r="AW17" s="22"/>
      <c r="AX17" s="22" t="str">
        <f t="shared" si="7"/>
        <v/>
      </c>
      <c r="AY17" s="17" t="str">
        <f t="shared" si="1"/>
        <v/>
      </c>
      <c r="AZ17" s="17" t="str">
        <f t="shared" si="2"/>
        <v/>
      </c>
      <c r="BA17" s="17">
        <f t="shared" si="3"/>
        <v>0</v>
      </c>
      <c r="BC17">
        <v>9.5</v>
      </c>
    </row>
    <row r="18" spans="1:55" x14ac:dyDescent="0.25">
      <c r="A18" s="28"/>
      <c r="B18" s="12"/>
      <c r="C18" s="12"/>
      <c r="D18" s="43"/>
      <c r="E18" s="43"/>
      <c r="F18" s="13" t="str">
        <f t="shared" si="4"/>
        <v/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E18"/>
      <c r="AG18"/>
      <c r="AH18"/>
      <c r="AI18"/>
      <c r="AJ18"/>
      <c r="AK18"/>
      <c r="AL18"/>
      <c r="AM18"/>
      <c r="AN18"/>
      <c r="AO18"/>
      <c r="AP18"/>
      <c r="AQ18" s="25"/>
      <c r="AR18" s="22" t="str">
        <f t="shared" si="8"/>
        <v/>
      </c>
      <c r="AS18" s="26"/>
      <c r="AT18" s="21"/>
      <c r="AU18" s="17"/>
      <c r="AV18" s="17" t="str">
        <f t="shared" si="0"/>
        <v/>
      </c>
      <c r="AW18" s="17"/>
      <c r="AX18" s="17" t="str">
        <f t="shared" si="7"/>
        <v/>
      </c>
      <c r="AY18" s="17" t="str">
        <f t="shared" si="1"/>
        <v/>
      </c>
      <c r="AZ18" s="17" t="str">
        <f t="shared" si="2"/>
        <v/>
      </c>
      <c r="BA18" s="17">
        <f t="shared" si="3"/>
        <v>0</v>
      </c>
      <c r="BC18">
        <v>10</v>
      </c>
    </row>
    <row r="19" spans="1:55" x14ac:dyDescent="0.25">
      <c r="A19" s="28"/>
      <c r="B19" s="12"/>
      <c r="C19" s="12"/>
      <c r="D19" s="43"/>
      <c r="E19" s="43"/>
      <c r="F19" s="13" t="str">
        <f t="shared" si="4"/>
        <v/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E19"/>
      <c r="AG19"/>
      <c r="AH19"/>
      <c r="AI19"/>
      <c r="AJ19"/>
      <c r="AK19"/>
      <c r="AL19"/>
      <c r="AM19"/>
      <c r="AN19"/>
      <c r="AO19"/>
      <c r="AP19"/>
      <c r="AR19" s="22" t="str">
        <f t="shared" si="8"/>
        <v/>
      </c>
      <c r="AS19" s="20"/>
      <c r="AT19" s="24"/>
      <c r="AU19" s="22"/>
      <c r="AV19" s="22" t="str">
        <f>IF(AU19="","",AU19-AR19)</f>
        <v/>
      </c>
      <c r="AW19" s="22"/>
      <c r="AX19" s="22" t="str">
        <f>IF(AW19="","",IF(AX18="",AX17+AW19,AX18+AW19))</f>
        <v/>
      </c>
      <c r="AY19" s="17" t="str">
        <f t="shared" si="1"/>
        <v/>
      </c>
      <c r="AZ19" s="17" t="str">
        <f t="shared" si="2"/>
        <v/>
      </c>
      <c r="BA19" s="17">
        <f t="shared" si="3"/>
        <v>0</v>
      </c>
      <c r="BC19">
        <v>10.5</v>
      </c>
    </row>
    <row r="20" spans="1:55" x14ac:dyDescent="0.25">
      <c r="A20" s="28"/>
      <c r="B20" s="12"/>
      <c r="C20" s="12"/>
      <c r="D20" s="43"/>
      <c r="E20" s="43"/>
      <c r="F20" s="13" t="str">
        <f t="shared" si="4"/>
        <v/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E20"/>
      <c r="AG20"/>
      <c r="AH20"/>
      <c r="AI20"/>
      <c r="AJ20"/>
      <c r="AK20"/>
      <c r="AL20"/>
      <c r="AM20"/>
      <c r="AN20"/>
      <c r="AO20"/>
      <c r="AP20"/>
      <c r="AR20" s="22" t="str">
        <f t="shared" si="8"/>
        <v/>
      </c>
      <c r="AS20" s="20"/>
      <c r="AT20" s="24"/>
      <c r="AU20" s="22"/>
      <c r="AV20" s="22" t="str">
        <f t="shared" si="0"/>
        <v/>
      </c>
      <c r="AW20" s="22"/>
      <c r="AX20" s="22" t="str">
        <f t="shared" si="7"/>
        <v/>
      </c>
      <c r="AY20" s="17" t="str">
        <f t="shared" si="1"/>
        <v/>
      </c>
      <c r="AZ20" s="17" t="str">
        <f t="shared" si="2"/>
        <v/>
      </c>
      <c r="BA20" s="17">
        <f t="shared" si="3"/>
        <v>0</v>
      </c>
      <c r="BC20">
        <v>11</v>
      </c>
    </row>
    <row r="21" spans="1:55" x14ac:dyDescent="0.25">
      <c r="A21" s="28"/>
      <c r="B21" s="12"/>
      <c r="C21" s="12"/>
      <c r="D21" s="43"/>
      <c r="E21" s="43"/>
      <c r="F21" s="13" t="str">
        <f t="shared" si="4"/>
        <v/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E21"/>
      <c r="AG21"/>
      <c r="AH21"/>
      <c r="AI21"/>
      <c r="AJ21"/>
      <c r="AK21"/>
      <c r="AL21"/>
      <c r="AM21"/>
      <c r="AN21"/>
      <c r="AO21"/>
      <c r="AP21"/>
      <c r="AR21" s="22" t="str">
        <f t="shared" si="8"/>
        <v/>
      </c>
      <c r="AS21" s="20"/>
      <c r="AT21" s="24"/>
      <c r="AU21" s="22"/>
      <c r="AV21" s="22" t="str">
        <f t="shared" si="0"/>
        <v/>
      </c>
      <c r="AW21" s="22"/>
      <c r="AX21" s="22" t="str">
        <f t="shared" si="7"/>
        <v/>
      </c>
      <c r="AY21" s="17" t="str">
        <f t="shared" si="1"/>
        <v/>
      </c>
      <c r="AZ21" s="17" t="str">
        <f t="shared" si="2"/>
        <v/>
      </c>
      <c r="BA21" s="17">
        <f t="shared" si="3"/>
        <v>0</v>
      </c>
      <c r="BC21">
        <v>11.5</v>
      </c>
    </row>
    <row r="22" spans="1:55" x14ac:dyDescent="0.25">
      <c r="A22" s="28"/>
      <c r="B22" s="12"/>
      <c r="C22" s="12"/>
      <c r="D22" s="43"/>
      <c r="E22" s="43"/>
      <c r="F22" s="13" t="str">
        <f t="shared" si="4"/>
        <v/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E22"/>
      <c r="AG22"/>
      <c r="AH22"/>
      <c r="AI22"/>
      <c r="AJ22"/>
      <c r="AK22"/>
      <c r="AL22"/>
      <c r="AM22"/>
      <c r="AN22"/>
      <c r="AO22"/>
      <c r="AP22"/>
      <c r="AR22" s="22" t="str">
        <f t="shared" si="8"/>
        <v/>
      </c>
      <c r="AS22" s="20"/>
      <c r="AT22" s="24"/>
      <c r="AU22" s="22"/>
      <c r="AV22" s="22" t="str">
        <f t="shared" si="0"/>
        <v/>
      </c>
      <c r="AW22" s="22"/>
      <c r="AX22" s="22" t="str">
        <f t="shared" si="7"/>
        <v/>
      </c>
      <c r="AY22" s="17" t="str">
        <f t="shared" si="1"/>
        <v/>
      </c>
      <c r="AZ22" s="17" t="str">
        <f t="shared" si="2"/>
        <v/>
      </c>
      <c r="BA22" s="17">
        <f t="shared" si="3"/>
        <v>0</v>
      </c>
      <c r="BC22">
        <v>12</v>
      </c>
    </row>
    <row r="23" spans="1:55" x14ac:dyDescent="0.25">
      <c r="A23" s="28"/>
      <c r="B23" s="12"/>
      <c r="C23" s="12"/>
      <c r="D23" s="43"/>
      <c r="E23" s="43"/>
      <c r="F23" s="13" t="str">
        <f t="shared" si="4"/>
        <v/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E23"/>
      <c r="AG23"/>
      <c r="AH23"/>
      <c r="AI23"/>
      <c r="AJ23"/>
      <c r="AK23"/>
      <c r="AL23"/>
      <c r="AM23"/>
      <c r="AN23"/>
      <c r="AO23"/>
      <c r="AP23"/>
      <c r="AR23" s="22" t="str">
        <f t="shared" si="8"/>
        <v/>
      </c>
      <c r="AS23" s="20"/>
      <c r="AT23" s="24"/>
      <c r="AU23" s="22"/>
      <c r="AV23" s="22" t="str">
        <f t="shared" si="0"/>
        <v/>
      </c>
      <c r="AW23" s="22"/>
      <c r="AX23" s="22" t="str">
        <f t="shared" si="7"/>
        <v/>
      </c>
      <c r="AY23" s="17" t="str">
        <f t="shared" si="1"/>
        <v/>
      </c>
      <c r="AZ23" s="17" t="str">
        <f t="shared" si="2"/>
        <v/>
      </c>
      <c r="BA23" s="17">
        <f t="shared" si="3"/>
        <v>0</v>
      </c>
      <c r="BC23">
        <v>12.5</v>
      </c>
    </row>
    <row r="24" spans="1:55" x14ac:dyDescent="0.25">
      <c r="A24" s="28"/>
      <c r="B24" s="12"/>
      <c r="C24" s="12"/>
      <c r="D24" s="43"/>
      <c r="E24" s="43"/>
      <c r="F24" s="13" t="str">
        <f t="shared" si="4"/>
        <v/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E24"/>
      <c r="AG24"/>
      <c r="AH24"/>
      <c r="AI24"/>
      <c r="AJ24"/>
      <c r="AK24"/>
      <c r="AL24"/>
      <c r="AM24"/>
      <c r="AN24"/>
      <c r="AO24"/>
      <c r="AP24"/>
      <c r="AR24" s="22" t="str">
        <f t="shared" si="8"/>
        <v/>
      </c>
      <c r="AS24" s="20"/>
      <c r="AT24" s="24"/>
      <c r="AU24" s="22"/>
      <c r="AV24" s="22" t="str">
        <f t="shared" si="0"/>
        <v/>
      </c>
      <c r="AW24" s="22"/>
      <c r="AX24" s="22" t="str">
        <f t="shared" si="7"/>
        <v/>
      </c>
      <c r="AY24" s="17" t="str">
        <f t="shared" si="1"/>
        <v/>
      </c>
      <c r="AZ24" s="17" t="str">
        <f t="shared" si="2"/>
        <v/>
      </c>
      <c r="BA24" s="17">
        <f t="shared" si="3"/>
        <v>0</v>
      </c>
      <c r="BC24">
        <v>13</v>
      </c>
    </row>
    <row r="25" spans="1:55" x14ac:dyDescent="0.25">
      <c r="A25" s="28"/>
      <c r="B25" s="12"/>
      <c r="C25" s="12"/>
      <c r="D25" s="43"/>
      <c r="E25" s="43"/>
      <c r="F25" s="13" t="str">
        <f t="shared" si="4"/>
        <v/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E25"/>
      <c r="AG25"/>
      <c r="AH25"/>
      <c r="AI25"/>
      <c r="AJ25"/>
      <c r="AK25"/>
      <c r="AL25"/>
      <c r="AM25"/>
      <c r="AN25"/>
      <c r="AO25"/>
      <c r="AP25"/>
      <c r="AR25" s="22" t="str">
        <f t="shared" si="8"/>
        <v/>
      </c>
      <c r="AS25" s="20"/>
      <c r="AT25" s="24"/>
      <c r="AU25" s="22"/>
      <c r="AV25" s="22" t="str">
        <f t="shared" si="0"/>
        <v/>
      </c>
      <c r="AW25" s="22"/>
      <c r="AX25" s="22" t="str">
        <f t="shared" si="7"/>
        <v/>
      </c>
      <c r="AY25" s="17" t="str">
        <f t="shared" si="1"/>
        <v/>
      </c>
      <c r="AZ25" s="17" t="str">
        <f t="shared" si="2"/>
        <v/>
      </c>
      <c r="BA25" s="17">
        <f t="shared" si="3"/>
        <v>0</v>
      </c>
      <c r="BC25">
        <v>13.5</v>
      </c>
    </row>
    <row r="26" spans="1:55" x14ac:dyDescent="0.25">
      <c r="A26" s="28"/>
      <c r="B26" s="12"/>
      <c r="C26" s="12"/>
      <c r="D26" s="43"/>
      <c r="E26" s="43"/>
      <c r="F26" s="13" t="str">
        <f t="shared" si="4"/>
        <v/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E26"/>
      <c r="AG26"/>
      <c r="AH26"/>
      <c r="AI26"/>
      <c r="AJ26"/>
      <c r="AK26"/>
      <c r="AL26"/>
      <c r="AM26"/>
      <c r="AN26"/>
      <c r="AO26"/>
      <c r="AP26"/>
      <c r="AR26" s="22" t="str">
        <f t="shared" si="8"/>
        <v/>
      </c>
      <c r="AS26" s="26"/>
      <c r="AT26" s="21"/>
      <c r="AU26" s="17"/>
      <c r="AV26" s="17" t="str">
        <f t="shared" si="0"/>
        <v/>
      </c>
      <c r="AW26" s="17"/>
      <c r="AX26" s="17" t="str">
        <f t="shared" si="7"/>
        <v/>
      </c>
      <c r="AY26" s="17" t="str">
        <f t="shared" si="1"/>
        <v/>
      </c>
      <c r="AZ26" s="17" t="str">
        <f t="shared" si="2"/>
        <v/>
      </c>
      <c r="BA26" s="17">
        <f t="shared" si="3"/>
        <v>0</v>
      </c>
      <c r="BC26">
        <v>14</v>
      </c>
    </row>
    <row r="27" spans="1:55" x14ac:dyDescent="0.25">
      <c r="A27" s="28"/>
      <c r="B27" s="12"/>
      <c r="C27" s="12"/>
      <c r="D27" s="43"/>
      <c r="E27" s="43"/>
      <c r="F27" s="13" t="str">
        <f t="shared" si="4"/>
        <v/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E27"/>
      <c r="AG27"/>
      <c r="AH27"/>
      <c r="AI27"/>
      <c r="AJ27"/>
      <c r="AK27"/>
      <c r="AL27"/>
      <c r="AM27"/>
      <c r="AN27"/>
      <c r="AO27"/>
      <c r="AP27"/>
      <c r="AR27" s="22" t="str">
        <f t="shared" si="8"/>
        <v/>
      </c>
      <c r="AS27" s="20"/>
      <c r="AT27" s="24"/>
      <c r="AU27" s="22"/>
      <c r="AV27" s="22" t="str">
        <f t="shared" si="0"/>
        <v/>
      </c>
      <c r="AW27" s="22"/>
      <c r="AX27" s="22" t="str">
        <f t="shared" si="7"/>
        <v/>
      </c>
      <c r="AY27" s="17" t="str">
        <f t="shared" ref="AY27:AY90" si="9">IF(AR27="","",BA27/AZ27*$BB$2)</f>
        <v/>
      </c>
      <c r="AZ27" s="17" t="str">
        <f>AV27</f>
        <v/>
      </c>
      <c r="BA27" s="17">
        <f>AT27</f>
        <v>0</v>
      </c>
      <c r="BC27">
        <v>14.5</v>
      </c>
    </row>
    <row r="28" spans="1:55" x14ac:dyDescent="0.25">
      <c r="A28" s="28"/>
      <c r="B28" s="12"/>
      <c r="C28" s="12"/>
      <c r="D28" s="43"/>
      <c r="E28" s="43"/>
      <c r="F28" s="13" t="str">
        <f t="shared" si="4"/>
        <v/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E28"/>
      <c r="AG28"/>
      <c r="AH28"/>
      <c r="AI28"/>
      <c r="AJ28"/>
      <c r="AK28"/>
      <c r="AL28"/>
      <c r="AM28"/>
      <c r="AN28"/>
      <c r="AO28"/>
      <c r="AP28"/>
      <c r="AR28" s="22" t="str">
        <f t="shared" si="8"/>
        <v/>
      </c>
      <c r="AS28" s="20"/>
      <c r="AT28" s="24"/>
      <c r="AU28" s="22"/>
      <c r="AV28" s="22" t="str">
        <f t="shared" si="0"/>
        <v/>
      </c>
      <c r="AW28" s="22"/>
      <c r="AX28" s="22" t="str">
        <f t="shared" si="7"/>
        <v/>
      </c>
      <c r="AY28" s="17" t="str">
        <f t="shared" si="9"/>
        <v/>
      </c>
      <c r="AZ28" s="17" t="str">
        <f>AV28</f>
        <v/>
      </c>
      <c r="BA28" s="17">
        <f>AT28</f>
        <v>0</v>
      </c>
      <c r="BC28">
        <v>15</v>
      </c>
    </row>
    <row r="29" spans="1:55" x14ac:dyDescent="0.25">
      <c r="A29" s="28"/>
      <c r="B29" s="12"/>
      <c r="C29" s="12"/>
      <c r="D29" s="43"/>
      <c r="E29" s="43"/>
      <c r="F29" s="13" t="str">
        <f t="shared" si="4"/>
        <v/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E29"/>
      <c r="AG29"/>
      <c r="AH29"/>
      <c r="AI29"/>
      <c r="AJ29"/>
      <c r="AK29"/>
      <c r="AL29"/>
      <c r="AM29"/>
      <c r="AN29"/>
      <c r="AO29"/>
      <c r="AP29"/>
      <c r="AR29" s="22" t="str">
        <f t="shared" si="8"/>
        <v/>
      </c>
      <c r="AS29" s="20"/>
      <c r="AT29" s="24"/>
      <c r="AU29" s="22"/>
      <c r="AV29" s="22" t="str">
        <f t="shared" si="0"/>
        <v/>
      </c>
      <c r="AW29" s="22"/>
      <c r="AX29" s="22" t="str">
        <f t="shared" si="7"/>
        <v/>
      </c>
      <c r="AY29" s="17" t="str">
        <f t="shared" si="9"/>
        <v/>
      </c>
      <c r="AZ29" s="17" t="str">
        <f>AV29</f>
        <v/>
      </c>
      <c r="BA29" s="17">
        <f>AT29</f>
        <v>0</v>
      </c>
      <c r="BC29">
        <v>15.5</v>
      </c>
    </row>
    <row r="30" spans="1:55" x14ac:dyDescent="0.25">
      <c r="A30" s="28"/>
      <c r="B30" s="12"/>
      <c r="C30" s="12"/>
      <c r="D30" s="43"/>
      <c r="E30" s="43"/>
      <c r="F30" s="13" t="str">
        <f t="shared" si="4"/>
        <v/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E30"/>
      <c r="AG30"/>
      <c r="AH30"/>
      <c r="AI30"/>
      <c r="AJ30"/>
      <c r="AK30"/>
      <c r="AL30"/>
      <c r="AM30"/>
      <c r="AN30"/>
      <c r="AO30"/>
      <c r="AP30"/>
      <c r="AR30" s="22" t="str">
        <f t="shared" si="8"/>
        <v/>
      </c>
      <c r="AS30" s="20"/>
      <c r="AT30" s="24"/>
      <c r="AU30" s="22"/>
      <c r="AV30" s="22" t="str">
        <f t="shared" si="0"/>
        <v/>
      </c>
      <c r="AW30" s="22"/>
      <c r="AX30" s="22" t="str">
        <f t="shared" si="7"/>
        <v/>
      </c>
      <c r="AY30" s="17" t="str">
        <f t="shared" si="9"/>
        <v/>
      </c>
      <c r="AZ30" s="17" t="str">
        <f>AV30</f>
        <v/>
      </c>
      <c r="BA30" s="17">
        <f>AT30</f>
        <v>0</v>
      </c>
      <c r="BC30">
        <v>16</v>
      </c>
    </row>
    <row r="31" spans="1:55" x14ac:dyDescent="0.25">
      <c r="A31" s="28"/>
      <c r="B31" s="12"/>
      <c r="C31" s="12"/>
      <c r="D31" s="43"/>
      <c r="E31" s="43"/>
      <c r="F31" s="13" t="str">
        <f t="shared" si="4"/>
        <v/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E31"/>
      <c r="AG31"/>
      <c r="AH31"/>
      <c r="AI31"/>
      <c r="AJ31"/>
      <c r="AK31"/>
      <c r="AL31"/>
      <c r="AM31"/>
      <c r="AN31"/>
      <c r="AO31"/>
      <c r="AP31"/>
      <c r="AR31" s="22" t="str">
        <f t="shared" si="8"/>
        <v/>
      </c>
      <c r="AS31" s="20"/>
      <c r="AT31" s="24"/>
      <c r="AU31" s="22"/>
      <c r="AV31" s="22" t="str">
        <f t="shared" si="0"/>
        <v/>
      </c>
      <c r="AW31" s="22"/>
      <c r="AX31" s="22" t="str">
        <f t="shared" si="7"/>
        <v/>
      </c>
      <c r="AY31" s="17" t="str">
        <f t="shared" si="9"/>
        <v/>
      </c>
      <c r="AZ31" s="17" t="str">
        <f>AV31</f>
        <v/>
      </c>
      <c r="BA31" s="17">
        <f>AT31</f>
        <v>0</v>
      </c>
      <c r="BC31">
        <v>16.5</v>
      </c>
    </row>
    <row r="32" spans="1:55" x14ac:dyDescent="0.25">
      <c r="A32" s="28"/>
      <c r="B32" s="12"/>
      <c r="C32" s="12"/>
      <c r="D32" s="43"/>
      <c r="E32" s="43"/>
      <c r="F32" s="13" t="str">
        <f t="shared" si="4"/>
        <v/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E32"/>
      <c r="AG32"/>
      <c r="AH32"/>
      <c r="AI32"/>
      <c r="AJ32"/>
      <c r="AK32"/>
      <c r="AL32"/>
      <c r="AM32"/>
      <c r="AN32"/>
      <c r="AO32"/>
      <c r="AP32"/>
      <c r="AR32" s="22" t="str">
        <f t="shared" si="8"/>
        <v/>
      </c>
      <c r="AS32" s="20"/>
      <c r="AT32" s="24"/>
      <c r="AU32" s="22"/>
      <c r="AV32" s="22" t="str">
        <f t="shared" si="0"/>
        <v/>
      </c>
      <c r="AW32" s="22"/>
      <c r="AX32" s="22" t="str">
        <f t="shared" si="7"/>
        <v/>
      </c>
      <c r="AY32" s="17" t="str">
        <f t="shared" si="9"/>
        <v/>
      </c>
      <c r="AZ32" s="17" t="str">
        <f t="shared" ref="AZ32:AZ91" si="10">AV32</f>
        <v/>
      </c>
      <c r="BA32" s="17">
        <f t="shared" ref="BA32:BA91" si="11">AT32</f>
        <v>0</v>
      </c>
      <c r="BC32">
        <v>17</v>
      </c>
    </row>
    <row r="33" spans="1:55" x14ac:dyDescent="0.25">
      <c r="A33" s="28"/>
      <c r="B33" s="12"/>
      <c r="C33" s="12"/>
      <c r="D33" s="43"/>
      <c r="E33" s="43"/>
      <c r="F33" s="13" t="str">
        <f t="shared" si="4"/>
        <v/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E33"/>
      <c r="AG33"/>
      <c r="AH33"/>
      <c r="AI33"/>
      <c r="AJ33"/>
      <c r="AK33"/>
      <c r="AL33"/>
      <c r="AM33"/>
      <c r="AN33"/>
      <c r="AO33"/>
      <c r="AP33"/>
      <c r="AR33" s="22" t="str">
        <f t="shared" si="8"/>
        <v/>
      </c>
      <c r="AS33" s="20"/>
      <c r="AT33" s="24"/>
      <c r="AU33" s="22"/>
      <c r="AV33" s="22" t="str">
        <f t="shared" si="0"/>
        <v/>
      </c>
      <c r="AW33" s="22"/>
      <c r="AX33" s="22" t="str">
        <f t="shared" si="7"/>
        <v/>
      </c>
      <c r="AY33" s="17" t="str">
        <f t="shared" si="9"/>
        <v/>
      </c>
      <c r="AZ33" s="17" t="str">
        <f t="shared" si="10"/>
        <v/>
      </c>
      <c r="BA33" s="17">
        <f t="shared" si="11"/>
        <v>0</v>
      </c>
      <c r="BC33">
        <v>17.5</v>
      </c>
    </row>
    <row r="34" spans="1:55" x14ac:dyDescent="0.25">
      <c r="A34" s="28"/>
      <c r="B34" s="12"/>
      <c r="C34" s="12"/>
      <c r="D34" s="43"/>
      <c r="E34" s="43"/>
      <c r="F34" s="13" t="str">
        <f t="shared" si="4"/>
        <v/>
      </c>
      <c r="AC34" s="5">
        <v>230</v>
      </c>
      <c r="AR34" s="22" t="str">
        <f t="shared" si="8"/>
        <v/>
      </c>
      <c r="AS34" s="20"/>
      <c r="AT34" s="24"/>
      <c r="AU34" s="22"/>
      <c r="AV34" s="22" t="str">
        <f t="shared" si="0"/>
        <v/>
      </c>
      <c r="AW34" s="22"/>
      <c r="AX34" s="22" t="str">
        <f t="shared" si="7"/>
        <v/>
      </c>
      <c r="AY34" s="17" t="str">
        <f t="shared" si="9"/>
        <v/>
      </c>
      <c r="AZ34" s="17" t="str">
        <f t="shared" si="10"/>
        <v/>
      </c>
      <c r="BA34" s="17">
        <f t="shared" si="11"/>
        <v>0</v>
      </c>
      <c r="BC34">
        <v>18</v>
      </c>
    </row>
    <row r="35" spans="1:55" x14ac:dyDescent="0.25">
      <c r="A35" s="28"/>
      <c r="B35" s="12"/>
      <c r="C35" s="12"/>
      <c r="D35" s="43"/>
      <c r="E35" s="43"/>
      <c r="F35" s="13" t="str">
        <f t="shared" si="4"/>
        <v/>
      </c>
      <c r="AC35" s="5">
        <v>220</v>
      </c>
      <c r="AR35" s="22" t="str">
        <f t="shared" si="8"/>
        <v/>
      </c>
      <c r="AS35" s="20"/>
      <c r="AT35" s="24"/>
      <c r="AU35" s="22"/>
      <c r="AV35" s="22" t="str">
        <f t="shared" si="0"/>
        <v/>
      </c>
      <c r="AW35" s="22"/>
      <c r="AX35" s="22" t="str">
        <f t="shared" si="7"/>
        <v/>
      </c>
      <c r="AY35" s="17" t="str">
        <f t="shared" si="9"/>
        <v/>
      </c>
      <c r="AZ35" s="17" t="str">
        <f t="shared" si="10"/>
        <v/>
      </c>
      <c r="BA35" s="17">
        <f t="shared" si="11"/>
        <v>0</v>
      </c>
      <c r="BC35">
        <v>18.5</v>
      </c>
    </row>
    <row r="36" spans="1:55" x14ac:dyDescent="0.25">
      <c r="A36" s="28"/>
      <c r="B36" s="12"/>
      <c r="C36" s="12"/>
      <c r="D36" s="43"/>
      <c r="E36" s="43"/>
      <c r="F36" s="13" t="str">
        <f t="shared" si="4"/>
        <v/>
      </c>
      <c r="AC36" s="5">
        <v>210</v>
      </c>
      <c r="AR36" s="22" t="str">
        <f t="shared" si="8"/>
        <v/>
      </c>
      <c r="AS36" s="20"/>
      <c r="AT36" s="24"/>
      <c r="AU36" s="22"/>
      <c r="AV36" s="22" t="str">
        <f t="shared" si="0"/>
        <v/>
      </c>
      <c r="AW36" s="22"/>
      <c r="AX36" s="22" t="str">
        <f t="shared" si="7"/>
        <v/>
      </c>
      <c r="AY36" s="17" t="str">
        <f t="shared" si="9"/>
        <v/>
      </c>
      <c r="AZ36" s="17" t="str">
        <f t="shared" si="10"/>
        <v/>
      </c>
      <c r="BA36" s="17">
        <f t="shared" si="11"/>
        <v>0</v>
      </c>
      <c r="BC36">
        <v>19</v>
      </c>
    </row>
    <row r="37" spans="1:55" x14ac:dyDescent="0.25">
      <c r="A37" s="28"/>
      <c r="B37" s="12"/>
      <c r="C37" s="12"/>
      <c r="D37" s="43"/>
      <c r="E37" s="43"/>
      <c r="F37" s="13" t="str">
        <f t="shared" si="4"/>
        <v/>
      </c>
      <c r="AC37" s="5">
        <v>190</v>
      </c>
      <c r="AR37" s="22" t="str">
        <f t="shared" si="8"/>
        <v/>
      </c>
      <c r="AS37" s="20"/>
      <c r="AT37" s="24"/>
      <c r="AU37" s="22"/>
      <c r="AV37" s="22" t="str">
        <f t="shared" si="0"/>
        <v/>
      </c>
      <c r="AW37" s="22"/>
      <c r="AX37" s="22" t="str">
        <f t="shared" si="7"/>
        <v/>
      </c>
      <c r="AY37" s="17" t="str">
        <f t="shared" si="9"/>
        <v/>
      </c>
      <c r="AZ37" s="17" t="str">
        <f t="shared" si="10"/>
        <v/>
      </c>
      <c r="BA37" s="17">
        <f t="shared" si="11"/>
        <v>0</v>
      </c>
      <c r="BC37">
        <v>19.5</v>
      </c>
    </row>
    <row r="38" spans="1:55" x14ac:dyDescent="0.25">
      <c r="A38" s="28"/>
      <c r="B38" s="12"/>
      <c r="C38" s="12"/>
      <c r="D38" s="43"/>
      <c r="E38" s="43"/>
      <c r="F38" s="13" t="str">
        <f t="shared" si="4"/>
        <v/>
      </c>
      <c r="AC38" s="5">
        <v>180</v>
      </c>
      <c r="AR38" s="22" t="str">
        <f t="shared" si="8"/>
        <v/>
      </c>
      <c r="AS38" s="20"/>
      <c r="AT38" s="24"/>
      <c r="AU38" s="22"/>
      <c r="AV38" s="22" t="str">
        <f t="shared" si="0"/>
        <v/>
      </c>
      <c r="AW38" s="22"/>
      <c r="AX38" s="22" t="str">
        <f t="shared" si="7"/>
        <v/>
      </c>
      <c r="AY38" s="17" t="str">
        <f t="shared" si="9"/>
        <v/>
      </c>
      <c r="AZ38" s="17" t="str">
        <f t="shared" si="10"/>
        <v/>
      </c>
      <c r="BA38" s="17">
        <f t="shared" si="11"/>
        <v>0</v>
      </c>
      <c r="BC38">
        <v>20</v>
      </c>
    </row>
    <row r="39" spans="1:55" x14ac:dyDescent="0.25">
      <c r="A39" s="28"/>
      <c r="B39" s="12"/>
      <c r="C39" s="12"/>
      <c r="D39" s="43"/>
      <c r="E39" s="43"/>
      <c r="F39" s="13" t="str">
        <f t="shared" si="4"/>
        <v/>
      </c>
      <c r="AC39" s="5">
        <v>170</v>
      </c>
      <c r="AR39" s="22" t="str">
        <f t="shared" si="8"/>
        <v/>
      </c>
      <c r="AS39" s="20"/>
      <c r="AT39" s="24"/>
      <c r="AU39" s="22"/>
      <c r="AV39" s="22" t="str">
        <f t="shared" si="0"/>
        <v/>
      </c>
      <c r="AW39" s="22"/>
      <c r="AX39" s="22" t="str">
        <f t="shared" si="7"/>
        <v/>
      </c>
      <c r="AY39" s="17" t="str">
        <f t="shared" si="9"/>
        <v/>
      </c>
      <c r="AZ39" s="17" t="str">
        <f t="shared" si="10"/>
        <v/>
      </c>
      <c r="BA39" s="17">
        <f t="shared" si="11"/>
        <v>0</v>
      </c>
    </row>
    <row r="40" spans="1:55" x14ac:dyDescent="0.25">
      <c r="A40" s="28"/>
      <c r="B40" s="12"/>
      <c r="C40" s="12"/>
      <c r="D40" s="43"/>
      <c r="E40" s="43"/>
      <c r="F40" s="13" t="str">
        <f t="shared" si="4"/>
        <v/>
      </c>
      <c r="AC40" s="5">
        <v>160</v>
      </c>
      <c r="AR40" s="22" t="str">
        <f t="shared" si="8"/>
        <v/>
      </c>
      <c r="AS40" s="20"/>
      <c r="AT40" s="24"/>
      <c r="AU40" s="22"/>
      <c r="AV40" s="22" t="str">
        <f t="shared" si="0"/>
        <v/>
      </c>
      <c r="AW40" s="22"/>
      <c r="AX40" s="22" t="str">
        <f t="shared" si="7"/>
        <v/>
      </c>
      <c r="AY40" s="17" t="str">
        <f t="shared" si="9"/>
        <v/>
      </c>
      <c r="AZ40" s="17" t="str">
        <f t="shared" si="10"/>
        <v/>
      </c>
      <c r="BA40" s="17">
        <f t="shared" si="11"/>
        <v>0</v>
      </c>
    </row>
    <row r="41" spans="1:55" x14ac:dyDescent="0.25">
      <c r="A41" s="28"/>
      <c r="B41" s="12"/>
      <c r="C41" s="12"/>
      <c r="D41" s="43"/>
      <c r="E41" s="43"/>
      <c r="F41" s="13" t="str">
        <f t="shared" si="4"/>
        <v/>
      </c>
      <c r="AC41" s="5">
        <v>140</v>
      </c>
      <c r="AR41" s="22" t="str">
        <f t="shared" si="8"/>
        <v/>
      </c>
      <c r="AS41" s="20"/>
      <c r="AT41" s="24"/>
      <c r="AU41" s="22"/>
      <c r="AV41" s="22" t="str">
        <f t="shared" si="0"/>
        <v/>
      </c>
      <c r="AW41" s="22"/>
      <c r="AX41" s="22" t="str">
        <f t="shared" si="7"/>
        <v/>
      </c>
      <c r="AY41" s="17" t="str">
        <f t="shared" si="9"/>
        <v/>
      </c>
      <c r="AZ41" s="17" t="str">
        <f t="shared" si="10"/>
        <v/>
      </c>
      <c r="BA41" s="17">
        <f t="shared" si="11"/>
        <v>0</v>
      </c>
    </row>
    <row r="42" spans="1:55" x14ac:dyDescent="0.25">
      <c r="A42" s="28"/>
      <c r="B42" s="12"/>
      <c r="C42" s="12"/>
      <c r="D42" s="43"/>
      <c r="E42" s="43"/>
      <c r="F42" s="13" t="str">
        <f t="shared" si="4"/>
        <v/>
      </c>
      <c r="AC42" s="5">
        <v>130</v>
      </c>
      <c r="AR42" s="22" t="str">
        <f t="shared" si="8"/>
        <v/>
      </c>
      <c r="AS42" s="20"/>
      <c r="AT42" s="24"/>
      <c r="AU42" s="22"/>
      <c r="AV42" s="22" t="str">
        <f t="shared" si="0"/>
        <v/>
      </c>
      <c r="AW42" s="22"/>
      <c r="AX42" s="22" t="str">
        <f t="shared" si="7"/>
        <v/>
      </c>
      <c r="AY42" s="17" t="str">
        <f t="shared" si="9"/>
        <v/>
      </c>
      <c r="AZ42" s="17" t="str">
        <f t="shared" si="10"/>
        <v/>
      </c>
      <c r="BA42" s="17">
        <f t="shared" si="11"/>
        <v>0</v>
      </c>
    </row>
    <row r="43" spans="1:55" x14ac:dyDescent="0.25">
      <c r="A43" s="28"/>
      <c r="B43" s="12"/>
      <c r="C43" s="12"/>
      <c r="D43" s="43"/>
      <c r="E43" s="43"/>
      <c r="F43" s="13" t="str">
        <f t="shared" si="4"/>
        <v/>
      </c>
      <c r="AC43" s="5">
        <v>120</v>
      </c>
      <c r="AR43" s="22" t="str">
        <f t="shared" si="8"/>
        <v/>
      </c>
      <c r="AS43" s="20"/>
      <c r="AT43" s="24"/>
      <c r="AU43" s="22"/>
      <c r="AV43" s="22" t="str">
        <f t="shared" si="0"/>
        <v/>
      </c>
      <c r="AW43" s="22"/>
      <c r="AX43" s="22" t="str">
        <f t="shared" si="7"/>
        <v/>
      </c>
      <c r="AY43" s="17" t="str">
        <f t="shared" si="9"/>
        <v/>
      </c>
      <c r="AZ43" s="17" t="str">
        <f t="shared" si="10"/>
        <v/>
      </c>
      <c r="BA43" s="17">
        <f t="shared" si="11"/>
        <v>0</v>
      </c>
    </row>
    <row r="44" spans="1:55" x14ac:dyDescent="0.25">
      <c r="A44" s="28"/>
      <c r="B44" s="12"/>
      <c r="C44" s="12"/>
      <c r="D44" s="43"/>
      <c r="E44" s="43"/>
      <c r="F44" s="13" t="str">
        <f t="shared" si="4"/>
        <v/>
      </c>
      <c r="AC44" s="5">
        <v>110</v>
      </c>
      <c r="AR44" s="22" t="str">
        <f t="shared" si="8"/>
        <v/>
      </c>
      <c r="AS44" s="20"/>
      <c r="AT44" s="24"/>
      <c r="AU44" s="22"/>
      <c r="AV44" s="22" t="str">
        <f t="shared" si="0"/>
        <v/>
      </c>
      <c r="AW44" s="22"/>
      <c r="AX44" s="22" t="str">
        <f t="shared" si="7"/>
        <v/>
      </c>
      <c r="AY44" s="17" t="str">
        <f t="shared" si="9"/>
        <v/>
      </c>
      <c r="AZ44" s="17" t="str">
        <f t="shared" si="10"/>
        <v/>
      </c>
      <c r="BA44" s="17">
        <f t="shared" si="11"/>
        <v>0</v>
      </c>
    </row>
    <row r="45" spans="1:55" x14ac:dyDescent="0.25">
      <c r="A45" s="28"/>
      <c r="B45" s="12"/>
      <c r="C45" s="12"/>
      <c r="D45" s="43"/>
      <c r="E45" s="43"/>
      <c r="F45" s="13" t="str">
        <f t="shared" si="4"/>
        <v/>
      </c>
      <c r="AR45" s="22" t="str">
        <f t="shared" si="8"/>
        <v/>
      </c>
      <c r="AS45" s="20"/>
      <c r="AT45" s="24"/>
      <c r="AU45" s="22"/>
      <c r="AV45" s="22" t="str">
        <f t="shared" si="0"/>
        <v/>
      </c>
      <c r="AW45" s="22"/>
      <c r="AX45" s="22" t="str">
        <f t="shared" si="7"/>
        <v/>
      </c>
      <c r="AY45" s="17" t="str">
        <f t="shared" si="9"/>
        <v/>
      </c>
      <c r="AZ45" s="17" t="str">
        <f t="shared" si="10"/>
        <v/>
      </c>
      <c r="BA45" s="17">
        <f t="shared" si="11"/>
        <v>0</v>
      </c>
    </row>
    <row r="46" spans="1:55" x14ac:dyDescent="0.25">
      <c r="A46" s="28"/>
      <c r="B46" s="12"/>
      <c r="C46" s="12"/>
      <c r="D46" s="43"/>
      <c r="E46" s="43"/>
      <c r="F46" s="13" t="str">
        <f t="shared" si="4"/>
        <v/>
      </c>
      <c r="AR46" s="22" t="str">
        <f t="shared" si="8"/>
        <v/>
      </c>
      <c r="AS46" s="20"/>
      <c r="AT46" s="24"/>
      <c r="AU46" s="22"/>
      <c r="AV46" s="22" t="str">
        <f t="shared" si="0"/>
        <v/>
      </c>
      <c r="AW46" s="22"/>
      <c r="AX46" s="22" t="str">
        <f t="shared" si="7"/>
        <v/>
      </c>
      <c r="AY46" s="17" t="str">
        <f t="shared" si="9"/>
        <v/>
      </c>
      <c r="AZ46" s="17" t="str">
        <f t="shared" si="10"/>
        <v/>
      </c>
      <c r="BA46" s="17">
        <f t="shared" si="11"/>
        <v>0</v>
      </c>
    </row>
    <row r="47" spans="1:55" x14ac:dyDescent="0.25">
      <c r="A47" s="28"/>
      <c r="B47" s="12"/>
      <c r="C47" s="12"/>
      <c r="D47" s="43"/>
      <c r="E47" s="43"/>
      <c r="F47" s="13" t="str">
        <f t="shared" si="4"/>
        <v/>
      </c>
      <c r="AR47" s="22" t="str">
        <f t="shared" si="8"/>
        <v/>
      </c>
      <c r="AS47" s="20"/>
      <c r="AT47" s="24"/>
      <c r="AU47" s="22"/>
      <c r="AV47" s="22" t="str">
        <f t="shared" si="0"/>
        <v/>
      </c>
      <c r="AW47" s="22"/>
      <c r="AX47" s="22" t="str">
        <f t="shared" si="7"/>
        <v/>
      </c>
      <c r="AY47" s="17" t="str">
        <f t="shared" si="9"/>
        <v/>
      </c>
      <c r="AZ47" s="17" t="str">
        <f t="shared" si="10"/>
        <v/>
      </c>
      <c r="BA47" s="17">
        <f t="shared" si="11"/>
        <v>0</v>
      </c>
    </row>
    <row r="48" spans="1:55" x14ac:dyDescent="0.25">
      <c r="A48" s="28"/>
      <c r="B48" s="12"/>
      <c r="C48" s="12"/>
      <c r="D48" s="43"/>
      <c r="E48" s="43"/>
      <c r="F48" s="13" t="str">
        <f t="shared" si="4"/>
        <v/>
      </c>
      <c r="AR48" s="22" t="str">
        <f t="shared" si="8"/>
        <v/>
      </c>
      <c r="AS48" s="20"/>
      <c r="AT48" s="24"/>
      <c r="AU48" s="22"/>
      <c r="AV48" s="22" t="str">
        <f t="shared" si="0"/>
        <v/>
      </c>
      <c r="AW48" s="22"/>
      <c r="AX48" s="22" t="str">
        <f t="shared" si="7"/>
        <v/>
      </c>
      <c r="AY48" s="17" t="str">
        <f t="shared" si="9"/>
        <v/>
      </c>
      <c r="AZ48" s="17" t="str">
        <f t="shared" si="10"/>
        <v/>
      </c>
      <c r="BA48" s="17">
        <f t="shared" si="11"/>
        <v>0</v>
      </c>
    </row>
    <row r="49" spans="1:53" x14ac:dyDescent="0.25">
      <c r="A49" s="28"/>
      <c r="B49" s="12"/>
      <c r="C49" s="12"/>
      <c r="D49" s="43"/>
      <c r="E49" s="43"/>
      <c r="F49" s="13" t="str">
        <f t="shared" si="4"/>
        <v/>
      </c>
      <c r="AR49" s="22" t="str">
        <f t="shared" si="8"/>
        <v/>
      </c>
      <c r="AS49" s="20"/>
      <c r="AT49" s="24"/>
      <c r="AU49" s="22"/>
      <c r="AV49" s="22" t="str">
        <f t="shared" si="0"/>
        <v/>
      </c>
      <c r="AW49" s="22"/>
      <c r="AX49" s="22" t="str">
        <f t="shared" si="7"/>
        <v/>
      </c>
      <c r="AY49" s="17" t="str">
        <f t="shared" si="9"/>
        <v/>
      </c>
      <c r="AZ49" s="17" t="str">
        <f t="shared" si="10"/>
        <v/>
      </c>
      <c r="BA49" s="17">
        <f t="shared" si="11"/>
        <v>0</v>
      </c>
    </row>
    <row r="50" spans="1:53" x14ac:dyDescent="0.25">
      <c r="A50" s="28"/>
      <c r="B50" s="12"/>
      <c r="C50" s="12"/>
      <c r="D50" s="43"/>
      <c r="E50" s="43"/>
      <c r="F50" s="13" t="str">
        <f t="shared" si="4"/>
        <v/>
      </c>
      <c r="AR50" s="22" t="str">
        <f t="shared" si="8"/>
        <v/>
      </c>
      <c r="AS50" s="20"/>
      <c r="AT50" s="24"/>
      <c r="AU50" s="22"/>
      <c r="AV50" s="22" t="str">
        <f t="shared" si="0"/>
        <v/>
      </c>
      <c r="AW50" s="22"/>
      <c r="AX50" s="22" t="str">
        <f t="shared" si="7"/>
        <v/>
      </c>
      <c r="AY50" s="17" t="str">
        <f t="shared" si="9"/>
        <v/>
      </c>
      <c r="AZ50" s="17" t="str">
        <f t="shared" si="10"/>
        <v/>
      </c>
      <c r="BA50" s="17">
        <f t="shared" si="11"/>
        <v>0</v>
      </c>
    </row>
    <row r="51" spans="1:53" x14ac:dyDescent="0.25">
      <c r="AR51" s="22" t="str">
        <f t="shared" si="8"/>
        <v/>
      </c>
      <c r="AS51" s="20"/>
      <c r="AT51" s="24"/>
      <c r="AU51" s="22"/>
      <c r="AV51" s="22" t="str">
        <f t="shared" si="0"/>
        <v/>
      </c>
      <c r="AW51" s="22"/>
      <c r="AX51" s="22" t="str">
        <f t="shared" si="7"/>
        <v/>
      </c>
      <c r="AY51" s="17" t="str">
        <f t="shared" si="9"/>
        <v/>
      </c>
      <c r="AZ51" s="17" t="str">
        <f t="shared" si="10"/>
        <v/>
      </c>
      <c r="BA51" s="17">
        <f t="shared" si="11"/>
        <v>0</v>
      </c>
    </row>
    <row r="52" spans="1:53" x14ac:dyDescent="0.25">
      <c r="AR52" s="22" t="str">
        <f t="shared" si="8"/>
        <v/>
      </c>
      <c r="AS52" s="20"/>
      <c r="AT52" s="24"/>
      <c r="AU52" s="22"/>
      <c r="AV52" s="22" t="str">
        <f t="shared" si="0"/>
        <v/>
      </c>
      <c r="AW52" s="22"/>
      <c r="AX52" s="22" t="str">
        <f t="shared" si="7"/>
        <v/>
      </c>
      <c r="AY52" s="17" t="str">
        <f t="shared" si="9"/>
        <v/>
      </c>
      <c r="AZ52" s="17" t="str">
        <f t="shared" si="10"/>
        <v/>
      </c>
      <c r="BA52" s="17">
        <f t="shared" si="11"/>
        <v>0</v>
      </c>
    </row>
    <row r="53" spans="1:53" x14ac:dyDescent="0.25">
      <c r="AR53" s="22" t="str">
        <f t="shared" si="8"/>
        <v/>
      </c>
      <c r="AS53" s="20"/>
      <c r="AT53" s="24"/>
      <c r="AU53" s="22"/>
      <c r="AV53" s="22" t="str">
        <f t="shared" si="0"/>
        <v/>
      </c>
      <c r="AW53" s="22"/>
      <c r="AX53" s="22" t="str">
        <f t="shared" si="7"/>
        <v/>
      </c>
      <c r="AY53" s="17" t="str">
        <f t="shared" si="9"/>
        <v/>
      </c>
      <c r="AZ53" s="17" t="str">
        <f t="shared" si="10"/>
        <v/>
      </c>
      <c r="BA53" s="17">
        <f t="shared" si="11"/>
        <v>0</v>
      </c>
    </row>
    <row r="54" spans="1:53" x14ac:dyDescent="0.25">
      <c r="AR54" s="22" t="str">
        <f t="shared" si="8"/>
        <v/>
      </c>
      <c r="AS54" s="20"/>
      <c r="AT54" s="24"/>
      <c r="AU54" s="22"/>
      <c r="AV54" s="22" t="str">
        <f t="shared" si="0"/>
        <v/>
      </c>
      <c r="AW54" s="22"/>
      <c r="AX54" s="22" t="str">
        <f t="shared" si="7"/>
        <v/>
      </c>
      <c r="AY54" s="17" t="str">
        <f t="shared" si="9"/>
        <v/>
      </c>
      <c r="AZ54" s="17" t="str">
        <f t="shared" si="10"/>
        <v/>
      </c>
      <c r="BA54" s="17">
        <f t="shared" si="11"/>
        <v>0</v>
      </c>
    </row>
    <row r="55" spans="1:53" x14ac:dyDescent="0.25">
      <c r="AR55" s="22" t="str">
        <f t="shared" si="8"/>
        <v/>
      </c>
      <c r="AS55" s="20"/>
      <c r="AT55" s="24"/>
      <c r="AU55" s="22"/>
      <c r="AV55" s="22" t="str">
        <f t="shared" si="0"/>
        <v/>
      </c>
      <c r="AW55" s="22"/>
      <c r="AX55" s="22" t="str">
        <f t="shared" si="7"/>
        <v/>
      </c>
      <c r="AY55" s="17" t="str">
        <f t="shared" si="9"/>
        <v/>
      </c>
      <c r="AZ55" s="17" t="str">
        <f t="shared" si="10"/>
        <v/>
      </c>
      <c r="BA55" s="17">
        <f t="shared" si="11"/>
        <v>0</v>
      </c>
    </row>
    <row r="56" spans="1:53" x14ac:dyDescent="0.25">
      <c r="AR56" s="22" t="str">
        <f t="shared" si="8"/>
        <v/>
      </c>
      <c r="AS56" s="20"/>
      <c r="AT56" s="24"/>
      <c r="AU56" s="22"/>
      <c r="AV56" s="22" t="str">
        <f t="shared" si="0"/>
        <v/>
      </c>
      <c r="AW56" s="22"/>
      <c r="AX56" s="22" t="str">
        <f t="shared" si="7"/>
        <v/>
      </c>
      <c r="AY56" s="17" t="str">
        <f t="shared" si="9"/>
        <v/>
      </c>
      <c r="AZ56" s="17" t="str">
        <f t="shared" si="10"/>
        <v/>
      </c>
      <c r="BA56" s="17">
        <f t="shared" si="11"/>
        <v>0</v>
      </c>
    </row>
    <row r="57" spans="1:53" x14ac:dyDescent="0.25">
      <c r="AR57" s="22" t="str">
        <f t="shared" si="8"/>
        <v/>
      </c>
      <c r="AS57" s="20"/>
      <c r="AT57" s="24"/>
      <c r="AU57" s="22"/>
      <c r="AV57" s="22" t="str">
        <f t="shared" si="0"/>
        <v/>
      </c>
      <c r="AW57" s="22"/>
      <c r="AX57" s="22" t="str">
        <f t="shared" si="7"/>
        <v/>
      </c>
      <c r="AY57" s="17" t="str">
        <f t="shared" si="9"/>
        <v/>
      </c>
      <c r="AZ57" s="17" t="str">
        <f t="shared" si="10"/>
        <v/>
      </c>
      <c r="BA57" s="17">
        <f t="shared" si="11"/>
        <v>0</v>
      </c>
    </row>
    <row r="58" spans="1:53" x14ac:dyDescent="0.25">
      <c r="AR58" s="22" t="str">
        <f t="shared" si="8"/>
        <v/>
      </c>
      <c r="AS58" s="20"/>
      <c r="AT58" s="24"/>
      <c r="AU58" s="22"/>
      <c r="AV58" s="22" t="str">
        <f t="shared" si="0"/>
        <v/>
      </c>
      <c r="AW58" s="22"/>
      <c r="AX58" s="22" t="str">
        <f t="shared" si="7"/>
        <v/>
      </c>
      <c r="AY58" s="17" t="str">
        <f t="shared" si="9"/>
        <v/>
      </c>
      <c r="AZ58" s="17" t="str">
        <f t="shared" si="10"/>
        <v/>
      </c>
      <c r="BA58" s="17">
        <f t="shared" si="11"/>
        <v>0</v>
      </c>
    </row>
    <row r="59" spans="1:53" x14ac:dyDescent="0.25">
      <c r="AR59" s="22" t="str">
        <f t="shared" si="8"/>
        <v/>
      </c>
      <c r="AS59" s="20"/>
      <c r="AT59" s="24"/>
      <c r="AU59" s="22"/>
      <c r="AV59" s="22" t="str">
        <f t="shared" si="0"/>
        <v/>
      </c>
      <c r="AW59" s="22"/>
      <c r="AX59" s="22" t="str">
        <f t="shared" si="7"/>
        <v/>
      </c>
      <c r="AY59" s="17" t="str">
        <f t="shared" si="9"/>
        <v/>
      </c>
      <c r="AZ59" s="17" t="str">
        <f t="shared" si="10"/>
        <v/>
      </c>
      <c r="BA59" s="17">
        <f t="shared" si="11"/>
        <v>0</v>
      </c>
    </row>
    <row r="60" spans="1:53" x14ac:dyDescent="0.25">
      <c r="AR60" s="22" t="str">
        <f t="shared" si="8"/>
        <v/>
      </c>
      <c r="AS60" s="20"/>
      <c r="AT60" s="24"/>
      <c r="AU60" s="22"/>
      <c r="AV60" s="22" t="str">
        <f t="shared" si="0"/>
        <v/>
      </c>
      <c r="AW60" s="22"/>
      <c r="AX60" s="22" t="str">
        <f t="shared" si="7"/>
        <v/>
      </c>
      <c r="AY60" s="17" t="str">
        <f t="shared" si="9"/>
        <v/>
      </c>
      <c r="AZ60" s="17" t="str">
        <f t="shared" si="10"/>
        <v/>
      </c>
      <c r="BA60" s="17">
        <f t="shared" si="11"/>
        <v>0</v>
      </c>
    </row>
    <row r="61" spans="1:53" x14ac:dyDescent="0.25">
      <c r="AR61" s="22" t="str">
        <f t="shared" si="8"/>
        <v/>
      </c>
      <c r="AS61" s="20"/>
      <c r="AT61" s="24"/>
      <c r="AU61" s="22"/>
      <c r="AV61" s="22" t="str">
        <f t="shared" si="0"/>
        <v/>
      </c>
      <c r="AW61" s="22"/>
      <c r="AX61" s="22" t="str">
        <f t="shared" si="7"/>
        <v/>
      </c>
      <c r="AY61" s="17" t="str">
        <f t="shared" si="9"/>
        <v/>
      </c>
      <c r="AZ61" s="17" t="str">
        <f t="shared" si="10"/>
        <v/>
      </c>
      <c r="BA61" s="17">
        <f t="shared" si="11"/>
        <v>0</v>
      </c>
    </row>
    <row r="62" spans="1:53" x14ac:dyDescent="0.25">
      <c r="AR62" s="22" t="str">
        <f t="shared" si="8"/>
        <v/>
      </c>
      <c r="AS62" s="20"/>
      <c r="AT62" s="24"/>
      <c r="AU62" s="22"/>
      <c r="AV62" s="22" t="str">
        <f t="shared" si="0"/>
        <v/>
      </c>
      <c r="AW62" s="22"/>
      <c r="AX62" s="22" t="str">
        <f t="shared" si="7"/>
        <v/>
      </c>
      <c r="AY62" s="17" t="str">
        <f t="shared" si="9"/>
        <v/>
      </c>
      <c r="AZ62" s="17" t="str">
        <f t="shared" si="10"/>
        <v/>
      </c>
      <c r="BA62" s="17">
        <f t="shared" si="11"/>
        <v>0</v>
      </c>
    </row>
    <row r="63" spans="1:53" x14ac:dyDescent="0.25">
      <c r="AR63" s="22" t="str">
        <f t="shared" si="8"/>
        <v/>
      </c>
      <c r="AS63" s="20"/>
      <c r="AT63" s="24"/>
      <c r="AU63" s="22"/>
      <c r="AV63" s="22" t="str">
        <f t="shared" si="0"/>
        <v/>
      </c>
      <c r="AW63" s="22"/>
      <c r="AX63" s="22" t="str">
        <f t="shared" si="7"/>
        <v/>
      </c>
      <c r="AY63" s="17" t="str">
        <f t="shared" si="9"/>
        <v/>
      </c>
      <c r="AZ63" s="17" t="str">
        <f t="shared" si="10"/>
        <v/>
      </c>
      <c r="BA63" s="17">
        <f t="shared" si="11"/>
        <v>0</v>
      </c>
    </row>
    <row r="64" spans="1:53" x14ac:dyDescent="0.25">
      <c r="AR64" s="22" t="str">
        <f t="shared" si="8"/>
        <v/>
      </c>
      <c r="AS64" s="20"/>
      <c r="AT64" s="24"/>
      <c r="AU64" s="22"/>
      <c r="AV64" s="22" t="str">
        <f t="shared" si="0"/>
        <v/>
      </c>
      <c r="AW64" s="22"/>
      <c r="AX64" s="22" t="str">
        <f t="shared" si="7"/>
        <v/>
      </c>
      <c r="AY64" s="17" t="str">
        <f t="shared" si="9"/>
        <v/>
      </c>
      <c r="AZ64" s="17" t="str">
        <f t="shared" si="10"/>
        <v/>
      </c>
      <c r="BA64" s="17">
        <f t="shared" si="11"/>
        <v>0</v>
      </c>
    </row>
    <row r="65" spans="44:53" x14ac:dyDescent="0.25">
      <c r="AR65" s="22" t="str">
        <f t="shared" si="8"/>
        <v/>
      </c>
      <c r="AS65" s="20"/>
      <c r="AT65" s="24"/>
      <c r="AU65" s="22"/>
      <c r="AV65" s="22" t="str">
        <f t="shared" si="0"/>
        <v/>
      </c>
      <c r="AW65" s="22"/>
      <c r="AX65" s="22" t="str">
        <f t="shared" si="7"/>
        <v/>
      </c>
      <c r="AY65" s="17" t="str">
        <f t="shared" si="9"/>
        <v/>
      </c>
      <c r="AZ65" s="17" t="str">
        <f t="shared" si="10"/>
        <v/>
      </c>
      <c r="BA65" s="17">
        <f t="shared" si="11"/>
        <v>0</v>
      </c>
    </row>
    <row r="66" spans="44:53" x14ac:dyDescent="0.25">
      <c r="AR66" s="22" t="str">
        <f t="shared" si="8"/>
        <v/>
      </c>
      <c r="AS66" s="20"/>
      <c r="AT66" s="24"/>
      <c r="AU66" s="22"/>
      <c r="AV66" s="22" t="str">
        <f t="shared" ref="AV66:AV91" si="12">IF(AU66="","",AU66-AR66)</f>
        <v/>
      </c>
      <c r="AW66" s="22"/>
      <c r="AX66" s="22" t="str">
        <f t="shared" si="7"/>
        <v/>
      </c>
      <c r="AY66" s="17" t="str">
        <f t="shared" si="9"/>
        <v/>
      </c>
      <c r="AZ66" s="17" t="str">
        <f t="shared" si="10"/>
        <v/>
      </c>
      <c r="BA66" s="17">
        <f t="shared" si="11"/>
        <v>0</v>
      </c>
    </row>
    <row r="67" spans="44:53" x14ac:dyDescent="0.25">
      <c r="AR67" s="22" t="str">
        <f t="shared" si="8"/>
        <v/>
      </c>
      <c r="AS67" s="20"/>
      <c r="AT67" s="24"/>
      <c r="AU67" s="22"/>
      <c r="AV67" s="22" t="str">
        <f t="shared" si="12"/>
        <v/>
      </c>
      <c r="AW67" s="22"/>
      <c r="AX67" s="22" t="str">
        <f t="shared" si="7"/>
        <v/>
      </c>
      <c r="AY67" s="17" t="str">
        <f t="shared" si="9"/>
        <v/>
      </c>
      <c r="AZ67" s="17" t="str">
        <f t="shared" si="10"/>
        <v/>
      </c>
      <c r="BA67" s="17">
        <f t="shared" si="11"/>
        <v>0</v>
      </c>
    </row>
    <row r="68" spans="44:53" x14ac:dyDescent="0.25">
      <c r="AR68" s="22" t="str">
        <f t="shared" si="8"/>
        <v/>
      </c>
      <c r="AS68" s="20"/>
      <c r="AT68" s="24"/>
      <c r="AU68" s="22"/>
      <c r="AV68" s="22" t="str">
        <f t="shared" si="12"/>
        <v/>
      </c>
      <c r="AW68" s="22"/>
      <c r="AX68" s="22" t="str">
        <f t="shared" si="7"/>
        <v/>
      </c>
      <c r="AY68" s="17" t="str">
        <f t="shared" si="9"/>
        <v/>
      </c>
      <c r="AZ68" s="17" t="str">
        <f t="shared" si="10"/>
        <v/>
      </c>
      <c r="BA68" s="17">
        <f t="shared" si="11"/>
        <v>0</v>
      </c>
    </row>
    <row r="69" spans="44:53" x14ac:dyDescent="0.25">
      <c r="AR69" s="22" t="str">
        <f t="shared" si="8"/>
        <v/>
      </c>
      <c r="AS69" s="20"/>
      <c r="AT69" s="24"/>
      <c r="AU69" s="22"/>
      <c r="AV69" s="22" t="str">
        <f t="shared" si="12"/>
        <v/>
      </c>
      <c r="AW69" s="22"/>
      <c r="AX69" s="22" t="str">
        <f t="shared" si="7"/>
        <v/>
      </c>
      <c r="AY69" s="17" t="str">
        <f t="shared" si="9"/>
        <v/>
      </c>
      <c r="AZ69" s="17" t="str">
        <f t="shared" si="10"/>
        <v/>
      </c>
      <c r="BA69" s="17">
        <f t="shared" si="11"/>
        <v>0</v>
      </c>
    </row>
    <row r="70" spans="44:53" x14ac:dyDescent="0.25">
      <c r="AR70" s="22" t="str">
        <f t="shared" si="8"/>
        <v/>
      </c>
      <c r="AS70" s="20"/>
      <c r="AT70" s="24"/>
      <c r="AU70" s="22"/>
      <c r="AV70" s="22" t="str">
        <f t="shared" si="12"/>
        <v/>
      </c>
      <c r="AW70" s="22"/>
      <c r="AX70" s="22" t="str">
        <f t="shared" si="7"/>
        <v/>
      </c>
      <c r="AY70" s="17" t="str">
        <f t="shared" si="9"/>
        <v/>
      </c>
      <c r="AZ70" s="17" t="str">
        <f t="shared" si="10"/>
        <v/>
      </c>
      <c r="BA70" s="17">
        <f t="shared" si="11"/>
        <v>0</v>
      </c>
    </row>
    <row r="71" spans="44:53" x14ac:dyDescent="0.25">
      <c r="AR71" s="22" t="str">
        <f t="shared" si="8"/>
        <v/>
      </c>
      <c r="AS71" s="20"/>
      <c r="AT71" s="24"/>
      <c r="AU71" s="22"/>
      <c r="AV71" s="22" t="str">
        <f t="shared" si="12"/>
        <v/>
      </c>
      <c r="AW71" s="22"/>
      <c r="AX71" s="22" t="str">
        <f t="shared" si="7"/>
        <v/>
      </c>
      <c r="AY71" s="17" t="str">
        <f t="shared" si="9"/>
        <v/>
      </c>
      <c r="AZ71" s="17" t="str">
        <f t="shared" si="10"/>
        <v/>
      </c>
      <c r="BA71" s="17">
        <f t="shared" si="11"/>
        <v>0</v>
      </c>
    </row>
    <row r="72" spans="44:53" x14ac:dyDescent="0.25">
      <c r="AR72" s="22" t="str">
        <f t="shared" si="8"/>
        <v/>
      </c>
      <c r="AS72" s="20"/>
      <c r="AT72" s="24"/>
      <c r="AU72" s="22"/>
      <c r="AV72" s="22" t="str">
        <f t="shared" si="12"/>
        <v/>
      </c>
      <c r="AW72" s="22"/>
      <c r="AX72" s="22" t="str">
        <f t="shared" si="7"/>
        <v/>
      </c>
      <c r="AY72" s="17" t="str">
        <f t="shared" si="9"/>
        <v/>
      </c>
      <c r="AZ72" s="17" t="str">
        <f t="shared" si="10"/>
        <v/>
      </c>
      <c r="BA72" s="17">
        <f t="shared" si="11"/>
        <v>0</v>
      </c>
    </row>
    <row r="73" spans="44:53" x14ac:dyDescent="0.25">
      <c r="AR73" s="22" t="str">
        <f t="shared" si="8"/>
        <v/>
      </c>
      <c r="AS73" s="20"/>
      <c r="AT73" s="24"/>
      <c r="AU73" s="22"/>
      <c r="AV73" s="22" t="str">
        <f t="shared" si="12"/>
        <v/>
      </c>
      <c r="AW73" s="22"/>
      <c r="AX73" s="22" t="str">
        <f t="shared" si="7"/>
        <v/>
      </c>
      <c r="AY73" s="17" t="str">
        <f t="shared" si="9"/>
        <v/>
      </c>
      <c r="AZ73" s="17" t="str">
        <f t="shared" si="10"/>
        <v/>
      </c>
      <c r="BA73" s="17">
        <f t="shared" si="11"/>
        <v>0</v>
      </c>
    </row>
    <row r="74" spans="44:53" x14ac:dyDescent="0.25">
      <c r="AR74" s="22" t="str">
        <f t="shared" si="8"/>
        <v/>
      </c>
      <c r="AS74" s="20"/>
      <c r="AT74" s="24"/>
      <c r="AU74" s="22"/>
      <c r="AV74" s="22" t="str">
        <f t="shared" si="12"/>
        <v/>
      </c>
      <c r="AW74" s="22"/>
      <c r="AX74" s="22" t="str">
        <f t="shared" si="7"/>
        <v/>
      </c>
      <c r="AY74" s="17" t="str">
        <f t="shared" si="9"/>
        <v/>
      </c>
      <c r="AZ74" s="17" t="str">
        <f t="shared" si="10"/>
        <v/>
      </c>
      <c r="BA74" s="17">
        <f t="shared" si="11"/>
        <v>0</v>
      </c>
    </row>
    <row r="75" spans="44:53" x14ac:dyDescent="0.25">
      <c r="AR75" s="22" t="str">
        <f t="shared" si="8"/>
        <v/>
      </c>
      <c r="AS75" s="20"/>
      <c r="AT75" s="24"/>
      <c r="AU75" s="22"/>
      <c r="AV75" s="22" t="str">
        <f t="shared" si="12"/>
        <v/>
      </c>
      <c r="AW75" s="22"/>
      <c r="AX75" s="22" t="str">
        <f t="shared" ref="AX75:AX91" si="13">IF(AW75="","",IF(AX74="",AX73+AW75,AX74+AW75))</f>
        <v/>
      </c>
      <c r="AY75" s="17" t="str">
        <f t="shared" si="9"/>
        <v/>
      </c>
      <c r="AZ75" s="17" t="str">
        <f t="shared" si="10"/>
        <v/>
      </c>
      <c r="BA75" s="17">
        <f t="shared" si="11"/>
        <v>0</v>
      </c>
    </row>
    <row r="76" spans="44:53" x14ac:dyDescent="0.25">
      <c r="AR76" s="22" t="str">
        <f t="shared" si="8"/>
        <v/>
      </c>
      <c r="AS76" s="20"/>
      <c r="AT76" s="24"/>
      <c r="AU76" s="22"/>
      <c r="AV76" s="22" t="str">
        <f t="shared" si="12"/>
        <v/>
      </c>
      <c r="AW76" s="22"/>
      <c r="AX76" s="22" t="str">
        <f t="shared" si="13"/>
        <v/>
      </c>
      <c r="AY76" s="17" t="str">
        <f t="shared" si="9"/>
        <v/>
      </c>
      <c r="AZ76" s="17" t="str">
        <f t="shared" si="10"/>
        <v/>
      </c>
      <c r="BA76" s="17">
        <f t="shared" si="11"/>
        <v>0</v>
      </c>
    </row>
    <row r="77" spans="44:53" x14ac:dyDescent="0.25">
      <c r="AR77" s="22" t="str">
        <f t="shared" ref="AR77:AR124" si="14">IF(AS77="","",AU76)</f>
        <v/>
      </c>
      <c r="AS77" s="20"/>
      <c r="AT77" s="24"/>
      <c r="AU77" s="22"/>
      <c r="AV77" s="22" t="str">
        <f t="shared" si="12"/>
        <v/>
      </c>
      <c r="AW77" s="22"/>
      <c r="AX77" s="22" t="str">
        <f t="shared" si="13"/>
        <v/>
      </c>
      <c r="AY77" s="17" t="str">
        <f t="shared" si="9"/>
        <v/>
      </c>
      <c r="AZ77" s="17" t="str">
        <f t="shared" si="10"/>
        <v/>
      </c>
      <c r="BA77" s="17">
        <f t="shared" si="11"/>
        <v>0</v>
      </c>
    </row>
    <row r="78" spans="44:53" x14ac:dyDescent="0.25">
      <c r="AR78" s="22" t="str">
        <f t="shared" si="14"/>
        <v/>
      </c>
      <c r="AS78" s="20"/>
      <c r="AT78" s="24"/>
      <c r="AU78" s="22"/>
      <c r="AV78" s="22" t="str">
        <f t="shared" si="12"/>
        <v/>
      </c>
      <c r="AW78" s="22"/>
      <c r="AX78" s="22" t="str">
        <f t="shared" si="13"/>
        <v/>
      </c>
      <c r="AY78" s="17" t="str">
        <f t="shared" si="9"/>
        <v/>
      </c>
      <c r="AZ78" s="17" t="str">
        <f t="shared" si="10"/>
        <v/>
      </c>
      <c r="BA78" s="17">
        <f t="shared" si="11"/>
        <v>0</v>
      </c>
    </row>
    <row r="79" spans="44:53" x14ac:dyDescent="0.25">
      <c r="AR79" s="22" t="str">
        <f t="shared" si="14"/>
        <v/>
      </c>
      <c r="AS79" s="20"/>
      <c r="AT79" s="24"/>
      <c r="AU79" s="22"/>
      <c r="AV79" s="22" t="str">
        <f t="shared" si="12"/>
        <v/>
      </c>
      <c r="AW79" s="22"/>
      <c r="AX79" s="22" t="str">
        <f t="shared" si="13"/>
        <v/>
      </c>
      <c r="AY79" s="17" t="str">
        <f t="shared" si="9"/>
        <v/>
      </c>
      <c r="AZ79" s="17" t="str">
        <f t="shared" si="10"/>
        <v/>
      </c>
      <c r="BA79" s="17">
        <f t="shared" si="11"/>
        <v>0</v>
      </c>
    </row>
    <row r="80" spans="44:53" x14ac:dyDescent="0.25">
      <c r="AR80" s="22" t="str">
        <f t="shared" si="14"/>
        <v/>
      </c>
      <c r="AS80" s="20"/>
      <c r="AT80" s="24"/>
      <c r="AU80" s="22"/>
      <c r="AV80" s="22" t="str">
        <f t="shared" si="12"/>
        <v/>
      </c>
      <c r="AW80" s="22"/>
      <c r="AX80" s="22" t="str">
        <f t="shared" si="13"/>
        <v/>
      </c>
      <c r="AY80" s="17" t="str">
        <f t="shared" si="9"/>
        <v/>
      </c>
      <c r="AZ80" s="17" t="str">
        <f t="shared" si="10"/>
        <v/>
      </c>
      <c r="BA80" s="17">
        <f t="shared" si="11"/>
        <v>0</v>
      </c>
    </row>
    <row r="81" spans="44:53" x14ac:dyDescent="0.25">
      <c r="AR81" s="22" t="str">
        <f t="shared" si="14"/>
        <v/>
      </c>
      <c r="AS81" s="20"/>
      <c r="AT81" s="24"/>
      <c r="AU81" s="22"/>
      <c r="AV81" s="22" t="str">
        <f t="shared" si="12"/>
        <v/>
      </c>
      <c r="AW81" s="22"/>
      <c r="AX81" s="22" t="str">
        <f t="shared" si="13"/>
        <v/>
      </c>
      <c r="AY81" s="17" t="str">
        <f t="shared" si="9"/>
        <v/>
      </c>
      <c r="AZ81" s="17" t="str">
        <f t="shared" si="10"/>
        <v/>
      </c>
      <c r="BA81" s="17">
        <f t="shared" si="11"/>
        <v>0</v>
      </c>
    </row>
    <row r="82" spans="44:53" x14ac:dyDescent="0.25">
      <c r="AR82" s="22" t="str">
        <f t="shared" si="14"/>
        <v/>
      </c>
      <c r="AS82" s="20"/>
      <c r="AT82" s="24"/>
      <c r="AU82" s="22"/>
      <c r="AV82" s="22" t="str">
        <f t="shared" si="12"/>
        <v/>
      </c>
      <c r="AW82" s="22"/>
      <c r="AX82" s="22" t="str">
        <f t="shared" si="13"/>
        <v/>
      </c>
      <c r="AY82" s="17" t="str">
        <f t="shared" si="9"/>
        <v/>
      </c>
      <c r="AZ82" s="17" t="str">
        <f t="shared" si="10"/>
        <v/>
      </c>
      <c r="BA82" s="17">
        <f t="shared" si="11"/>
        <v>0</v>
      </c>
    </row>
    <row r="83" spans="44:53" x14ac:dyDescent="0.25">
      <c r="AR83" s="22" t="str">
        <f t="shared" si="14"/>
        <v/>
      </c>
      <c r="AS83" s="20"/>
      <c r="AT83" s="24"/>
      <c r="AU83" s="22"/>
      <c r="AV83" s="22" t="str">
        <f t="shared" si="12"/>
        <v/>
      </c>
      <c r="AW83" s="22"/>
      <c r="AX83" s="22" t="str">
        <f t="shared" si="13"/>
        <v/>
      </c>
      <c r="AY83" s="17" t="str">
        <f t="shared" si="9"/>
        <v/>
      </c>
      <c r="AZ83" s="17" t="str">
        <f t="shared" si="10"/>
        <v/>
      </c>
      <c r="BA83" s="17">
        <f t="shared" si="11"/>
        <v>0</v>
      </c>
    </row>
    <row r="84" spans="44:53" x14ac:dyDescent="0.25">
      <c r="AR84" s="22" t="str">
        <f t="shared" si="14"/>
        <v/>
      </c>
      <c r="AS84" s="20"/>
      <c r="AT84" s="24"/>
      <c r="AU84" s="22"/>
      <c r="AV84" s="22" t="str">
        <f t="shared" si="12"/>
        <v/>
      </c>
      <c r="AW84" s="22"/>
      <c r="AX84" s="22" t="str">
        <f t="shared" si="13"/>
        <v/>
      </c>
      <c r="AY84" s="17" t="str">
        <f t="shared" si="9"/>
        <v/>
      </c>
      <c r="AZ84" s="17" t="str">
        <f t="shared" si="10"/>
        <v/>
      </c>
      <c r="BA84" s="17">
        <f t="shared" si="11"/>
        <v>0</v>
      </c>
    </row>
    <row r="85" spans="44:53" x14ac:dyDescent="0.25">
      <c r="AR85" s="22" t="str">
        <f t="shared" si="14"/>
        <v/>
      </c>
      <c r="AS85" s="20"/>
      <c r="AT85" s="24"/>
      <c r="AU85" s="22"/>
      <c r="AV85" s="22" t="str">
        <f t="shared" si="12"/>
        <v/>
      </c>
      <c r="AW85" s="22"/>
      <c r="AX85" s="22" t="str">
        <f t="shared" si="13"/>
        <v/>
      </c>
      <c r="AY85" s="17" t="str">
        <f t="shared" si="9"/>
        <v/>
      </c>
      <c r="AZ85" s="17" t="str">
        <f t="shared" si="10"/>
        <v/>
      </c>
      <c r="BA85" s="17">
        <f t="shared" si="11"/>
        <v>0</v>
      </c>
    </row>
    <row r="86" spans="44:53" x14ac:dyDescent="0.25">
      <c r="AR86" s="22" t="str">
        <f t="shared" si="14"/>
        <v/>
      </c>
      <c r="AS86" s="20"/>
      <c r="AT86" s="24"/>
      <c r="AU86" s="22"/>
      <c r="AV86" s="22" t="str">
        <f t="shared" si="12"/>
        <v/>
      </c>
      <c r="AW86" s="22"/>
      <c r="AX86" s="22" t="str">
        <f t="shared" si="13"/>
        <v/>
      </c>
      <c r="AY86" s="17" t="str">
        <f t="shared" si="9"/>
        <v/>
      </c>
      <c r="AZ86" s="17" t="str">
        <f t="shared" si="10"/>
        <v/>
      </c>
      <c r="BA86" s="17">
        <f t="shared" si="11"/>
        <v>0</v>
      </c>
    </row>
    <row r="87" spans="44:53" x14ac:dyDescent="0.25">
      <c r="AR87" s="22" t="str">
        <f t="shared" si="14"/>
        <v/>
      </c>
      <c r="AS87" s="20"/>
      <c r="AT87" s="24"/>
      <c r="AU87" s="22"/>
      <c r="AV87" s="22" t="str">
        <f t="shared" si="12"/>
        <v/>
      </c>
      <c r="AW87" s="22"/>
      <c r="AX87" s="22" t="str">
        <f t="shared" si="13"/>
        <v/>
      </c>
      <c r="AY87" s="17" t="str">
        <f t="shared" si="9"/>
        <v/>
      </c>
      <c r="AZ87" s="17" t="str">
        <f t="shared" si="10"/>
        <v/>
      </c>
      <c r="BA87" s="17">
        <f t="shared" si="11"/>
        <v>0</v>
      </c>
    </row>
    <row r="88" spans="44:53" x14ac:dyDescent="0.25">
      <c r="AR88" s="22" t="str">
        <f t="shared" si="14"/>
        <v/>
      </c>
      <c r="AS88" s="20"/>
      <c r="AT88" s="24"/>
      <c r="AU88" s="22"/>
      <c r="AV88" s="22" t="str">
        <f t="shared" si="12"/>
        <v/>
      </c>
      <c r="AW88" s="22"/>
      <c r="AX88" s="22" t="str">
        <f t="shared" si="13"/>
        <v/>
      </c>
      <c r="AY88" s="17" t="str">
        <f t="shared" si="9"/>
        <v/>
      </c>
      <c r="AZ88" s="17" t="str">
        <f t="shared" si="10"/>
        <v/>
      </c>
      <c r="BA88" s="17">
        <f t="shared" si="11"/>
        <v>0</v>
      </c>
    </row>
    <row r="89" spans="44:53" x14ac:dyDescent="0.25">
      <c r="AR89" s="22" t="str">
        <f t="shared" si="14"/>
        <v/>
      </c>
      <c r="AS89" s="20"/>
      <c r="AT89" s="24"/>
      <c r="AU89" s="22"/>
      <c r="AV89" s="22" t="str">
        <f t="shared" si="12"/>
        <v/>
      </c>
      <c r="AW89" s="22"/>
      <c r="AX89" s="22" t="str">
        <f t="shared" si="13"/>
        <v/>
      </c>
      <c r="AY89" s="17" t="str">
        <f t="shared" si="9"/>
        <v/>
      </c>
      <c r="AZ89" s="17" t="str">
        <f t="shared" si="10"/>
        <v/>
      </c>
      <c r="BA89" s="17">
        <f t="shared" si="11"/>
        <v>0</v>
      </c>
    </row>
    <row r="90" spans="44:53" x14ac:dyDescent="0.25">
      <c r="AR90" s="22" t="str">
        <f t="shared" si="14"/>
        <v/>
      </c>
      <c r="AS90" s="20"/>
      <c r="AT90" s="24"/>
      <c r="AU90" s="22"/>
      <c r="AV90" s="22" t="str">
        <f t="shared" si="12"/>
        <v/>
      </c>
      <c r="AW90" s="22"/>
      <c r="AX90" s="22" t="str">
        <f t="shared" si="13"/>
        <v/>
      </c>
      <c r="AY90" s="17" t="str">
        <f t="shared" si="9"/>
        <v/>
      </c>
      <c r="AZ90" s="17" t="str">
        <f t="shared" si="10"/>
        <v/>
      </c>
      <c r="BA90" s="17">
        <f t="shared" si="11"/>
        <v>0</v>
      </c>
    </row>
    <row r="91" spans="44:53" x14ac:dyDescent="0.25">
      <c r="AR91" s="22" t="str">
        <f t="shared" si="14"/>
        <v/>
      </c>
      <c r="AS91" s="20"/>
      <c r="AT91" s="24"/>
      <c r="AU91" s="22"/>
      <c r="AV91" s="22" t="str">
        <f t="shared" si="12"/>
        <v/>
      </c>
      <c r="AW91" s="22"/>
      <c r="AX91" s="22" t="str">
        <f t="shared" si="13"/>
        <v/>
      </c>
      <c r="AY91" s="17" t="str">
        <f>IF(AR91="","",BA91/AZ91*$BB$2)</f>
        <v/>
      </c>
      <c r="AZ91" s="31" t="str">
        <f t="shared" si="10"/>
        <v/>
      </c>
      <c r="BA91" s="31">
        <f t="shared" si="11"/>
        <v>0</v>
      </c>
    </row>
    <row r="92" spans="44:53" x14ac:dyDescent="0.25">
      <c r="AR92" s="31" t="str">
        <f>IF(AS92="","",AU91)</f>
        <v/>
      </c>
      <c r="AS92" s="32"/>
      <c r="AT92" s="33"/>
      <c r="AU92" s="31"/>
      <c r="AV92" s="31" t="str">
        <f>IF(AU92="","",AU92-AR92)</f>
        <v/>
      </c>
      <c r="AW92" s="31"/>
      <c r="AX92" s="31"/>
      <c r="AY92" s="31"/>
      <c r="AZ92" s="31"/>
      <c r="BA92" s="31"/>
    </row>
    <row r="93" spans="44:53" x14ac:dyDescent="0.25">
      <c r="AR93" s="31" t="str">
        <f>IF(AS93="","",AU92)</f>
        <v/>
      </c>
      <c r="AS93" s="32"/>
      <c r="AT93" s="33"/>
      <c r="AU93" s="31"/>
      <c r="AV93" s="31" t="str">
        <f>IF(AU93="","",AU93-AR93)</f>
        <v/>
      </c>
      <c r="AW93" s="31"/>
      <c r="AX93" s="31"/>
      <c r="AY93" s="31"/>
      <c r="AZ93" s="31"/>
      <c r="BA93" s="31"/>
    </row>
    <row r="94" spans="44:53" x14ac:dyDescent="0.25">
      <c r="AR94" s="31" t="str">
        <f>IF(AS94="","",AU93)</f>
        <v/>
      </c>
      <c r="AS94" s="32"/>
      <c r="AT94" s="33"/>
      <c r="AU94" s="31"/>
      <c r="AV94" s="31" t="str">
        <f>IF(AU94="","",AU94-AR94)</f>
        <v/>
      </c>
      <c r="AW94" s="31"/>
      <c r="AX94" s="31"/>
      <c r="AY94" s="31"/>
      <c r="AZ94" s="31"/>
      <c r="BA94" s="31"/>
    </row>
    <row r="95" spans="44:53" x14ac:dyDescent="0.25">
      <c r="AR95" s="31" t="str">
        <f>IF(AS95="","",AU94)</f>
        <v/>
      </c>
      <c r="AS95" s="32"/>
      <c r="AT95" s="33"/>
      <c r="AU95" s="31"/>
      <c r="AV95" s="31" t="str">
        <f>IF(AU95="","",AU95-AR95)</f>
        <v/>
      </c>
      <c r="AW95" s="31"/>
      <c r="AX95" s="31"/>
      <c r="AY95" s="31"/>
      <c r="AZ95" s="31"/>
      <c r="BA95" s="31"/>
    </row>
    <row r="96" spans="44:53" x14ac:dyDescent="0.25">
      <c r="AR96" s="31">
        <f>IF(AS96="","",AU95)</f>
        <v>0</v>
      </c>
      <c r="AS96" s="32">
        <v>41375</v>
      </c>
      <c r="AT96" s="33">
        <v>100</v>
      </c>
      <c r="AU96" s="31">
        <v>1000</v>
      </c>
      <c r="AV96" s="31">
        <f>IF(AU96="","",AU96-AR96)</f>
        <v>1000</v>
      </c>
      <c r="AW96" s="31">
        <v>35</v>
      </c>
      <c r="AX96" s="31"/>
      <c r="AY96" s="31"/>
      <c r="AZ96" s="31"/>
      <c r="BA96" s="31"/>
    </row>
  </sheetData>
  <protectedRanges>
    <protectedRange password="CEFD" sqref="AR2:AR91" name="Plage1"/>
  </protectedRanges>
  <conditionalFormatting sqref="AQ8:AQ17 AT3:AW5 AR3:AR5">
    <cfRule type="cellIs" dxfId="1" priority="2" stopIfTrue="1" operator="equal">
      <formula>"ok"</formula>
    </cfRule>
    <cfRule type="containsBlanks" priority="3" stopIfTrue="1">
      <formula>LEN(TRIM(AQ3))=0</formula>
    </cfRule>
  </conditionalFormatting>
  <conditionalFormatting sqref="AT2:AT96">
    <cfRule type="cellIs" dxfId="0" priority="1" stopIfTrue="1" operator="equal">
      <formula>"Rt Ledegem"</formula>
    </cfRule>
  </conditionalFormatting>
  <dataValidations count="2">
    <dataValidation type="list" allowBlank="1" showInputMessage="1" showErrorMessage="1" sqref="D2:D50">
      <formula1>Litres</formula1>
    </dataValidation>
    <dataValidation type="list" allowBlank="1" showInputMessage="1" showErrorMessage="1" sqref="C2:C50">
      <formula1>Fournisseurs</formula1>
    </dataValidation>
  </dataValidations>
  <pageMargins left="0.39370078740157483" right="0" top="0" bottom="0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OuvreUsf">
                <anchor moveWithCells="1" sizeWithCells="1">
                  <from>
                    <xdr:col>41</xdr:col>
                    <xdr:colOff>66675</xdr:colOff>
                    <xdr:row>13</xdr:row>
                    <xdr:rowOff>47625</xdr:rowOff>
                  </from>
                  <to>
                    <xdr:col>42</xdr:col>
                    <xdr:colOff>95250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OuvreUsf_Gasoil">
                <anchor moveWithCells="1" sizeWithCells="1">
                  <from>
                    <xdr:col>53</xdr:col>
                    <xdr:colOff>285750</xdr:colOff>
                    <xdr:row>9</xdr:row>
                    <xdr:rowOff>152400</xdr:rowOff>
                  </from>
                  <to>
                    <xdr:col>54</xdr:col>
                    <xdr:colOff>257175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OuvreUsf_Gasoil">
                <anchor moveWithCells="1" sizeWithCells="1">
                  <from>
                    <xdr:col>6</xdr:col>
                    <xdr:colOff>590550</xdr:colOff>
                    <xdr:row>8</xdr:row>
                    <xdr:rowOff>0</xdr:rowOff>
                  </from>
                  <to>
                    <xdr:col>8</xdr:col>
                    <xdr:colOff>409575</xdr:colOff>
                    <xdr:row>9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1"/>
  <sheetViews>
    <sheetView workbookViewId="0">
      <selection activeCell="G25" sqref="G25"/>
    </sheetView>
  </sheetViews>
  <sheetFormatPr baseColWidth="10" defaultRowHeight="12.75" x14ac:dyDescent="0.2"/>
  <cols>
    <col min="1" max="1" width="15.85546875" bestFit="1" customWidth="1"/>
    <col min="2" max="2" width="6.42578125" bestFit="1" customWidth="1"/>
  </cols>
  <sheetData>
    <row r="1" spans="1:2" ht="15.75" thickBot="1" x14ac:dyDescent="0.3">
      <c r="A1" s="37" t="s">
        <v>20</v>
      </c>
      <c r="B1" s="37" t="s">
        <v>3</v>
      </c>
    </row>
    <row r="2" spans="1:2" ht="15" x14ac:dyDescent="0.25">
      <c r="A2" s="38" t="s">
        <v>17</v>
      </c>
      <c r="B2" s="39">
        <v>500</v>
      </c>
    </row>
    <row r="3" spans="1:2" ht="15" x14ac:dyDescent="0.25">
      <c r="A3" s="38" t="s">
        <v>19</v>
      </c>
      <c r="B3" s="40">
        <v>1000</v>
      </c>
    </row>
    <row r="4" spans="1:2" ht="15" x14ac:dyDescent="0.25">
      <c r="A4" s="38" t="s">
        <v>21</v>
      </c>
      <c r="B4" s="40">
        <v>1250</v>
      </c>
    </row>
    <row r="5" spans="1:2" ht="15" x14ac:dyDescent="0.25">
      <c r="A5" s="38" t="s">
        <v>18</v>
      </c>
      <c r="B5" s="40">
        <v>1500</v>
      </c>
    </row>
    <row r="6" spans="1:2" ht="15" x14ac:dyDescent="0.25">
      <c r="A6" s="38" t="s">
        <v>22</v>
      </c>
      <c r="B6" s="40">
        <v>1750</v>
      </c>
    </row>
    <row r="7" spans="1:2" ht="15.75" thickBot="1" x14ac:dyDescent="0.3">
      <c r="A7" s="38" t="s">
        <v>23</v>
      </c>
      <c r="B7" s="41">
        <v>2000</v>
      </c>
    </row>
    <row r="8" spans="1:2" ht="15" x14ac:dyDescent="0.25">
      <c r="A8" s="38" t="s">
        <v>24</v>
      </c>
      <c r="B8" s="29"/>
    </row>
    <row r="9" spans="1:2" ht="15" x14ac:dyDescent="0.25">
      <c r="A9" s="38" t="s">
        <v>25</v>
      </c>
      <c r="B9" s="29"/>
    </row>
    <row r="10" spans="1:2" ht="15" x14ac:dyDescent="0.25">
      <c r="A10" s="38" t="s">
        <v>26</v>
      </c>
      <c r="B10" s="29"/>
    </row>
    <row r="11" spans="1:2" ht="15.75" thickBot="1" x14ac:dyDescent="0.3">
      <c r="A11" s="42" t="s">
        <v>27</v>
      </c>
      <c r="B11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gasoil</vt:lpstr>
      <vt:lpstr>Données</vt:lpstr>
      <vt:lpstr>_gasoil</vt:lpstr>
      <vt:lpstr>Acc_Tra</vt:lpstr>
      <vt:lpstr>acompte</vt:lpstr>
      <vt:lpstr>Fiche_de_paie</vt:lpstr>
      <vt:lpstr>Fournisseurs</vt:lpstr>
      <vt:lpstr>Litres</vt:lpstr>
      <vt:lpstr>Mois_scolaire</vt:lpstr>
      <vt:lpstr>salaire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Roland</cp:lastModifiedBy>
  <dcterms:created xsi:type="dcterms:W3CDTF">2014-12-19T20:13:55Z</dcterms:created>
  <dcterms:modified xsi:type="dcterms:W3CDTF">2014-12-19T20:49:07Z</dcterms:modified>
</cp:coreProperties>
</file>