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20" yWindow="30" windowWidth="14205" windowHeight="12345"/>
  </bookViews>
  <sheets>
    <sheet name="Liste congélation" sheetId="1" r:id="rId1"/>
    <sheet name="Base de données" sheetId="2" r:id="rId2"/>
    <sheet name="Feuil3" sheetId="3" r:id="rId3"/>
  </sheets>
  <definedNames>
    <definedName name="_xlnm._FilterDatabase" localSheetId="1" hidden="1">'Base de données'!$T$1:$T$11</definedName>
    <definedName name="Cat_Cong_Boucherie">'Base de données'!$F$2:$F$35</definedName>
    <definedName name="Cat_Cong_Boulangerie">'Base de données'!$H$2:$H$10</definedName>
    <definedName name="Cat_Cong_Fromage">'Base de données'!$J$2:$J$10</definedName>
    <definedName name="Cat_Cong_Fruits">'Base de données'!$L$2:$L$10</definedName>
    <definedName name="Cat_Cong_Légumes">'Base de données'!$N$2:$N$18</definedName>
    <definedName name="Cat_Cong_Poisson">'Base de données'!$P$2:$P$10</definedName>
    <definedName name="Cat_Cong_Soupe">'Base de données'!$R$2:$R$10</definedName>
    <definedName name="Cat_Cong_Volailles">'Base de données'!$T$2:$T$11</definedName>
    <definedName name="Cat_Congélation">Tab_Cat_Congélation[[#All],[Cat_Congélation]]</definedName>
    <definedName name="Conservation">'Base de données'!$V$2:$V$10</definedName>
    <definedName name="List_Articles">OFFSET(INDIRECT("Tab_Cat_Congélation_"&amp;'Liste congélation'!$C1),,,COUNTA(INDIRECT("Tab_Cat_Congélation_"&amp;'Liste congélation'!$C1)))</definedName>
    <definedName name="Nbr_Jrs">'Base de données'!$X$2:$X$6</definedName>
  </definedNames>
  <calcPr calcId="145621"/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I9" i="1"/>
  <c r="J9" i="1" s="1"/>
  <c r="I2" i="1"/>
  <c r="J2" i="1" s="1"/>
  <c r="I3" i="1"/>
  <c r="J3" i="1" s="1"/>
  <c r="I4" i="1"/>
  <c r="I5" i="1"/>
  <c r="I6" i="1"/>
  <c r="I7" i="1"/>
  <c r="I8" i="1"/>
  <c r="J8" i="1"/>
  <c r="J4" i="1"/>
  <c r="J5" i="1"/>
  <c r="J6" i="1"/>
  <c r="J7" i="1"/>
</calcChain>
</file>

<file path=xl/comments1.xml><?xml version="1.0" encoding="utf-8"?>
<comments xmlns="http://schemas.openxmlformats.org/spreadsheetml/2006/main">
  <authors>
    <author>Roland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double cliquer dans la cellule des colonnes " A &amp; E " pour insérer la date voulue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double cliquer dans la cellule des colonnes " A &amp; E " pour insérer la date voulue</t>
        </r>
      </text>
    </comment>
  </commentList>
</comments>
</file>

<file path=xl/sharedStrings.xml><?xml version="1.0" encoding="utf-8"?>
<sst xmlns="http://schemas.openxmlformats.org/spreadsheetml/2006/main" count="132" uniqueCount="109">
  <si>
    <t>Catégories</t>
  </si>
  <si>
    <t>Articles</t>
  </si>
  <si>
    <t>Fruits</t>
  </si>
  <si>
    <t>Date entrée</t>
  </si>
  <si>
    <t>Date sortie</t>
  </si>
  <si>
    <t>?</t>
  </si>
  <si>
    <t>Boucherie</t>
  </si>
  <si>
    <t>Boulangerie</t>
  </si>
  <si>
    <t>Fromage</t>
  </si>
  <si>
    <t>Légumes</t>
  </si>
  <si>
    <t>Poisson</t>
  </si>
  <si>
    <t>Volailles</t>
  </si>
  <si>
    <t>soupe</t>
  </si>
  <si>
    <t>lard salé bloc</t>
  </si>
  <si>
    <t>lard salé (tr)</t>
  </si>
  <si>
    <t>jambon (tr)</t>
  </si>
  <si>
    <t>jambon (fonds)</t>
  </si>
  <si>
    <t>rips (entier)</t>
  </si>
  <si>
    <t>rips (morc)</t>
  </si>
  <si>
    <t>côte d'agneau</t>
  </si>
  <si>
    <t>côte de porc filet</t>
  </si>
  <si>
    <t>côte de porc charb.</t>
  </si>
  <si>
    <t>gigot d'agneau</t>
  </si>
  <si>
    <t>tripes (pied)</t>
  </si>
  <si>
    <t>tripes (langue)</t>
  </si>
  <si>
    <t>tripes (coeur)</t>
  </si>
  <si>
    <t>tripes (oreilles)</t>
  </si>
  <si>
    <t>tripes (sauci-blanc)</t>
  </si>
  <si>
    <t>haché</t>
  </si>
  <si>
    <t>saucisses</t>
  </si>
  <si>
    <t>steak de bœuf</t>
  </si>
  <si>
    <t>steak de cheval</t>
  </si>
  <si>
    <t>magret canard</t>
  </si>
  <si>
    <t>foie gras</t>
  </si>
  <si>
    <t>z-pigeons (+ 400)</t>
  </si>
  <si>
    <t>z -pigeons (+ 500)</t>
  </si>
  <si>
    <t>z pigeons (250-350)</t>
  </si>
  <si>
    <t>z pigeons (350-400)</t>
  </si>
  <si>
    <t>pain</t>
  </si>
  <si>
    <t>croissants</t>
  </si>
  <si>
    <t>pt pain chocolat</t>
  </si>
  <si>
    <t>baguette</t>
  </si>
  <si>
    <t>cuisse de poulet</t>
  </si>
  <si>
    <t>tomate</t>
  </si>
  <si>
    <t>verte</t>
  </si>
  <si>
    <t>asperge</t>
  </si>
  <si>
    <t>pois</t>
  </si>
  <si>
    <t>roquefort</t>
  </si>
  <si>
    <t>chat barquette</t>
  </si>
  <si>
    <t>Rentrée</t>
  </si>
  <si>
    <t>Sortie</t>
  </si>
  <si>
    <t>Reste</t>
  </si>
  <si>
    <t>Durée conservation</t>
  </si>
  <si>
    <t>Conservation</t>
  </si>
  <si>
    <t>Date limite</t>
  </si>
  <si>
    <t>groseilles</t>
  </si>
  <si>
    <t>fraises</t>
  </si>
  <si>
    <t>mures</t>
  </si>
  <si>
    <t>framboises</t>
  </si>
  <si>
    <t>céleri</t>
  </si>
  <si>
    <t>poireaux</t>
  </si>
  <si>
    <t>tomates</t>
  </si>
  <si>
    <t>soles</t>
  </si>
  <si>
    <t>saumon</t>
  </si>
  <si>
    <t>saumon fumé</t>
  </si>
  <si>
    <t>frites</t>
  </si>
  <si>
    <t>croquettes</t>
  </si>
  <si>
    <t>crevettes</t>
  </si>
  <si>
    <t>truites</t>
  </si>
  <si>
    <t>pintadeaux</t>
  </si>
  <si>
    <t>poulet</t>
  </si>
  <si>
    <t>pillon de poulet</t>
  </si>
  <si>
    <t>lard fumé (tr)</t>
  </si>
  <si>
    <t>tartines</t>
  </si>
  <si>
    <t>persil</t>
  </si>
  <si>
    <t>menthe</t>
  </si>
  <si>
    <t>carottes</t>
  </si>
  <si>
    <t>fonds salade</t>
  </si>
  <si>
    <t>fruits de mer</t>
  </si>
  <si>
    <t>choux rouge</t>
  </si>
  <si>
    <t>rata chicon</t>
  </si>
  <si>
    <t>couscous</t>
  </si>
  <si>
    <t>soupe/poisson - 3 mois</t>
  </si>
  <si>
    <t>lapin - 10 mois</t>
  </si>
  <si>
    <t>Nbr/jrs</t>
  </si>
  <si>
    <t>Nbr/jours</t>
  </si>
  <si>
    <t>viande de porc - 8 mois</t>
  </si>
  <si>
    <t>viande de bœuf - 12 mois</t>
  </si>
  <si>
    <t>fruit / volailles - 8 mois</t>
  </si>
  <si>
    <t>glace &amp; gateaux - 5 mois</t>
  </si>
  <si>
    <t>Soupe</t>
  </si>
  <si>
    <t>=DECALER(INDIRECT("Catégories_"&amp;'Liste congélation'!$C2);;;NBVAL(INDIRECT("Catégories_"&amp;'Liste congélation'!$C2)))</t>
  </si>
  <si>
    <t>Cat_Congélation</t>
  </si>
  <si>
    <t>=DECALER(INDIRECT("Tab_Cat_Congélation_"&amp;'Liste congélation'!$C2);;;NBVAL(INDIRECT("Tab_Cat_Congélation_"&amp;'Liste congélation'!$C2)))</t>
  </si>
  <si>
    <t>=Tab_Cat_Congélation[[#Tout];[Cat_Congélation]]</t>
  </si>
  <si>
    <t>https://forum.excel-pratique.com/viewtopic.php?f=2&amp;t=136672&amp;p=839460#p839460</t>
  </si>
  <si>
    <t>Bonjour à tous,</t>
  </si>
  <si>
    <t>me revoilà pour soliciter votre aide,</t>
  </si>
  <si>
    <t>en ce qui concerne les listes déroulantes du  fichier "essai ménage" tous va très;</t>
  </si>
  <si>
    <t xml:space="preserve"> alors commencé un nouveau fichier "essai congélateur" et tous fonctionne normalement sauf</t>
  </si>
  <si>
    <t>Depuis 1semaine j'essaye en vain de trouver la solution,</t>
  </si>
  <si>
    <t>je ne comprends pas pourquoi ici cela ne fonctionne pas, pourriez-vous me dire où j'ai fait une erreur.</t>
  </si>
  <si>
    <t>J'ai vérifier l'orthographe des "noms défini" et si espace vide avant ou après les mots,</t>
  </si>
  <si>
    <t>mais tout semble être bon.</t>
  </si>
  <si>
    <t>Merci de votre aide encore une fois.</t>
  </si>
  <si>
    <r>
      <t>en colonne "C" intitulé "Articles", la "</t>
    </r>
    <r>
      <rPr>
        <sz val="11"/>
        <color rgb="FFFF0000"/>
        <rFont val="Calibri"/>
        <family val="2"/>
        <scheme val="minor"/>
      </rPr>
      <t>validation de données</t>
    </r>
    <r>
      <rPr>
        <sz val="11"/>
        <color theme="1"/>
        <rFont val="Calibri"/>
        <family val="2"/>
        <scheme val="minor"/>
      </rPr>
      <t xml:space="preserve">" refuse la formule " </t>
    </r>
    <r>
      <rPr>
        <b/>
        <sz val="11"/>
        <color rgb="FFFF0000"/>
        <rFont val="Calibri"/>
        <family val="2"/>
        <scheme val="minor"/>
      </rPr>
      <t>List_Articles</t>
    </r>
    <r>
      <rPr>
        <sz val="11"/>
        <color theme="1"/>
        <rFont val="Calibri"/>
        <family val="2"/>
        <scheme val="minor"/>
      </rPr>
      <t>".</t>
    </r>
  </si>
  <si>
    <t>j'ai essayé fifférente formule en m'aidant des fichier trouvés sur le forum,</t>
  </si>
  <si>
    <t>sur le fichier "essai ménége V1" de R@chid &amp; celui de " liste 3 niveaux" de "LouReed" du 18/02/20,</t>
  </si>
  <si>
    <t>Mais cela ne fonctionne pas,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</si>
</sst>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0\ &quot; mois &quot;"/>
    <numFmt numFmtId="166" formatCode="[$-80C]d\ mmmm\ yyyy;@"/>
    <numFmt numFmtId="167" formatCode="0\ &quot; jrs 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4"/>
      <color rgb="FF0000FF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ck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0" xfId="0" applyFill="1" applyBorder="1"/>
    <xf numFmtId="165" fontId="0" fillId="0" borderId="3" xfId="0" applyNumberFormat="1" applyBorder="1" applyAlignment="1">
      <alignment horizontal="center"/>
    </xf>
    <xf numFmtId="0" fontId="0" fillId="0" borderId="2" xfId="0" applyFill="1" applyBorder="1"/>
    <xf numFmtId="0" fontId="0" fillId="0" borderId="4" xfId="0" applyBorder="1"/>
    <xf numFmtId="0" fontId="0" fillId="0" borderId="0" xfId="0" applyProtection="1">
      <protection locked="0"/>
    </xf>
    <xf numFmtId="16" fontId="0" fillId="0" borderId="0" xfId="0" applyNumberFormat="1" applyProtection="1">
      <protection locked="0"/>
    </xf>
    <xf numFmtId="164" fontId="0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Protection="1"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left"/>
      <protection locked="0"/>
    </xf>
    <xf numFmtId="0" fontId="0" fillId="0" borderId="0" xfId="0" quotePrefix="1" applyProtection="1">
      <protection locked="0"/>
    </xf>
    <xf numFmtId="0" fontId="0" fillId="0" borderId="0" xfId="0" applyFont="1" applyFill="1" applyAlignment="1" applyProtection="1">
      <alignment horizontal="center"/>
      <protection locked="0"/>
    </xf>
    <xf numFmtId="164" fontId="0" fillId="0" borderId="0" xfId="0" applyNumberFormat="1" applyFont="1" applyFill="1" applyAlignment="1" applyProtection="1">
      <alignment horizontal="center"/>
      <protection locked="0"/>
    </xf>
    <xf numFmtId="0" fontId="0" fillId="0" borderId="0" xfId="0" applyFont="1" applyFill="1" applyAlignment="1" applyProtection="1">
      <alignment horizontal="right"/>
      <protection locked="0"/>
    </xf>
    <xf numFmtId="0" fontId="0" fillId="0" borderId="0" xfId="0" applyFont="1" applyFill="1" applyBorder="1" applyAlignment="1" applyProtection="1">
      <alignment horizontal="right"/>
      <protection locked="0"/>
    </xf>
    <xf numFmtId="164" fontId="1" fillId="0" borderId="0" xfId="0" applyNumberFormat="1" applyFont="1" applyFill="1" applyBorder="1" applyAlignment="1" applyProtection="1">
      <alignment horizontal="center" vertical="top"/>
    </xf>
    <xf numFmtId="0" fontId="1" fillId="0" borderId="0" xfId="0" applyFont="1" applyFill="1" applyBorder="1" applyAlignment="1" applyProtection="1">
      <alignment horizontal="center" vertical="top"/>
    </xf>
    <xf numFmtId="0" fontId="1" fillId="0" borderId="0" xfId="0" applyFont="1" applyFill="1" applyBorder="1" applyAlignment="1" applyProtection="1">
      <alignment horizontal="left" vertical="top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Font="1" applyFill="1" applyAlignment="1" applyProtection="1">
      <alignment horizontal="center"/>
    </xf>
    <xf numFmtId="0" fontId="0" fillId="0" borderId="0" xfId="0" applyNumberFormat="1" applyFont="1" applyFill="1" applyAlignment="1" applyProtection="1">
      <alignment horizontal="center"/>
    </xf>
    <xf numFmtId="0" fontId="0" fillId="0" borderId="0" xfId="0" applyProtection="1"/>
    <xf numFmtId="166" fontId="0" fillId="0" borderId="0" xfId="0" applyNumberFormat="1" applyFont="1" applyFill="1" applyBorder="1" applyAlignment="1" applyProtection="1">
      <alignment horizontal="center"/>
    </xf>
    <xf numFmtId="166" fontId="0" fillId="0" borderId="0" xfId="0" applyNumberFormat="1" applyFont="1" applyFill="1" applyAlignment="1" applyProtection="1">
      <alignment horizontal="center"/>
    </xf>
    <xf numFmtId="0" fontId="0" fillId="0" borderId="5" xfId="0" applyFill="1" applyBorder="1"/>
    <xf numFmtId="167" fontId="0" fillId="0" borderId="6" xfId="0" applyNumberFormat="1" applyBorder="1" applyAlignment="1">
      <alignment horizontal="center"/>
    </xf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3" borderId="11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0" borderId="11" xfId="0" applyBorder="1"/>
    <xf numFmtId="0" fontId="0" fillId="8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5" fontId="0" fillId="0" borderId="12" xfId="0" applyNumberFormat="1" applyBorder="1" applyAlignment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5" fillId="0" borderId="0" xfId="1"/>
  </cellXfs>
  <cellStyles count="2">
    <cellStyle name="Lien hypertexte" xfId="1" builtinId="8"/>
    <cellStyle name="Normal" xfId="0" builtinId="0"/>
  </cellStyles>
  <dxfs count="24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[$-80C]d\ mmmm\ yy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F800]dddd\,\ mmmm\ dd\,\ 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F800]dddd\,\ mmmm\ dd\,\ 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47625</xdr:colOff>
          <xdr:row>0</xdr:row>
          <xdr:rowOff>323850</xdr:rowOff>
        </xdr:from>
        <xdr:ext cx="209550" cy="238125"/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 1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38100</xdr:colOff>
          <xdr:row>0</xdr:row>
          <xdr:rowOff>323850</xdr:rowOff>
        </xdr:from>
        <xdr:ext cx="228600" cy="238125"/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 1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66675</xdr:colOff>
          <xdr:row>0</xdr:row>
          <xdr:rowOff>333375</xdr:rowOff>
        </xdr:from>
        <xdr:ext cx="190500" cy="238125"/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 1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66675</xdr:colOff>
          <xdr:row>0</xdr:row>
          <xdr:rowOff>323850</xdr:rowOff>
        </xdr:from>
        <xdr:ext cx="200025" cy="238125"/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 1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47625</xdr:colOff>
          <xdr:row>2</xdr:row>
          <xdr:rowOff>104775</xdr:rowOff>
        </xdr:from>
        <xdr:ext cx="219075" cy="238125"/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 1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57150</xdr:colOff>
          <xdr:row>2</xdr:row>
          <xdr:rowOff>123825</xdr:rowOff>
        </xdr:from>
        <xdr:ext cx="219075" cy="238125"/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 1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38100</xdr:colOff>
          <xdr:row>2</xdr:row>
          <xdr:rowOff>123825</xdr:rowOff>
        </xdr:from>
        <xdr:ext cx="209550" cy="238125"/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 1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38100</xdr:colOff>
          <xdr:row>2</xdr:row>
          <xdr:rowOff>95250</xdr:rowOff>
        </xdr:from>
        <xdr:ext cx="238125" cy="238125"/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 1</a:t>
              </a:r>
            </a:p>
          </xdr:txBody>
        </xdr:sp>
        <xdr:clientData fPrintsWithSheet="0"/>
      </xdr:oneCellAnchor>
    </mc:Choice>
    <mc:Fallback/>
  </mc:AlternateContent>
  <xdr:twoCellAnchor>
    <xdr:from>
      <xdr:col>2</xdr:col>
      <xdr:colOff>419101</xdr:colOff>
      <xdr:row>6</xdr:row>
      <xdr:rowOff>142875</xdr:rowOff>
    </xdr:from>
    <xdr:to>
      <xdr:col>7</xdr:col>
      <xdr:colOff>790575</xdr:colOff>
      <xdr:row>107</xdr:row>
      <xdr:rowOff>114300</xdr:rowOff>
    </xdr:to>
    <xdr:cxnSp macro="">
      <xdr:nvCxnSpPr>
        <xdr:cNvPr id="3" name="Connecteur droit avec flèche 2"/>
        <xdr:cNvCxnSpPr/>
      </xdr:nvCxnSpPr>
      <xdr:spPr>
        <a:xfrm flipH="1" flipV="1">
          <a:off x="3486151" y="1485900"/>
          <a:ext cx="5667374" cy="4162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76200</xdr:colOff>
          <xdr:row>0</xdr:row>
          <xdr:rowOff>19050</xdr:rowOff>
        </xdr:from>
        <xdr:ext cx="209550" cy="238125"/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 1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28575</xdr:colOff>
          <xdr:row>0</xdr:row>
          <xdr:rowOff>47625</xdr:rowOff>
        </xdr:from>
        <xdr:ext cx="228600" cy="238125"/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 1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47625</xdr:colOff>
          <xdr:row>0</xdr:row>
          <xdr:rowOff>28575</xdr:rowOff>
        </xdr:from>
        <xdr:ext cx="190500" cy="238125"/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 1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66675</xdr:colOff>
          <xdr:row>0</xdr:row>
          <xdr:rowOff>28575</xdr:rowOff>
        </xdr:from>
        <xdr:ext cx="200025" cy="238125"/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 1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57150</xdr:colOff>
          <xdr:row>0</xdr:row>
          <xdr:rowOff>28575</xdr:rowOff>
        </xdr:from>
        <xdr:ext cx="219075" cy="238125"/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 1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47625</xdr:colOff>
          <xdr:row>0</xdr:row>
          <xdr:rowOff>47625</xdr:rowOff>
        </xdr:from>
        <xdr:ext cx="219075" cy="238125"/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 1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38100</xdr:colOff>
          <xdr:row>0</xdr:row>
          <xdr:rowOff>28575</xdr:rowOff>
        </xdr:from>
        <xdr:ext cx="209550" cy="238125"/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 1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47625</xdr:colOff>
          <xdr:row>0</xdr:row>
          <xdr:rowOff>9525</xdr:rowOff>
        </xdr:from>
        <xdr:ext cx="238125" cy="238125"/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 1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304800</xdr:colOff>
          <xdr:row>22</xdr:row>
          <xdr:rowOff>47625</xdr:rowOff>
        </xdr:from>
        <xdr:ext cx="533400" cy="285750"/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27432" tIns="32004" rIns="27432" bIns="32004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Rt liste</a:t>
              </a:r>
            </a:p>
          </xdr:txBody>
        </xdr:sp>
        <xdr:clientData fPrintsWithSheet="0"/>
      </xdr:oneCellAnchor>
    </mc:Choice>
    <mc:Fallback/>
  </mc:AlternateContent>
</xdr:wsDr>
</file>

<file path=xl/tables/table1.xml><?xml version="1.0" encoding="utf-8"?>
<table xmlns="http://schemas.openxmlformats.org/spreadsheetml/2006/main" id="2" name="Tab_Congélation" displayName="Tab_Congélation" ref="A1:J100" totalsRowShown="0" headerRowDxfId="23" dataDxfId="22">
  <autoFilter ref="A1:J100"/>
  <tableColumns count="10">
    <tableColumn id="1" name="Date entrée" dataDxfId="21"/>
    <tableColumn id="2" name="Catégories" dataDxfId="20"/>
    <tableColumn id="3" name="Articles" dataDxfId="19"/>
    <tableColumn id="4" name="Rentrée" dataDxfId="18"/>
    <tableColumn id="5" name="Date sortie" dataDxfId="17"/>
    <tableColumn id="6" name="Sortie" dataDxfId="16"/>
    <tableColumn id="7" name="Reste" dataDxfId="15">
      <calculatedColumnFormula>IF(D2="","",IF(F2=0,D2,IF(D2&lt;F2,"vérifier *D2*&amp;*F2*",D2-F2)))</calculatedColumnFormula>
    </tableColumn>
    <tableColumn id="8" name="Conservation" dataDxfId="14"/>
    <tableColumn id="10" name="Nbr/jrs" dataDxfId="13">
      <calculatedColumnFormula>IF(H2="soupe/poisson - 3 mois",90,IF(H2="glace &amp; gateaux - 5 mois",150,IF(H2="fruit / volailles - 8 mois",240,IF(H2="lapin - 10 mois",300,IF(H2="viande de porc - 8 mois",240,IF(H2="viande de bœuf - 12 mois",360,""))))))</calculatedColumnFormula>
    </tableColumn>
    <tableColumn id="9" name="Date limite" dataDxfId="12">
      <calculatedColumnFormula>IF(A2="","",IF(I2="","voir * I *",Tab_Congélation[Date entrée]+Tab_Congélation[Nbr/jrs]))</calculatedColumnFormula>
    </tableColumn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1" name="Tab_Cat_Congélation" displayName="Tab_Cat_Congélation" ref="A1:A11" totalsRowShown="0" headerRowDxfId="11" dataDxfId="9" headerRowBorderDxfId="10">
  <autoFilter ref="A1:A11"/>
  <sortState ref="A2:A11">
    <sortCondition ref="A1:A11"/>
  </sortState>
  <tableColumns count="1">
    <tableColumn id="1" name="Cat_Congélation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36672&amp;p=839460" TargetMode="External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ctrlProp" Target="../ctrlProps/ctrlProp9.xml"/><Relationship Id="rId7" Type="http://schemas.openxmlformats.org/officeDocument/2006/relationships/ctrlProp" Target="../ctrlProps/ctrlProp13.xml"/><Relationship Id="rId12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12.xml"/><Relationship Id="rId11" Type="http://schemas.openxmlformats.org/officeDocument/2006/relationships/ctrlProp" Target="../ctrlProps/ctrlProp17.xml"/><Relationship Id="rId5" Type="http://schemas.openxmlformats.org/officeDocument/2006/relationships/ctrlProp" Target="../ctrlProps/ctrlProp11.xml"/><Relationship Id="rId10" Type="http://schemas.openxmlformats.org/officeDocument/2006/relationships/ctrlProp" Target="../ctrlProps/ctrlProp16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119"/>
  <sheetViews>
    <sheetView tabSelected="1" workbookViewId="0">
      <pane ySplit="4" topLeftCell="A7" activePane="bottomLeft" state="frozenSplit"/>
      <selection pane="bottomLeft" activeCell="E112" sqref="E112"/>
    </sheetView>
  </sheetViews>
  <sheetFormatPr baseColWidth="10" defaultRowHeight="15" x14ac:dyDescent="0.25"/>
  <cols>
    <col min="1" max="1" width="27.140625" style="11" bestFit="1" customWidth="1"/>
    <col min="2" max="2" width="18.85546875" style="11" bestFit="1" customWidth="1"/>
    <col min="3" max="3" width="12.28515625" style="11" bestFit="1" customWidth="1"/>
    <col min="4" max="4" width="12.7109375" style="11" bestFit="1" customWidth="1"/>
    <col min="5" max="5" width="20.85546875" style="11" bestFit="1" customWidth="1"/>
    <col min="6" max="6" width="10.85546875" style="11" bestFit="1" customWidth="1"/>
    <col min="7" max="7" width="22.7109375" style="11" customWidth="1"/>
    <col min="8" max="8" width="25.42578125" style="11" bestFit="1" customWidth="1"/>
    <col min="9" max="9" width="9.5703125" style="28" bestFit="1" customWidth="1"/>
    <col min="10" max="10" width="22" style="28" customWidth="1"/>
    <col min="11" max="11" width="4.5703125" style="11" customWidth="1"/>
    <col min="12" max="12" width="4.7109375" style="11" customWidth="1"/>
    <col min="13" max="13" width="10" style="11" customWidth="1"/>
    <col min="14" max="14" width="4.7109375" style="11" customWidth="1"/>
    <col min="15" max="15" width="11.7109375" style="11" bestFit="1" customWidth="1"/>
    <col min="16" max="16" width="4.7109375" style="11" customWidth="1"/>
    <col min="17" max="17" width="8.7109375" style="11" customWidth="1"/>
    <col min="18" max="18" width="4.7109375" style="11" customWidth="1"/>
    <col min="19" max="19" width="8.7109375" style="11" bestFit="1" customWidth="1"/>
    <col min="20" max="20" width="4.7109375" style="11" customWidth="1"/>
    <col min="21" max="21" width="8.85546875" style="11" customWidth="1"/>
    <col min="22" max="22" width="4.7109375" style="11" customWidth="1"/>
    <col min="23" max="23" width="7.85546875" style="11" customWidth="1"/>
    <col min="24" max="24" width="4.7109375" style="11" customWidth="1"/>
    <col min="25" max="25" width="6.42578125" style="11" customWidth="1"/>
    <col min="26" max="26" width="4.7109375" style="11" customWidth="1"/>
    <col min="27" max="27" width="8.7109375" style="11" customWidth="1"/>
    <col min="28" max="16384" width="11.42578125" style="11"/>
  </cols>
  <sheetData>
    <row r="1" spans="1:26" ht="30.75" customHeight="1" x14ac:dyDescent="0.25">
      <c r="A1" s="22" t="s">
        <v>3</v>
      </c>
      <c r="B1" s="23" t="s">
        <v>0</v>
      </c>
      <c r="C1" s="23" t="s">
        <v>1</v>
      </c>
      <c r="D1" s="23" t="s">
        <v>49</v>
      </c>
      <c r="E1" s="22" t="s">
        <v>4</v>
      </c>
      <c r="F1" s="23" t="s">
        <v>50</v>
      </c>
      <c r="G1" s="23" t="s">
        <v>51</v>
      </c>
      <c r="H1" s="23" t="s">
        <v>53</v>
      </c>
      <c r="I1" s="24" t="s">
        <v>84</v>
      </c>
      <c r="J1" s="23" t="s">
        <v>54</v>
      </c>
      <c r="P1" s="12"/>
    </row>
    <row r="2" spans="1:26" x14ac:dyDescent="0.25">
      <c r="A2" s="13">
        <v>43736</v>
      </c>
      <c r="B2" s="14" t="s">
        <v>7</v>
      </c>
      <c r="C2" s="14" t="s">
        <v>38</v>
      </c>
      <c r="D2" s="15">
        <v>3</v>
      </c>
      <c r="E2" s="13"/>
      <c r="F2" s="15">
        <v>0</v>
      </c>
      <c r="G2" s="49">
        <f t="shared" ref="G2:G33" si="0">IF(D2="","",IF(F2=0,D2,IF(D2&lt;F2,"vérifier *D2*&amp;*F2*",D2-F2)))</f>
        <v>3</v>
      </c>
      <c r="H2" s="16" t="s">
        <v>89</v>
      </c>
      <c r="I2" s="25">
        <f t="shared" ref="I2:I8" si="1">IF(H2="soupe/poisson - 3 mois",90,IF(H2="glace &amp; gateaux - 5 mois",150,IF(H2="fruit / volailles - 8 mois",240,IF(H2="lapin - 10 mois",300,IF(H2="viande de porc - 8 mois",240,IF(H2="viande de bœuf - 12 mois",360,""))))))</f>
        <v>150</v>
      </c>
      <c r="J2" s="29">
        <f>IF(A2="","",IF(I2="","voir * I *",Tab_Congélation[Date entrée]+Tab_Congélation[Nbr/jrs]))</f>
        <v>43886</v>
      </c>
      <c r="M2" s="38" t="s">
        <v>6</v>
      </c>
      <c r="O2" s="40" t="s">
        <v>7</v>
      </c>
      <c r="P2" s="12"/>
      <c r="Q2" s="41" t="s">
        <v>8</v>
      </c>
      <c r="S2" s="42" t="s">
        <v>2</v>
      </c>
    </row>
    <row r="3" spans="1:26" x14ac:dyDescent="0.25">
      <c r="A3" s="13">
        <v>43710</v>
      </c>
      <c r="B3" s="18" t="s">
        <v>6</v>
      </c>
      <c r="C3" s="18" t="s">
        <v>28</v>
      </c>
      <c r="D3" s="18">
        <v>2</v>
      </c>
      <c r="E3" s="19"/>
      <c r="F3" s="18">
        <v>1</v>
      </c>
      <c r="G3" s="27">
        <f t="shared" si="0"/>
        <v>1</v>
      </c>
      <c r="H3" s="15" t="s">
        <v>86</v>
      </c>
      <c r="I3" s="26">
        <f t="shared" si="1"/>
        <v>240</v>
      </c>
      <c r="J3" s="30">
        <f>IF(A3="","",IF(I3="","voir * I *",Tab_Congélation[Date entrée]+Tab_Congélation[Nbr/jrs]))</f>
        <v>43950</v>
      </c>
      <c r="P3" s="12"/>
    </row>
    <row r="4" spans="1:26" x14ac:dyDescent="0.25">
      <c r="A4" s="13">
        <v>43711</v>
      </c>
      <c r="B4" s="20" t="s">
        <v>9</v>
      </c>
      <c r="C4" s="20" t="s">
        <v>59</v>
      </c>
      <c r="D4" s="18">
        <v>3</v>
      </c>
      <c r="E4" s="19"/>
      <c r="F4" s="18">
        <v>4</v>
      </c>
      <c r="G4" s="27" t="str">
        <f t="shared" si="0"/>
        <v>vérifier *D2*&amp;*F2*</v>
      </c>
      <c r="H4" s="21"/>
      <c r="I4" s="26" t="str">
        <f t="shared" si="1"/>
        <v/>
      </c>
      <c r="J4" s="30" t="str">
        <f>IF(A4="","",IF(I4="","voir * I *",Tab_Congélation[Date entrée]+Tab_Congélation[Nbr/jrs]))</f>
        <v>voir * I *</v>
      </c>
      <c r="M4" s="43" t="s">
        <v>9</v>
      </c>
      <c r="O4" s="44" t="s">
        <v>10</v>
      </c>
      <c r="Q4" s="42" t="s">
        <v>12</v>
      </c>
      <c r="S4" s="46" t="s">
        <v>11</v>
      </c>
    </row>
    <row r="5" spans="1:26" x14ac:dyDescent="0.25">
      <c r="A5" s="19"/>
      <c r="B5" s="14"/>
      <c r="C5" s="14"/>
      <c r="D5" s="18"/>
      <c r="E5" s="19"/>
      <c r="F5" s="18"/>
      <c r="G5" s="27" t="str">
        <f t="shared" si="0"/>
        <v/>
      </c>
      <c r="H5" s="16"/>
      <c r="I5" s="26" t="str">
        <f t="shared" si="1"/>
        <v/>
      </c>
      <c r="J5" s="30" t="str">
        <f>IF(A5="","",IF(I5="","voir * I *",Tab_Congélation[Date entrée]+Tab_Congélation[Nbr/jrs]))</f>
        <v/>
      </c>
      <c r="P5" s="12"/>
    </row>
    <row r="6" spans="1:26" x14ac:dyDescent="0.25">
      <c r="A6" s="19"/>
      <c r="B6" s="18"/>
      <c r="C6" s="18"/>
      <c r="D6" s="18"/>
      <c r="E6" s="19"/>
      <c r="F6" s="18"/>
      <c r="G6" s="27" t="str">
        <f t="shared" si="0"/>
        <v/>
      </c>
      <c r="H6" s="15"/>
      <c r="I6" s="26" t="str">
        <f t="shared" si="1"/>
        <v/>
      </c>
      <c r="J6" s="30" t="str">
        <f>IF(A6="","",IF(I6="","voir * I *",Tab_Congélation[Date entrée]+Tab_Congélation[Nbr/jrs]))</f>
        <v/>
      </c>
      <c r="P6" s="12"/>
    </row>
    <row r="7" spans="1:26" x14ac:dyDescent="0.25">
      <c r="A7" s="19"/>
      <c r="B7" s="20"/>
      <c r="C7" s="20"/>
      <c r="D7" s="18"/>
      <c r="E7" s="19"/>
      <c r="F7" s="18"/>
      <c r="G7" s="27" t="str">
        <f t="shared" si="0"/>
        <v/>
      </c>
      <c r="H7" s="21"/>
      <c r="I7" s="26" t="str">
        <f t="shared" si="1"/>
        <v/>
      </c>
      <c r="J7" s="30" t="str">
        <f>IF(A7="","",IF(I7="","voir * I *",Tab_Congélation[Date entrée]+Tab_Congélation[Nbr/jrs]))</f>
        <v/>
      </c>
      <c r="P7" s="12"/>
    </row>
    <row r="8" spans="1:26" x14ac:dyDescent="0.25">
      <c r="A8" s="19"/>
      <c r="B8" s="14"/>
      <c r="C8" s="14"/>
      <c r="D8" s="18"/>
      <c r="E8" s="19"/>
      <c r="F8" s="18"/>
      <c r="G8" s="27" t="str">
        <f t="shared" si="0"/>
        <v/>
      </c>
      <c r="H8" s="16"/>
      <c r="I8" s="26" t="str">
        <f t="shared" si="1"/>
        <v/>
      </c>
      <c r="J8" s="30" t="str">
        <f>IF(A8="","",IF(I8="","voir * I *",Tab_Congélation[Date entrée]+Tab_Congélation[Nbr/jrs]))</f>
        <v/>
      </c>
      <c r="P8" s="12"/>
    </row>
    <row r="9" spans="1:26" x14ac:dyDescent="0.25">
      <c r="A9" s="19"/>
      <c r="B9" s="18"/>
      <c r="C9" s="18"/>
      <c r="D9" s="18"/>
      <c r="E9" s="19"/>
      <c r="F9" s="18"/>
      <c r="G9" s="27" t="str">
        <f t="shared" si="0"/>
        <v/>
      </c>
      <c r="H9" s="15"/>
      <c r="I9" s="27" t="str">
        <f>IF(H9="soupe/poisson - 3 mois",90,IF(H9="glace &amp; gateaux - 5 mois",150,IF(H9="fruit / volailles - 8 mois",240,IF(H9="lapin - 10 mois",300,IF(H9="viande de porc - 8 mois",240,IF(H9="viande de bœuf - 12 mois",360,""))))))</f>
        <v/>
      </c>
      <c r="J9" s="30" t="str">
        <f>IF(A9="","",IF(I9="","voir * I *",Tab_Congélation[Date entrée]+Tab_Congélation[Nbr/jrs]))</f>
        <v/>
      </c>
      <c r="L9"/>
      <c r="N9"/>
      <c r="O9"/>
      <c r="P9"/>
      <c r="Q9"/>
      <c r="R9"/>
      <c r="S9"/>
      <c r="T9"/>
      <c r="U9"/>
      <c r="V9"/>
      <c r="W9"/>
      <c r="X9"/>
      <c r="Y9"/>
      <c r="Z9"/>
    </row>
    <row r="10" spans="1:26" x14ac:dyDescent="0.25">
      <c r="A10" s="19"/>
      <c r="B10" s="20"/>
      <c r="C10" s="20"/>
      <c r="D10" s="18"/>
      <c r="E10" s="19"/>
      <c r="F10" s="18"/>
      <c r="G10" s="27" t="str">
        <f t="shared" si="0"/>
        <v/>
      </c>
      <c r="H10" s="21"/>
      <c r="I10" s="27" t="str">
        <f t="shared" ref="I10:I41" si="2">IF(H10="soupe/poisson - 3 mois",90,IF(H10="glace &amp; gateaux - 5 mois",150,IF(H10="fruit / volailles - 8 mois",240,IF(H10="lapin - 10 mois",300,IF(H10="viande de porc - 8 mois",240,IF(H10="viande de bœuf - 12 mois",360,""))))))</f>
        <v/>
      </c>
      <c r="J10" s="30" t="str">
        <f>IF(A10="","",IF(I10="","voir * I *",Tab_Congélation[Date entrée]+Tab_Congélation[Nbr/jrs]))</f>
        <v/>
      </c>
      <c r="P10" s="12"/>
    </row>
    <row r="11" spans="1:26" x14ac:dyDescent="0.25">
      <c r="A11" s="19"/>
      <c r="B11" s="14"/>
      <c r="C11" s="14"/>
      <c r="D11" s="18"/>
      <c r="E11" s="19"/>
      <c r="F11" s="18"/>
      <c r="G11" s="27" t="str">
        <f t="shared" si="0"/>
        <v/>
      </c>
      <c r="H11" s="16"/>
      <c r="I11" s="27" t="str">
        <f t="shared" si="2"/>
        <v/>
      </c>
      <c r="J11" s="30" t="str">
        <f>IF(A11="","",IF(I11="","voir * I *",Tab_Congélation[Date entrée]+Tab_Congélation[Nbr/jrs]))</f>
        <v/>
      </c>
      <c r="P11" s="12"/>
    </row>
    <row r="12" spans="1:26" x14ac:dyDescent="0.25">
      <c r="A12" s="19"/>
      <c r="B12" s="18"/>
      <c r="C12" s="18"/>
      <c r="D12" s="18"/>
      <c r="E12" s="19"/>
      <c r="F12" s="18"/>
      <c r="G12" s="27" t="str">
        <f t="shared" si="0"/>
        <v/>
      </c>
      <c r="H12" s="15"/>
      <c r="I12" s="27" t="str">
        <f t="shared" si="2"/>
        <v/>
      </c>
      <c r="J12" s="30" t="str">
        <f>IF(A12="","",IF(I12="","voir * I *",Tab_Congélation[Date entrée]+Tab_Congélation[Nbr/jrs]))</f>
        <v/>
      </c>
      <c r="P12" s="12"/>
    </row>
    <row r="13" spans="1:26" x14ac:dyDescent="0.25">
      <c r="A13" s="19"/>
      <c r="B13" s="20"/>
      <c r="C13" s="20"/>
      <c r="D13" s="18"/>
      <c r="E13" s="19"/>
      <c r="F13" s="18"/>
      <c r="G13" s="27" t="str">
        <f t="shared" si="0"/>
        <v/>
      </c>
      <c r="H13" s="21"/>
      <c r="I13" s="27" t="str">
        <f t="shared" si="2"/>
        <v/>
      </c>
      <c r="J13" s="30" t="str">
        <f>IF(A13="","",IF(I13="","voir * I *",Tab_Congélation[Date entrée]+Tab_Congélation[Nbr/jrs]))</f>
        <v/>
      </c>
      <c r="P13" s="12"/>
    </row>
    <row r="14" spans="1:26" x14ac:dyDescent="0.25">
      <c r="A14" s="19"/>
      <c r="B14" s="14"/>
      <c r="C14" s="14"/>
      <c r="D14" s="18"/>
      <c r="E14" s="19"/>
      <c r="F14" s="18"/>
      <c r="G14" s="27" t="str">
        <f t="shared" si="0"/>
        <v/>
      </c>
      <c r="H14" s="16"/>
      <c r="I14" s="27" t="str">
        <f t="shared" si="2"/>
        <v/>
      </c>
      <c r="J14" s="30" t="str">
        <f>IF(A14="","",IF(I14="","voir * I *",Tab_Congélation[Date entrée]+Tab_Congélation[Nbr/jrs]))</f>
        <v/>
      </c>
      <c r="P14" s="12"/>
    </row>
    <row r="15" spans="1:26" x14ac:dyDescent="0.25">
      <c r="A15" s="19"/>
      <c r="B15" s="18"/>
      <c r="C15" s="18"/>
      <c r="D15" s="18"/>
      <c r="E15" s="19"/>
      <c r="F15" s="18"/>
      <c r="G15" s="27" t="str">
        <f t="shared" si="0"/>
        <v/>
      </c>
      <c r="H15" s="15"/>
      <c r="I15" s="27" t="str">
        <f t="shared" si="2"/>
        <v/>
      </c>
      <c r="J15" s="30" t="str">
        <f>IF(A15="","",IF(I15="","voir * I *",Tab_Congélation[Date entrée]+Tab_Congélation[Nbr/jrs]))</f>
        <v/>
      </c>
      <c r="P15" s="12"/>
    </row>
    <row r="16" spans="1:26" x14ac:dyDescent="0.25">
      <c r="A16" s="19"/>
      <c r="B16" s="20"/>
      <c r="C16" s="20"/>
      <c r="D16" s="18"/>
      <c r="E16" s="19"/>
      <c r="F16" s="18"/>
      <c r="G16" s="27" t="str">
        <f t="shared" si="0"/>
        <v/>
      </c>
      <c r="H16" s="21"/>
      <c r="I16" s="27" t="str">
        <f t="shared" si="2"/>
        <v/>
      </c>
      <c r="J16" s="30" t="str">
        <f>IF(A16="","",IF(I16="","voir * I *",Tab_Congélation[Date entrée]+Tab_Congélation[Nbr/jrs]))</f>
        <v/>
      </c>
      <c r="P16" s="12"/>
    </row>
    <row r="17" spans="1:16" x14ac:dyDescent="0.25">
      <c r="A17" s="19"/>
      <c r="B17" s="14"/>
      <c r="C17" s="14"/>
      <c r="D17" s="18"/>
      <c r="E17" s="19"/>
      <c r="F17" s="18"/>
      <c r="G17" s="27" t="str">
        <f t="shared" si="0"/>
        <v/>
      </c>
      <c r="H17" s="16"/>
      <c r="I17" s="27" t="str">
        <f t="shared" si="2"/>
        <v/>
      </c>
      <c r="J17" s="30" t="str">
        <f>IF(A17="","",IF(I17="","voir * I *",Tab_Congélation[Date entrée]+Tab_Congélation[Nbr/jrs]))</f>
        <v/>
      </c>
      <c r="P17" s="12"/>
    </row>
    <row r="18" spans="1:16" x14ac:dyDescent="0.25">
      <c r="A18" s="19"/>
      <c r="B18" s="18"/>
      <c r="C18" s="18"/>
      <c r="D18" s="18"/>
      <c r="E18" s="19"/>
      <c r="F18" s="18"/>
      <c r="G18" s="27" t="str">
        <f t="shared" si="0"/>
        <v/>
      </c>
      <c r="H18" s="15"/>
      <c r="I18" s="27" t="str">
        <f t="shared" si="2"/>
        <v/>
      </c>
      <c r="J18" s="30" t="str">
        <f>IF(A18="","",IF(I18="","voir * I *",Tab_Congélation[Date entrée]+Tab_Congélation[Nbr/jrs]))</f>
        <v/>
      </c>
      <c r="P18" s="12"/>
    </row>
    <row r="19" spans="1:16" x14ac:dyDescent="0.25">
      <c r="A19" s="19"/>
      <c r="B19" s="20"/>
      <c r="C19" s="20"/>
      <c r="D19" s="18"/>
      <c r="E19" s="19"/>
      <c r="F19" s="18"/>
      <c r="G19" s="27" t="str">
        <f t="shared" si="0"/>
        <v/>
      </c>
      <c r="H19" s="21"/>
      <c r="I19" s="27" t="str">
        <f t="shared" si="2"/>
        <v/>
      </c>
      <c r="J19" s="30" t="str">
        <f>IF(A19="","",IF(I19="","voir * I *",Tab_Congélation[Date entrée]+Tab_Congélation[Nbr/jrs]))</f>
        <v/>
      </c>
      <c r="P19" s="12"/>
    </row>
    <row r="20" spans="1:16" x14ac:dyDescent="0.25">
      <c r="A20" s="19"/>
      <c r="B20" s="14"/>
      <c r="C20" s="14"/>
      <c r="D20" s="18"/>
      <c r="E20" s="19"/>
      <c r="F20" s="18"/>
      <c r="G20" s="27" t="str">
        <f t="shared" si="0"/>
        <v/>
      </c>
      <c r="H20" s="16"/>
      <c r="I20" s="27" t="str">
        <f t="shared" si="2"/>
        <v/>
      </c>
      <c r="J20" s="30" t="str">
        <f>IF(A20="","",IF(I20="","voir * I *",Tab_Congélation[Date entrée]+Tab_Congélation[Nbr/jrs]))</f>
        <v/>
      </c>
      <c r="P20" s="12"/>
    </row>
    <row r="21" spans="1:16" hidden="1" x14ac:dyDescent="0.25">
      <c r="A21" s="19"/>
      <c r="B21" s="18"/>
      <c r="C21" s="18"/>
      <c r="D21" s="18"/>
      <c r="E21" s="19"/>
      <c r="F21" s="18"/>
      <c r="G21" s="27" t="str">
        <f t="shared" si="0"/>
        <v/>
      </c>
      <c r="H21" s="15"/>
      <c r="I21" s="27" t="str">
        <f t="shared" si="2"/>
        <v/>
      </c>
      <c r="J21" s="30" t="str">
        <f>IF(A21="","",IF(I21="","voir * I *",Tab_Congélation[Date entrée]+Tab_Congélation[Nbr/jrs]))</f>
        <v/>
      </c>
      <c r="P21" s="12"/>
    </row>
    <row r="22" spans="1:16" hidden="1" x14ac:dyDescent="0.25">
      <c r="A22" s="19"/>
      <c r="B22" s="20"/>
      <c r="C22" s="20"/>
      <c r="D22" s="18"/>
      <c r="E22" s="19"/>
      <c r="F22" s="18"/>
      <c r="G22" s="27" t="str">
        <f t="shared" si="0"/>
        <v/>
      </c>
      <c r="H22" s="21"/>
      <c r="I22" s="27" t="str">
        <f t="shared" si="2"/>
        <v/>
      </c>
      <c r="J22" s="30" t="str">
        <f>IF(A22="","",IF(I22="","voir * I *",Tab_Congélation[Date entrée]+Tab_Congélation[Nbr/jrs]))</f>
        <v/>
      </c>
      <c r="P22" s="12"/>
    </row>
    <row r="23" spans="1:16" hidden="1" x14ac:dyDescent="0.25">
      <c r="A23" s="19"/>
      <c r="B23" s="14"/>
      <c r="C23" s="14"/>
      <c r="D23" s="18"/>
      <c r="E23" s="19"/>
      <c r="F23" s="18"/>
      <c r="G23" s="27" t="str">
        <f t="shared" si="0"/>
        <v/>
      </c>
      <c r="H23" s="16"/>
      <c r="I23" s="27" t="str">
        <f t="shared" si="2"/>
        <v/>
      </c>
      <c r="J23" s="30" t="str">
        <f>IF(A23="","",IF(I23="","voir * I *",Tab_Congélation[Date entrée]+Tab_Congélation[Nbr/jrs]))</f>
        <v/>
      </c>
      <c r="P23" s="12"/>
    </row>
    <row r="24" spans="1:16" hidden="1" x14ac:dyDescent="0.25">
      <c r="A24" s="19"/>
      <c r="B24" s="18"/>
      <c r="C24" s="18"/>
      <c r="D24" s="18"/>
      <c r="E24" s="19"/>
      <c r="F24" s="18"/>
      <c r="G24" s="27" t="str">
        <f t="shared" si="0"/>
        <v/>
      </c>
      <c r="H24" s="15"/>
      <c r="I24" s="27" t="str">
        <f t="shared" si="2"/>
        <v/>
      </c>
      <c r="J24" s="30" t="str">
        <f>IF(A24="","",IF(I24="","voir * I *",Tab_Congélation[Date entrée]+Tab_Congélation[Nbr/jrs]))</f>
        <v/>
      </c>
      <c r="P24" s="12"/>
    </row>
    <row r="25" spans="1:16" hidden="1" x14ac:dyDescent="0.25">
      <c r="A25" s="19"/>
      <c r="B25" s="20"/>
      <c r="C25" s="20"/>
      <c r="D25" s="18"/>
      <c r="E25" s="19"/>
      <c r="F25" s="18"/>
      <c r="G25" s="27" t="str">
        <f t="shared" si="0"/>
        <v/>
      </c>
      <c r="H25" s="21"/>
      <c r="I25" s="27" t="str">
        <f t="shared" si="2"/>
        <v/>
      </c>
      <c r="J25" s="30" t="str">
        <f>IF(A25="","",IF(I25="","voir * I *",Tab_Congélation[Date entrée]+Tab_Congélation[Nbr/jrs]))</f>
        <v/>
      </c>
      <c r="P25" s="12"/>
    </row>
    <row r="26" spans="1:16" hidden="1" x14ac:dyDescent="0.25">
      <c r="A26" s="19"/>
      <c r="B26" s="14"/>
      <c r="C26" s="14"/>
      <c r="D26" s="18"/>
      <c r="E26" s="19"/>
      <c r="F26" s="18"/>
      <c r="G26" s="27" t="str">
        <f t="shared" si="0"/>
        <v/>
      </c>
      <c r="H26" s="16"/>
      <c r="I26" s="27" t="str">
        <f t="shared" si="2"/>
        <v/>
      </c>
      <c r="J26" s="30" t="str">
        <f>IF(A26="","",IF(I26="","voir * I *",Tab_Congélation[Date entrée]+Tab_Congélation[Nbr/jrs]))</f>
        <v/>
      </c>
      <c r="P26" s="12"/>
    </row>
    <row r="27" spans="1:16" hidden="1" x14ac:dyDescent="0.25">
      <c r="A27" s="19"/>
      <c r="B27" s="18"/>
      <c r="C27" s="18"/>
      <c r="D27" s="18"/>
      <c r="E27" s="19"/>
      <c r="F27" s="18"/>
      <c r="G27" s="27" t="str">
        <f t="shared" si="0"/>
        <v/>
      </c>
      <c r="H27" s="15"/>
      <c r="I27" s="27" t="str">
        <f t="shared" si="2"/>
        <v/>
      </c>
      <c r="J27" s="30" t="str">
        <f>IF(A27="","",IF(I27="","voir * I *",Tab_Congélation[Date entrée]+Tab_Congélation[Nbr/jrs]))</f>
        <v/>
      </c>
      <c r="P27" s="12"/>
    </row>
    <row r="28" spans="1:16" hidden="1" x14ac:dyDescent="0.25">
      <c r="A28" s="19"/>
      <c r="B28" s="20"/>
      <c r="C28" s="20"/>
      <c r="D28" s="18"/>
      <c r="E28" s="19"/>
      <c r="F28" s="18"/>
      <c r="G28" s="27" t="str">
        <f t="shared" si="0"/>
        <v/>
      </c>
      <c r="H28" s="21"/>
      <c r="I28" s="27" t="str">
        <f t="shared" si="2"/>
        <v/>
      </c>
      <c r="J28" s="30" t="str">
        <f>IF(A28="","",IF(I28="","voir * I *",Tab_Congélation[Date entrée]+Tab_Congélation[Nbr/jrs]))</f>
        <v/>
      </c>
      <c r="P28" s="12"/>
    </row>
    <row r="29" spans="1:16" hidden="1" x14ac:dyDescent="0.25">
      <c r="A29" s="19"/>
      <c r="B29" s="14"/>
      <c r="C29" s="14"/>
      <c r="D29" s="18"/>
      <c r="E29" s="19"/>
      <c r="F29" s="18"/>
      <c r="G29" s="27" t="str">
        <f t="shared" si="0"/>
        <v/>
      </c>
      <c r="H29" s="16"/>
      <c r="I29" s="27" t="str">
        <f t="shared" si="2"/>
        <v/>
      </c>
      <c r="J29" s="30" t="str">
        <f>IF(A29="","",IF(I29="","voir * I *",Tab_Congélation[Date entrée]+Tab_Congélation[Nbr/jrs]))</f>
        <v/>
      </c>
      <c r="P29" s="12"/>
    </row>
    <row r="30" spans="1:16" hidden="1" x14ac:dyDescent="0.25">
      <c r="A30" s="19"/>
      <c r="B30" s="18"/>
      <c r="C30" s="18"/>
      <c r="D30" s="18"/>
      <c r="E30" s="19"/>
      <c r="F30" s="18"/>
      <c r="G30" s="27" t="str">
        <f t="shared" si="0"/>
        <v/>
      </c>
      <c r="H30" s="15"/>
      <c r="I30" s="27" t="str">
        <f t="shared" si="2"/>
        <v/>
      </c>
      <c r="J30" s="30" t="str">
        <f>IF(A30="","",IF(I30="","voir * I *",Tab_Congélation[Date entrée]+Tab_Congélation[Nbr/jrs]))</f>
        <v/>
      </c>
      <c r="P30" s="12"/>
    </row>
    <row r="31" spans="1:16" hidden="1" x14ac:dyDescent="0.25">
      <c r="A31" s="19"/>
      <c r="B31" s="20"/>
      <c r="C31" s="20"/>
      <c r="D31" s="18"/>
      <c r="E31" s="19"/>
      <c r="F31" s="18"/>
      <c r="G31" s="27" t="str">
        <f t="shared" si="0"/>
        <v/>
      </c>
      <c r="H31" s="21"/>
      <c r="I31" s="27" t="str">
        <f t="shared" si="2"/>
        <v/>
      </c>
      <c r="J31" s="30" t="str">
        <f>IF(A31="","",IF(I31="","voir * I *",Tab_Congélation[Date entrée]+Tab_Congélation[Nbr/jrs]))</f>
        <v/>
      </c>
      <c r="P31" s="12"/>
    </row>
    <row r="32" spans="1:16" hidden="1" x14ac:dyDescent="0.25">
      <c r="A32" s="19"/>
      <c r="B32" s="14"/>
      <c r="C32" s="14"/>
      <c r="D32" s="18"/>
      <c r="E32" s="19"/>
      <c r="F32" s="18"/>
      <c r="G32" s="27" t="str">
        <f t="shared" si="0"/>
        <v/>
      </c>
      <c r="H32" s="16"/>
      <c r="I32" s="27" t="str">
        <f t="shared" si="2"/>
        <v/>
      </c>
      <c r="J32" s="30" t="str">
        <f>IF(A32="","",IF(I32="","voir * I *",Tab_Congélation[Date entrée]+Tab_Congélation[Nbr/jrs]))</f>
        <v/>
      </c>
      <c r="P32" s="12"/>
    </row>
    <row r="33" spans="1:16" hidden="1" x14ac:dyDescent="0.25">
      <c r="A33" s="19"/>
      <c r="B33" s="18"/>
      <c r="C33" s="18"/>
      <c r="D33" s="18"/>
      <c r="E33" s="19"/>
      <c r="F33" s="18"/>
      <c r="G33" s="27" t="str">
        <f t="shared" si="0"/>
        <v/>
      </c>
      <c r="H33" s="15"/>
      <c r="I33" s="27" t="str">
        <f t="shared" si="2"/>
        <v/>
      </c>
      <c r="J33" s="30" t="str">
        <f>IF(A33="","",IF(I33="","voir * I *",Tab_Congélation[Date entrée]+Tab_Congélation[Nbr/jrs]))</f>
        <v/>
      </c>
      <c r="P33" s="12"/>
    </row>
    <row r="34" spans="1:16" hidden="1" x14ac:dyDescent="0.25">
      <c r="A34" s="19"/>
      <c r="B34" s="20"/>
      <c r="C34" s="20"/>
      <c r="D34" s="18"/>
      <c r="E34" s="19"/>
      <c r="F34" s="18"/>
      <c r="G34" s="27" t="str">
        <f t="shared" ref="G34:G65" si="3">IF(D34="","",IF(F34=0,D34,IF(D34&lt;F34,"vérifier *D2*&amp;*F2*",D34-F34)))</f>
        <v/>
      </c>
      <c r="H34" s="21"/>
      <c r="I34" s="27" t="str">
        <f t="shared" si="2"/>
        <v/>
      </c>
      <c r="J34" s="30" t="str">
        <f>IF(A34="","",IF(I34="","voir * I *",Tab_Congélation[Date entrée]+Tab_Congélation[Nbr/jrs]))</f>
        <v/>
      </c>
      <c r="P34" s="12"/>
    </row>
    <row r="35" spans="1:16" hidden="1" x14ac:dyDescent="0.25">
      <c r="A35" s="19"/>
      <c r="B35" s="14"/>
      <c r="C35" s="14"/>
      <c r="D35" s="18"/>
      <c r="E35" s="19"/>
      <c r="F35" s="18"/>
      <c r="G35" s="27" t="str">
        <f t="shared" si="3"/>
        <v/>
      </c>
      <c r="H35" s="16"/>
      <c r="I35" s="27" t="str">
        <f t="shared" si="2"/>
        <v/>
      </c>
      <c r="J35" s="30" t="str">
        <f>IF(A35="","",IF(I35="","voir * I *",Tab_Congélation[Date entrée]+Tab_Congélation[Nbr/jrs]))</f>
        <v/>
      </c>
      <c r="P35" s="12"/>
    </row>
    <row r="36" spans="1:16" hidden="1" x14ac:dyDescent="0.25">
      <c r="A36" s="19"/>
      <c r="B36" s="18"/>
      <c r="C36" s="18"/>
      <c r="D36" s="18"/>
      <c r="E36" s="19"/>
      <c r="F36" s="18"/>
      <c r="G36" s="27" t="str">
        <f t="shared" si="3"/>
        <v/>
      </c>
      <c r="H36" s="15"/>
      <c r="I36" s="27" t="str">
        <f t="shared" si="2"/>
        <v/>
      </c>
      <c r="J36" s="30" t="str">
        <f>IF(A36="","",IF(I36="","voir * I *",Tab_Congélation[Date entrée]+Tab_Congélation[Nbr/jrs]))</f>
        <v/>
      </c>
      <c r="P36" s="12"/>
    </row>
    <row r="37" spans="1:16" hidden="1" x14ac:dyDescent="0.25">
      <c r="A37" s="19"/>
      <c r="B37" s="20"/>
      <c r="C37" s="20"/>
      <c r="D37" s="18"/>
      <c r="E37" s="19"/>
      <c r="F37" s="18"/>
      <c r="G37" s="27" t="str">
        <f t="shared" si="3"/>
        <v/>
      </c>
      <c r="H37" s="21"/>
      <c r="I37" s="27" t="str">
        <f t="shared" si="2"/>
        <v/>
      </c>
      <c r="J37" s="30" t="str">
        <f>IF(A37="","",IF(I37="","voir * I *",Tab_Congélation[Date entrée]+Tab_Congélation[Nbr/jrs]))</f>
        <v/>
      </c>
      <c r="P37" s="12"/>
    </row>
    <row r="38" spans="1:16" hidden="1" x14ac:dyDescent="0.25">
      <c r="A38" s="19"/>
      <c r="B38" s="14"/>
      <c r="C38" s="14"/>
      <c r="D38" s="18"/>
      <c r="E38" s="19"/>
      <c r="F38" s="18"/>
      <c r="G38" s="27" t="str">
        <f t="shared" si="3"/>
        <v/>
      </c>
      <c r="H38" s="16"/>
      <c r="I38" s="27" t="str">
        <f t="shared" si="2"/>
        <v/>
      </c>
      <c r="J38" s="30" t="str">
        <f>IF(A38="","",IF(I38="","voir * I *",Tab_Congélation[Date entrée]+Tab_Congélation[Nbr/jrs]))</f>
        <v/>
      </c>
      <c r="P38" s="12"/>
    </row>
    <row r="39" spans="1:16" hidden="1" x14ac:dyDescent="0.25">
      <c r="A39" s="19"/>
      <c r="B39" s="18"/>
      <c r="C39" s="18"/>
      <c r="D39" s="18"/>
      <c r="E39" s="19"/>
      <c r="F39" s="18"/>
      <c r="G39" s="27" t="str">
        <f t="shared" si="3"/>
        <v/>
      </c>
      <c r="H39" s="15"/>
      <c r="I39" s="27" t="str">
        <f t="shared" si="2"/>
        <v/>
      </c>
      <c r="J39" s="30" t="str">
        <f>IF(A39="","",IF(I39="","voir * I *",Tab_Congélation[Date entrée]+Tab_Congélation[Nbr/jrs]))</f>
        <v/>
      </c>
    </row>
    <row r="40" spans="1:16" hidden="1" x14ac:dyDescent="0.25">
      <c r="A40" s="19"/>
      <c r="B40" s="20"/>
      <c r="C40" s="20"/>
      <c r="D40" s="18"/>
      <c r="E40" s="19"/>
      <c r="F40" s="18"/>
      <c r="G40" s="27" t="str">
        <f t="shared" si="3"/>
        <v/>
      </c>
      <c r="H40" s="21"/>
      <c r="I40" s="27" t="str">
        <f t="shared" si="2"/>
        <v/>
      </c>
      <c r="J40" s="30" t="str">
        <f>IF(A40="","",IF(I40="","voir * I *",Tab_Congélation[Date entrée]+Tab_Congélation[Nbr/jrs]))</f>
        <v/>
      </c>
    </row>
    <row r="41" spans="1:16" hidden="1" x14ac:dyDescent="0.25">
      <c r="A41" s="19"/>
      <c r="B41" s="14"/>
      <c r="C41" s="14"/>
      <c r="D41" s="18"/>
      <c r="E41" s="19"/>
      <c r="F41" s="18"/>
      <c r="G41" s="27" t="str">
        <f t="shared" si="3"/>
        <v/>
      </c>
      <c r="H41" s="16"/>
      <c r="I41" s="27" t="str">
        <f t="shared" si="2"/>
        <v/>
      </c>
      <c r="J41" s="30" t="str">
        <f>IF(A41="","",IF(I41="","voir * I *",Tab_Congélation[Date entrée]+Tab_Congélation[Nbr/jrs]))</f>
        <v/>
      </c>
    </row>
    <row r="42" spans="1:16" hidden="1" x14ac:dyDescent="0.25">
      <c r="A42" s="19"/>
      <c r="B42" s="18"/>
      <c r="C42" s="18"/>
      <c r="D42" s="18"/>
      <c r="E42" s="19"/>
      <c r="F42" s="18"/>
      <c r="G42" s="27" t="str">
        <f t="shared" si="3"/>
        <v/>
      </c>
      <c r="H42" s="15"/>
      <c r="I42" s="27" t="str">
        <f t="shared" ref="I42:I73" si="4">IF(H42="soupe/poisson - 3 mois",90,IF(H42="glace &amp; gateaux - 5 mois",150,IF(H42="fruit / volailles - 8 mois",240,IF(H42="lapin - 10 mois",300,IF(H42="viande de porc - 8 mois",240,IF(H42="viande de bœuf - 12 mois",360,""))))))</f>
        <v/>
      </c>
      <c r="J42" s="30" t="str">
        <f>IF(A42="","",IF(I42="","voir * I *",Tab_Congélation[Date entrée]+Tab_Congélation[Nbr/jrs]))</f>
        <v/>
      </c>
    </row>
    <row r="43" spans="1:16" hidden="1" x14ac:dyDescent="0.25">
      <c r="A43" s="19"/>
      <c r="B43" s="20"/>
      <c r="C43" s="20"/>
      <c r="D43" s="18"/>
      <c r="E43" s="19"/>
      <c r="F43" s="18"/>
      <c r="G43" s="27" t="str">
        <f t="shared" si="3"/>
        <v/>
      </c>
      <c r="H43" s="21"/>
      <c r="I43" s="27" t="str">
        <f t="shared" si="4"/>
        <v/>
      </c>
      <c r="J43" s="30" t="str">
        <f>IF(A43="","",IF(I43="","voir * I *",Tab_Congélation[Date entrée]+Tab_Congélation[Nbr/jrs]))</f>
        <v/>
      </c>
    </row>
    <row r="44" spans="1:16" hidden="1" x14ac:dyDescent="0.25">
      <c r="A44" s="19"/>
      <c r="B44" s="14"/>
      <c r="C44" s="14"/>
      <c r="D44" s="18"/>
      <c r="E44" s="19"/>
      <c r="F44" s="18"/>
      <c r="G44" s="27" t="str">
        <f t="shared" si="3"/>
        <v/>
      </c>
      <c r="H44" s="16"/>
      <c r="I44" s="27" t="str">
        <f t="shared" si="4"/>
        <v/>
      </c>
      <c r="J44" s="30" t="str">
        <f>IF(A44="","",IF(I44="","voir * I *",Tab_Congélation[Date entrée]+Tab_Congélation[Nbr/jrs]))</f>
        <v/>
      </c>
    </row>
    <row r="45" spans="1:16" hidden="1" x14ac:dyDescent="0.25">
      <c r="A45" s="19"/>
      <c r="B45" s="18"/>
      <c r="C45" s="18"/>
      <c r="D45" s="18"/>
      <c r="E45" s="19"/>
      <c r="F45" s="18"/>
      <c r="G45" s="27" t="str">
        <f t="shared" si="3"/>
        <v/>
      </c>
      <c r="H45" s="15"/>
      <c r="I45" s="27" t="str">
        <f t="shared" si="4"/>
        <v/>
      </c>
      <c r="J45" s="30" t="str">
        <f>IF(A45="","",IF(I45="","voir * I *",Tab_Congélation[Date entrée]+Tab_Congélation[Nbr/jrs]))</f>
        <v/>
      </c>
    </row>
    <row r="46" spans="1:16" hidden="1" x14ac:dyDescent="0.25">
      <c r="A46" s="19"/>
      <c r="B46" s="20"/>
      <c r="C46" s="20"/>
      <c r="D46" s="18"/>
      <c r="E46" s="19"/>
      <c r="F46" s="18"/>
      <c r="G46" s="27" t="str">
        <f t="shared" si="3"/>
        <v/>
      </c>
      <c r="H46" s="21"/>
      <c r="I46" s="27" t="str">
        <f t="shared" si="4"/>
        <v/>
      </c>
      <c r="J46" s="30" t="str">
        <f>IF(A46="","",IF(I46="","voir * I *",Tab_Congélation[Date entrée]+Tab_Congélation[Nbr/jrs]))</f>
        <v/>
      </c>
    </row>
    <row r="47" spans="1:16" hidden="1" x14ac:dyDescent="0.25">
      <c r="A47" s="19"/>
      <c r="B47" s="14"/>
      <c r="C47" s="14"/>
      <c r="D47" s="18"/>
      <c r="E47" s="19"/>
      <c r="F47" s="18"/>
      <c r="G47" s="27" t="str">
        <f t="shared" si="3"/>
        <v/>
      </c>
      <c r="H47" s="16"/>
      <c r="I47" s="27" t="str">
        <f t="shared" si="4"/>
        <v/>
      </c>
      <c r="J47" s="30" t="str">
        <f>IF(A47="","",IF(I47="","voir * I *",Tab_Congélation[Date entrée]+Tab_Congélation[Nbr/jrs]))</f>
        <v/>
      </c>
    </row>
    <row r="48" spans="1:16" hidden="1" x14ac:dyDescent="0.25">
      <c r="A48" s="19"/>
      <c r="B48" s="18"/>
      <c r="C48" s="18"/>
      <c r="D48" s="18"/>
      <c r="E48" s="19"/>
      <c r="F48" s="18"/>
      <c r="G48" s="27" t="str">
        <f t="shared" si="3"/>
        <v/>
      </c>
      <c r="H48" s="15"/>
      <c r="I48" s="27" t="str">
        <f t="shared" si="4"/>
        <v/>
      </c>
      <c r="J48" s="30" t="str">
        <f>IF(A48="","",IF(I48="","voir * I *",Tab_Congélation[Date entrée]+Tab_Congélation[Nbr/jrs]))</f>
        <v/>
      </c>
    </row>
    <row r="49" spans="1:10" hidden="1" x14ac:dyDescent="0.25">
      <c r="A49" s="19"/>
      <c r="B49" s="20"/>
      <c r="C49" s="20"/>
      <c r="D49" s="18"/>
      <c r="E49" s="19"/>
      <c r="F49" s="18"/>
      <c r="G49" s="27" t="str">
        <f t="shared" si="3"/>
        <v/>
      </c>
      <c r="H49" s="21"/>
      <c r="I49" s="27" t="str">
        <f t="shared" si="4"/>
        <v/>
      </c>
      <c r="J49" s="30" t="str">
        <f>IF(A49="","",IF(I49="","voir * I *",Tab_Congélation[Date entrée]+Tab_Congélation[Nbr/jrs]))</f>
        <v/>
      </c>
    </row>
    <row r="50" spans="1:10" hidden="1" x14ac:dyDescent="0.25">
      <c r="A50" s="19"/>
      <c r="B50" s="14"/>
      <c r="C50" s="14"/>
      <c r="D50" s="18"/>
      <c r="E50" s="19"/>
      <c r="F50" s="18"/>
      <c r="G50" s="27" t="str">
        <f t="shared" si="3"/>
        <v/>
      </c>
      <c r="H50" s="16"/>
      <c r="I50" s="27" t="str">
        <f t="shared" si="4"/>
        <v/>
      </c>
      <c r="J50" s="30" t="str">
        <f>IF(A50="","",IF(I50="","voir * I *",Tab_Congélation[Date entrée]+Tab_Congélation[Nbr/jrs]))</f>
        <v/>
      </c>
    </row>
    <row r="51" spans="1:10" hidden="1" x14ac:dyDescent="0.25">
      <c r="A51" s="19"/>
      <c r="B51" s="18"/>
      <c r="C51" s="18"/>
      <c r="D51" s="18"/>
      <c r="E51" s="19"/>
      <c r="F51" s="18"/>
      <c r="G51" s="27" t="str">
        <f t="shared" si="3"/>
        <v/>
      </c>
      <c r="H51" s="15"/>
      <c r="I51" s="27" t="str">
        <f t="shared" si="4"/>
        <v/>
      </c>
      <c r="J51" s="30" t="str">
        <f>IF(A51="","",IF(I51="","voir * I *",Tab_Congélation[Date entrée]+Tab_Congélation[Nbr/jrs]))</f>
        <v/>
      </c>
    </row>
    <row r="52" spans="1:10" hidden="1" x14ac:dyDescent="0.25">
      <c r="A52" s="19"/>
      <c r="B52" s="20"/>
      <c r="C52" s="20"/>
      <c r="D52" s="18"/>
      <c r="E52" s="19"/>
      <c r="F52" s="18"/>
      <c r="G52" s="27" t="str">
        <f t="shared" si="3"/>
        <v/>
      </c>
      <c r="H52" s="21"/>
      <c r="I52" s="27" t="str">
        <f t="shared" si="4"/>
        <v/>
      </c>
      <c r="J52" s="30" t="str">
        <f>IF(A52="","",IF(I52="","voir * I *",Tab_Congélation[Date entrée]+Tab_Congélation[Nbr/jrs]))</f>
        <v/>
      </c>
    </row>
    <row r="53" spans="1:10" hidden="1" x14ac:dyDescent="0.25">
      <c r="A53" s="19"/>
      <c r="B53" s="14"/>
      <c r="C53" s="14"/>
      <c r="D53" s="18"/>
      <c r="E53" s="19"/>
      <c r="F53" s="18"/>
      <c r="G53" s="27" t="str">
        <f t="shared" si="3"/>
        <v/>
      </c>
      <c r="H53" s="16"/>
      <c r="I53" s="27" t="str">
        <f t="shared" si="4"/>
        <v/>
      </c>
      <c r="J53" s="30" t="str">
        <f>IF(A53="","",IF(I53="","voir * I *",Tab_Congélation[Date entrée]+Tab_Congélation[Nbr/jrs]))</f>
        <v/>
      </c>
    </row>
    <row r="54" spans="1:10" hidden="1" x14ac:dyDescent="0.25">
      <c r="A54" s="19"/>
      <c r="B54" s="18"/>
      <c r="C54" s="18"/>
      <c r="D54" s="18"/>
      <c r="E54" s="19"/>
      <c r="F54" s="18"/>
      <c r="G54" s="27" t="str">
        <f t="shared" si="3"/>
        <v/>
      </c>
      <c r="H54" s="15"/>
      <c r="I54" s="27" t="str">
        <f t="shared" si="4"/>
        <v/>
      </c>
      <c r="J54" s="30" t="str">
        <f>IF(A54="","",IF(I54="","voir * I *",Tab_Congélation[Date entrée]+Tab_Congélation[Nbr/jrs]))</f>
        <v/>
      </c>
    </row>
    <row r="55" spans="1:10" hidden="1" x14ac:dyDescent="0.25">
      <c r="A55" s="19"/>
      <c r="B55" s="20"/>
      <c r="C55" s="20"/>
      <c r="D55" s="18"/>
      <c r="E55" s="19"/>
      <c r="F55" s="18"/>
      <c r="G55" s="27" t="str">
        <f t="shared" si="3"/>
        <v/>
      </c>
      <c r="H55" s="21"/>
      <c r="I55" s="27" t="str">
        <f t="shared" si="4"/>
        <v/>
      </c>
      <c r="J55" s="30" t="str">
        <f>IF(A55="","",IF(I55="","voir * I *",Tab_Congélation[Date entrée]+Tab_Congélation[Nbr/jrs]))</f>
        <v/>
      </c>
    </row>
    <row r="56" spans="1:10" hidden="1" x14ac:dyDescent="0.25">
      <c r="A56" s="19"/>
      <c r="B56" s="14"/>
      <c r="C56" s="14"/>
      <c r="D56" s="18"/>
      <c r="E56" s="19"/>
      <c r="F56" s="18"/>
      <c r="G56" s="27" t="str">
        <f t="shared" si="3"/>
        <v/>
      </c>
      <c r="H56" s="16"/>
      <c r="I56" s="27" t="str">
        <f t="shared" si="4"/>
        <v/>
      </c>
      <c r="J56" s="30" t="str">
        <f>IF(A56="","",IF(I56="","voir * I *",Tab_Congélation[Date entrée]+Tab_Congélation[Nbr/jrs]))</f>
        <v/>
      </c>
    </row>
    <row r="57" spans="1:10" hidden="1" x14ac:dyDescent="0.25">
      <c r="A57" s="19"/>
      <c r="B57" s="18"/>
      <c r="C57" s="18"/>
      <c r="D57" s="18"/>
      <c r="E57" s="19"/>
      <c r="F57" s="18"/>
      <c r="G57" s="27" t="str">
        <f t="shared" si="3"/>
        <v/>
      </c>
      <c r="H57" s="15"/>
      <c r="I57" s="27" t="str">
        <f t="shared" si="4"/>
        <v/>
      </c>
      <c r="J57" s="30" t="str">
        <f>IF(A57="","",IF(I57="","voir * I *",Tab_Congélation[Date entrée]+Tab_Congélation[Nbr/jrs]))</f>
        <v/>
      </c>
    </row>
    <row r="58" spans="1:10" hidden="1" x14ac:dyDescent="0.25">
      <c r="A58" s="19"/>
      <c r="B58" s="20"/>
      <c r="C58" s="20"/>
      <c r="D58" s="18"/>
      <c r="E58" s="19"/>
      <c r="F58" s="18"/>
      <c r="G58" s="27" t="str">
        <f t="shared" si="3"/>
        <v/>
      </c>
      <c r="H58" s="21"/>
      <c r="I58" s="27" t="str">
        <f t="shared" si="4"/>
        <v/>
      </c>
      <c r="J58" s="30" t="str">
        <f>IF(A58="","",IF(I58="","voir * I *",Tab_Congélation[Date entrée]+Tab_Congélation[Nbr/jrs]))</f>
        <v/>
      </c>
    </row>
    <row r="59" spans="1:10" hidden="1" x14ac:dyDescent="0.25">
      <c r="A59" s="19"/>
      <c r="B59" s="14"/>
      <c r="C59" s="14"/>
      <c r="D59" s="18"/>
      <c r="E59" s="19"/>
      <c r="F59" s="18"/>
      <c r="G59" s="27" t="str">
        <f t="shared" si="3"/>
        <v/>
      </c>
      <c r="H59" s="16"/>
      <c r="I59" s="27" t="str">
        <f t="shared" si="4"/>
        <v/>
      </c>
      <c r="J59" s="30" t="str">
        <f>IF(A59="","",IF(I59="","voir * I *",Tab_Congélation[Date entrée]+Tab_Congélation[Nbr/jrs]))</f>
        <v/>
      </c>
    </row>
    <row r="60" spans="1:10" hidden="1" x14ac:dyDescent="0.25">
      <c r="A60" s="19"/>
      <c r="B60" s="18"/>
      <c r="C60" s="18"/>
      <c r="D60" s="18"/>
      <c r="E60" s="19"/>
      <c r="F60" s="18"/>
      <c r="G60" s="27" t="str">
        <f t="shared" si="3"/>
        <v/>
      </c>
      <c r="H60" s="15"/>
      <c r="I60" s="27" t="str">
        <f t="shared" si="4"/>
        <v/>
      </c>
      <c r="J60" s="30" t="str">
        <f>IF(A60="","",IF(I60="","voir * I *",Tab_Congélation[Date entrée]+Tab_Congélation[Nbr/jrs]))</f>
        <v/>
      </c>
    </row>
    <row r="61" spans="1:10" hidden="1" x14ac:dyDescent="0.25">
      <c r="A61" s="19"/>
      <c r="B61" s="20"/>
      <c r="C61" s="20"/>
      <c r="D61" s="18"/>
      <c r="E61" s="19"/>
      <c r="F61" s="18"/>
      <c r="G61" s="27" t="str">
        <f t="shared" si="3"/>
        <v/>
      </c>
      <c r="H61" s="21"/>
      <c r="I61" s="27" t="str">
        <f t="shared" si="4"/>
        <v/>
      </c>
      <c r="J61" s="30" t="str">
        <f>IF(A61="","",IF(I61="","voir * I *",Tab_Congélation[Date entrée]+Tab_Congélation[Nbr/jrs]))</f>
        <v/>
      </c>
    </row>
    <row r="62" spans="1:10" hidden="1" x14ac:dyDescent="0.25">
      <c r="A62" s="19"/>
      <c r="B62" s="14"/>
      <c r="C62" s="14"/>
      <c r="D62" s="18"/>
      <c r="E62" s="19"/>
      <c r="F62" s="18"/>
      <c r="G62" s="27" t="str">
        <f t="shared" si="3"/>
        <v/>
      </c>
      <c r="H62" s="16"/>
      <c r="I62" s="27" t="str">
        <f t="shared" si="4"/>
        <v/>
      </c>
      <c r="J62" s="30" t="str">
        <f>IF(A62="","",IF(I62="","voir * I *",Tab_Congélation[Date entrée]+Tab_Congélation[Nbr/jrs]))</f>
        <v/>
      </c>
    </row>
    <row r="63" spans="1:10" hidden="1" x14ac:dyDescent="0.25">
      <c r="A63" s="19"/>
      <c r="B63" s="18"/>
      <c r="C63" s="18"/>
      <c r="D63" s="18"/>
      <c r="E63" s="19"/>
      <c r="F63" s="18"/>
      <c r="G63" s="27" t="str">
        <f t="shared" si="3"/>
        <v/>
      </c>
      <c r="H63" s="15"/>
      <c r="I63" s="27" t="str">
        <f t="shared" si="4"/>
        <v/>
      </c>
      <c r="J63" s="30" t="str">
        <f>IF(A63="","",IF(I63="","voir * I *",Tab_Congélation[Date entrée]+Tab_Congélation[Nbr/jrs]))</f>
        <v/>
      </c>
    </row>
    <row r="64" spans="1:10" hidden="1" x14ac:dyDescent="0.25">
      <c r="A64" s="19"/>
      <c r="B64" s="20"/>
      <c r="C64" s="20"/>
      <c r="D64" s="18"/>
      <c r="E64" s="19"/>
      <c r="F64" s="18"/>
      <c r="G64" s="27" t="str">
        <f t="shared" si="3"/>
        <v/>
      </c>
      <c r="H64" s="21"/>
      <c r="I64" s="27" t="str">
        <f t="shared" si="4"/>
        <v/>
      </c>
      <c r="J64" s="30" t="str">
        <f>IF(A64="","",IF(I64="","voir * I *",Tab_Congélation[Date entrée]+Tab_Congélation[Nbr/jrs]))</f>
        <v/>
      </c>
    </row>
    <row r="65" spans="1:10" hidden="1" x14ac:dyDescent="0.25">
      <c r="A65" s="19"/>
      <c r="B65" s="14"/>
      <c r="C65" s="14"/>
      <c r="D65" s="18"/>
      <c r="E65" s="19"/>
      <c r="F65" s="18"/>
      <c r="G65" s="27" t="str">
        <f t="shared" si="3"/>
        <v/>
      </c>
      <c r="H65" s="16"/>
      <c r="I65" s="27" t="str">
        <f t="shared" si="4"/>
        <v/>
      </c>
      <c r="J65" s="30" t="str">
        <f>IF(A65="","",IF(I65="","voir * I *",Tab_Congélation[Date entrée]+Tab_Congélation[Nbr/jrs]))</f>
        <v/>
      </c>
    </row>
    <row r="66" spans="1:10" hidden="1" x14ac:dyDescent="0.25">
      <c r="A66" s="19"/>
      <c r="B66" s="18"/>
      <c r="C66" s="18"/>
      <c r="D66" s="18"/>
      <c r="E66" s="19"/>
      <c r="F66" s="18"/>
      <c r="G66" s="27" t="str">
        <f t="shared" ref="G66:G97" si="5">IF(D66="","",IF(F66=0,D66,IF(D66&lt;F66,"vérifier *D2*&amp;*F2*",D66-F66)))</f>
        <v/>
      </c>
      <c r="H66" s="15"/>
      <c r="I66" s="27" t="str">
        <f t="shared" si="4"/>
        <v/>
      </c>
      <c r="J66" s="30" t="str">
        <f>IF(A66="","",IF(I66="","voir * I *",Tab_Congélation[Date entrée]+Tab_Congélation[Nbr/jrs]))</f>
        <v/>
      </c>
    </row>
    <row r="67" spans="1:10" hidden="1" x14ac:dyDescent="0.25">
      <c r="A67" s="19"/>
      <c r="B67" s="20"/>
      <c r="C67" s="20"/>
      <c r="D67" s="18"/>
      <c r="E67" s="19"/>
      <c r="F67" s="18"/>
      <c r="G67" s="27" t="str">
        <f t="shared" si="5"/>
        <v/>
      </c>
      <c r="H67" s="21"/>
      <c r="I67" s="27" t="str">
        <f t="shared" si="4"/>
        <v/>
      </c>
      <c r="J67" s="30" t="str">
        <f>IF(A67="","",IF(I67="","voir * I *",Tab_Congélation[Date entrée]+Tab_Congélation[Nbr/jrs]))</f>
        <v/>
      </c>
    </row>
    <row r="68" spans="1:10" hidden="1" x14ac:dyDescent="0.25">
      <c r="A68" s="19"/>
      <c r="B68" s="14"/>
      <c r="C68" s="14"/>
      <c r="D68" s="18"/>
      <c r="E68" s="19"/>
      <c r="F68" s="18"/>
      <c r="G68" s="27" t="str">
        <f t="shared" si="5"/>
        <v/>
      </c>
      <c r="H68" s="16"/>
      <c r="I68" s="27" t="str">
        <f t="shared" si="4"/>
        <v/>
      </c>
      <c r="J68" s="30" t="str">
        <f>IF(A68="","",IF(I68="","voir * I *",Tab_Congélation[Date entrée]+Tab_Congélation[Nbr/jrs]))</f>
        <v/>
      </c>
    </row>
    <row r="69" spans="1:10" hidden="1" x14ac:dyDescent="0.25">
      <c r="A69" s="19"/>
      <c r="B69" s="18"/>
      <c r="C69" s="18"/>
      <c r="D69" s="18"/>
      <c r="E69" s="19"/>
      <c r="F69" s="18"/>
      <c r="G69" s="27" t="str">
        <f t="shared" si="5"/>
        <v/>
      </c>
      <c r="H69" s="15"/>
      <c r="I69" s="27" t="str">
        <f t="shared" si="4"/>
        <v/>
      </c>
      <c r="J69" s="30" t="str">
        <f>IF(A69="","",IF(I69="","voir * I *",Tab_Congélation[Date entrée]+Tab_Congélation[Nbr/jrs]))</f>
        <v/>
      </c>
    </row>
    <row r="70" spans="1:10" hidden="1" x14ac:dyDescent="0.25">
      <c r="A70" s="19"/>
      <c r="B70" s="20"/>
      <c r="C70" s="20"/>
      <c r="D70" s="18"/>
      <c r="E70" s="19"/>
      <c r="F70" s="18"/>
      <c r="G70" s="27" t="str">
        <f t="shared" si="5"/>
        <v/>
      </c>
      <c r="H70" s="21"/>
      <c r="I70" s="27" t="str">
        <f t="shared" si="4"/>
        <v/>
      </c>
      <c r="J70" s="30" t="str">
        <f>IF(A70="","",IF(I70="","voir * I *",Tab_Congélation[Date entrée]+Tab_Congélation[Nbr/jrs]))</f>
        <v/>
      </c>
    </row>
    <row r="71" spans="1:10" hidden="1" x14ac:dyDescent="0.25">
      <c r="A71" s="19"/>
      <c r="B71" s="14"/>
      <c r="C71" s="14"/>
      <c r="D71" s="18"/>
      <c r="E71" s="19"/>
      <c r="F71" s="18"/>
      <c r="G71" s="27" t="str">
        <f t="shared" si="5"/>
        <v/>
      </c>
      <c r="H71" s="16"/>
      <c r="I71" s="27" t="str">
        <f t="shared" si="4"/>
        <v/>
      </c>
      <c r="J71" s="30" t="str">
        <f>IF(A71="","",IF(I71="","voir * I *",Tab_Congélation[Date entrée]+Tab_Congélation[Nbr/jrs]))</f>
        <v/>
      </c>
    </row>
    <row r="72" spans="1:10" hidden="1" x14ac:dyDescent="0.25">
      <c r="A72" s="19"/>
      <c r="B72" s="18"/>
      <c r="C72" s="18"/>
      <c r="D72" s="18"/>
      <c r="E72" s="19"/>
      <c r="F72" s="18"/>
      <c r="G72" s="27" t="str">
        <f t="shared" si="5"/>
        <v/>
      </c>
      <c r="H72" s="15"/>
      <c r="I72" s="27" t="str">
        <f t="shared" si="4"/>
        <v/>
      </c>
      <c r="J72" s="30" t="str">
        <f>IF(A72="","",IF(I72="","voir * I *",Tab_Congélation[Date entrée]+Tab_Congélation[Nbr/jrs]))</f>
        <v/>
      </c>
    </row>
    <row r="73" spans="1:10" hidden="1" x14ac:dyDescent="0.25">
      <c r="A73" s="19"/>
      <c r="B73" s="20"/>
      <c r="C73" s="20"/>
      <c r="D73" s="18"/>
      <c r="E73" s="19"/>
      <c r="F73" s="18"/>
      <c r="G73" s="27" t="str">
        <f t="shared" si="5"/>
        <v/>
      </c>
      <c r="H73" s="21"/>
      <c r="I73" s="27" t="str">
        <f t="shared" si="4"/>
        <v/>
      </c>
      <c r="J73" s="30" t="str">
        <f>IF(A73="","",IF(I73="","voir * I *",Tab_Congélation[Date entrée]+Tab_Congélation[Nbr/jrs]))</f>
        <v/>
      </c>
    </row>
    <row r="74" spans="1:10" hidden="1" x14ac:dyDescent="0.25">
      <c r="A74" s="19"/>
      <c r="B74" s="14"/>
      <c r="C74" s="14"/>
      <c r="D74" s="18"/>
      <c r="E74" s="19"/>
      <c r="F74" s="18"/>
      <c r="G74" s="27" t="str">
        <f t="shared" si="5"/>
        <v/>
      </c>
      <c r="H74" s="16"/>
      <c r="I74" s="27" t="str">
        <f t="shared" ref="I74:I100" si="6">IF(H74="soupe/poisson - 3 mois",90,IF(H74="glace &amp; gateaux - 5 mois",150,IF(H74="fruit / volailles - 8 mois",240,IF(H74="lapin - 10 mois",300,IF(H74="viande de porc - 8 mois",240,IF(H74="viande de bœuf - 12 mois",360,""))))))</f>
        <v/>
      </c>
      <c r="J74" s="30" t="str">
        <f>IF(A74="","",IF(I74="","voir * I *",Tab_Congélation[Date entrée]+Tab_Congélation[Nbr/jrs]))</f>
        <v/>
      </c>
    </row>
    <row r="75" spans="1:10" hidden="1" x14ac:dyDescent="0.25">
      <c r="A75" s="19"/>
      <c r="B75" s="18"/>
      <c r="C75" s="18"/>
      <c r="D75" s="18"/>
      <c r="E75" s="19"/>
      <c r="F75" s="18"/>
      <c r="G75" s="27" t="str">
        <f t="shared" si="5"/>
        <v/>
      </c>
      <c r="H75" s="15"/>
      <c r="I75" s="27" t="str">
        <f t="shared" si="6"/>
        <v/>
      </c>
      <c r="J75" s="30" t="str">
        <f>IF(A75="","",IF(I75="","voir * I *",Tab_Congélation[Date entrée]+Tab_Congélation[Nbr/jrs]))</f>
        <v/>
      </c>
    </row>
    <row r="76" spans="1:10" hidden="1" x14ac:dyDescent="0.25">
      <c r="A76" s="19"/>
      <c r="B76" s="20"/>
      <c r="C76" s="20"/>
      <c r="D76" s="18"/>
      <c r="E76" s="19"/>
      <c r="F76" s="18"/>
      <c r="G76" s="27" t="str">
        <f t="shared" si="5"/>
        <v/>
      </c>
      <c r="H76" s="21"/>
      <c r="I76" s="27" t="str">
        <f t="shared" si="6"/>
        <v/>
      </c>
      <c r="J76" s="30" t="str">
        <f>IF(A76="","",IF(I76="","voir * I *",Tab_Congélation[Date entrée]+Tab_Congélation[Nbr/jrs]))</f>
        <v/>
      </c>
    </row>
    <row r="77" spans="1:10" hidden="1" x14ac:dyDescent="0.25">
      <c r="A77" s="19"/>
      <c r="B77" s="14"/>
      <c r="C77" s="14"/>
      <c r="D77" s="18"/>
      <c r="E77" s="19"/>
      <c r="F77" s="18"/>
      <c r="G77" s="27" t="str">
        <f t="shared" si="5"/>
        <v/>
      </c>
      <c r="H77" s="16"/>
      <c r="I77" s="27" t="str">
        <f t="shared" si="6"/>
        <v/>
      </c>
      <c r="J77" s="30" t="str">
        <f>IF(A77="","",IF(I77="","voir * I *",Tab_Congélation[Date entrée]+Tab_Congélation[Nbr/jrs]))</f>
        <v/>
      </c>
    </row>
    <row r="78" spans="1:10" hidden="1" x14ac:dyDescent="0.25">
      <c r="A78" s="19"/>
      <c r="B78" s="18"/>
      <c r="C78" s="18"/>
      <c r="D78" s="18"/>
      <c r="E78" s="19"/>
      <c r="F78" s="18"/>
      <c r="G78" s="27" t="str">
        <f t="shared" si="5"/>
        <v/>
      </c>
      <c r="H78" s="15"/>
      <c r="I78" s="27" t="str">
        <f t="shared" si="6"/>
        <v/>
      </c>
      <c r="J78" s="30" t="str">
        <f>IF(A78="","",IF(I78="","voir * I *",Tab_Congélation[Date entrée]+Tab_Congélation[Nbr/jrs]))</f>
        <v/>
      </c>
    </row>
    <row r="79" spans="1:10" hidden="1" x14ac:dyDescent="0.25">
      <c r="A79" s="19"/>
      <c r="B79" s="20"/>
      <c r="C79" s="20"/>
      <c r="D79" s="18"/>
      <c r="E79" s="19"/>
      <c r="F79" s="18"/>
      <c r="G79" s="27" t="str">
        <f t="shared" si="5"/>
        <v/>
      </c>
      <c r="H79" s="21"/>
      <c r="I79" s="27" t="str">
        <f t="shared" si="6"/>
        <v/>
      </c>
      <c r="J79" s="30" t="str">
        <f>IF(A79="","",IF(I79="","voir * I *",Tab_Congélation[Date entrée]+Tab_Congélation[Nbr/jrs]))</f>
        <v/>
      </c>
    </row>
    <row r="80" spans="1:10" hidden="1" x14ac:dyDescent="0.25">
      <c r="A80" s="19"/>
      <c r="B80" s="14"/>
      <c r="C80" s="14"/>
      <c r="D80" s="18"/>
      <c r="E80" s="19"/>
      <c r="F80" s="18"/>
      <c r="G80" s="27" t="str">
        <f t="shared" si="5"/>
        <v/>
      </c>
      <c r="H80" s="16"/>
      <c r="I80" s="27" t="str">
        <f t="shared" si="6"/>
        <v/>
      </c>
      <c r="J80" s="30" t="str">
        <f>IF(A80="","",IF(I80="","voir * I *",Tab_Congélation[Date entrée]+Tab_Congélation[Nbr/jrs]))</f>
        <v/>
      </c>
    </row>
    <row r="81" spans="1:10" hidden="1" x14ac:dyDescent="0.25">
      <c r="A81" s="19"/>
      <c r="B81" s="18"/>
      <c r="C81" s="18"/>
      <c r="D81" s="18"/>
      <c r="E81" s="19"/>
      <c r="F81" s="18"/>
      <c r="G81" s="27" t="str">
        <f t="shared" si="5"/>
        <v/>
      </c>
      <c r="H81" s="15"/>
      <c r="I81" s="27" t="str">
        <f t="shared" si="6"/>
        <v/>
      </c>
      <c r="J81" s="30" t="str">
        <f>IF(A81="","",IF(I81="","voir * I *",Tab_Congélation[Date entrée]+Tab_Congélation[Nbr/jrs]))</f>
        <v/>
      </c>
    </row>
    <row r="82" spans="1:10" hidden="1" x14ac:dyDescent="0.25">
      <c r="A82" s="19"/>
      <c r="B82" s="20"/>
      <c r="C82" s="20"/>
      <c r="D82" s="18"/>
      <c r="E82" s="19"/>
      <c r="F82" s="18"/>
      <c r="G82" s="27" t="str">
        <f t="shared" si="5"/>
        <v/>
      </c>
      <c r="H82" s="21"/>
      <c r="I82" s="27" t="str">
        <f t="shared" si="6"/>
        <v/>
      </c>
      <c r="J82" s="30" t="str">
        <f>IF(A82="","",IF(I82="","voir * I *",Tab_Congélation[Date entrée]+Tab_Congélation[Nbr/jrs]))</f>
        <v/>
      </c>
    </row>
    <row r="83" spans="1:10" hidden="1" x14ac:dyDescent="0.25">
      <c r="A83" s="19"/>
      <c r="B83" s="14"/>
      <c r="C83" s="14"/>
      <c r="D83" s="18"/>
      <c r="E83" s="19"/>
      <c r="F83" s="18"/>
      <c r="G83" s="27" t="str">
        <f t="shared" si="5"/>
        <v/>
      </c>
      <c r="H83" s="16"/>
      <c r="I83" s="27" t="str">
        <f t="shared" si="6"/>
        <v/>
      </c>
      <c r="J83" s="30" t="str">
        <f>IF(A83="","",IF(I83="","voir * I *",Tab_Congélation[Date entrée]+Tab_Congélation[Nbr/jrs]))</f>
        <v/>
      </c>
    </row>
    <row r="84" spans="1:10" hidden="1" x14ac:dyDescent="0.25">
      <c r="A84" s="19"/>
      <c r="B84" s="18"/>
      <c r="C84" s="18"/>
      <c r="D84" s="18"/>
      <c r="E84" s="19"/>
      <c r="F84" s="18"/>
      <c r="G84" s="27" t="str">
        <f t="shared" si="5"/>
        <v/>
      </c>
      <c r="H84" s="15"/>
      <c r="I84" s="27" t="str">
        <f t="shared" si="6"/>
        <v/>
      </c>
      <c r="J84" s="30" t="str">
        <f>IF(A84="","",IF(I84="","voir * I *",Tab_Congélation[Date entrée]+Tab_Congélation[Nbr/jrs]))</f>
        <v/>
      </c>
    </row>
    <row r="85" spans="1:10" hidden="1" x14ac:dyDescent="0.25">
      <c r="A85" s="19"/>
      <c r="B85" s="20"/>
      <c r="C85" s="20"/>
      <c r="D85" s="18"/>
      <c r="E85" s="19"/>
      <c r="F85" s="18"/>
      <c r="G85" s="27" t="str">
        <f t="shared" si="5"/>
        <v/>
      </c>
      <c r="H85" s="21"/>
      <c r="I85" s="27" t="str">
        <f t="shared" si="6"/>
        <v/>
      </c>
      <c r="J85" s="30" t="str">
        <f>IF(A85="","",IF(I85="","voir * I *",Tab_Congélation[Date entrée]+Tab_Congélation[Nbr/jrs]))</f>
        <v/>
      </c>
    </row>
    <row r="86" spans="1:10" hidden="1" x14ac:dyDescent="0.25">
      <c r="A86" s="19"/>
      <c r="B86" s="14"/>
      <c r="C86" s="14"/>
      <c r="D86" s="18"/>
      <c r="E86" s="19"/>
      <c r="F86" s="18"/>
      <c r="G86" s="27" t="str">
        <f t="shared" si="5"/>
        <v/>
      </c>
      <c r="H86" s="16"/>
      <c r="I86" s="27" t="str">
        <f t="shared" si="6"/>
        <v/>
      </c>
      <c r="J86" s="30" t="str">
        <f>IF(A86="","",IF(I86="","voir * I *",Tab_Congélation[Date entrée]+Tab_Congélation[Nbr/jrs]))</f>
        <v/>
      </c>
    </row>
    <row r="87" spans="1:10" hidden="1" x14ac:dyDescent="0.25">
      <c r="A87" s="19"/>
      <c r="B87" s="18"/>
      <c r="C87" s="18"/>
      <c r="D87" s="18"/>
      <c r="E87" s="19"/>
      <c r="F87" s="18"/>
      <c r="G87" s="27" t="str">
        <f t="shared" si="5"/>
        <v/>
      </c>
      <c r="H87" s="15"/>
      <c r="I87" s="27" t="str">
        <f t="shared" si="6"/>
        <v/>
      </c>
      <c r="J87" s="30" t="str">
        <f>IF(A87="","",IF(I87="","voir * I *",Tab_Congélation[Date entrée]+Tab_Congélation[Nbr/jrs]))</f>
        <v/>
      </c>
    </row>
    <row r="88" spans="1:10" hidden="1" x14ac:dyDescent="0.25">
      <c r="A88" s="19"/>
      <c r="B88" s="20"/>
      <c r="C88" s="20"/>
      <c r="D88" s="18"/>
      <c r="E88" s="19"/>
      <c r="F88" s="18"/>
      <c r="G88" s="27" t="str">
        <f t="shared" si="5"/>
        <v/>
      </c>
      <c r="H88" s="21"/>
      <c r="I88" s="27" t="str">
        <f t="shared" si="6"/>
        <v/>
      </c>
      <c r="J88" s="30" t="str">
        <f>IF(A88="","",IF(I88="","voir * I *",Tab_Congélation[Date entrée]+Tab_Congélation[Nbr/jrs]))</f>
        <v/>
      </c>
    </row>
    <row r="89" spans="1:10" hidden="1" x14ac:dyDescent="0.25">
      <c r="A89" s="19"/>
      <c r="B89" s="14"/>
      <c r="C89" s="14"/>
      <c r="D89" s="18"/>
      <c r="E89" s="19"/>
      <c r="F89" s="18"/>
      <c r="G89" s="27" t="str">
        <f t="shared" si="5"/>
        <v/>
      </c>
      <c r="H89" s="16"/>
      <c r="I89" s="27" t="str">
        <f t="shared" si="6"/>
        <v/>
      </c>
      <c r="J89" s="30" t="str">
        <f>IF(A89="","",IF(I89="","voir * I *",Tab_Congélation[Date entrée]+Tab_Congélation[Nbr/jrs]))</f>
        <v/>
      </c>
    </row>
    <row r="90" spans="1:10" hidden="1" x14ac:dyDescent="0.25">
      <c r="A90" s="19"/>
      <c r="B90" s="18"/>
      <c r="C90" s="18"/>
      <c r="D90" s="18"/>
      <c r="E90" s="19"/>
      <c r="F90" s="18"/>
      <c r="G90" s="27" t="str">
        <f t="shared" si="5"/>
        <v/>
      </c>
      <c r="H90" s="15"/>
      <c r="I90" s="27" t="str">
        <f t="shared" si="6"/>
        <v/>
      </c>
      <c r="J90" s="30" t="str">
        <f>IF(A90="","",IF(I90="","voir * I *",Tab_Congélation[Date entrée]+Tab_Congélation[Nbr/jrs]))</f>
        <v/>
      </c>
    </row>
    <row r="91" spans="1:10" hidden="1" x14ac:dyDescent="0.25">
      <c r="A91" s="19"/>
      <c r="B91" s="20"/>
      <c r="C91" s="20"/>
      <c r="D91" s="18"/>
      <c r="E91" s="19"/>
      <c r="F91" s="18"/>
      <c r="G91" s="27" t="str">
        <f t="shared" si="5"/>
        <v/>
      </c>
      <c r="H91" s="21"/>
      <c r="I91" s="27" t="str">
        <f t="shared" si="6"/>
        <v/>
      </c>
      <c r="J91" s="30" t="str">
        <f>IF(A91="","",IF(I91="","voir * I *",Tab_Congélation[Date entrée]+Tab_Congélation[Nbr/jrs]))</f>
        <v/>
      </c>
    </row>
    <row r="92" spans="1:10" hidden="1" x14ac:dyDescent="0.25">
      <c r="A92" s="19"/>
      <c r="B92" s="14"/>
      <c r="C92" s="14"/>
      <c r="D92" s="18"/>
      <c r="E92" s="19"/>
      <c r="F92" s="18"/>
      <c r="G92" s="27" t="str">
        <f t="shared" si="5"/>
        <v/>
      </c>
      <c r="H92" s="16"/>
      <c r="I92" s="27" t="str">
        <f t="shared" si="6"/>
        <v/>
      </c>
      <c r="J92" s="30" t="str">
        <f>IF(A92="","",IF(I92="","voir * I *",Tab_Congélation[Date entrée]+Tab_Congélation[Nbr/jrs]))</f>
        <v/>
      </c>
    </row>
    <row r="93" spans="1:10" hidden="1" x14ac:dyDescent="0.25">
      <c r="A93" s="19"/>
      <c r="B93" s="18"/>
      <c r="C93" s="18"/>
      <c r="D93" s="18"/>
      <c r="E93" s="19"/>
      <c r="F93" s="18"/>
      <c r="G93" s="27" t="str">
        <f t="shared" si="5"/>
        <v/>
      </c>
      <c r="H93" s="15"/>
      <c r="I93" s="27" t="str">
        <f t="shared" si="6"/>
        <v/>
      </c>
      <c r="J93" s="30" t="str">
        <f>IF(A93="","",IF(I93="","voir * I *",Tab_Congélation[Date entrée]+Tab_Congélation[Nbr/jrs]))</f>
        <v/>
      </c>
    </row>
    <row r="94" spans="1:10" hidden="1" x14ac:dyDescent="0.25">
      <c r="A94" s="19"/>
      <c r="B94" s="20"/>
      <c r="C94" s="20"/>
      <c r="D94" s="18"/>
      <c r="E94" s="19"/>
      <c r="F94" s="18"/>
      <c r="G94" s="27" t="str">
        <f t="shared" si="5"/>
        <v/>
      </c>
      <c r="H94" s="21"/>
      <c r="I94" s="27" t="str">
        <f t="shared" si="6"/>
        <v/>
      </c>
      <c r="J94" s="30" t="str">
        <f>IF(A94="","",IF(I94="","voir * I *",Tab_Congélation[Date entrée]+Tab_Congélation[Nbr/jrs]))</f>
        <v/>
      </c>
    </row>
    <row r="95" spans="1:10" hidden="1" x14ac:dyDescent="0.25">
      <c r="A95" s="19"/>
      <c r="B95" s="14"/>
      <c r="C95" s="14"/>
      <c r="D95" s="18"/>
      <c r="E95" s="19"/>
      <c r="F95" s="18"/>
      <c r="G95" s="27" t="str">
        <f t="shared" si="5"/>
        <v/>
      </c>
      <c r="H95" s="16"/>
      <c r="I95" s="27" t="str">
        <f t="shared" si="6"/>
        <v/>
      </c>
      <c r="J95" s="30" t="str">
        <f>IF(A95="","",IF(I95="","voir * I *",Tab_Congélation[Date entrée]+Tab_Congélation[Nbr/jrs]))</f>
        <v/>
      </c>
    </row>
    <row r="96" spans="1:10" hidden="1" x14ac:dyDescent="0.25">
      <c r="A96" s="19"/>
      <c r="B96" s="18"/>
      <c r="C96" s="18"/>
      <c r="D96" s="18"/>
      <c r="E96" s="19"/>
      <c r="F96" s="18"/>
      <c r="G96" s="27" t="str">
        <f t="shared" si="5"/>
        <v/>
      </c>
      <c r="H96" s="15"/>
      <c r="I96" s="27" t="str">
        <f t="shared" si="6"/>
        <v/>
      </c>
      <c r="J96" s="30" t="str">
        <f>IF(A96="","",IF(I96="","voir * I *",Tab_Congélation[Date entrée]+Tab_Congélation[Nbr/jrs]))</f>
        <v/>
      </c>
    </row>
    <row r="97" spans="1:10" hidden="1" x14ac:dyDescent="0.25">
      <c r="A97" s="19"/>
      <c r="B97" s="20"/>
      <c r="C97" s="20"/>
      <c r="D97" s="18"/>
      <c r="E97" s="19"/>
      <c r="F97" s="18"/>
      <c r="G97" s="27" t="str">
        <f t="shared" si="5"/>
        <v/>
      </c>
      <c r="H97" s="21"/>
      <c r="I97" s="27" t="str">
        <f t="shared" si="6"/>
        <v/>
      </c>
      <c r="J97" s="30" t="str">
        <f>IF(A97="","",IF(I97="","voir * I *",Tab_Congélation[Date entrée]+Tab_Congélation[Nbr/jrs]))</f>
        <v/>
      </c>
    </row>
    <row r="98" spans="1:10" hidden="1" x14ac:dyDescent="0.25">
      <c r="A98" s="19"/>
      <c r="B98" s="14"/>
      <c r="C98" s="14"/>
      <c r="D98" s="18"/>
      <c r="E98" s="19"/>
      <c r="F98" s="18"/>
      <c r="G98" s="27" t="str">
        <f t="shared" ref="G98:G100" si="7">IF(D98="","",IF(F98=0,D98,IF(D98&lt;F98,"vérifier *D2*&amp;*F2*",D98-F98)))</f>
        <v/>
      </c>
      <c r="H98" s="16"/>
      <c r="I98" s="27" t="str">
        <f t="shared" si="6"/>
        <v/>
      </c>
      <c r="J98" s="30" t="str">
        <f>IF(A98="","",IF(I98="","voir * I *",Tab_Congélation[Date entrée]+Tab_Congélation[Nbr/jrs]))</f>
        <v/>
      </c>
    </row>
    <row r="99" spans="1:10" hidden="1" x14ac:dyDescent="0.25">
      <c r="A99" s="19"/>
      <c r="B99" s="18"/>
      <c r="C99" s="18"/>
      <c r="D99" s="18"/>
      <c r="E99" s="19"/>
      <c r="F99" s="18"/>
      <c r="G99" s="27" t="str">
        <f t="shared" si="7"/>
        <v/>
      </c>
      <c r="H99" s="15"/>
      <c r="I99" s="27" t="str">
        <f t="shared" si="6"/>
        <v/>
      </c>
      <c r="J99" s="30" t="str">
        <f>IF(A99="","",IF(I99="","voir * I *",Tab_Congélation[Date entrée]+Tab_Congélation[Nbr/jrs]))</f>
        <v/>
      </c>
    </row>
    <row r="100" spans="1:10" x14ac:dyDescent="0.25">
      <c r="A100" s="19"/>
      <c r="B100" s="20"/>
      <c r="C100" s="20"/>
      <c r="D100" s="18"/>
      <c r="E100" s="19"/>
      <c r="F100" s="18"/>
      <c r="G100" s="27" t="str">
        <f t="shared" si="7"/>
        <v/>
      </c>
      <c r="H100" s="21"/>
      <c r="I100" s="27" t="str">
        <f t="shared" si="6"/>
        <v/>
      </c>
      <c r="J100" s="30" t="str">
        <f>IF(A100="","",IF(I100="","voir * I *",Tab_Congélation[Date entrée]+Tab_Congélation[Nbr/jrs]))</f>
        <v/>
      </c>
    </row>
    <row r="104" spans="1:10" x14ac:dyDescent="0.25">
      <c r="A104" s="17" t="s">
        <v>93</v>
      </c>
      <c r="H104" s="11" t="s">
        <v>96</v>
      </c>
    </row>
    <row r="105" spans="1:10" x14ac:dyDescent="0.25">
      <c r="A105" s="17"/>
      <c r="H105" s="11" t="s">
        <v>97</v>
      </c>
    </row>
    <row r="106" spans="1:10" x14ac:dyDescent="0.25">
      <c r="A106" s="17" t="s">
        <v>94</v>
      </c>
      <c r="H106" s="11" t="s">
        <v>98</v>
      </c>
    </row>
    <row r="107" spans="1:10" x14ac:dyDescent="0.25">
      <c r="H107" s="11" t="s">
        <v>99</v>
      </c>
    </row>
    <row r="108" spans="1:10" x14ac:dyDescent="0.25">
      <c r="A108" s="50"/>
      <c r="H108" s="11" t="s">
        <v>105</v>
      </c>
    </row>
    <row r="110" spans="1:10" x14ac:dyDescent="0.25">
      <c r="H110" s="11" t="s">
        <v>100</v>
      </c>
    </row>
    <row r="111" spans="1:10" x14ac:dyDescent="0.25">
      <c r="H111" s="11" t="s">
        <v>106</v>
      </c>
    </row>
    <row r="112" spans="1:10" x14ac:dyDescent="0.25">
      <c r="H112" s="11" t="s">
        <v>107</v>
      </c>
    </row>
    <row r="113" spans="3:8" x14ac:dyDescent="0.25">
      <c r="C113" s="17"/>
      <c r="H113" s="50" t="s">
        <v>95</v>
      </c>
    </row>
    <row r="114" spans="3:8" x14ac:dyDescent="0.25">
      <c r="H114" s="11" t="s">
        <v>108</v>
      </c>
    </row>
    <row r="115" spans="3:8" x14ac:dyDescent="0.25">
      <c r="H115" s="11" t="s">
        <v>101</v>
      </c>
    </row>
    <row r="116" spans="3:8" x14ac:dyDescent="0.25">
      <c r="H116" s="11" t="s">
        <v>102</v>
      </c>
    </row>
    <row r="117" spans="3:8" x14ac:dyDescent="0.25">
      <c r="H117" s="11" t="s">
        <v>103</v>
      </c>
    </row>
    <row r="119" spans="3:8" x14ac:dyDescent="0.25">
      <c r="H119" s="11" t="s">
        <v>104</v>
      </c>
    </row>
  </sheetData>
  <sheetProtection selectLockedCells="1"/>
  <conditionalFormatting sqref="J2:J100">
    <cfRule type="cellIs" dxfId="7" priority="5" operator="lessThan">
      <formula>TODAY()-30</formula>
    </cfRule>
    <cfRule type="cellIs" dxfId="6" priority="6" operator="lessThan">
      <formula>TODAY()</formula>
    </cfRule>
  </conditionalFormatting>
  <conditionalFormatting sqref="G2:G100">
    <cfRule type="cellIs" dxfId="5" priority="2" operator="equal">
      <formula>0</formula>
    </cfRule>
    <cfRule type="containsText" dxfId="4" priority="3" operator="containsText" text="vérifier">
      <formula>NOT(ISERROR(SEARCH("vérifier",G2)))</formula>
    </cfRule>
  </conditionalFormatting>
  <conditionalFormatting sqref="S4 Q4 O4 M4 S2 Q2 O2 M2">
    <cfRule type="notContainsBlanks" dxfId="3" priority="1">
      <formula>LEN(TRIM(M2))&gt;0</formula>
    </cfRule>
  </conditionalFormatting>
  <dataValidations count="5">
    <dataValidation type="list" allowBlank="1" showInputMessage="1" showErrorMessage="1" sqref="B2:B100">
      <formula1>Cat_Congélation</formula1>
    </dataValidation>
    <dataValidation type="list" errorStyle="information" allowBlank="1" showInputMessage="1" showErrorMessage="1" sqref="C3:C100">
      <formula1>Cat_Congélation</formula1>
    </dataValidation>
    <dataValidation type="list" errorStyle="information" allowBlank="1" showInputMessage="1" showErrorMessage="1" sqref="F2:F100 D2:D100">
      <formula1>"0,1,2,3,4,5,6,7,8,9,10,11,12"</formula1>
    </dataValidation>
    <dataValidation type="list" allowBlank="1" showInputMessage="1" showErrorMessage="1" sqref="H2:H100">
      <formula1>Conservation</formula1>
    </dataValidation>
    <dataValidation type="list" errorStyle="information" allowBlank="1" showInputMessage="1" showErrorMessage="1" sqref="C2">
      <formula1>INDIRECT("Catégories")</formula1>
    </dataValidation>
  </dataValidations>
  <hyperlinks>
    <hyperlink ref="H113" r:id="rId1" location="p839460" display="https://forum.excel-pratique.com/viewtopic.php?f=2&amp;t=136672&amp;p=839460 - p839460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Button 4">
              <controlPr defaultSize="0" print="0" autoFill="0" autoPict="0" macro="[0]!Boucherie_Vide">
                <anchor moveWithCells="1">
                  <from>
                    <xdr:col>11</xdr:col>
                    <xdr:colOff>47625</xdr:colOff>
                    <xdr:row>0</xdr:row>
                    <xdr:rowOff>323850</xdr:rowOff>
                  </from>
                  <to>
                    <xdr:col>11</xdr:col>
                    <xdr:colOff>257175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5" name="Button 5">
              <controlPr defaultSize="0" print="0" autoFill="0" autoPict="0" macro="[0]!Boulangerie_Vide">
                <anchor moveWithCells="1">
                  <from>
                    <xdr:col>13</xdr:col>
                    <xdr:colOff>38100</xdr:colOff>
                    <xdr:row>0</xdr:row>
                    <xdr:rowOff>323850</xdr:rowOff>
                  </from>
                  <to>
                    <xdr:col>13</xdr:col>
                    <xdr:colOff>266700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6" name="Button 6">
              <controlPr defaultSize="0" print="0" autoFill="0" autoPict="0" macro="[0]!Fromage_Vide">
                <anchor moveWithCells="1">
                  <from>
                    <xdr:col>15</xdr:col>
                    <xdr:colOff>66675</xdr:colOff>
                    <xdr:row>0</xdr:row>
                    <xdr:rowOff>333375</xdr:rowOff>
                  </from>
                  <to>
                    <xdr:col>15</xdr:col>
                    <xdr:colOff>257175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7" name="Button 7">
              <controlPr defaultSize="0" print="0" autoFill="0" autoPict="0" macro="[0]!Fruits_Vide">
                <anchor moveWithCells="1">
                  <from>
                    <xdr:col>17</xdr:col>
                    <xdr:colOff>66675</xdr:colOff>
                    <xdr:row>0</xdr:row>
                    <xdr:rowOff>323850</xdr:rowOff>
                  </from>
                  <to>
                    <xdr:col>17</xdr:col>
                    <xdr:colOff>266700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8" name="Button 8">
              <controlPr defaultSize="0" print="0" autoFill="0" autoPict="0" macro="[0]!Poisson_Vide">
                <anchor moveWithCells="1">
                  <from>
                    <xdr:col>13</xdr:col>
                    <xdr:colOff>47625</xdr:colOff>
                    <xdr:row>2</xdr:row>
                    <xdr:rowOff>104775</xdr:rowOff>
                  </from>
                  <to>
                    <xdr:col>13</xdr:col>
                    <xdr:colOff>266700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9" name="Button 9">
              <controlPr defaultSize="0" print="0" autoFill="0" autoPict="0" macro="[0]!Soupe_Vide">
                <anchor moveWithCells="1">
                  <from>
                    <xdr:col>15</xdr:col>
                    <xdr:colOff>57150</xdr:colOff>
                    <xdr:row>2</xdr:row>
                    <xdr:rowOff>123825</xdr:rowOff>
                  </from>
                  <to>
                    <xdr:col>15</xdr:col>
                    <xdr:colOff>276225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0" name="Button 10">
              <controlPr defaultSize="0" print="0" autoFill="0" autoPict="0" macro="[0]!Volailles_Vide">
                <anchor moveWithCells="1">
                  <from>
                    <xdr:col>17</xdr:col>
                    <xdr:colOff>38100</xdr:colOff>
                    <xdr:row>2</xdr:row>
                    <xdr:rowOff>123825</xdr:rowOff>
                  </from>
                  <to>
                    <xdr:col>17</xdr:col>
                    <xdr:colOff>247650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1" name="Button 11">
              <controlPr defaultSize="0" print="0" autoFill="0" autoPict="0" macro="[0]!Légumes_Vide">
                <anchor moveWithCells="1">
                  <from>
                    <xdr:col>11</xdr:col>
                    <xdr:colOff>38100</xdr:colOff>
                    <xdr:row>2</xdr:row>
                    <xdr:rowOff>95250</xdr:rowOff>
                  </from>
                  <to>
                    <xdr:col>11</xdr:col>
                    <xdr:colOff>276225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X37"/>
  <sheetViews>
    <sheetView workbookViewId="0">
      <selection activeCell="N26" sqref="N26"/>
    </sheetView>
  </sheetViews>
  <sheetFormatPr baseColWidth="10" defaultRowHeight="15" x14ac:dyDescent="0.25"/>
  <cols>
    <col min="1" max="1" width="20.5703125" customWidth="1"/>
    <col min="2" max="4" width="2.7109375" customWidth="1"/>
    <col min="5" max="5" width="4.7109375" customWidth="1"/>
    <col min="6" max="6" width="18" bestFit="1" customWidth="1"/>
    <col min="7" max="7" width="4.7109375" customWidth="1"/>
    <col min="8" max="8" width="15" bestFit="1" customWidth="1"/>
    <col min="9" max="9" width="4.7109375" customWidth="1"/>
    <col min="10" max="10" width="11" bestFit="1" customWidth="1"/>
    <col min="11" max="11" width="4.7109375" customWidth="1"/>
    <col min="12" max="12" width="10.85546875" bestFit="1" customWidth="1"/>
    <col min="13" max="13" width="4.7109375" customWidth="1"/>
    <col min="14" max="14" width="13.42578125" bestFit="1" customWidth="1"/>
    <col min="15" max="15" width="4.7109375" customWidth="1"/>
    <col min="16" max="16" width="13.140625" bestFit="1" customWidth="1"/>
    <col min="17" max="17" width="4.7109375" customWidth="1"/>
    <col min="18" max="18" width="8" bestFit="1" customWidth="1"/>
    <col min="19" max="19" width="4.7109375" customWidth="1"/>
    <col min="20" max="20" width="18" bestFit="1" customWidth="1"/>
    <col min="21" max="21" width="4.7109375" customWidth="1"/>
    <col min="22" max="22" width="25.42578125" bestFit="1" customWidth="1"/>
    <col min="23" max="23" width="4.7109375" customWidth="1"/>
    <col min="25" max="25" width="4.7109375" customWidth="1"/>
    <col min="27" max="27" width="4.7109375" customWidth="1"/>
    <col min="29" max="29" width="4.7109375" customWidth="1"/>
  </cols>
  <sheetData>
    <row r="1" spans="1:24" ht="21.75" customHeight="1" thickBot="1" x14ac:dyDescent="0.3">
      <c r="A1" s="1" t="s">
        <v>92</v>
      </c>
      <c r="F1" s="38" t="s">
        <v>6</v>
      </c>
      <c r="G1" s="39"/>
      <c r="H1" s="40" t="s">
        <v>7</v>
      </c>
      <c r="I1" s="39"/>
      <c r="J1" s="41" t="s">
        <v>8</v>
      </c>
      <c r="K1" s="39"/>
      <c r="L1" s="42" t="s">
        <v>2</v>
      </c>
      <c r="M1" s="39"/>
      <c r="N1" s="43" t="s">
        <v>9</v>
      </c>
      <c r="O1" s="39"/>
      <c r="P1" s="44" t="s">
        <v>10</v>
      </c>
      <c r="Q1" s="39"/>
      <c r="R1" s="42" t="s">
        <v>12</v>
      </c>
      <c r="S1" s="45"/>
      <c r="T1" s="46" t="s">
        <v>11</v>
      </c>
      <c r="U1" s="45"/>
      <c r="V1" s="47" t="s">
        <v>52</v>
      </c>
      <c r="W1" s="45"/>
      <c r="X1" s="48" t="s">
        <v>85</v>
      </c>
    </row>
    <row r="2" spans="1:24" x14ac:dyDescent="0.25">
      <c r="A2" s="2" t="s">
        <v>5</v>
      </c>
      <c r="F2" s="31" t="s">
        <v>19</v>
      </c>
      <c r="G2" s="4"/>
      <c r="H2" s="7" t="s">
        <v>41</v>
      </c>
      <c r="I2" s="4"/>
      <c r="J2" s="4" t="s">
        <v>47</v>
      </c>
      <c r="K2" s="4"/>
      <c r="L2" s="4" t="s">
        <v>56</v>
      </c>
      <c r="M2" s="4"/>
      <c r="N2" s="7" t="s">
        <v>76</v>
      </c>
      <c r="O2" s="4"/>
      <c r="P2" s="7" t="s">
        <v>67</v>
      </c>
      <c r="Q2" s="4"/>
      <c r="R2" s="6" t="s">
        <v>45</v>
      </c>
      <c r="S2" s="4"/>
      <c r="T2" s="7" t="s">
        <v>48</v>
      </c>
      <c r="U2" s="4"/>
      <c r="V2" s="8"/>
      <c r="W2" s="4"/>
      <c r="X2" s="32">
        <v>90</v>
      </c>
    </row>
    <row r="3" spans="1:24" x14ac:dyDescent="0.25">
      <c r="A3" s="2" t="s">
        <v>6</v>
      </c>
      <c r="F3" s="31" t="s">
        <v>21</v>
      </c>
      <c r="G3" s="4"/>
      <c r="H3" s="4" t="s">
        <v>39</v>
      </c>
      <c r="I3" s="4"/>
      <c r="J3" s="4"/>
      <c r="K3" s="4"/>
      <c r="L3" s="7" t="s">
        <v>58</v>
      </c>
      <c r="M3" s="4"/>
      <c r="N3" s="4" t="s">
        <v>59</v>
      </c>
      <c r="O3" s="4"/>
      <c r="P3" s="7" t="s">
        <v>78</v>
      </c>
      <c r="Q3" s="4"/>
      <c r="R3" s="6" t="s">
        <v>46</v>
      </c>
      <c r="S3" s="4"/>
      <c r="T3" s="5" t="s">
        <v>42</v>
      </c>
      <c r="U3" s="4"/>
      <c r="V3" s="8" t="s">
        <v>88</v>
      </c>
      <c r="W3" s="4"/>
      <c r="X3" s="32">
        <v>150</v>
      </c>
    </row>
    <row r="4" spans="1:24" x14ac:dyDescent="0.25">
      <c r="A4" s="2" t="s">
        <v>7</v>
      </c>
      <c r="F4" s="31" t="s">
        <v>20</v>
      </c>
      <c r="G4" s="4"/>
      <c r="H4" s="4" t="s">
        <v>38</v>
      </c>
      <c r="I4" s="4"/>
      <c r="J4" s="4"/>
      <c r="K4" s="4"/>
      <c r="L4" s="4" t="s">
        <v>55</v>
      </c>
      <c r="M4" s="4"/>
      <c r="N4" s="7" t="s">
        <v>79</v>
      </c>
      <c r="O4" s="4"/>
      <c r="P4" s="4" t="s">
        <v>63</v>
      </c>
      <c r="Q4" s="4"/>
      <c r="R4" s="6" t="s">
        <v>43</v>
      </c>
      <c r="S4" s="4"/>
      <c r="T4" s="9" t="s">
        <v>32</v>
      </c>
      <c r="U4" s="4"/>
      <c r="V4" s="8" t="s">
        <v>89</v>
      </c>
      <c r="W4" s="4"/>
      <c r="X4" s="32">
        <v>240</v>
      </c>
    </row>
    <row r="5" spans="1:24" x14ac:dyDescent="0.25">
      <c r="A5" s="2" t="s">
        <v>8</v>
      </c>
      <c r="F5" s="31" t="s">
        <v>33</v>
      </c>
      <c r="G5" s="4"/>
      <c r="H5" s="4" t="s">
        <v>40</v>
      </c>
      <c r="I5" s="4"/>
      <c r="J5" s="4"/>
      <c r="K5" s="4"/>
      <c r="L5" s="4" t="s">
        <v>57</v>
      </c>
      <c r="M5" s="4"/>
      <c r="N5" s="7" t="s">
        <v>81</v>
      </c>
      <c r="O5" s="4"/>
      <c r="P5" s="7" t="s">
        <v>64</v>
      </c>
      <c r="Q5" s="4"/>
      <c r="R5" s="6" t="s">
        <v>44</v>
      </c>
      <c r="S5" s="4"/>
      <c r="T5" s="7" t="s">
        <v>71</v>
      </c>
      <c r="U5" s="4"/>
      <c r="V5" s="8" t="s">
        <v>83</v>
      </c>
      <c r="W5" s="4"/>
      <c r="X5" s="32">
        <v>300</v>
      </c>
    </row>
    <row r="6" spans="1:24" x14ac:dyDescent="0.25">
      <c r="A6" s="2" t="s">
        <v>2</v>
      </c>
      <c r="F6" s="31" t="s">
        <v>22</v>
      </c>
      <c r="G6" s="4"/>
      <c r="H6" s="7" t="s">
        <v>73</v>
      </c>
      <c r="I6" s="4"/>
      <c r="J6" s="4"/>
      <c r="K6" s="4"/>
      <c r="L6" s="4"/>
      <c r="M6" s="4"/>
      <c r="N6" s="7" t="s">
        <v>66</v>
      </c>
      <c r="O6" s="4"/>
      <c r="P6" s="4" t="s">
        <v>62</v>
      </c>
      <c r="Q6" s="4"/>
      <c r="R6" s="4"/>
      <c r="S6" s="4"/>
      <c r="T6" s="7" t="s">
        <v>69</v>
      </c>
      <c r="U6" s="4"/>
      <c r="V6" s="8" t="s">
        <v>82</v>
      </c>
      <c r="W6" s="4"/>
      <c r="X6" s="32">
        <v>360</v>
      </c>
    </row>
    <row r="7" spans="1:24" x14ac:dyDescent="0.25">
      <c r="A7" s="2" t="s">
        <v>9</v>
      </c>
      <c r="F7" s="31" t="s">
        <v>28</v>
      </c>
      <c r="G7" s="4"/>
      <c r="H7" s="7"/>
      <c r="I7" s="4"/>
      <c r="J7" s="4"/>
      <c r="K7" s="4"/>
      <c r="L7" s="4"/>
      <c r="M7" s="4"/>
      <c r="N7" s="7" t="s">
        <v>77</v>
      </c>
      <c r="O7" s="4"/>
      <c r="P7" s="4" t="s">
        <v>68</v>
      </c>
      <c r="Q7" s="4"/>
      <c r="R7" s="4"/>
      <c r="S7" s="4"/>
      <c r="T7" s="9" t="s">
        <v>70</v>
      </c>
      <c r="U7" s="4"/>
      <c r="V7" s="8" t="s">
        <v>87</v>
      </c>
      <c r="W7" s="4"/>
      <c r="X7" s="33"/>
    </row>
    <row r="8" spans="1:24" ht="15.75" thickBot="1" x14ac:dyDescent="0.3">
      <c r="A8" s="2" t="s">
        <v>10</v>
      </c>
      <c r="F8" s="31" t="s">
        <v>16</v>
      </c>
      <c r="G8" s="4"/>
      <c r="H8" s="4"/>
      <c r="I8" s="4"/>
      <c r="J8" s="4"/>
      <c r="K8" s="4"/>
      <c r="L8" s="4"/>
      <c r="M8" s="4"/>
      <c r="N8" s="7" t="s">
        <v>65</v>
      </c>
      <c r="O8" s="4"/>
      <c r="P8" s="4"/>
      <c r="Q8" s="4"/>
      <c r="R8" s="4"/>
      <c r="S8" s="4"/>
      <c r="T8" s="5" t="s">
        <v>35</v>
      </c>
      <c r="U8" s="4"/>
      <c r="V8" s="8" t="s">
        <v>86</v>
      </c>
      <c r="W8" s="4"/>
      <c r="X8" s="33"/>
    </row>
    <row r="9" spans="1:24" ht="15.75" thickTop="1" x14ac:dyDescent="0.25">
      <c r="A9" s="2" t="s">
        <v>90</v>
      </c>
      <c r="F9" s="31" t="s">
        <v>15</v>
      </c>
      <c r="G9" s="4"/>
      <c r="H9" s="4"/>
      <c r="I9" s="4"/>
      <c r="J9" s="4"/>
      <c r="K9" s="4"/>
      <c r="L9" s="4"/>
      <c r="M9" s="4"/>
      <c r="N9" s="7" t="s">
        <v>75</v>
      </c>
      <c r="O9" s="4"/>
      <c r="P9" s="4"/>
      <c r="Q9" s="4"/>
      <c r="R9" s="4"/>
      <c r="S9" s="4"/>
      <c r="T9" s="5" t="s">
        <v>36</v>
      </c>
      <c r="U9" s="4"/>
      <c r="V9" s="4"/>
      <c r="W9" s="4"/>
      <c r="X9" s="10"/>
    </row>
    <row r="10" spans="1:24" x14ac:dyDescent="0.25">
      <c r="A10" s="2" t="s">
        <v>11</v>
      </c>
      <c r="F10" s="31" t="s">
        <v>72</v>
      </c>
      <c r="G10" s="4"/>
      <c r="H10" s="4"/>
      <c r="I10" s="4"/>
      <c r="J10" s="4"/>
      <c r="K10" s="4"/>
      <c r="L10" s="4"/>
      <c r="M10" s="4"/>
      <c r="N10" s="7" t="s">
        <v>74</v>
      </c>
      <c r="O10" s="4"/>
      <c r="P10" s="4"/>
      <c r="Q10" s="4"/>
      <c r="R10" s="4"/>
      <c r="S10" s="4"/>
      <c r="T10" s="5" t="s">
        <v>37</v>
      </c>
      <c r="U10" s="4"/>
      <c r="V10" s="4"/>
      <c r="W10" s="4"/>
      <c r="X10" s="33"/>
    </row>
    <row r="11" spans="1:24" ht="15.75" thickBot="1" x14ac:dyDescent="0.3">
      <c r="A11" s="2"/>
      <c r="F11" s="31" t="s">
        <v>14</v>
      </c>
      <c r="G11" s="4"/>
      <c r="H11" s="4"/>
      <c r="I11" s="4"/>
      <c r="J11" s="4"/>
      <c r="K11" s="4"/>
      <c r="L11" s="4"/>
      <c r="M11" s="4"/>
      <c r="N11" s="4" t="s">
        <v>60</v>
      </c>
      <c r="O11" s="4"/>
      <c r="P11" s="4"/>
      <c r="Q11" s="4"/>
      <c r="R11" s="4"/>
      <c r="S11" s="4"/>
      <c r="T11" s="5" t="s">
        <v>34</v>
      </c>
      <c r="U11" s="4"/>
      <c r="V11" s="4"/>
      <c r="W11" s="4"/>
      <c r="X11" s="33"/>
    </row>
    <row r="12" spans="1:24" ht="15.75" thickTop="1" x14ac:dyDescent="0.25">
      <c r="A12" s="2"/>
      <c r="F12" s="31" t="s">
        <v>13</v>
      </c>
      <c r="G12" s="4"/>
      <c r="H12" s="10"/>
      <c r="I12" s="4"/>
      <c r="J12" s="10"/>
      <c r="K12" s="4"/>
      <c r="L12" s="10"/>
      <c r="M12" s="4"/>
      <c r="N12" s="7" t="s">
        <v>80</v>
      </c>
      <c r="O12" s="4"/>
      <c r="P12" s="10"/>
      <c r="Q12" s="4"/>
      <c r="R12" s="10"/>
      <c r="S12" s="4"/>
      <c r="T12" s="4"/>
      <c r="U12" s="4"/>
      <c r="V12" s="10"/>
      <c r="W12" s="4"/>
      <c r="X12" s="33"/>
    </row>
    <row r="13" spans="1:24" x14ac:dyDescent="0.25">
      <c r="A13" s="2"/>
      <c r="F13" s="31" t="s">
        <v>17</v>
      </c>
      <c r="G13" s="4"/>
      <c r="H13" s="4"/>
      <c r="I13" s="4"/>
      <c r="J13" s="4"/>
      <c r="K13" s="4"/>
      <c r="L13" s="4"/>
      <c r="M13" s="4"/>
      <c r="N13" s="4" t="s">
        <v>61</v>
      </c>
      <c r="O13" s="4"/>
      <c r="P13" s="4"/>
      <c r="Q13" s="4"/>
      <c r="R13" s="4"/>
      <c r="S13" s="4"/>
      <c r="T13" s="4"/>
      <c r="U13" s="4"/>
      <c r="V13" s="4"/>
      <c r="W13" s="4"/>
      <c r="X13" s="33"/>
    </row>
    <row r="14" spans="1:24" x14ac:dyDescent="0.25">
      <c r="A14" s="2"/>
      <c r="F14" s="31" t="s">
        <v>18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33"/>
    </row>
    <row r="15" spans="1:24" x14ac:dyDescent="0.25">
      <c r="A15" s="2"/>
      <c r="F15" s="31" t="s">
        <v>29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33"/>
    </row>
    <row r="16" spans="1:24" x14ac:dyDescent="0.25">
      <c r="A16" s="3"/>
      <c r="F16" s="31" t="s">
        <v>30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33"/>
    </row>
    <row r="17" spans="1:24" x14ac:dyDescent="0.25">
      <c r="A17" s="2"/>
      <c r="F17" s="31" t="s">
        <v>31</v>
      </c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33"/>
    </row>
    <row r="18" spans="1:24" x14ac:dyDescent="0.25">
      <c r="A18" s="2"/>
      <c r="F18" s="31" t="s">
        <v>25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33"/>
    </row>
    <row r="19" spans="1:24" ht="15.75" thickBot="1" x14ac:dyDescent="0.3">
      <c r="F19" s="31" t="s">
        <v>24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33"/>
    </row>
    <row r="20" spans="1:24" ht="15.75" thickTop="1" x14ac:dyDescent="0.25">
      <c r="F20" s="31" t="s">
        <v>26</v>
      </c>
      <c r="G20" s="4"/>
      <c r="H20" s="4"/>
      <c r="I20" s="4"/>
      <c r="J20" s="4"/>
      <c r="K20" s="4"/>
      <c r="L20" s="4"/>
      <c r="M20" s="4"/>
      <c r="N20" s="10"/>
      <c r="O20" s="4"/>
      <c r="P20" s="4"/>
      <c r="Q20" s="4"/>
      <c r="R20" s="4"/>
      <c r="S20" s="4"/>
      <c r="T20" s="10"/>
      <c r="U20" s="4"/>
      <c r="V20" s="4"/>
      <c r="W20" s="4"/>
      <c r="X20" s="33"/>
    </row>
    <row r="21" spans="1:24" x14ac:dyDescent="0.25">
      <c r="F21" s="31" t="s">
        <v>23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33"/>
    </row>
    <row r="22" spans="1:24" x14ac:dyDescent="0.25">
      <c r="F22" s="31" t="s">
        <v>27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33"/>
    </row>
    <row r="23" spans="1:24" x14ac:dyDescent="0.25">
      <c r="F23" s="3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33"/>
    </row>
    <row r="24" spans="1:24" x14ac:dyDescent="0.25">
      <c r="F24" s="3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33"/>
    </row>
    <row r="25" spans="1:24" x14ac:dyDescent="0.25">
      <c r="F25" s="3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33"/>
    </row>
    <row r="26" spans="1:24" x14ac:dyDescent="0.25">
      <c r="F26" s="3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33"/>
    </row>
    <row r="27" spans="1:24" x14ac:dyDescent="0.25">
      <c r="F27" s="3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33"/>
    </row>
    <row r="28" spans="1:24" x14ac:dyDescent="0.25">
      <c r="F28" s="3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33"/>
    </row>
    <row r="29" spans="1:24" x14ac:dyDescent="0.25">
      <c r="F29" s="3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33"/>
    </row>
    <row r="30" spans="1:24" x14ac:dyDescent="0.25">
      <c r="F30" s="3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33"/>
    </row>
    <row r="31" spans="1:24" x14ac:dyDescent="0.25">
      <c r="F31" s="3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33"/>
    </row>
    <row r="32" spans="1:24" x14ac:dyDescent="0.25">
      <c r="F32" s="3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33"/>
    </row>
    <row r="33" spans="1:24" x14ac:dyDescent="0.25">
      <c r="F33" s="3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33"/>
    </row>
    <row r="34" spans="1:24" x14ac:dyDescent="0.25">
      <c r="F34" s="3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33"/>
    </row>
    <row r="35" spans="1:24" x14ac:dyDescent="0.25">
      <c r="F35" s="35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7"/>
    </row>
    <row r="37" spans="1:24" x14ac:dyDescent="0.25">
      <c r="A37" s="3" t="s">
        <v>91</v>
      </c>
    </row>
  </sheetData>
  <sortState ref="V2:V8">
    <sortCondition ref="V1"/>
  </sortState>
  <conditionalFormatting sqref="F1:Q20 T1:T20 U1:V8 R1:S12 S13:S20 U9:U15 F25:V35 F21:U24 U16:V18 U19:U20 X1:X6">
    <cfRule type="notContainsBlanks" dxfId="2" priority="3">
      <formula>LEN(TRIM(F1))&gt;0</formula>
    </cfRule>
  </conditionalFormatting>
  <conditionalFormatting sqref="V12">
    <cfRule type="notContainsBlanks" dxfId="1" priority="2">
      <formula>LEN(TRIM(V12))&gt;0</formula>
    </cfRule>
  </conditionalFormatting>
  <conditionalFormatting sqref="X9">
    <cfRule type="notContainsBlanks" dxfId="0" priority="1">
      <formula>LEN(TRIM(X9))&gt;0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3" name="Button 10">
              <controlPr defaultSize="0" print="0" autoFill="0" autoPict="0" macro="[0]!Boucherie">
                <anchor moveWithCells="1">
                  <from>
                    <xdr:col>4</xdr:col>
                    <xdr:colOff>76200</xdr:colOff>
                    <xdr:row>0</xdr:row>
                    <xdr:rowOff>19050</xdr:rowOff>
                  </from>
                  <to>
                    <xdr:col>4</xdr:col>
                    <xdr:colOff>285750</xdr:colOff>
                    <xdr:row>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4" name="Button 11">
              <controlPr defaultSize="0" print="0" autoFill="0" autoPict="0" macro="[0]!Boulangerie">
                <anchor moveWithCells="1">
                  <from>
                    <xdr:col>6</xdr:col>
                    <xdr:colOff>28575</xdr:colOff>
                    <xdr:row>0</xdr:row>
                    <xdr:rowOff>47625</xdr:rowOff>
                  </from>
                  <to>
                    <xdr:col>6</xdr:col>
                    <xdr:colOff>257175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5" name="Button 12">
              <controlPr defaultSize="0" print="0" autoFill="0" autoPict="0" macro="[0]!Fromage">
                <anchor moveWithCells="1">
                  <from>
                    <xdr:col>8</xdr:col>
                    <xdr:colOff>47625</xdr:colOff>
                    <xdr:row>0</xdr:row>
                    <xdr:rowOff>28575</xdr:rowOff>
                  </from>
                  <to>
                    <xdr:col>8</xdr:col>
                    <xdr:colOff>238125</xdr:colOff>
                    <xdr:row>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6" name="Button 13">
              <controlPr defaultSize="0" print="0" autoFill="0" autoPict="0" macro="[0]!Fruits">
                <anchor moveWithCells="1">
                  <from>
                    <xdr:col>10</xdr:col>
                    <xdr:colOff>66675</xdr:colOff>
                    <xdr:row>0</xdr:row>
                    <xdr:rowOff>28575</xdr:rowOff>
                  </from>
                  <to>
                    <xdr:col>10</xdr:col>
                    <xdr:colOff>266700</xdr:colOff>
                    <xdr:row>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7" name="Button 14">
              <controlPr defaultSize="0" print="0" autoFill="0" autoPict="0" macro="[0]!_xludf.Poisson">
                <anchor moveWithCells="1">
                  <from>
                    <xdr:col>14</xdr:col>
                    <xdr:colOff>57150</xdr:colOff>
                    <xdr:row>0</xdr:row>
                    <xdr:rowOff>28575</xdr:rowOff>
                  </from>
                  <to>
                    <xdr:col>14</xdr:col>
                    <xdr:colOff>276225</xdr:colOff>
                    <xdr:row>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8" name="Button 15">
              <controlPr defaultSize="0" print="0" autoFill="0" autoPict="0" macro="[0]!Volailles">
                <anchor moveWithCells="1">
                  <from>
                    <xdr:col>16</xdr:col>
                    <xdr:colOff>47625</xdr:colOff>
                    <xdr:row>0</xdr:row>
                    <xdr:rowOff>47625</xdr:rowOff>
                  </from>
                  <to>
                    <xdr:col>16</xdr:col>
                    <xdr:colOff>266700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9" name="Button 16">
              <controlPr defaultSize="0" print="0" autoFill="0" autoPict="0" macro="[0]!Soupe">
                <anchor moveWithCells="1">
                  <from>
                    <xdr:col>18</xdr:col>
                    <xdr:colOff>38100</xdr:colOff>
                    <xdr:row>0</xdr:row>
                    <xdr:rowOff>28575</xdr:rowOff>
                  </from>
                  <to>
                    <xdr:col>18</xdr:col>
                    <xdr:colOff>247650</xdr:colOff>
                    <xdr:row>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0" name="Button 17">
              <controlPr defaultSize="0" print="0" autoFill="0" autoPict="0" macro="[0]!Légumes">
                <anchor moveWithCells="1">
                  <from>
                    <xdr:col>12</xdr:col>
                    <xdr:colOff>47625</xdr:colOff>
                    <xdr:row>0</xdr:row>
                    <xdr:rowOff>9525</xdr:rowOff>
                  </from>
                  <to>
                    <xdr:col>12</xdr:col>
                    <xdr:colOff>285750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1" name="Button 18">
              <controlPr defaultSize="0" print="0" autoFill="0" autoPict="0" macro="[0]!liste">
                <anchor moveWithCells="1">
                  <from>
                    <xdr:col>12</xdr:col>
                    <xdr:colOff>304800</xdr:colOff>
                    <xdr:row>22</xdr:row>
                    <xdr:rowOff>47625</xdr:rowOff>
                  </from>
                  <to>
                    <xdr:col>13</xdr:col>
                    <xdr:colOff>523875</xdr:colOff>
                    <xdr:row>23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4" sqref="F14"/>
    </sheetView>
  </sheetViews>
  <sheetFormatPr baseColWidth="10" defaultRowHeight="15" x14ac:dyDescent="0.25"/>
  <cols>
    <col min="5" max="5" width="14.140625" bestFit="1" customWidth="1"/>
    <col min="6" max="7" width="19.42578125" bestFit="1" customWidth="1"/>
    <col min="10" max="11" width="19.140625" bestFit="1" customWidth="1"/>
    <col min="12" max="12" width="19.42578125" bestFit="1" customWidth="1"/>
    <col min="14" max="14" width="14.42578125" bestFit="1" customWidth="1"/>
    <col min="15" max="15" width="16.57031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Liste congélation</vt:lpstr>
      <vt:lpstr>Base de données</vt:lpstr>
      <vt:lpstr>Feuil3</vt:lpstr>
      <vt:lpstr>Cat_Cong_Boucherie</vt:lpstr>
      <vt:lpstr>Cat_Cong_Boulangerie</vt:lpstr>
      <vt:lpstr>Cat_Cong_Fromage</vt:lpstr>
      <vt:lpstr>Cat_Cong_Fruits</vt:lpstr>
      <vt:lpstr>Cat_Cong_Légumes</vt:lpstr>
      <vt:lpstr>Cat_Cong_Poisson</vt:lpstr>
      <vt:lpstr>Cat_Cong_Soupe</vt:lpstr>
      <vt:lpstr>Cat_Cong_Volailles</vt:lpstr>
      <vt:lpstr>Cat_Congélation</vt:lpstr>
      <vt:lpstr>Conservation</vt:lpstr>
      <vt:lpstr>Nbr_Jrs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2020-02-25T13:52:14Z</dcterms:created>
  <dcterms:modified xsi:type="dcterms:W3CDTF">2020-02-26T14:32:04Z</dcterms:modified>
</cp:coreProperties>
</file>