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3715" windowHeight="9975"/>
  </bookViews>
  <sheets>
    <sheet name="kms aller-rt" sheetId="1" r:id="rId1"/>
    <sheet name="jours fériés" sheetId="2" r:id="rId2"/>
    <sheet name="en cours" sheetId="3" r:id="rId3"/>
  </sheets>
  <externalReferences>
    <externalReference r:id="rId4"/>
    <externalReference r:id="rId5"/>
  </externalReferences>
  <definedNames>
    <definedName name="férié" localSheetId="0">'[1]Jours Fériers'!$A$4:$A$17</definedName>
    <definedName name="heure_aller" localSheetId="0">'[1]septembre 2016'!$S$1:$S$31</definedName>
    <definedName name="heure_retour" localSheetId="0">'[1]septembre 2016'!$T$1:$T$31</definedName>
    <definedName name="heure_soir" localSheetId="0">'[1]septembre 2016'!$U$1:$U$41</definedName>
    <definedName name="Journée_pédagogique" localSheetId="0">'[1]Jours Fériers'!$P$37:$P$49</definedName>
    <definedName name="Journées.particulières">'jours fériés'!$O$2:$O$10</definedName>
    <definedName name="TVA">'[2]liste clients'!$A$16:$A$18</definedName>
  </definedNames>
  <calcPr calcId="145621" iterate="1"/>
  <fileRecoveryPr repairLoad="1"/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10" i="1"/>
  <c r="D11" i="1"/>
  <c r="D9" i="1"/>
  <c r="D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8" i="1"/>
  <c r="A52" i="1" l="1"/>
  <c r="A50" i="1"/>
  <c r="A48" i="1"/>
  <c r="A46" i="1"/>
  <c r="A44" i="1"/>
  <c r="A42" i="1"/>
  <c r="A40" i="1"/>
  <c r="A38" i="1"/>
  <c r="A36" i="1"/>
  <c r="A34" i="1"/>
  <c r="A32" i="1"/>
  <c r="A30" i="1"/>
  <c r="A28" i="1"/>
  <c r="A26" i="1"/>
  <c r="A24" i="1"/>
  <c r="A22" i="1"/>
  <c r="A20" i="1"/>
  <c r="A8" i="1"/>
  <c r="A9" i="1" s="1"/>
  <c r="A27" i="1" l="1"/>
  <c r="C27" i="1" s="1"/>
  <c r="C26" i="1"/>
  <c r="A35" i="1"/>
  <c r="C35" i="1" s="1"/>
  <c r="C34" i="1"/>
  <c r="A43" i="1"/>
  <c r="C43" i="1" s="1"/>
  <c r="C42" i="1"/>
  <c r="A51" i="1"/>
  <c r="C51" i="1" s="1"/>
  <c r="C50" i="1"/>
  <c r="A21" i="1"/>
  <c r="C21" i="1" s="1"/>
  <c r="C20" i="1"/>
  <c r="A29" i="1"/>
  <c r="C29" i="1" s="1"/>
  <c r="C28" i="1"/>
  <c r="A37" i="1"/>
  <c r="C37" i="1" s="1"/>
  <c r="C36" i="1"/>
  <c r="A45" i="1"/>
  <c r="C45" i="1" s="1"/>
  <c r="C44" i="1"/>
  <c r="A23" i="1"/>
  <c r="C23" i="1" s="1"/>
  <c r="C22" i="1"/>
  <c r="A31" i="1"/>
  <c r="C31" i="1" s="1"/>
  <c r="C30" i="1"/>
  <c r="A39" i="1"/>
  <c r="C39" i="1" s="1"/>
  <c r="C38" i="1"/>
  <c r="A47" i="1"/>
  <c r="C47" i="1" s="1"/>
  <c r="C46" i="1"/>
  <c r="A25" i="1"/>
  <c r="C25" i="1" s="1"/>
  <c r="C24" i="1"/>
  <c r="A33" i="1"/>
  <c r="C33" i="1" s="1"/>
  <c r="C32" i="1"/>
  <c r="A41" i="1"/>
  <c r="C41" i="1" s="1"/>
  <c r="C40" i="1"/>
  <c r="A49" i="1"/>
  <c r="C49" i="1" s="1"/>
  <c r="C48" i="1"/>
  <c r="A53" i="1"/>
  <c r="C53" i="1" s="1"/>
  <c r="C52" i="1"/>
  <c r="A10" i="1"/>
  <c r="C9" i="1"/>
  <c r="H9" i="1" s="1"/>
  <c r="A11" i="1" l="1"/>
  <c r="C10" i="1"/>
  <c r="H10" i="1" s="1"/>
  <c r="A12" i="1" l="1"/>
  <c r="C11" i="1"/>
  <c r="H11" i="1" s="1"/>
  <c r="A13" i="1" l="1"/>
  <c r="C12" i="1"/>
  <c r="H12" i="1" s="1"/>
  <c r="A14" i="1" l="1"/>
  <c r="C13" i="1"/>
  <c r="H13" i="1" s="1"/>
  <c r="A15" i="1" l="1"/>
  <c r="C14" i="1"/>
  <c r="H14" i="1" s="1"/>
  <c r="A16" i="1" l="1"/>
  <c r="C15" i="1"/>
  <c r="H15" i="1" s="1"/>
  <c r="A17" i="1" l="1"/>
  <c r="C16" i="1"/>
  <c r="H16" i="1" s="1"/>
  <c r="A18" i="1" l="1"/>
  <c r="C18" i="1" s="1"/>
  <c r="H18" i="1" s="1"/>
  <c r="C17" i="1"/>
  <c r="H17" i="1" s="1"/>
  <c r="A19" i="1" l="1"/>
  <c r="C19" i="1" s="1"/>
</calcChain>
</file>

<file path=xl/comments1.xml><?xml version="1.0" encoding="utf-8"?>
<comments xmlns="http://schemas.openxmlformats.org/spreadsheetml/2006/main">
  <authors>
    <author>Roland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='en cours'!A12
ou
='en cours'!Début_2_mois</t>
        </r>
      </text>
    </comment>
  </commentList>
</comments>
</file>

<file path=xl/sharedStrings.xml><?xml version="1.0" encoding="utf-8"?>
<sst xmlns="http://schemas.openxmlformats.org/spreadsheetml/2006/main" count="87" uniqueCount="42">
  <si>
    <t xml:space="preserve"> sprl AAAAA</t>
  </si>
  <si>
    <t>Tournuméro:</t>
  </si>
  <si>
    <t>Rue BBBBBB 1</t>
  </si>
  <si>
    <t>0000 CCCCC</t>
  </si>
  <si>
    <t>Mois:</t>
  </si>
  <si>
    <t>Véhicule:</t>
  </si>
  <si>
    <t>Nom:</t>
  </si>
  <si>
    <t>Date</t>
  </si>
  <si>
    <t>A / R</t>
  </si>
  <si>
    <t>Depart maison (km)</t>
  </si>
  <si>
    <t>Heure départ maison</t>
  </si>
  <si>
    <t>Arrive maison (km)</t>
  </si>
  <si>
    <t>Heure arrive maison</t>
  </si>
  <si>
    <t>A</t>
  </si>
  <si>
    <t>R</t>
  </si>
  <si>
    <t>journées particulères</t>
  </si>
  <si>
    <t>Fête de la région Wallone</t>
  </si>
  <si>
    <t>1er novembre (férié)</t>
  </si>
  <si>
    <t>11 novembre (férié)</t>
  </si>
  <si>
    <t>Congé de Noël</t>
  </si>
  <si>
    <t>Congé de Toussaint</t>
  </si>
  <si>
    <t>Congé deCarnaval</t>
  </si>
  <si>
    <t>Congé de Pâques</t>
  </si>
  <si>
    <t>Journée pédagogique(s)</t>
  </si>
  <si>
    <t>Journée de grève(s)</t>
  </si>
  <si>
    <t>Kms</t>
  </si>
  <si>
    <t>Bonsoir à ts</t>
  </si>
  <si>
    <t>les données de la liste déroulante du formulaire s'inscrive</t>
  </si>
  <si>
    <t>mais pour l'instant, je ni arrive pas et les données s'inscrive tjrs en "C8"</t>
  </si>
  <si>
    <t>Que dois-je modifier et où?</t>
  </si>
  <si>
    <t>Et au cas où cela serait également possible, après la rentrée des données</t>
  </si>
  <si>
    <t>ex: ici en l'occurrence</t>
  </si>
  <si>
    <t xml:space="preserve">Merci d'avance de prendre un peu de votre temps </t>
  </si>
  <si>
    <t>et bonne soirée ou bonne nuit pour les insomiaques</t>
  </si>
  <si>
    <t xml:space="preserve">Toussaint / Noël / Carnaval / Pâques </t>
  </si>
  <si>
    <t xml:space="preserve"> en "C" à la suite des données du tableau</t>
  </si>
  <si>
    <t>à la suite du tableau, fusionner les cellules de "C" juque que "F"</t>
  </si>
  <si>
    <t>Suite à quelques modifications et rajout d'un formulaire, j'aurais aimé que</t>
  </si>
  <si>
    <t>C.A.D = " 11 novembre (férié)"</t>
  </si>
  <si>
    <t>en prenant en compte la ligne du dessous.</t>
  </si>
  <si>
    <t>ex: qu'en "C16" s'inscrive les données de la liste déroulante</t>
  </si>
  <si>
    <t>"C16:F17"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</si>
</sst>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8"/>
      <color rgb="FF000000"/>
      <name val="Algerian"/>
      <family val="5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 applyProtection="1"/>
    <xf numFmtId="3" fontId="0" fillId="0" borderId="2" xfId="0" applyNumberFormat="1" applyBorder="1" applyAlignment="1" applyProtection="1">
      <alignment horizontal="center"/>
      <protection locked="0"/>
    </xf>
    <xf numFmtId="20" fontId="0" fillId="0" borderId="2" xfId="0" applyNumberFormat="1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center"/>
    </xf>
    <xf numFmtId="3" fontId="0" fillId="0" borderId="2" xfId="0" applyNumberFormat="1" applyBorder="1" applyAlignment="1" applyProtection="1">
      <alignment horizontal="center"/>
    </xf>
    <xf numFmtId="0" fontId="0" fillId="0" borderId="5" xfId="0" applyBorder="1" applyProtection="1"/>
    <xf numFmtId="20" fontId="0" fillId="0" borderId="2" xfId="0" applyNumberFormat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center" vertical="top"/>
    </xf>
    <xf numFmtId="16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</xf>
    <xf numFmtId="0" fontId="1" fillId="0" borderId="0" xfId="0" applyFont="1" applyProtection="1"/>
    <xf numFmtId="0" fontId="0" fillId="0" borderId="0" xfId="0" applyProtection="1"/>
    <xf numFmtId="0" fontId="2" fillId="0" borderId="0" xfId="0" applyFont="1" applyProtection="1"/>
    <xf numFmtId="164" fontId="2" fillId="0" borderId="0" xfId="0" applyNumberFormat="1" applyFont="1" applyProtection="1"/>
    <xf numFmtId="164" fontId="0" fillId="0" borderId="0" xfId="0" applyNumberFormat="1" applyAlignment="1" applyProtection="1">
      <alignment horizontal="center"/>
    </xf>
    <xf numFmtId="164" fontId="1" fillId="0" borderId="0" xfId="0" applyNumberFormat="1" applyFont="1" applyProtection="1"/>
    <xf numFmtId="164" fontId="0" fillId="0" borderId="0" xfId="0" quotePrefix="1" applyNumberFormat="1" applyAlignment="1" applyProtection="1">
      <alignment horizontal="center"/>
    </xf>
    <xf numFmtId="0" fontId="0" fillId="0" borderId="0" xfId="0" applyFont="1" applyProtection="1"/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0" fontId="4" fillId="0" borderId="2" xfId="0" applyFont="1" applyBorder="1" applyAlignment="1" applyProtection="1">
      <alignment wrapText="1"/>
    </xf>
    <xf numFmtId="164" fontId="0" fillId="2" borderId="2" xfId="0" applyNumberFormat="1" applyFill="1" applyBorder="1" applyAlignment="1" applyProtection="1">
      <alignment horizontal="center"/>
      <protection locked="0"/>
    </xf>
    <xf numFmtId="3" fontId="0" fillId="2" borderId="2" xfId="0" applyNumberFormat="1" applyFill="1" applyBorder="1" applyAlignment="1" applyProtection="1">
      <alignment horizontal="center"/>
      <protection locked="0"/>
    </xf>
    <xf numFmtId="16" fontId="0" fillId="0" borderId="3" xfId="0" quotePrefix="1" applyNumberFormat="1" applyBorder="1" applyAlignment="1" applyProtection="1">
      <alignment horizontal="left"/>
    </xf>
    <xf numFmtId="16" fontId="0" fillId="0" borderId="3" xfId="0" applyNumberFormat="1" applyBorder="1" applyAlignment="1" applyProtection="1">
      <alignment horizontal="left" vertical="top"/>
    </xf>
    <xf numFmtId="0" fontId="8" fillId="0" borderId="2" xfId="0" applyFont="1" applyBorder="1" applyAlignment="1">
      <alignment horizontal="center" vertical="center" wrapText="1"/>
    </xf>
    <xf numFmtId="3" fontId="0" fillId="0" borderId="2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38100</xdr:colOff>
          <xdr:row>2</xdr:row>
          <xdr:rowOff>133350</xdr:rowOff>
        </xdr:from>
        <xdr:to>
          <xdr:col>12</xdr:col>
          <xdr:colOff>247650</xdr:colOff>
          <xdr:row>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41148" rIns="36576" bIns="41148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800" b="1" i="1" u="none" strike="noStrike" baseline="0">
                  <a:solidFill>
                    <a:srgbClr val="000000"/>
                  </a:solidFill>
                  <a:latin typeface="Algerian"/>
                </a:rPr>
                <a:t>M . A . J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523875</xdr:colOff>
      <xdr:row>7</xdr:row>
      <xdr:rowOff>152400</xdr:rowOff>
    </xdr:from>
    <xdr:to>
      <xdr:col>2</xdr:col>
      <xdr:colOff>533400</xdr:colOff>
      <xdr:row>15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047875" y="1762125"/>
          <a:ext cx="9525" cy="144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238125</xdr:colOff>
          <xdr:row>2</xdr:row>
          <xdr:rowOff>114300</xdr:rowOff>
        </xdr:from>
        <xdr:ext cx="733425" cy="238125"/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Kms aller-rt</a:t>
              </a:r>
            </a:p>
          </xdr:txBody>
        </xdr:sp>
        <xdr:clientData fPrintsWithSheet="0"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35/Original%20sept%202016/Transibus_mensu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images/Moto/Ma-1ere-macro-et-raccourcis-clavier/-%20Essai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ms aller-rt sept 16"/>
      <sheetName val="septembre 2016 anc"/>
      <sheetName val="Kms aller-rt"/>
      <sheetName val="en cours"/>
      <sheetName val="octobre 2016"/>
      <sheetName val="septembre 2016"/>
      <sheetName val="Original"/>
      <sheetName val="Données"/>
      <sheetName val="Kms oct 2016"/>
      <sheetName val="Kms aller-rt original"/>
      <sheetName val="heure"/>
      <sheetName val="2016-2017"/>
      <sheetName val="Calendrier annuel"/>
      <sheetName val="calendrier horaire"/>
      <sheetName val="Congés scolaires 16-17"/>
      <sheetName val="Fériés 2014 - 2020"/>
      <sheetName val="imprimer vierge"/>
      <sheetName val="Jours Fériers"/>
      <sheetName val="Mail du mois"/>
      <sheetName val="salaire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S1" t="str">
            <v>aller</v>
          </cell>
          <cell r="T1" t="str">
            <v>retour</v>
          </cell>
          <cell r="U1" t="str">
            <v>soir</v>
          </cell>
        </row>
        <row r="2">
          <cell r="S2">
            <v>0.27083333333333331</v>
          </cell>
          <cell r="T2">
            <v>0.34375</v>
          </cell>
          <cell r="U2">
            <v>0.5625</v>
          </cell>
        </row>
        <row r="3">
          <cell r="S3">
            <v>0.27430555555555552</v>
          </cell>
          <cell r="T3">
            <v>0.34722222222222227</v>
          </cell>
          <cell r="U3">
            <v>0.56597222222222199</v>
          </cell>
        </row>
        <row r="4">
          <cell r="U4">
            <v>0.56944444444444398</v>
          </cell>
        </row>
        <row r="5">
          <cell r="S5">
            <v>0.27777777777777779</v>
          </cell>
          <cell r="T5">
            <v>0.35069444444444442</v>
          </cell>
          <cell r="U5">
            <v>0.57291666666666596</v>
          </cell>
        </row>
        <row r="6">
          <cell r="S6">
            <v>0.28125</v>
          </cell>
          <cell r="T6">
            <v>0.35416666666666669</v>
          </cell>
          <cell r="U6">
            <v>0.57638888888888895</v>
          </cell>
        </row>
        <row r="7">
          <cell r="S7">
            <v>0.28472222222222221</v>
          </cell>
          <cell r="T7">
            <v>0.35763888888888901</v>
          </cell>
          <cell r="U7">
            <v>0.57986111111111105</v>
          </cell>
        </row>
        <row r="8">
          <cell r="S8">
            <v>0.28819444444444448</v>
          </cell>
          <cell r="T8">
            <v>0.36111111111111099</v>
          </cell>
          <cell r="U8">
            <v>0.58333333333333304</v>
          </cell>
        </row>
        <row r="9">
          <cell r="S9">
            <v>0.29166666666666669</v>
          </cell>
          <cell r="T9">
            <v>0.36458333333333398</v>
          </cell>
          <cell r="U9">
            <v>0.58680555555555503</v>
          </cell>
        </row>
        <row r="10">
          <cell r="S10">
            <v>0.29513888888888901</v>
          </cell>
          <cell r="T10">
            <v>0.36805555555555602</v>
          </cell>
          <cell r="U10">
            <v>0.59027777777777701</v>
          </cell>
        </row>
        <row r="11">
          <cell r="S11">
            <v>0.29861111111111099</v>
          </cell>
          <cell r="T11">
            <v>0.37152777777777801</v>
          </cell>
          <cell r="U11">
            <v>0.59375</v>
          </cell>
        </row>
        <row r="12">
          <cell r="S12">
            <v>0.30208333333333298</v>
          </cell>
          <cell r="T12">
            <v>0.375</v>
          </cell>
          <cell r="U12">
            <v>0.59722222222222199</v>
          </cell>
        </row>
        <row r="13">
          <cell r="S13">
            <v>0.30555555555555503</v>
          </cell>
          <cell r="T13">
            <v>0.37847222222222299</v>
          </cell>
          <cell r="U13">
            <v>0.60069444444444398</v>
          </cell>
        </row>
        <row r="14">
          <cell r="S14">
            <v>0.30902777777777801</v>
          </cell>
          <cell r="T14">
            <v>0.38194444444444497</v>
          </cell>
          <cell r="U14">
            <v>0.60416666666666596</v>
          </cell>
        </row>
        <row r="15">
          <cell r="S15">
            <v>0.3125</v>
          </cell>
          <cell r="T15">
            <v>0.38541666666666702</v>
          </cell>
          <cell r="U15">
            <v>0.60763888888888795</v>
          </cell>
        </row>
        <row r="16">
          <cell r="S16">
            <v>0.31597222222222199</v>
          </cell>
          <cell r="T16">
            <v>0.38888888888888901</v>
          </cell>
        </row>
        <row r="17">
          <cell r="S17">
            <v>0.31944444444444398</v>
          </cell>
          <cell r="T17">
            <v>0.39236111111111199</v>
          </cell>
          <cell r="U17">
            <v>0.61111111111111005</v>
          </cell>
        </row>
        <row r="18">
          <cell r="S18">
            <v>0.32291666666666702</v>
          </cell>
          <cell r="T18">
            <v>0.39583333333333398</v>
          </cell>
          <cell r="U18">
            <v>0.61458333333333204</v>
          </cell>
        </row>
        <row r="19">
          <cell r="S19">
            <v>0.32638888888888901</v>
          </cell>
          <cell r="T19">
            <v>0.39930555555555602</v>
          </cell>
          <cell r="U19">
            <v>0.61805555555555403</v>
          </cell>
        </row>
        <row r="20">
          <cell r="S20">
            <v>0.32986111111111099</v>
          </cell>
          <cell r="T20">
            <v>0.40277777777777801</v>
          </cell>
          <cell r="U20">
            <v>0.62152777777777601</v>
          </cell>
        </row>
        <row r="21">
          <cell r="S21">
            <v>0.33333333333333298</v>
          </cell>
          <cell r="T21">
            <v>0.406250000000001</v>
          </cell>
          <cell r="U21">
            <v>0.624999999999998</v>
          </cell>
        </row>
        <row r="22">
          <cell r="S22" t="str">
            <v>midi</v>
          </cell>
          <cell r="T22">
            <v>0.40972222222222299</v>
          </cell>
          <cell r="U22" t="str">
            <v>soir</v>
          </cell>
        </row>
        <row r="23">
          <cell r="S23">
            <v>0.4861111111111111</v>
          </cell>
          <cell r="T23">
            <v>0.41319444444444497</v>
          </cell>
          <cell r="U23">
            <v>0.687500000000002</v>
          </cell>
        </row>
        <row r="24">
          <cell r="S24">
            <v>0.48958333333333331</v>
          </cell>
          <cell r="T24">
            <v>0.41666666666666702</v>
          </cell>
          <cell r="U24">
            <v>0.69097222222222399</v>
          </cell>
        </row>
        <row r="25">
          <cell r="S25">
            <v>0.49305555555555602</v>
          </cell>
          <cell r="T25">
            <v>0.42013888888889001</v>
          </cell>
          <cell r="U25">
            <v>0.69444444444444697</v>
          </cell>
        </row>
        <row r="26">
          <cell r="S26">
            <v>0.49652777777777801</v>
          </cell>
          <cell r="T26">
            <v>0.42361111111111199</v>
          </cell>
          <cell r="U26">
            <v>0.69791666666666896</v>
          </cell>
        </row>
        <row r="27">
          <cell r="S27" t="str">
            <v>soir</v>
          </cell>
          <cell r="T27">
            <v>0.42708333333333398</v>
          </cell>
          <cell r="U27">
            <v>0.70138888888889095</v>
          </cell>
        </row>
        <row r="28">
          <cell r="S28">
            <v>0.61111111111111105</v>
          </cell>
          <cell r="T28">
            <v>0.43055555555555702</v>
          </cell>
          <cell r="U28">
            <v>0.70486111111111405</v>
          </cell>
        </row>
        <row r="29">
          <cell r="S29">
            <v>0.61458333333333337</v>
          </cell>
          <cell r="T29">
            <v>0.43402777777777901</v>
          </cell>
          <cell r="U29">
            <v>0.70833333333333603</v>
          </cell>
        </row>
        <row r="30">
          <cell r="S30">
            <v>0.61805555555555602</v>
          </cell>
          <cell r="T30">
            <v>0.437500000000001</v>
          </cell>
          <cell r="U30">
            <v>0.71180555555555802</v>
          </cell>
        </row>
        <row r="31">
          <cell r="S31">
            <v>0.62152777777777801</v>
          </cell>
          <cell r="T31">
            <v>0.44097222222222299</v>
          </cell>
          <cell r="U31">
            <v>0.71527777777778101</v>
          </cell>
        </row>
        <row r="32">
          <cell r="U32">
            <v>0.718750000000003</v>
          </cell>
        </row>
        <row r="33">
          <cell r="U33">
            <v>0.72222222222222499</v>
          </cell>
        </row>
        <row r="34">
          <cell r="U34">
            <v>0.72569444444444797</v>
          </cell>
        </row>
        <row r="35">
          <cell r="U35">
            <v>0.72916666666666996</v>
          </cell>
        </row>
        <row r="36">
          <cell r="U36">
            <v>0.73263888888889195</v>
          </cell>
        </row>
        <row r="37">
          <cell r="U37">
            <v>0.73611111111111505</v>
          </cell>
        </row>
        <row r="38">
          <cell r="U38">
            <v>0.73958333333333703</v>
          </cell>
        </row>
        <row r="39">
          <cell r="U39">
            <v>0.74305555555555902</v>
          </cell>
        </row>
        <row r="40">
          <cell r="U40">
            <v>0.74652777777778201</v>
          </cell>
        </row>
        <row r="41">
          <cell r="U41">
            <v>0.750000000000004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A4">
            <v>42640</v>
          </cell>
        </row>
        <row r="5">
          <cell r="A5">
            <v>42675</v>
          </cell>
        </row>
        <row r="6">
          <cell r="A6">
            <v>42685</v>
          </cell>
        </row>
        <row r="7">
          <cell r="A7">
            <v>42729</v>
          </cell>
        </row>
        <row r="8">
          <cell r="A8">
            <v>42736</v>
          </cell>
        </row>
        <row r="9">
          <cell r="A9">
            <v>42099</v>
          </cell>
        </row>
        <row r="10">
          <cell r="A10">
            <v>42100</v>
          </cell>
        </row>
        <row r="11">
          <cell r="A11">
            <v>42856</v>
          </cell>
        </row>
        <row r="13">
          <cell r="A13">
            <v>42138</v>
          </cell>
        </row>
        <row r="14">
          <cell r="A14">
            <v>42148</v>
          </cell>
        </row>
        <row r="15">
          <cell r="A15">
            <v>42149</v>
          </cell>
        </row>
        <row r="16">
          <cell r="A16">
            <v>42930</v>
          </cell>
        </row>
        <row r="17">
          <cell r="A17">
            <v>42962</v>
          </cell>
        </row>
        <row r="37">
          <cell r="P37">
            <v>42646</v>
          </cell>
        </row>
        <row r="38">
          <cell r="P38">
            <v>42647</v>
          </cell>
        </row>
        <row r="39">
          <cell r="P39">
            <v>42698</v>
          </cell>
        </row>
        <row r="40">
          <cell r="P40">
            <v>42699</v>
          </cell>
        </row>
      </sheetData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vidéo"/>
      <sheetName val="tuto"/>
      <sheetName val="données"/>
      <sheetName val="tableau"/>
      <sheetName val="2éme vidéo"/>
      <sheetName val="Bons de livraisons"/>
      <sheetName val="Factures"/>
      <sheetName val="recettes"/>
      <sheetName val="3éme vidéo"/>
      <sheetName val="Base"/>
      <sheetName val="4éme vidéo"/>
      <sheetName val="5éme vidéo"/>
      <sheetName val="formulaire"/>
      <sheetName val="liste clients"/>
      <sheetName val="FRM termin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0.19800000000000001</v>
          </cell>
        </row>
        <row r="17">
          <cell r="A17">
            <v>5.5E-2</v>
          </cell>
        </row>
        <row r="18">
          <cell r="A18">
            <v>0</v>
          </cell>
        </row>
      </sheetData>
      <sheetData sheetId="14"/>
    </sheetDataSet>
  </externalBook>
</externalLink>
</file>

<file path=xl/tables/table1.xml><?xml version="1.0" encoding="utf-8"?>
<table xmlns="http://schemas.openxmlformats.org/spreadsheetml/2006/main" id="1" name="Tableau1" displayName="Tableau1" ref="O1:O10" totalsRowShown="0">
  <autoFilter ref="O1:O10"/>
  <tableColumns count="1">
    <tableColumn id="1" name="journées particulè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53"/>
  <sheetViews>
    <sheetView tabSelected="1" workbookViewId="0">
      <selection activeCell="J16" sqref="J16"/>
    </sheetView>
  </sheetViews>
  <sheetFormatPr baseColWidth="10" defaultRowHeight="15" x14ac:dyDescent="0.25"/>
  <cols>
    <col min="8" max="8" width="5.7109375" customWidth="1"/>
  </cols>
  <sheetData>
    <row r="1" spans="1:11" x14ac:dyDescent="0.25">
      <c r="A1" s="11" t="s">
        <v>0</v>
      </c>
      <c r="B1" s="12"/>
      <c r="C1" s="12"/>
      <c r="D1" s="12"/>
      <c r="E1" s="11" t="s">
        <v>1</v>
      </c>
      <c r="F1" s="13"/>
      <c r="G1" s="12"/>
      <c r="H1" s="12"/>
    </row>
    <row r="2" spans="1:11" x14ac:dyDescent="0.25">
      <c r="A2" s="11" t="s">
        <v>2</v>
      </c>
      <c r="B2" s="12"/>
      <c r="C2" s="14"/>
      <c r="D2" s="12"/>
      <c r="E2" s="15"/>
      <c r="F2" s="13"/>
      <c r="G2" s="12"/>
      <c r="H2" s="12"/>
    </row>
    <row r="3" spans="1:11" x14ac:dyDescent="0.25">
      <c r="A3" s="11" t="s">
        <v>3</v>
      </c>
      <c r="B3" s="12"/>
      <c r="C3" s="14"/>
      <c r="D3" s="12"/>
      <c r="E3" s="16" t="s">
        <v>4</v>
      </c>
      <c r="F3" s="13"/>
      <c r="G3" s="12"/>
      <c r="H3" s="12"/>
    </row>
    <row r="4" spans="1:11" x14ac:dyDescent="0.25">
      <c r="A4" s="12"/>
      <c r="B4" s="12"/>
      <c r="C4" s="14"/>
      <c r="D4" s="12"/>
      <c r="E4" s="17"/>
      <c r="F4" s="13"/>
      <c r="G4" s="12"/>
      <c r="H4" s="12"/>
    </row>
    <row r="5" spans="1:11" x14ac:dyDescent="0.25">
      <c r="A5" s="11" t="s">
        <v>5</v>
      </c>
      <c r="B5" s="18"/>
      <c r="C5" s="19"/>
      <c r="D5" s="11"/>
      <c r="E5" s="11" t="s">
        <v>6</v>
      </c>
      <c r="F5" s="13"/>
      <c r="G5" s="12"/>
      <c r="H5" s="12"/>
    </row>
    <row r="6" spans="1:11" x14ac:dyDescent="0.25">
      <c r="A6" s="12"/>
      <c r="B6" s="12"/>
      <c r="C6" s="13"/>
      <c r="D6" s="12"/>
      <c r="E6" s="20"/>
      <c r="F6" s="13"/>
      <c r="G6" s="12"/>
      <c r="H6" s="12"/>
    </row>
    <row r="7" spans="1:11" ht="36.75" x14ac:dyDescent="0.25">
      <c r="A7" s="21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1" t="s">
        <v>12</v>
      </c>
      <c r="G7" s="12"/>
      <c r="H7" s="1" t="s">
        <v>25</v>
      </c>
    </row>
    <row r="8" spans="1:11" x14ac:dyDescent="0.25">
      <c r="A8" s="24">
        <f ca="1">DATE(YEAR(TODAY()),MONTH(TODAY()),1+IF(WEEKDAY(DATE(YEAR(TODAY()),MONTH(TODAY()),1),2)=7,1,IF(WEEKDAY(DATE(YEAR(TODAY()),MONTH(TODAY()),1),2)=6,2)))+6</f>
        <v>42681</v>
      </c>
      <c r="B8" s="1" t="s">
        <v>13</v>
      </c>
      <c r="C8" s="22" t="s">
        <v>19</v>
      </c>
      <c r="D8" s="7">
        <f>IF(F8="","",F8-"02:00")</f>
        <v>0.25</v>
      </c>
      <c r="E8" s="2">
        <v>150</v>
      </c>
      <c r="F8" s="7">
        <v>0.33333333333333331</v>
      </c>
      <c r="G8" s="12"/>
      <c r="H8" s="5" t="e">
        <f>IF(E8="","",E8-C8)</f>
        <v>#VALUE!</v>
      </c>
    </row>
    <row r="9" spans="1:11" x14ac:dyDescent="0.25">
      <c r="A9" s="4" t="str">
        <f ca="1">TEXT(A8,"jjjj")</f>
        <v>lundi</v>
      </c>
      <c r="B9" s="1" t="s">
        <v>14</v>
      </c>
      <c r="C9" s="2">
        <f t="shared" ref="C9:C19" ca="1" si="0">IF(A9="","",IF(E8="","",E8))</f>
        <v>150</v>
      </c>
      <c r="D9" s="3">
        <f t="shared" ref="D9:D53" si="1">IF(F9="","",F9-"02:00")</f>
        <v>0.41666666666666669</v>
      </c>
      <c r="E9" s="2">
        <v>200</v>
      </c>
      <c r="F9" s="3">
        <v>0.5</v>
      </c>
      <c r="G9" s="12"/>
      <c r="H9" s="5">
        <f t="shared" ref="H9:H53" ca="1" si="2">IF(E9="","",E9-C9)</f>
        <v>50</v>
      </c>
      <c r="K9" t="s">
        <v>26</v>
      </c>
    </row>
    <row r="10" spans="1:11" x14ac:dyDescent="0.25">
      <c r="A10" s="25">
        <f t="shared" ref="A10:A12" ca="1" si="3">IF(E10="","",IF(E10=0,"",IF(A9="vendredi",A8+3,A8+1)))</f>
        <v>42682</v>
      </c>
      <c r="B10" s="6" t="s">
        <v>13</v>
      </c>
      <c r="C10" s="2">
        <f t="shared" ca="1" si="0"/>
        <v>200</v>
      </c>
      <c r="D10" s="7">
        <f>IF(F10="","",F10-"02:00")</f>
        <v>0.25</v>
      </c>
      <c r="E10" s="9">
        <v>250</v>
      </c>
      <c r="F10" s="7">
        <v>0.33333333333333331</v>
      </c>
      <c r="G10" s="12"/>
      <c r="H10" s="5">
        <f t="shared" ca="1" si="2"/>
        <v>50</v>
      </c>
      <c r="K10" t="s">
        <v>37</v>
      </c>
    </row>
    <row r="11" spans="1:11" x14ac:dyDescent="0.25">
      <c r="A11" s="8" t="str">
        <f t="shared" ref="A11:A13" ca="1" si="4">TEXT(A10,"jjjj")</f>
        <v>mardi</v>
      </c>
      <c r="B11" s="6" t="s">
        <v>14</v>
      </c>
      <c r="C11" s="2">
        <f t="shared" ca="1" si="0"/>
        <v>250</v>
      </c>
      <c r="D11" s="3">
        <f t="shared" si="1"/>
        <v>0.41666666666666669</v>
      </c>
      <c r="E11" s="9">
        <v>300</v>
      </c>
      <c r="F11" s="3">
        <v>0.5</v>
      </c>
      <c r="G11" s="12"/>
      <c r="H11" s="5">
        <f t="shared" ca="1" si="2"/>
        <v>50</v>
      </c>
      <c r="K11" t="s">
        <v>27</v>
      </c>
    </row>
    <row r="12" spans="1:11" x14ac:dyDescent="0.25">
      <c r="A12" s="25">
        <f t="shared" ca="1" si="3"/>
        <v>42683</v>
      </c>
      <c r="B12" s="1" t="s">
        <v>13</v>
      </c>
      <c r="C12" s="2">
        <f t="shared" ca="1" si="0"/>
        <v>300</v>
      </c>
      <c r="D12" s="7">
        <f t="shared" si="1"/>
        <v>0.25</v>
      </c>
      <c r="E12" s="9">
        <v>350</v>
      </c>
      <c r="F12" s="7">
        <v>0.33333333333333331</v>
      </c>
      <c r="G12" s="12"/>
      <c r="H12" s="5">
        <f t="shared" ca="1" si="2"/>
        <v>50</v>
      </c>
      <c r="K12" t="s">
        <v>35</v>
      </c>
    </row>
    <row r="13" spans="1:11" x14ac:dyDescent="0.25">
      <c r="A13" s="8" t="str">
        <f t="shared" ca="1" si="4"/>
        <v>mercredi</v>
      </c>
      <c r="B13" s="1" t="s">
        <v>14</v>
      </c>
      <c r="C13" s="2">
        <f t="shared" ca="1" si="0"/>
        <v>350</v>
      </c>
      <c r="D13" s="3">
        <f t="shared" si="1"/>
        <v>0.41666666666666669</v>
      </c>
      <c r="E13" s="9">
        <v>400</v>
      </c>
      <c r="F13" s="3">
        <v>0.5</v>
      </c>
      <c r="G13" s="12"/>
      <c r="H13" s="5">
        <f t="shared" ca="1" si="2"/>
        <v>50</v>
      </c>
    </row>
    <row r="14" spans="1:11" x14ac:dyDescent="0.25">
      <c r="A14" s="25">
        <f t="shared" ref="A14" ca="1" si="5">IF(E14="","",IF(E14=0,"",IF(A13="vendredi",A12+3,A12+1)))</f>
        <v>42684</v>
      </c>
      <c r="B14" s="1" t="s">
        <v>13</v>
      </c>
      <c r="C14" s="2">
        <f t="shared" ca="1" si="0"/>
        <v>400</v>
      </c>
      <c r="D14" s="7">
        <f t="shared" si="1"/>
        <v>0.25</v>
      </c>
      <c r="E14" s="9">
        <v>450</v>
      </c>
      <c r="F14" s="7">
        <v>0.33333333333333331</v>
      </c>
      <c r="G14" s="12"/>
      <c r="H14" s="5">
        <f t="shared" ca="1" si="2"/>
        <v>50</v>
      </c>
      <c r="K14" t="s">
        <v>40</v>
      </c>
    </row>
    <row r="15" spans="1:11" x14ac:dyDescent="0.25">
      <c r="A15" s="8" t="str">
        <f t="shared" ref="A15" ca="1" si="6">TEXT(A14,"jjjj")</f>
        <v>jeudi</v>
      </c>
      <c r="B15" s="1" t="s">
        <v>14</v>
      </c>
      <c r="C15" s="2">
        <f t="shared" ca="1" si="0"/>
        <v>450</v>
      </c>
      <c r="D15" s="3">
        <f t="shared" si="1"/>
        <v>0.41666666666666669</v>
      </c>
      <c r="E15" s="9">
        <v>500</v>
      </c>
      <c r="F15" s="3">
        <v>0.5</v>
      </c>
      <c r="G15" s="12"/>
      <c r="H15" s="5">
        <f t="shared" ca="1" si="2"/>
        <v>50</v>
      </c>
      <c r="K15" t="s">
        <v>38</v>
      </c>
    </row>
    <row r="16" spans="1:11" x14ac:dyDescent="0.25">
      <c r="A16" s="25" t="str">
        <f>IF(E16="","",IF(E16=0,"",IF(A15="vendredi",A14+3,A14+1)))</f>
        <v/>
      </c>
      <c r="B16" s="1" t="s">
        <v>13</v>
      </c>
      <c r="C16" s="23" t="str">
        <f t="shared" si="0"/>
        <v/>
      </c>
      <c r="D16" s="7" t="str">
        <f t="shared" si="1"/>
        <v/>
      </c>
      <c r="E16" s="2"/>
      <c r="F16" s="3"/>
      <c r="G16" s="12"/>
      <c r="H16" s="5" t="str">
        <f t="shared" si="2"/>
        <v/>
      </c>
    </row>
    <row r="17" spans="1:17" x14ac:dyDescent="0.25">
      <c r="A17" s="8" t="str">
        <f t="shared" ref="A17" si="7">TEXT(A16,"jjjj")</f>
        <v/>
      </c>
      <c r="B17" s="1" t="s">
        <v>14</v>
      </c>
      <c r="C17" s="2" t="str">
        <f t="shared" si="0"/>
        <v/>
      </c>
      <c r="D17" s="3" t="str">
        <f t="shared" si="1"/>
        <v/>
      </c>
      <c r="E17" s="2"/>
      <c r="F17" s="3"/>
      <c r="G17" s="12"/>
      <c r="H17" s="5" t="str">
        <f t="shared" si="2"/>
        <v/>
      </c>
      <c r="K17" t="s">
        <v>28</v>
      </c>
    </row>
    <row r="18" spans="1:17" x14ac:dyDescent="0.25">
      <c r="A18" s="25" t="str">
        <f t="shared" ref="A18" si="8">IF(E18="","",IF(E18=0,"",IF(A17="vendredi",A16+3,A16+1)))</f>
        <v/>
      </c>
      <c r="B18" s="10" t="s">
        <v>13</v>
      </c>
      <c r="C18" s="27" t="str">
        <f t="shared" si="0"/>
        <v/>
      </c>
      <c r="D18" s="7" t="str">
        <f t="shared" si="1"/>
        <v/>
      </c>
      <c r="E18" s="2"/>
      <c r="F18" s="3"/>
      <c r="G18" s="12"/>
      <c r="H18" s="5" t="str">
        <f t="shared" si="2"/>
        <v/>
      </c>
      <c r="K18" t="s">
        <v>29</v>
      </c>
    </row>
    <row r="19" spans="1:17" x14ac:dyDescent="0.25">
      <c r="A19" s="8" t="str">
        <f t="shared" ref="A19" si="9">TEXT(A18,"jjjj")</f>
        <v/>
      </c>
      <c r="B19" s="1" t="s">
        <v>14</v>
      </c>
      <c r="C19" s="2" t="str">
        <f t="shared" si="0"/>
        <v/>
      </c>
      <c r="D19" s="3" t="str">
        <f t="shared" si="1"/>
        <v/>
      </c>
      <c r="E19" s="2"/>
      <c r="F19" s="3"/>
      <c r="G19" s="12"/>
      <c r="H19" s="5" t="str">
        <f t="shared" si="2"/>
        <v/>
      </c>
    </row>
    <row r="20" spans="1:17" x14ac:dyDescent="0.25">
      <c r="A20" s="25" t="str">
        <f t="shared" ref="A20" si="10">IF(E20="","",IF(E20=0,"",IF(A19="vendredi",A18+3,A18+1)))</f>
        <v/>
      </c>
      <c r="B20" s="1" t="s">
        <v>13</v>
      </c>
      <c r="C20" s="2" t="str">
        <f t="shared" ref="C20:C53" si="11">IF(A20="","",IF(E19="","",E19))</f>
        <v/>
      </c>
      <c r="D20" s="7" t="str">
        <f t="shared" si="1"/>
        <v/>
      </c>
      <c r="E20" s="2"/>
      <c r="F20" s="7"/>
      <c r="G20" s="12"/>
      <c r="H20" s="5" t="str">
        <f t="shared" si="2"/>
        <v/>
      </c>
      <c r="K20" t="s">
        <v>30</v>
      </c>
    </row>
    <row r="21" spans="1:17" x14ac:dyDescent="0.25">
      <c r="A21" s="8" t="str">
        <f t="shared" ref="A21" si="12">TEXT(A20,"jjjj")</f>
        <v/>
      </c>
      <c r="B21" s="1" t="s">
        <v>14</v>
      </c>
      <c r="C21" s="2" t="str">
        <f t="shared" si="11"/>
        <v/>
      </c>
      <c r="D21" s="3" t="str">
        <f t="shared" si="1"/>
        <v/>
      </c>
      <c r="E21" s="2"/>
      <c r="F21" s="3"/>
      <c r="G21" s="12"/>
      <c r="H21" s="5" t="str">
        <f t="shared" si="2"/>
        <v/>
      </c>
      <c r="K21" t="s">
        <v>36</v>
      </c>
    </row>
    <row r="22" spans="1:17" x14ac:dyDescent="0.25">
      <c r="A22" s="25" t="str">
        <f t="shared" ref="A22" si="13">IF(E22="","",IF(E22=0,"",IF(A21="vendredi",A20+3,A20+1)))</f>
        <v/>
      </c>
      <c r="B22" s="1" t="s">
        <v>13</v>
      </c>
      <c r="C22" s="2" t="str">
        <f t="shared" si="11"/>
        <v/>
      </c>
      <c r="D22" s="7" t="str">
        <f t="shared" si="1"/>
        <v/>
      </c>
      <c r="E22" s="2"/>
      <c r="F22" s="7"/>
      <c r="G22" s="12"/>
      <c r="H22" s="5" t="str">
        <f t="shared" si="2"/>
        <v/>
      </c>
      <c r="K22" t="s">
        <v>39</v>
      </c>
    </row>
    <row r="23" spans="1:17" x14ac:dyDescent="0.25">
      <c r="A23" s="8" t="str">
        <f t="shared" ref="A23" si="14">TEXT(A22,"jjjj")</f>
        <v/>
      </c>
      <c r="B23" s="1" t="s">
        <v>14</v>
      </c>
      <c r="C23" s="2" t="str">
        <f t="shared" si="11"/>
        <v/>
      </c>
      <c r="D23" s="3" t="str">
        <f t="shared" si="1"/>
        <v/>
      </c>
      <c r="E23" s="2"/>
      <c r="F23" s="3"/>
      <c r="G23" s="12"/>
      <c r="H23" s="5" t="str">
        <f t="shared" si="2"/>
        <v/>
      </c>
    </row>
    <row r="24" spans="1:17" x14ac:dyDescent="0.25">
      <c r="A24" s="25" t="str">
        <f t="shared" ref="A24" si="15">IF(E24="","",IF(E24=0,"",IF(A23="vendredi",A22+3,A22+1)))</f>
        <v/>
      </c>
      <c r="B24" s="1" t="s">
        <v>13</v>
      </c>
      <c r="C24" s="2" t="str">
        <f t="shared" si="11"/>
        <v/>
      </c>
      <c r="D24" s="7" t="str">
        <f t="shared" si="1"/>
        <v/>
      </c>
      <c r="E24" s="2"/>
      <c r="F24" s="7"/>
      <c r="G24" s="12"/>
      <c r="H24" s="5" t="str">
        <f t="shared" si="2"/>
        <v/>
      </c>
      <c r="K24" t="s">
        <v>31</v>
      </c>
      <c r="N24" s="26" t="s">
        <v>34</v>
      </c>
      <c r="O24" s="26"/>
      <c r="P24" s="26"/>
      <c r="Q24" s="26"/>
    </row>
    <row r="25" spans="1:17" x14ac:dyDescent="0.25">
      <c r="A25" s="8" t="str">
        <f t="shared" ref="A25" si="16">TEXT(A24,"jjjj")</f>
        <v/>
      </c>
      <c r="B25" s="1" t="s">
        <v>14</v>
      </c>
      <c r="C25" s="2" t="str">
        <f t="shared" si="11"/>
        <v/>
      </c>
      <c r="D25" s="3" t="str">
        <f t="shared" si="1"/>
        <v/>
      </c>
      <c r="E25" s="2"/>
      <c r="F25" s="3"/>
      <c r="G25" s="12"/>
      <c r="H25" s="5" t="str">
        <f t="shared" si="2"/>
        <v/>
      </c>
      <c r="K25" t="s">
        <v>41</v>
      </c>
      <c r="N25" s="26"/>
      <c r="O25" s="26"/>
      <c r="P25" s="26"/>
      <c r="Q25" s="26"/>
    </row>
    <row r="26" spans="1:17" x14ac:dyDescent="0.25">
      <c r="A26" s="25" t="str">
        <f t="shared" ref="A26" si="17">IF(E26="","",IF(E26=0,"",IF(A25="vendredi",A24+3,A24+1)))</f>
        <v/>
      </c>
      <c r="B26" s="1" t="s">
        <v>13</v>
      </c>
      <c r="C26" s="2" t="str">
        <f t="shared" si="11"/>
        <v/>
      </c>
      <c r="D26" s="7" t="str">
        <f t="shared" si="1"/>
        <v/>
      </c>
      <c r="E26" s="2"/>
      <c r="F26" s="7"/>
      <c r="G26" s="12"/>
      <c r="H26" s="5" t="str">
        <f t="shared" si="2"/>
        <v/>
      </c>
    </row>
    <row r="27" spans="1:17" x14ac:dyDescent="0.25">
      <c r="A27" s="8" t="str">
        <f t="shared" ref="A27" si="18">TEXT(A26,"jjjj")</f>
        <v/>
      </c>
      <c r="B27" s="1" t="s">
        <v>14</v>
      </c>
      <c r="C27" s="2" t="str">
        <f t="shared" si="11"/>
        <v/>
      </c>
      <c r="D27" s="3" t="str">
        <f t="shared" si="1"/>
        <v/>
      </c>
      <c r="E27" s="2"/>
      <c r="F27" s="3"/>
      <c r="G27" s="12"/>
      <c r="H27" s="5" t="str">
        <f t="shared" si="2"/>
        <v/>
      </c>
      <c r="K27" t="s">
        <v>32</v>
      </c>
    </row>
    <row r="28" spans="1:17" x14ac:dyDescent="0.25">
      <c r="A28" s="25" t="str">
        <f t="shared" ref="A28" si="19">IF(E28="","",IF(E28=0,"",IF(A27="vendredi",A26+3,A26+1)))</f>
        <v/>
      </c>
      <c r="B28" s="1" t="s">
        <v>13</v>
      </c>
      <c r="C28" s="2" t="str">
        <f t="shared" si="11"/>
        <v/>
      </c>
      <c r="D28" s="7" t="str">
        <f t="shared" si="1"/>
        <v/>
      </c>
      <c r="E28" s="2"/>
      <c r="F28" s="7"/>
      <c r="G28" s="12"/>
      <c r="H28" s="5" t="str">
        <f t="shared" si="2"/>
        <v/>
      </c>
      <c r="K28" t="s">
        <v>33</v>
      </c>
    </row>
    <row r="29" spans="1:17" x14ac:dyDescent="0.25">
      <c r="A29" s="8" t="str">
        <f t="shared" ref="A29" si="20">TEXT(A28,"jjjj")</f>
        <v/>
      </c>
      <c r="B29" s="1" t="s">
        <v>14</v>
      </c>
      <c r="C29" s="2" t="str">
        <f t="shared" si="11"/>
        <v/>
      </c>
      <c r="D29" s="3" t="str">
        <f t="shared" si="1"/>
        <v/>
      </c>
      <c r="E29" s="2"/>
      <c r="F29" s="3"/>
      <c r="G29" s="12"/>
      <c r="H29" s="5" t="str">
        <f t="shared" si="2"/>
        <v/>
      </c>
    </row>
    <row r="30" spans="1:17" x14ac:dyDescent="0.25">
      <c r="A30" s="25" t="str">
        <f t="shared" ref="A30" si="21">IF(E30="","",IF(E30=0,"",IF(A29="vendredi",A28+3,A28+1)))</f>
        <v/>
      </c>
      <c r="B30" s="1" t="s">
        <v>13</v>
      </c>
      <c r="C30" s="2" t="str">
        <f t="shared" si="11"/>
        <v/>
      </c>
      <c r="D30" s="7" t="str">
        <f t="shared" si="1"/>
        <v/>
      </c>
      <c r="E30" s="2"/>
      <c r="F30" s="7"/>
      <c r="G30" s="12"/>
      <c r="H30" s="5" t="str">
        <f t="shared" si="2"/>
        <v/>
      </c>
    </row>
    <row r="31" spans="1:17" x14ac:dyDescent="0.25">
      <c r="A31" s="8" t="str">
        <f t="shared" ref="A31" si="22">TEXT(A30,"jjjj")</f>
        <v/>
      </c>
      <c r="B31" s="1" t="s">
        <v>14</v>
      </c>
      <c r="C31" s="2" t="str">
        <f t="shared" si="11"/>
        <v/>
      </c>
      <c r="D31" s="3" t="str">
        <f t="shared" si="1"/>
        <v/>
      </c>
      <c r="E31" s="2"/>
      <c r="F31" s="3"/>
      <c r="G31" s="12"/>
      <c r="H31" s="5" t="str">
        <f t="shared" si="2"/>
        <v/>
      </c>
    </row>
    <row r="32" spans="1:17" x14ac:dyDescent="0.25">
      <c r="A32" s="25" t="str">
        <f t="shared" ref="A32" si="23">IF(E32="","",IF(E32=0,"",IF(A31="vendredi",A30+3,A30+1)))</f>
        <v/>
      </c>
      <c r="B32" s="1" t="s">
        <v>13</v>
      </c>
      <c r="C32" s="2" t="str">
        <f t="shared" si="11"/>
        <v/>
      </c>
      <c r="D32" s="7" t="str">
        <f t="shared" si="1"/>
        <v/>
      </c>
      <c r="E32" s="2"/>
      <c r="F32" s="7"/>
      <c r="G32" s="12"/>
      <c r="H32" s="5" t="str">
        <f t="shared" si="2"/>
        <v/>
      </c>
    </row>
    <row r="33" spans="1:8" x14ac:dyDescent="0.25">
      <c r="A33" s="8" t="str">
        <f t="shared" ref="A33" si="24">TEXT(A32,"jjjj")</f>
        <v/>
      </c>
      <c r="B33" s="1" t="s">
        <v>14</v>
      </c>
      <c r="C33" s="2" t="str">
        <f t="shared" si="11"/>
        <v/>
      </c>
      <c r="D33" s="3" t="str">
        <f t="shared" si="1"/>
        <v/>
      </c>
      <c r="E33" s="2"/>
      <c r="F33" s="3"/>
      <c r="G33" s="12"/>
      <c r="H33" s="5" t="str">
        <f t="shared" si="2"/>
        <v/>
      </c>
    </row>
    <row r="34" spans="1:8" x14ac:dyDescent="0.25">
      <c r="A34" s="25" t="str">
        <f t="shared" ref="A34" si="25">IF(E34="","",IF(E34=0,"",IF(A33="vendredi",A32+3,A32+1)))</f>
        <v/>
      </c>
      <c r="B34" s="1" t="s">
        <v>13</v>
      </c>
      <c r="C34" s="2" t="str">
        <f t="shared" si="11"/>
        <v/>
      </c>
      <c r="D34" s="7" t="str">
        <f t="shared" si="1"/>
        <v/>
      </c>
      <c r="E34" s="2"/>
      <c r="F34" s="7"/>
      <c r="G34" s="12"/>
      <c r="H34" s="5" t="str">
        <f t="shared" si="2"/>
        <v/>
      </c>
    </row>
    <row r="35" spans="1:8" x14ac:dyDescent="0.25">
      <c r="A35" s="8" t="str">
        <f t="shared" ref="A35" si="26">TEXT(A34,"jjjj")</f>
        <v/>
      </c>
      <c r="B35" s="1" t="s">
        <v>14</v>
      </c>
      <c r="C35" s="2" t="str">
        <f t="shared" si="11"/>
        <v/>
      </c>
      <c r="D35" s="3" t="str">
        <f t="shared" si="1"/>
        <v/>
      </c>
      <c r="E35" s="2"/>
      <c r="F35" s="3"/>
      <c r="G35" s="12"/>
      <c r="H35" s="5" t="str">
        <f t="shared" si="2"/>
        <v/>
      </c>
    </row>
    <row r="36" spans="1:8" x14ac:dyDescent="0.25">
      <c r="A36" s="25" t="str">
        <f t="shared" ref="A36:A40" si="27">IF(E36="","",IF(E36=0,"",IF(A35="vendredi",A34+3,A34+1)))</f>
        <v/>
      </c>
      <c r="B36" s="1" t="s">
        <v>13</v>
      </c>
      <c r="C36" s="2" t="str">
        <f t="shared" si="11"/>
        <v/>
      </c>
      <c r="D36" s="7" t="str">
        <f t="shared" si="1"/>
        <v/>
      </c>
      <c r="E36" s="2"/>
      <c r="F36" s="7"/>
      <c r="G36" s="12"/>
      <c r="H36" s="5" t="str">
        <f t="shared" si="2"/>
        <v/>
      </c>
    </row>
    <row r="37" spans="1:8" x14ac:dyDescent="0.25">
      <c r="A37" s="8" t="str">
        <f t="shared" ref="A37:A41" si="28">TEXT(A36,"jjjj")</f>
        <v/>
      </c>
      <c r="B37" s="1" t="s">
        <v>14</v>
      </c>
      <c r="C37" s="2" t="str">
        <f t="shared" si="11"/>
        <v/>
      </c>
      <c r="D37" s="3" t="str">
        <f t="shared" si="1"/>
        <v/>
      </c>
      <c r="E37" s="2"/>
      <c r="F37" s="3"/>
      <c r="G37" s="12"/>
      <c r="H37" s="5" t="str">
        <f t="shared" si="2"/>
        <v/>
      </c>
    </row>
    <row r="38" spans="1:8" x14ac:dyDescent="0.25">
      <c r="A38" s="25" t="str">
        <f t="shared" si="27"/>
        <v/>
      </c>
      <c r="B38" s="1" t="s">
        <v>13</v>
      </c>
      <c r="C38" s="2" t="str">
        <f t="shared" si="11"/>
        <v/>
      </c>
      <c r="D38" s="7" t="str">
        <f t="shared" si="1"/>
        <v/>
      </c>
      <c r="E38" s="2"/>
      <c r="F38" s="7"/>
      <c r="G38" s="12"/>
      <c r="H38" s="5" t="str">
        <f t="shared" si="2"/>
        <v/>
      </c>
    </row>
    <row r="39" spans="1:8" x14ac:dyDescent="0.25">
      <c r="A39" s="8" t="str">
        <f t="shared" si="28"/>
        <v/>
      </c>
      <c r="B39" s="1" t="s">
        <v>14</v>
      </c>
      <c r="C39" s="2" t="str">
        <f t="shared" si="11"/>
        <v/>
      </c>
      <c r="D39" s="3" t="str">
        <f t="shared" si="1"/>
        <v/>
      </c>
      <c r="E39" s="2"/>
      <c r="F39" s="3"/>
      <c r="G39" s="12"/>
      <c r="H39" s="5" t="str">
        <f t="shared" si="2"/>
        <v/>
      </c>
    </row>
    <row r="40" spans="1:8" x14ac:dyDescent="0.25">
      <c r="A40" s="25" t="str">
        <f t="shared" si="27"/>
        <v/>
      </c>
      <c r="B40" s="1" t="s">
        <v>13</v>
      </c>
      <c r="C40" s="2" t="str">
        <f t="shared" si="11"/>
        <v/>
      </c>
      <c r="D40" s="7" t="str">
        <f t="shared" si="1"/>
        <v/>
      </c>
      <c r="E40" s="2"/>
      <c r="F40" s="7"/>
      <c r="G40" s="12"/>
      <c r="H40" s="5" t="str">
        <f t="shared" si="2"/>
        <v/>
      </c>
    </row>
    <row r="41" spans="1:8" x14ac:dyDescent="0.25">
      <c r="A41" s="8" t="str">
        <f t="shared" si="28"/>
        <v/>
      </c>
      <c r="B41" s="1" t="s">
        <v>14</v>
      </c>
      <c r="C41" s="2" t="str">
        <f t="shared" si="11"/>
        <v/>
      </c>
      <c r="D41" s="3" t="str">
        <f t="shared" si="1"/>
        <v/>
      </c>
      <c r="E41" s="2"/>
      <c r="F41" s="3"/>
      <c r="G41" s="12"/>
      <c r="H41" s="5" t="str">
        <f t="shared" si="2"/>
        <v/>
      </c>
    </row>
    <row r="42" spans="1:8" x14ac:dyDescent="0.25">
      <c r="A42" s="25" t="str">
        <f t="shared" ref="A42" si="29">IF(E42="","",IF(E42=0,"",IF(A41="vendredi",A40+3,A40+1)))</f>
        <v/>
      </c>
      <c r="B42" s="6" t="s">
        <v>13</v>
      </c>
      <c r="C42" s="2" t="str">
        <f t="shared" si="11"/>
        <v/>
      </c>
      <c r="D42" s="7" t="str">
        <f t="shared" si="1"/>
        <v/>
      </c>
      <c r="E42" s="2"/>
      <c r="F42" s="7"/>
      <c r="G42" s="12"/>
      <c r="H42" s="5" t="str">
        <f t="shared" si="2"/>
        <v/>
      </c>
    </row>
    <row r="43" spans="1:8" x14ac:dyDescent="0.25">
      <c r="A43" s="8" t="str">
        <f t="shared" ref="A43:A53" si="30">TEXT(A42,"jjjj")</f>
        <v/>
      </c>
      <c r="B43" s="6" t="s">
        <v>14</v>
      </c>
      <c r="C43" s="2" t="str">
        <f t="shared" si="11"/>
        <v/>
      </c>
      <c r="D43" s="3" t="str">
        <f t="shared" si="1"/>
        <v/>
      </c>
      <c r="E43" s="2"/>
      <c r="F43" s="3"/>
      <c r="G43" s="12"/>
      <c r="H43" s="5" t="str">
        <f t="shared" si="2"/>
        <v/>
      </c>
    </row>
    <row r="44" spans="1:8" x14ac:dyDescent="0.25">
      <c r="A44" s="25" t="str">
        <f t="shared" ref="A44" si="31">IF(E44="","",IF(E44=0,"",IF(A43="vendredi",A42+3,A42+1)))</f>
        <v/>
      </c>
      <c r="B44" s="6" t="s">
        <v>13</v>
      </c>
      <c r="C44" s="2" t="str">
        <f t="shared" si="11"/>
        <v/>
      </c>
      <c r="D44" s="7" t="str">
        <f t="shared" si="1"/>
        <v/>
      </c>
      <c r="E44" s="2"/>
      <c r="F44" s="7"/>
      <c r="G44" s="12"/>
      <c r="H44" s="5" t="str">
        <f t="shared" si="2"/>
        <v/>
      </c>
    </row>
    <row r="45" spans="1:8" x14ac:dyDescent="0.25">
      <c r="A45" s="8" t="str">
        <f t="shared" si="30"/>
        <v/>
      </c>
      <c r="B45" s="6" t="s">
        <v>14</v>
      </c>
      <c r="C45" s="2" t="str">
        <f t="shared" si="11"/>
        <v/>
      </c>
      <c r="D45" s="3" t="str">
        <f t="shared" si="1"/>
        <v/>
      </c>
      <c r="E45" s="2"/>
      <c r="F45" s="3"/>
      <c r="G45" s="12"/>
      <c r="H45" s="5" t="str">
        <f t="shared" si="2"/>
        <v/>
      </c>
    </row>
    <row r="46" spans="1:8" x14ac:dyDescent="0.25">
      <c r="A46" s="25" t="str">
        <f t="shared" ref="A46" si="32">IF(E46="","",IF(E46=0,"",IF(A45="vendredi",A44+3,A44+1)))</f>
        <v/>
      </c>
      <c r="B46" s="6" t="s">
        <v>13</v>
      </c>
      <c r="C46" s="2" t="str">
        <f t="shared" si="11"/>
        <v/>
      </c>
      <c r="D46" s="7" t="str">
        <f t="shared" si="1"/>
        <v/>
      </c>
      <c r="E46" s="2"/>
      <c r="F46" s="7"/>
      <c r="G46" s="12"/>
      <c r="H46" s="5" t="str">
        <f t="shared" si="2"/>
        <v/>
      </c>
    </row>
    <row r="47" spans="1:8" x14ac:dyDescent="0.25">
      <c r="A47" s="8" t="str">
        <f t="shared" si="30"/>
        <v/>
      </c>
      <c r="B47" s="6" t="s">
        <v>14</v>
      </c>
      <c r="C47" s="2" t="str">
        <f t="shared" si="11"/>
        <v/>
      </c>
      <c r="D47" s="3" t="str">
        <f t="shared" si="1"/>
        <v/>
      </c>
      <c r="E47" s="2"/>
      <c r="F47" s="3"/>
      <c r="G47" s="12"/>
      <c r="H47" s="5" t="str">
        <f t="shared" si="2"/>
        <v/>
      </c>
    </row>
    <row r="48" spans="1:8" x14ac:dyDescent="0.25">
      <c r="A48" s="25" t="str">
        <f t="shared" ref="A48" si="33">IF(E48="","",IF(E48=0,"",IF(A47="vendredi",A46+3,A46+1)))</f>
        <v/>
      </c>
      <c r="B48" s="6" t="s">
        <v>13</v>
      </c>
      <c r="C48" s="2" t="str">
        <f t="shared" si="11"/>
        <v/>
      </c>
      <c r="D48" s="7" t="str">
        <f t="shared" si="1"/>
        <v/>
      </c>
      <c r="E48" s="2"/>
      <c r="F48" s="7"/>
      <c r="G48" s="12"/>
      <c r="H48" s="5" t="str">
        <f t="shared" si="2"/>
        <v/>
      </c>
    </row>
    <row r="49" spans="1:8" x14ac:dyDescent="0.25">
      <c r="A49" s="8" t="str">
        <f t="shared" si="30"/>
        <v/>
      </c>
      <c r="B49" s="6" t="s">
        <v>14</v>
      </c>
      <c r="C49" s="2" t="str">
        <f t="shared" si="11"/>
        <v/>
      </c>
      <c r="D49" s="3" t="str">
        <f t="shared" si="1"/>
        <v/>
      </c>
      <c r="E49" s="2"/>
      <c r="F49" s="3"/>
      <c r="G49" s="12"/>
      <c r="H49" s="5" t="str">
        <f t="shared" si="2"/>
        <v/>
      </c>
    </row>
    <row r="50" spans="1:8" x14ac:dyDescent="0.25">
      <c r="A50" s="25" t="str">
        <f t="shared" ref="A50" si="34">IF(E50="","",IF(E50=0,"",IF(A49="vendredi",A48+3,A48+1)))</f>
        <v/>
      </c>
      <c r="B50" s="6" t="s">
        <v>13</v>
      </c>
      <c r="C50" s="2" t="str">
        <f t="shared" si="11"/>
        <v/>
      </c>
      <c r="D50" s="7" t="str">
        <f t="shared" si="1"/>
        <v/>
      </c>
      <c r="E50" s="2"/>
      <c r="F50" s="7"/>
      <c r="G50" s="12"/>
      <c r="H50" s="5" t="str">
        <f t="shared" si="2"/>
        <v/>
      </c>
    </row>
    <row r="51" spans="1:8" x14ac:dyDescent="0.25">
      <c r="A51" s="8" t="str">
        <f t="shared" si="30"/>
        <v/>
      </c>
      <c r="B51" s="6" t="s">
        <v>14</v>
      </c>
      <c r="C51" s="2" t="str">
        <f t="shared" si="11"/>
        <v/>
      </c>
      <c r="D51" s="3" t="str">
        <f t="shared" si="1"/>
        <v/>
      </c>
      <c r="E51" s="2"/>
      <c r="F51" s="3"/>
      <c r="G51" s="12"/>
      <c r="H51" s="5" t="str">
        <f t="shared" si="2"/>
        <v/>
      </c>
    </row>
    <row r="52" spans="1:8" x14ac:dyDescent="0.25">
      <c r="A52" s="25" t="str">
        <f t="shared" ref="A52" si="35">IF(E52="","",IF(E52=0,"",IF(A51="vendredi",A50+3,A50+1)))</f>
        <v/>
      </c>
      <c r="B52" s="6" t="s">
        <v>13</v>
      </c>
      <c r="C52" s="2" t="str">
        <f t="shared" si="11"/>
        <v/>
      </c>
      <c r="D52" s="7" t="str">
        <f t="shared" si="1"/>
        <v/>
      </c>
      <c r="E52" s="2"/>
      <c r="F52" s="7"/>
      <c r="G52" s="12"/>
      <c r="H52" s="5" t="str">
        <f t="shared" si="2"/>
        <v/>
      </c>
    </row>
    <row r="53" spans="1:8" x14ac:dyDescent="0.25">
      <c r="A53" s="8" t="str">
        <f t="shared" si="30"/>
        <v/>
      </c>
      <c r="B53" s="6" t="s">
        <v>14</v>
      </c>
      <c r="C53" s="2" t="str">
        <f t="shared" si="11"/>
        <v/>
      </c>
      <c r="D53" s="3" t="str">
        <f t="shared" si="1"/>
        <v/>
      </c>
      <c r="E53" s="2"/>
      <c r="F53" s="3"/>
      <c r="G53" s="12"/>
      <c r="H53" s="5" t="str">
        <f t="shared" si="2"/>
        <v/>
      </c>
    </row>
  </sheetData>
  <sheetProtection selectLockedCells="1"/>
  <mergeCells count="1">
    <mergeCell ref="N24:Q2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OuvreUsf_Kms_Aller_Rt">
                <anchor>
                  <from>
                    <xdr:col>11</xdr:col>
                    <xdr:colOff>38100</xdr:colOff>
                    <xdr:row>2</xdr:row>
                    <xdr:rowOff>133350</xdr:rowOff>
                  </from>
                  <to>
                    <xdr:col>12</xdr:col>
                    <xdr:colOff>247650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:O10"/>
  <sheetViews>
    <sheetView workbookViewId="0">
      <selection activeCell="M9" sqref="M9"/>
    </sheetView>
  </sheetViews>
  <sheetFormatPr baseColWidth="10" defaultRowHeight="15" x14ac:dyDescent="0.25"/>
  <cols>
    <col min="15" max="15" width="24" bestFit="1" customWidth="1"/>
  </cols>
  <sheetData>
    <row r="1" spans="15:15" x14ac:dyDescent="0.25">
      <c r="O1" t="s">
        <v>15</v>
      </c>
    </row>
    <row r="2" spans="15:15" x14ac:dyDescent="0.25">
      <c r="O2" t="s">
        <v>16</v>
      </c>
    </row>
    <row r="3" spans="15:15" x14ac:dyDescent="0.25">
      <c r="O3" t="s">
        <v>17</v>
      </c>
    </row>
    <row r="4" spans="15:15" x14ac:dyDescent="0.25">
      <c r="O4" t="s">
        <v>18</v>
      </c>
    </row>
    <row r="5" spans="15:15" x14ac:dyDescent="0.25">
      <c r="O5" t="s">
        <v>19</v>
      </c>
    </row>
    <row r="6" spans="15:15" x14ac:dyDescent="0.25">
      <c r="O6" t="s">
        <v>20</v>
      </c>
    </row>
    <row r="7" spans="15:15" x14ac:dyDescent="0.25">
      <c r="O7" t="s">
        <v>21</v>
      </c>
    </row>
    <row r="8" spans="15:15" x14ac:dyDescent="0.25">
      <c r="O8" t="s">
        <v>22</v>
      </c>
    </row>
    <row r="9" spans="15:15" x14ac:dyDescent="0.25">
      <c r="O9" t="s">
        <v>23</v>
      </c>
    </row>
    <row r="10" spans="15:15" x14ac:dyDescent="0.25">
      <c r="O10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Kms_aller_rt">
                <anchor moveWithCells="1">
                  <from>
                    <xdr:col>8</xdr:col>
                    <xdr:colOff>238125</xdr:colOff>
                    <xdr:row>2</xdr:row>
                    <xdr:rowOff>114300</xdr:rowOff>
                  </from>
                  <to>
                    <xdr:col>9</xdr:col>
                    <xdr:colOff>209550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kms aller-rt</vt:lpstr>
      <vt:lpstr>jours fériés</vt:lpstr>
      <vt:lpstr>en cours</vt:lpstr>
      <vt:lpstr>Journées.particulières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2016-11-10T18:46:46Z</dcterms:created>
  <dcterms:modified xsi:type="dcterms:W3CDTF">2016-11-10T21:22:16Z</dcterms:modified>
</cp:coreProperties>
</file>