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4145" yWindow="45" windowWidth="14655" windowHeight="5625"/>
  </bookViews>
  <sheets>
    <sheet name="Liste_balades" sheetId="1" r:id="rId1"/>
    <sheet name="References" sheetId="2" r:id="rId2"/>
    <sheet name="Feuil1" sheetId="3" r:id="rId3"/>
    <sheet name="Feuil2" sheetId="4" r:id="rId4"/>
  </sheets>
  <externalReferences>
    <externalReference r:id="rId5"/>
  </externalReferences>
  <definedNames>
    <definedName name="Allemagne">[1]!T_Allemagne[Allemagne]</definedName>
    <definedName name="Catégories">[1]!T_Catégories[Catégories]</definedName>
    <definedName name="Critères">Liste_balades!$AZ$1:$AZ$36</definedName>
    <definedName name="Groupes">[1]!T_Groupes[Groupes]</definedName>
    <definedName name="Heures_PlusouMoins">[1]!T_Heures_PlusouMoins[Heures +-]</definedName>
    <definedName name="L_Balade">T_Région[Région]</definedName>
    <definedName name="L_Durée">T_Durée[Durée]</definedName>
    <definedName name="L_Fermeture">T_Fermeture[Fermeture]</definedName>
    <definedName name="L_Groupe_moto">T_Groupe[Groupe moto]</definedName>
    <definedName name="L_Lieu_resto">T_Lieu_resto[Lieu du resto]</definedName>
    <definedName name="L_Note">T_Note[Note]</definedName>
    <definedName name="L_Pays_entete">T_pays[#Headers]</definedName>
    <definedName name="L_Région">T_Région[Région]</definedName>
    <definedName name="L_Restos">T_Restos[Liste Restos]</definedName>
    <definedName name="Lux">[1]!T_Lux[Luxembourg]</definedName>
    <definedName name="Pays_Bas">[1]!T_Pays_Bas[Pays-Bas]</definedName>
    <definedName name="T_commune_Pays">T_pays[Belgique]</definedName>
  </definedNames>
  <calcPr calcId="145621"/>
</workbook>
</file>

<file path=xl/calcChain.xml><?xml version="1.0" encoding="utf-8"?>
<calcChain xmlns="http://schemas.openxmlformats.org/spreadsheetml/2006/main">
  <c r="O2" i="1" l="1"/>
  <c r="V70" i="2" l="1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P3" i="1" l="1"/>
  <c r="P6" i="1"/>
  <c r="P5" i="1"/>
</calcChain>
</file>

<file path=xl/comments1.xml><?xml version="1.0" encoding="utf-8"?>
<comments xmlns="http://schemas.openxmlformats.org/spreadsheetml/2006/main">
  <authors>
    <author>Roland</author>
  </authors>
  <commentList>
    <comment ref="O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=SOMME.SI(T_Liste[OK];"ok";T_Liste[Km (nbr)])</t>
        </r>
      </text>
    </comment>
  </commentList>
</comments>
</file>

<file path=xl/sharedStrings.xml><?xml version="1.0" encoding="utf-8"?>
<sst xmlns="http://schemas.openxmlformats.org/spreadsheetml/2006/main" count="1101" uniqueCount="718">
  <si>
    <t>Nbrs</t>
  </si>
  <si>
    <t>Nom de la balade</t>
  </si>
  <si>
    <t>Pays</t>
  </si>
  <si>
    <t>Communes</t>
  </si>
  <si>
    <t>Km (nbr)</t>
  </si>
  <si>
    <t>Durée</t>
  </si>
  <si>
    <t>Groupe moto</t>
  </si>
  <si>
    <t>Région</t>
  </si>
  <si>
    <t>Restos</t>
  </si>
  <si>
    <t>Fermeture</t>
  </si>
  <si>
    <t>Note</t>
  </si>
  <si>
    <t>France</t>
  </si>
  <si>
    <t>Chimay</t>
  </si>
  <si>
    <t>Didier Sautois</t>
  </si>
  <si>
    <t>Avenois</t>
  </si>
  <si>
    <t>Dimanche</t>
  </si>
  <si>
    <t>Bof</t>
  </si>
  <si>
    <t>AMC  "Le Rubis"</t>
  </si>
  <si>
    <t>Lundi</t>
  </si>
  <si>
    <t>Aiseau-Presles</t>
  </si>
  <si>
    <t>Anor</t>
  </si>
  <si>
    <t>Belgique</t>
  </si>
  <si>
    <t>Boucle Jurbise</t>
  </si>
  <si>
    <t>Bac du Prince</t>
  </si>
  <si>
    <t>Mardi</t>
  </si>
  <si>
    <t>Anderlues</t>
  </si>
  <si>
    <t>Arras</t>
  </si>
  <si>
    <t>BBB 14-18</t>
  </si>
  <si>
    <t>Mercredi</t>
  </si>
  <si>
    <t>Très bien</t>
  </si>
  <si>
    <t>Anhée</t>
  </si>
  <si>
    <t>Avesnes-S-Helpe</t>
  </si>
  <si>
    <t>Luxembourg</t>
  </si>
  <si>
    <t>Marc</t>
  </si>
  <si>
    <t>BBB 25 ans</t>
  </si>
  <si>
    <t>Jeudi</t>
  </si>
  <si>
    <t>Excellent</t>
  </si>
  <si>
    <t>Annevoie</t>
  </si>
  <si>
    <t>Baives</t>
  </si>
  <si>
    <t>Pays-Bas</t>
  </si>
  <si>
    <t>OTR</t>
  </si>
  <si>
    <t>BBB 3 Frontières</t>
  </si>
  <si>
    <t>Vendredi</t>
  </si>
  <si>
    <t>Asquillies</t>
  </si>
  <si>
    <t>Benifontaine</t>
  </si>
  <si>
    <t>Allemagne</t>
  </si>
  <si>
    <r>
      <t xml:space="preserve">pour faire recherche alphabétique voir : fichier "- Essai userform--&gt;onglet "recherche alphabétique" </t>
    </r>
    <r>
      <rPr>
        <sz val="11"/>
        <color rgb="FFFF0000"/>
        <rFont val="Calibri"/>
        <family val="2"/>
        <scheme val="minor"/>
      </rPr>
      <t>après la vidéo 16</t>
    </r>
  </si>
  <si>
    <t>Roland</t>
  </si>
  <si>
    <t>BBB Ardenna</t>
  </si>
  <si>
    <t>Samedi</t>
  </si>
  <si>
    <t>Ath</t>
  </si>
  <si>
    <t>Boulogne-S-Mer</t>
  </si>
  <si>
    <t>RteYou</t>
  </si>
  <si>
    <t>BBB Beau Villages Wallonie</t>
  </si>
  <si>
    <t>Audenarde</t>
  </si>
  <si>
    <t>Brau-S-Somme</t>
  </si>
  <si>
    <t>Télévie - Cap 48</t>
  </si>
  <si>
    <t>BBB BXL</t>
  </si>
  <si>
    <t>Lundi-mardi</t>
  </si>
  <si>
    <t>Aulnois</t>
  </si>
  <si>
    <t>Bray-Dunes</t>
  </si>
  <si>
    <t>BBB Charlier</t>
  </si>
  <si>
    <t>Lundi-mardi-mercredi</t>
  </si>
  <si>
    <t>Bastogne</t>
  </si>
  <si>
    <t>Cassel</t>
  </si>
  <si>
    <t>BBB Esneux</t>
  </si>
  <si>
    <t>Mardi-mercredi</t>
  </si>
  <si>
    <t>Baudour</t>
  </si>
  <si>
    <t>Charleville-Mézières</t>
  </si>
  <si>
    <t>BBB Export</t>
  </si>
  <si>
    <t>Mercredi-jeudi</t>
  </si>
  <si>
    <t>Beaumont</t>
  </si>
  <si>
    <t>Côte d'Opale</t>
  </si>
  <si>
    <t>BBB Flandre Française</t>
  </si>
  <si>
    <t>Jeudi-vendredi</t>
  </si>
  <si>
    <t>Beloeil</t>
  </si>
  <si>
    <t>Cousolre</t>
  </si>
  <si>
    <t>BBB Flandres Franco-Belge</t>
  </si>
  <si>
    <t>Fermé</t>
  </si>
  <si>
    <t>Blaregnies</t>
  </si>
  <si>
    <t>Epernay</t>
  </si>
  <si>
    <t>BBB Gaume</t>
  </si>
  <si>
    <t>Bon - Secours</t>
  </si>
  <si>
    <t>Fourmies</t>
  </si>
  <si>
    <t>BBB Hts Pays</t>
  </si>
  <si>
    <t>Bougnies</t>
  </si>
  <si>
    <t>Fumay</t>
  </si>
  <si>
    <t>BBB Revolut</t>
  </si>
  <si>
    <t>Bouillon</t>
  </si>
  <si>
    <t>Givet</t>
  </si>
  <si>
    <t>BBB Rimbaud-Verlaine</t>
  </si>
  <si>
    <t>Bourlers</t>
  </si>
  <si>
    <t>Guise</t>
  </si>
  <si>
    <t>BBB Val de Meuse</t>
  </si>
  <si>
    <t>Boussu</t>
  </si>
  <si>
    <t>Hiergies</t>
  </si>
  <si>
    <t>BBB Villers</t>
  </si>
  <si>
    <t>Boussu-Bois</t>
  </si>
  <si>
    <t>Joigny-S-Meuse</t>
  </si>
  <si>
    <t>BBB Villers (1)</t>
  </si>
  <si>
    <t>Bruxelles</t>
  </si>
  <si>
    <t>La Capelle</t>
  </si>
  <si>
    <t>BBB Wapi</t>
  </si>
  <si>
    <t>Cambrai</t>
  </si>
  <si>
    <t>Lac de Bairon</t>
  </si>
  <si>
    <t>BBB Westhoek</t>
  </si>
  <si>
    <t>Laon</t>
  </si>
  <si>
    <t>Cerfontaine</t>
  </si>
  <si>
    <t>Le Htes Rivières</t>
  </si>
  <si>
    <t>Charleroi</t>
  </si>
  <si>
    <t>Les Mazures</t>
  </si>
  <si>
    <t>Chièvres</t>
  </si>
  <si>
    <t>Lessies</t>
  </si>
  <si>
    <t>Poteaupré</t>
  </si>
  <si>
    <t>Lille</t>
  </si>
  <si>
    <t>Ciney</t>
  </si>
  <si>
    <t>Lille (vieux)</t>
  </si>
  <si>
    <t>Couvin</t>
  </si>
  <si>
    <t>Marly-Gomont</t>
  </si>
  <si>
    <t>Cuesmes</t>
  </si>
  <si>
    <t>Maroilles</t>
  </si>
  <si>
    <t>Cul-des-Sarts</t>
  </si>
  <si>
    <t>Monthermé</t>
  </si>
  <si>
    <t>Denée</t>
  </si>
  <si>
    <t>Origny-en-Thièrache</t>
  </si>
  <si>
    <t>Dinant</t>
  </si>
  <si>
    <t>Reims</t>
  </si>
  <si>
    <t>Dottignies</t>
  </si>
  <si>
    <t>Revin</t>
  </si>
  <si>
    <t>Dour</t>
  </si>
  <si>
    <t>Rocroi</t>
  </si>
  <si>
    <t>Durbuy</t>
  </si>
  <si>
    <t>Sedan</t>
  </si>
  <si>
    <t>Ellezelles</t>
  </si>
  <si>
    <t>Soissons</t>
  </si>
  <si>
    <t>Elouges</t>
  </si>
  <si>
    <t>Solre-le-Château</t>
  </si>
  <si>
    <t>Escallière</t>
  </si>
  <si>
    <t>St Amand-les-Eaux</t>
  </si>
  <si>
    <t>Eugies</t>
  </si>
  <si>
    <t>St Omer</t>
  </si>
  <si>
    <t>Falaën</t>
  </si>
  <si>
    <t>St Quentin</t>
  </si>
  <si>
    <t>Flénu</t>
  </si>
  <si>
    <t>Trélon</t>
  </si>
  <si>
    <t>Flobecq</t>
  </si>
  <si>
    <t>Val Joly</t>
  </si>
  <si>
    <t>Floreffe</t>
  </si>
  <si>
    <t>Valenciennes</t>
  </si>
  <si>
    <t>Fosses-la-Ville</t>
  </si>
  <si>
    <t>Vireux-Wallerand</t>
  </si>
  <si>
    <t>Willies</t>
  </si>
  <si>
    <t>Frameries</t>
  </si>
  <si>
    <t>Froidchapelle</t>
  </si>
  <si>
    <t>Gaurain-Ramecroix</t>
  </si>
  <si>
    <t>Genly</t>
  </si>
  <si>
    <t>Givry</t>
  </si>
  <si>
    <t>Goegnies Chsée</t>
  </si>
  <si>
    <t>Han-S-Lesse</t>
  </si>
  <si>
    <t>Hastière</t>
  </si>
  <si>
    <t>Hautrage</t>
  </si>
  <si>
    <t>Havay</t>
  </si>
  <si>
    <t>Heer-Agimont</t>
  </si>
  <si>
    <t>Hestrud</t>
  </si>
  <si>
    <t>Hornu</t>
  </si>
  <si>
    <t>Houdremont</t>
  </si>
  <si>
    <t>Jambes</t>
  </si>
  <si>
    <t>Jemappes</t>
  </si>
  <si>
    <t>La Bouverie</t>
  </si>
  <si>
    <t>La Roche-en-Ardennes</t>
  </si>
  <si>
    <t>Lessines (Deux Acren)</t>
  </si>
  <si>
    <t>Lompret</t>
  </si>
  <si>
    <t>Louvain</t>
  </si>
  <si>
    <t>Macquenoise</t>
  </si>
  <si>
    <t>Marchin</t>
  </si>
  <si>
    <t>Maredsous</t>
  </si>
  <si>
    <t>Méan</t>
  </si>
  <si>
    <t>Menin</t>
  </si>
  <si>
    <t>Mettet</t>
  </si>
  <si>
    <t>Momignies</t>
  </si>
  <si>
    <t>Mons</t>
  </si>
  <si>
    <t>Mons-Ghlin</t>
  </si>
  <si>
    <t>Mont de L'Enclus</t>
  </si>
  <si>
    <t>Montbliard</t>
  </si>
  <si>
    <t>Mont-de-L'Enclus</t>
  </si>
  <si>
    <t>Mont-ST-Aubert</t>
  </si>
  <si>
    <t>Moucron</t>
  </si>
  <si>
    <t>Namur</t>
  </si>
  <si>
    <t>Nîmes</t>
  </si>
  <si>
    <t>Nivelles</t>
  </si>
  <si>
    <t>Noirchain</t>
  </si>
  <si>
    <t>Pâturages</t>
  </si>
  <si>
    <t>Philippeville</t>
  </si>
  <si>
    <t>Profondeville</t>
  </si>
  <si>
    <t>Quévy-le-gd</t>
  </si>
  <si>
    <t>Quévy-le-Pt</t>
  </si>
  <si>
    <t>Renaix</t>
  </si>
  <si>
    <t>Robertville</t>
  </si>
  <si>
    <t>Rochehaut</t>
  </si>
  <si>
    <t>Sambre&amp;Meuse</t>
  </si>
  <si>
    <t>Sars-La-Bruyère</t>
  </si>
  <si>
    <t>Seneffe</t>
  </si>
  <si>
    <t>Sirault</t>
  </si>
  <si>
    <t>Sivry-Rance</t>
  </si>
  <si>
    <t>St Ghislain</t>
  </si>
  <si>
    <t>Stambruges</t>
  </si>
  <si>
    <t>Suarlée</t>
  </si>
  <si>
    <t>Tertre</t>
  </si>
  <si>
    <t>Thuin</t>
  </si>
  <si>
    <t>Tournai</t>
  </si>
  <si>
    <t>Treignes</t>
  </si>
  <si>
    <t>Vencimont</t>
  </si>
  <si>
    <t>Virvoinval</t>
  </si>
  <si>
    <t>Vresse-S-Semois</t>
  </si>
  <si>
    <t>Walzin</t>
  </si>
  <si>
    <t>Wasmuël</t>
  </si>
  <si>
    <t>Watterloo</t>
  </si>
  <si>
    <t>Wellin</t>
  </si>
  <si>
    <t>Willerzie</t>
  </si>
  <si>
    <t>jean</t>
  </si>
  <si>
    <t>Strassen</t>
  </si>
  <si>
    <t>BBB Magrit</t>
  </si>
  <si>
    <t>Breda</t>
  </si>
  <si>
    <t>Amsterdam</t>
  </si>
  <si>
    <t>Vianden</t>
  </si>
  <si>
    <t>Echternacht</t>
  </si>
  <si>
    <t>Cologne</t>
  </si>
  <si>
    <t>Düren</t>
  </si>
  <si>
    <t>Aix-la-Chapelle</t>
  </si>
  <si>
    <t>Richard</t>
  </si>
  <si>
    <t>luc</t>
  </si>
  <si>
    <t>nddk</t>
  </si>
  <si>
    <t>paul</t>
  </si>
  <si>
    <t>antoine</t>
  </si>
  <si>
    <t>rené</t>
  </si>
  <si>
    <t>freddy</t>
  </si>
  <si>
    <t>dsfd</t>
  </si>
  <si>
    <t>khjkgjhs</t>
  </si>
  <si>
    <t>Pour répondre à votre demande au sujet du numéro en colonne A, faites ceci</t>
  </si>
  <si>
    <t>- Puisque vous avez trois lignes dans le fichier posté, supprimez la formule en A1, A2 et A3 et mettez repectivement le chiffre 1, 2 et 3</t>
  </si>
  <si>
    <t>Si vous vouliez garder la formule (ce qui est moins bien), il suffisait en A2 de la remplacer par ceci --&gt; =SI(B2="";"";LIGNE()-1) puis recopier jusque A4</t>
  </si>
  <si>
    <t>Mais l'option de le faire par code est meilleure car cela vous évite que le numéro ne change si notamment vous vouliez trier la liste.</t>
  </si>
  <si>
    <t>dites moi si ok</t>
  </si>
  <si>
    <t>Rem : restera peut-être une chose qui peut vous ennuyer. C'est si vous changez le pays directement dans la colonne C. Mais je suppose que ce sera jamais le cas. Sinon dites-moi</t>
  </si>
  <si>
    <t>Cordialement</t>
  </si>
  <si>
    <t xml:space="preserve">                .Item(lig, 1) = WorksheetFunction.Max(Range("T_Liste").ListObject.ListRows.Count)</t>
  </si>
  <si>
    <t xml:space="preserve"> Allez dans l'usf au code </t>
  </si>
  <si>
    <t>Private Sub Valider_Click()</t>
  </si>
  <si>
    <t>, et juste en dessous de la ligne --&gt; With .DataBodyRange, ajoutez cette ligne</t>
  </si>
  <si>
    <t>Date</t>
  </si>
  <si>
    <t>Total kms</t>
  </si>
  <si>
    <t>sfsds</t>
  </si>
  <si>
    <t>sfdsds</t>
  </si>
  <si>
    <t>Liste Restos</t>
  </si>
  <si>
    <t xml:space="preserve">Al' baraque à frites </t>
  </si>
  <si>
    <t xml:space="preserve">Au Pavé de Sars </t>
  </si>
  <si>
    <t>Auberge de la Roche à 7 Heures</t>
  </si>
  <si>
    <t xml:space="preserve">Auberge de Poteaupré  </t>
  </si>
  <si>
    <t xml:space="preserve">Auberge du Godelot </t>
  </si>
  <si>
    <t>Auberge du Moulin des Prés</t>
  </si>
  <si>
    <t xml:space="preserve">Brasserie de la Jonquière </t>
  </si>
  <si>
    <t xml:space="preserve">Café du Rivage </t>
  </si>
  <si>
    <t xml:space="preserve">Café Italien   </t>
  </si>
  <si>
    <t xml:space="preserve">Casa Mia </t>
  </si>
  <si>
    <t xml:space="preserve">Chez Dom &amp; Paco </t>
  </si>
  <si>
    <t>Chez Jean .</t>
  </si>
  <si>
    <t xml:space="preserve">Chez Mathilde </t>
  </si>
  <si>
    <t xml:space="preserve">Chez Valy  </t>
  </si>
  <si>
    <t xml:space="preserve">IcroKcafé </t>
  </si>
  <si>
    <t xml:space="preserve">L 'Instant </t>
  </si>
  <si>
    <t xml:space="preserve">La Bergerie </t>
  </si>
  <si>
    <t xml:space="preserve">La Causerie des lilas </t>
  </si>
  <si>
    <t xml:space="preserve">La ferme Balthazar </t>
  </si>
  <si>
    <t>La Fringale</t>
  </si>
  <si>
    <t xml:space="preserve">La Grillade Fagnarde </t>
  </si>
  <si>
    <t>La Halle Estaminet</t>
  </si>
  <si>
    <t xml:space="preserve">La pte Ferme </t>
  </si>
  <si>
    <t xml:space="preserve">La pte Folie </t>
  </si>
  <si>
    <t xml:space="preserve">La truite d'Argent </t>
  </si>
  <si>
    <t xml:space="preserve">La Vieille Auberge   </t>
  </si>
  <si>
    <t xml:space="preserve">Le Bagacum </t>
  </si>
  <si>
    <t xml:space="preserve">Le Bambois </t>
  </si>
  <si>
    <t xml:space="preserve">Le Belvédère   -   B   </t>
  </si>
  <si>
    <t xml:space="preserve">Le Belvédère - L </t>
  </si>
  <si>
    <t xml:space="preserve">Le Bistrot de la Potinière  </t>
  </si>
  <si>
    <t xml:space="preserve">Le Bord ' Eaux </t>
  </si>
  <si>
    <t xml:space="preserve">Le Canari </t>
  </si>
  <si>
    <t xml:space="preserve">Le Croisil </t>
  </si>
  <si>
    <t xml:space="preserve">Le Franco-Belge </t>
  </si>
  <si>
    <t xml:space="preserve">Le Gaucher </t>
  </si>
  <si>
    <t xml:space="preserve">Le Grand Café  </t>
  </si>
  <si>
    <t xml:space="preserve">Le jardin des pêcheurs </t>
  </si>
  <si>
    <t xml:space="preserve">Le Kiosque </t>
  </si>
  <si>
    <t xml:space="preserve">Le Memphis </t>
  </si>
  <si>
    <t xml:space="preserve">Le Montjoie </t>
  </si>
  <si>
    <t xml:space="preserve">Le Normandy </t>
  </si>
  <si>
    <t xml:space="preserve">Le Pélerin </t>
  </si>
  <si>
    <t xml:space="preserve">Le Point de Chute </t>
  </si>
  <si>
    <t xml:space="preserve">Le Relais du C'Routard </t>
  </si>
  <si>
    <t xml:space="preserve">Le Relais gourmands </t>
  </si>
  <si>
    <t>Le snack au P'tit Bateau</t>
  </si>
  <si>
    <t xml:space="preserve">L'Eau Blanche </t>
  </si>
  <si>
    <t xml:space="preserve">L'Eau Blanche  </t>
  </si>
  <si>
    <t>L'Embuscade</t>
  </si>
  <si>
    <t xml:space="preserve">Les 7 Meuses </t>
  </si>
  <si>
    <t>Les Boucles de Meuse</t>
  </si>
  <si>
    <t>Les Chenizelles</t>
  </si>
  <si>
    <t>Les Colombes .</t>
  </si>
  <si>
    <t xml:space="preserve">Les Etangs des Moines </t>
  </si>
  <si>
    <t xml:space="preserve">Les Etangs Gourmands  </t>
  </si>
  <si>
    <t xml:space="preserve">L'Estaminet </t>
  </si>
  <si>
    <t xml:space="preserve">Pic Bœuf </t>
  </si>
  <si>
    <t xml:space="preserve">Terrasses de L'Orient </t>
  </si>
  <si>
    <t>fsqs</t>
  </si>
  <si>
    <t>sff</t>
  </si>
  <si>
    <t>fdgsd</t>
  </si>
  <si>
    <t>hector</t>
  </si>
  <si>
    <t>B-Aiseau-Presles</t>
  </si>
  <si>
    <t>B-Anderlues</t>
  </si>
  <si>
    <t>B-Anhée</t>
  </si>
  <si>
    <t>B-Annevoie</t>
  </si>
  <si>
    <t>B-Asquillies</t>
  </si>
  <si>
    <t>B-Ath</t>
  </si>
  <si>
    <t>B-Audenarde</t>
  </si>
  <si>
    <t>B-Aulnois</t>
  </si>
  <si>
    <t>B-Bastogne</t>
  </si>
  <si>
    <t>B-Baudour</t>
  </si>
  <si>
    <t>B-Beaumont</t>
  </si>
  <si>
    <t>B-Beloeil</t>
  </si>
  <si>
    <t>B-Blaregnies</t>
  </si>
  <si>
    <t>B-Bon - Secours</t>
  </si>
  <si>
    <t>B-Bougnies</t>
  </si>
  <si>
    <t>B-Bouillon</t>
  </si>
  <si>
    <t>B-Bourlers</t>
  </si>
  <si>
    <t>B-Boussu</t>
  </si>
  <si>
    <t>B-Boussu-Bois</t>
  </si>
  <si>
    <t>B-Bruxelles</t>
  </si>
  <si>
    <t>B-Cambrai</t>
  </si>
  <si>
    <t>B-Cassel</t>
  </si>
  <si>
    <t>B-Cerfontaine</t>
  </si>
  <si>
    <t>B-Charleroi</t>
  </si>
  <si>
    <t>B-Chièvres</t>
  </si>
  <si>
    <t>B-Chimay</t>
  </si>
  <si>
    <t>B-Ciney</t>
  </si>
  <si>
    <t>B-Couvin</t>
  </si>
  <si>
    <t>B-Cuesmes</t>
  </si>
  <si>
    <t>B-Cul-des-Sarts</t>
  </si>
  <si>
    <t>B-Denée</t>
  </si>
  <si>
    <t>B-Dinant</t>
  </si>
  <si>
    <t>B-Dottignies</t>
  </si>
  <si>
    <t>B-Dour</t>
  </si>
  <si>
    <t>B-Durbuy</t>
  </si>
  <si>
    <t>B-Ellezelles</t>
  </si>
  <si>
    <t>B-Elouges</t>
  </si>
  <si>
    <t>B-Escallière</t>
  </si>
  <si>
    <t>B-Eugies</t>
  </si>
  <si>
    <t>B-Falaën</t>
  </si>
  <si>
    <t>B-Flénu</t>
  </si>
  <si>
    <t>B-Flobecq</t>
  </si>
  <si>
    <t>B-Floreffe</t>
  </si>
  <si>
    <t>B-Fosses-la-Ville</t>
  </si>
  <si>
    <t>B-Fourmies</t>
  </si>
  <si>
    <t>B-Frameries</t>
  </si>
  <si>
    <t>B-Froidchapelle</t>
  </si>
  <si>
    <t>B-Gaurain-Ramecroix</t>
  </si>
  <si>
    <t>B-Genly</t>
  </si>
  <si>
    <t>B-Givry</t>
  </si>
  <si>
    <t>B-Goegnies Chsée</t>
  </si>
  <si>
    <t>B-Guise</t>
  </si>
  <si>
    <t>B-Han-S-Lesse</t>
  </si>
  <si>
    <t>B-Hastière</t>
  </si>
  <si>
    <t>B-Hautrage</t>
  </si>
  <si>
    <t>B-Havay</t>
  </si>
  <si>
    <t>B-Heer-Agimont</t>
  </si>
  <si>
    <t>B-Hestrud</t>
  </si>
  <si>
    <t>B-Hornu</t>
  </si>
  <si>
    <t>B-Houdremont</t>
  </si>
  <si>
    <t>B-Jambes</t>
  </si>
  <si>
    <t>B-Jemappes</t>
  </si>
  <si>
    <t>B-La Bouverie</t>
  </si>
  <si>
    <t>B-La Roche-en-Ardennes</t>
  </si>
  <si>
    <t>B-Lac de Bairon</t>
  </si>
  <si>
    <t>B-Laon</t>
  </si>
  <si>
    <t>B-Le quesnoy</t>
  </si>
  <si>
    <t>B-Lessines (Deux Acren)</t>
  </si>
  <si>
    <t>B-Lompret</t>
  </si>
  <si>
    <t>B-Louvain</t>
  </si>
  <si>
    <t>B-Macquenoise</t>
  </si>
  <si>
    <t>B-Marchin</t>
  </si>
  <si>
    <t>B-Maredsous</t>
  </si>
  <si>
    <t>B-Marly-Gomont</t>
  </si>
  <si>
    <t>B-Maroilles</t>
  </si>
  <si>
    <t>B-Méan</t>
  </si>
  <si>
    <t>B-Menin</t>
  </si>
  <si>
    <t>B-Mettet</t>
  </si>
  <si>
    <t>B-Momignies</t>
  </si>
  <si>
    <t>B-Mons</t>
  </si>
  <si>
    <t>B-Mons-Ghlin</t>
  </si>
  <si>
    <t>B-Mont de L'Enclus</t>
  </si>
  <si>
    <t>B-Montbliard</t>
  </si>
  <si>
    <t>B-Mont-de-L'Enclus</t>
  </si>
  <si>
    <t>B-Monthérmé</t>
  </si>
  <si>
    <t>B-Mont-ST-Aubert</t>
  </si>
  <si>
    <t>B-Moucron</t>
  </si>
  <si>
    <t>B-Namur</t>
  </si>
  <si>
    <t>B-Nîmes</t>
  </si>
  <si>
    <t>B-Nivelles</t>
  </si>
  <si>
    <t>B-Noirchain</t>
  </si>
  <si>
    <t>B-Pâturages</t>
  </si>
  <si>
    <t>B-Philippeville</t>
  </si>
  <si>
    <t>B-Profondeville</t>
  </si>
  <si>
    <t>B-Quévy-le-gd</t>
  </si>
  <si>
    <t>B-Quévy-le-Pt</t>
  </si>
  <si>
    <t>B-Renaix</t>
  </si>
  <si>
    <t>B-Robertville</t>
  </si>
  <si>
    <t>B-Rochehaut</t>
  </si>
  <si>
    <t>B-Sambre&amp;Meuse</t>
  </si>
  <si>
    <t>B-Sars-La-Bruyère</t>
  </si>
  <si>
    <t>B-Seneffe</t>
  </si>
  <si>
    <t>B-Sirault</t>
  </si>
  <si>
    <t>B-Sivry-Rance</t>
  </si>
  <si>
    <t>B-St Ghislain</t>
  </si>
  <si>
    <t>B-Stambruges</t>
  </si>
  <si>
    <t>B-Suarlée</t>
  </si>
  <si>
    <t>B-Tertre</t>
  </si>
  <si>
    <t>B-Thuin</t>
  </si>
  <si>
    <t>B-Tournai</t>
  </si>
  <si>
    <t>B-Treignes</t>
  </si>
  <si>
    <t>B-Vencimont</t>
  </si>
  <si>
    <t>B-Virvoinval</t>
  </si>
  <si>
    <t>B-Vresse-S-Semois</t>
  </si>
  <si>
    <t>B-Walzin</t>
  </si>
  <si>
    <t>B-Wasmuël</t>
  </si>
  <si>
    <t>B-Watterloo</t>
  </si>
  <si>
    <t>B-Wellin</t>
  </si>
  <si>
    <t>B-Willerzie</t>
  </si>
  <si>
    <t>F-Anor</t>
  </si>
  <si>
    <t>F-Arras</t>
  </si>
  <si>
    <t>F-Avesnes-S-Helpe</t>
  </si>
  <si>
    <t>F-Baives</t>
  </si>
  <si>
    <t>F-Benifontaine</t>
  </si>
  <si>
    <t>F-Boulogne-S-Mer</t>
  </si>
  <si>
    <t>F-Brau-S-Somme</t>
  </si>
  <si>
    <t>F-Bray-Dunes</t>
  </si>
  <si>
    <t>F-Cassel</t>
  </si>
  <si>
    <t>F-Charleville-Mézières</t>
  </si>
  <si>
    <t>F-Côte d'Opale</t>
  </si>
  <si>
    <t>F-Cousolre</t>
  </si>
  <si>
    <t>F-Epernay</t>
  </si>
  <si>
    <t>F-Fourmies</t>
  </si>
  <si>
    <t>F-Fumay</t>
  </si>
  <si>
    <t>F-Givet</t>
  </si>
  <si>
    <t>F-Guise</t>
  </si>
  <si>
    <t>F-Hiergies</t>
  </si>
  <si>
    <t>F-Joigny-S-Meuse</t>
  </si>
  <si>
    <t>F-La Capelle</t>
  </si>
  <si>
    <t>F-Lac de Bairon</t>
  </si>
  <si>
    <t>F-Laon</t>
  </si>
  <si>
    <t>F-Le Htes Rivières</t>
  </si>
  <si>
    <t>F-Les Mazures</t>
  </si>
  <si>
    <t>F-Lessies</t>
  </si>
  <si>
    <t>F-Lille</t>
  </si>
  <si>
    <t>F-Lille (vieux)</t>
  </si>
  <si>
    <t>F-Marly-Gomont</t>
  </si>
  <si>
    <t>F-Maroilles</t>
  </si>
  <si>
    <t>F-Monthermé</t>
  </si>
  <si>
    <t>F-Origny-en-Thièrache</t>
  </si>
  <si>
    <t>F-Reims</t>
  </si>
  <si>
    <t>F-Revin</t>
  </si>
  <si>
    <t>F-Rocroi</t>
  </si>
  <si>
    <t>F-Sedan</t>
  </si>
  <si>
    <t>F-Soissons</t>
  </si>
  <si>
    <t>F-Solre-le-Château</t>
  </si>
  <si>
    <t>F-St Amand-les-Eaux</t>
  </si>
  <si>
    <t>F-St Omer</t>
  </si>
  <si>
    <t>F-St Quentin</t>
  </si>
  <si>
    <t>F-Trélon</t>
  </si>
  <si>
    <t>F-Val Joly</t>
  </si>
  <si>
    <t>F-Valenciennes</t>
  </si>
  <si>
    <t>F-Vireux-Wallerand</t>
  </si>
  <si>
    <t>F-Willies</t>
  </si>
  <si>
    <t>Problème de "formulaire"</t>
  </si>
  <si>
    <t>https://forum.excel-pratique.com/excel/probleme-de-formulaire-200059/3</t>
  </si>
  <si>
    <t>usf_liste_balade</t>
  </si>
  <si>
    <t>Dim lNumL As Long</t>
  </si>
  <si>
    <r>
      <rPr>
        <sz val="11"/>
        <color rgb="FF0000FF"/>
        <rFont val="Calibri"/>
        <family val="2"/>
        <scheme val="minor"/>
      </rPr>
      <t>Dim</t>
    </r>
    <r>
      <rPr>
        <sz val="11"/>
        <color theme="1"/>
        <rFont val="Calibri"/>
        <family val="2"/>
        <scheme val="minor"/>
      </rPr>
      <t xml:space="preserve"> lNumL </t>
    </r>
    <r>
      <rPr>
        <sz val="11"/>
        <color rgb="FF0000FF"/>
        <rFont val="Calibri"/>
        <family val="2"/>
        <scheme val="minor"/>
      </rPr>
      <t>As Long</t>
    </r>
  </si>
  <si>
    <t>Private Sub UserForm_Initialize()</t>
  </si>
  <si>
    <t>'Lbl_Fin.Caption = Range("A65789").End(xlUp).Row - 1 '57.15</t>
  </si>
  <si>
    <t>Lbl_Fin.Caption = Range("B300").End(xlUp).Row - 1 '57.15</t>
  </si>
  <si>
    <t>Nblign = ActiveCell.Row - 1</t>
  </si>
  <si>
    <t>Lbl_Debut.Caption = Nblign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</si>
  <si>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UserForm_Initialize()</t>
    </r>
  </si>
  <si>
    <r>
      <t xml:space="preserve"> </t>
    </r>
    <r>
      <rPr>
        <sz val="11"/>
        <color rgb="FF0000FF"/>
        <rFont val="Calibri"/>
        <family val="2"/>
        <scheme val="minor"/>
      </rPr>
      <t xml:space="preserve"> Dim</t>
    </r>
    <r>
      <rPr>
        <sz val="11"/>
        <color theme="1"/>
        <rFont val="Calibri"/>
        <family val="2"/>
        <scheme val="minor"/>
      </rPr>
      <t xml:space="preserve"> Nblign </t>
    </r>
    <r>
      <rPr>
        <sz val="11"/>
        <color rgb="FF0000FF"/>
        <rFont val="Calibri"/>
        <family val="2"/>
        <scheme val="minor"/>
      </rPr>
      <t>As Integer</t>
    </r>
  </si>
  <si>
    <t>Private Function My_text()</t>
  </si>
  <si>
    <t>'TxtCode.Text = ActiveCell.Text</t>
  </si>
  <si>
    <t>'Txt_Nom = ActiveCell.Offset(0, 1).Text</t>
  </si>
  <si>
    <t>'Txt_Ville = ActiveCell.Offset(0, 2).Text</t>
  </si>
  <si>
    <t>'Txt_Telephone = ActiveCell.Offset(0, 3).Text</t>
  </si>
  <si>
    <t>'TxtBox_Balade.Text = ActiveCell.Offset(0, 0).Text</t>
  </si>
  <si>
    <t>CBox_Balade.Text = ActiveCell.Offset(0, 0).Text</t>
  </si>
  <si>
    <t>CBox_Pays.Text = ActiveCell.Offset(0, 1).Text</t>
  </si>
  <si>
    <t>CBox_Communes_Bel.Text = ActiveCell.Offset(0, 2).Text</t>
  </si>
  <si>
    <t>CBox_Communes_Fr.Text = ActiveCell.Offset(0, 3).Text</t>
  </si>
  <si>
    <t>CBox_Communes_Lux.Text = ActiveCell.Offset(0, 4).Text</t>
  </si>
  <si>
    <t>CBox_Communes_All.Text = ActiveCell.Offset(0, 5).Text</t>
  </si>
  <si>
    <t>TxtBox_Km_nbr = ActiveCell.Offset(0, 6).Text</t>
  </si>
  <si>
    <t>'TxtBox_Durée = ActiveCell.Offset(0, 7).Text</t>
  </si>
  <si>
    <t>CBox_Durée = ActiveCell.Offset(0, 7).Text</t>
  </si>
  <si>
    <t>CBox_Groupe_Moto.Text = ActiveCell.Offset(0, 8).Text</t>
  </si>
  <si>
    <t>CBox_Région.Text = ActiveCell.Offset(0, 9).Text</t>
  </si>
  <si>
    <t>'TxtBox_Restos.Text = ActiveCell.Offset(0, 11).Text</t>
  </si>
  <si>
    <t>CBox_Resto.Text = ActiveCell.Offset(0, 10).Text</t>
  </si>
  <si>
    <t>'CBox_Km_Cat.Text = ActiveCell.Offset(0, 10).Text</t>
  </si>
  <si>
    <t>CBox_Lieu.Text = ActiveCell.Offset(0, 11).Text</t>
  </si>
  <si>
    <t>CBox_Fermeture.Text = ActiveCell.Offset(0, 12).Text</t>
  </si>
  <si>
    <t>CBox_Note.Text = ActiveCell.Offset(0, 13).Text</t>
  </si>
  <si>
    <t>End Function</t>
  </si>
  <si>
    <r>
      <rPr>
        <sz val="11"/>
        <color rgb="FF0000FF"/>
        <rFont val="Calibri"/>
        <family val="2"/>
        <scheme val="minor"/>
      </rPr>
      <t>Private Function</t>
    </r>
    <r>
      <rPr>
        <sz val="11"/>
        <color theme="1"/>
        <rFont val="Calibri"/>
        <family val="2"/>
        <scheme val="minor"/>
      </rPr>
      <t xml:space="preserve"> My_text()</t>
    </r>
  </si>
  <si>
    <t>Private Sub Bnt_Premier_Click()</t>
  </si>
  <si>
    <t>'33.45</t>
  </si>
  <si>
    <t>Cells(2, 2).Select</t>
  </si>
  <si>
    <t>'TxtBox_Balade.Text = Cells(2, 2)</t>
  </si>
  <si>
    <t>CBox_Balade.Text = Cells(2, 2)</t>
  </si>
  <si>
    <t>My_text</t>
  </si>
  <si>
    <t>MsgBox "Premier enregistrement du tableau"</t>
  </si>
  <si>
    <t>'Dim nblign As Integer</t>
  </si>
  <si>
    <t>End Sub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</si>
  <si>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Bnt_Premier_Click()</t>
    </r>
  </si>
  <si>
    <t>Private Sub Bnt_Precedent_Click()</t>
  </si>
  <si>
    <t>'If ActiveCell.Offset(-1, 0) = "Code" Then</t>
  </si>
  <si>
    <t>If ActiveCell.Offset(-1, 0) = "Nom de la balade" Then</t>
  </si>
  <si>
    <t>MsgBox "Premier enregistrement atteint"</t>
  </si>
  <si>
    <t>Else</t>
  </si>
  <si>
    <t>ActiveCell.Offset(-1, 0).Select</t>
  </si>
  <si>
    <t>End If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</si>
  <si>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Bnt_Precedent_Click()</t>
    </r>
  </si>
  <si>
    <r>
      <rPr>
        <sz val="11"/>
        <color rgb="FF0000FF"/>
        <rFont val="Calibri"/>
        <family val="2"/>
        <scheme val="minor"/>
      </rPr>
      <t>If</t>
    </r>
    <r>
      <rPr>
        <sz val="11"/>
        <color theme="1"/>
        <rFont val="Calibri"/>
        <family val="2"/>
        <scheme val="minor"/>
      </rPr>
      <t xml:space="preserve"> ActiveCell.Offset(-1, 0) = "Nom de la balade" </t>
    </r>
    <r>
      <rPr>
        <sz val="11"/>
        <color rgb="FF0000FF"/>
        <rFont val="Calibri"/>
        <family val="2"/>
        <scheme val="minor"/>
      </rPr>
      <t>Then</t>
    </r>
  </si>
  <si>
    <t>Private Sub Bnt_Suivant_Click()</t>
  </si>
  <si>
    <t>'36</t>
  </si>
  <si>
    <t>If ActiveCell.Offset(1, 0) = "" Then</t>
  </si>
  <si>
    <t>MsgBox "Dernier enregistrement atteint"</t>
  </si>
  <si>
    <t>ActiveCell.Offset(1, 0).Select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</si>
  <si>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Bnt_Suivant_Click()</t>
    </r>
  </si>
  <si>
    <r>
      <rPr>
        <sz val="11"/>
        <color rgb="FF0000FF"/>
        <rFont val="Calibri"/>
        <family val="2"/>
        <scheme val="minor"/>
      </rPr>
      <t>If</t>
    </r>
    <r>
      <rPr>
        <sz val="11"/>
        <color theme="1"/>
        <rFont val="Calibri"/>
        <family val="2"/>
        <scheme val="minor"/>
      </rPr>
      <t xml:space="preserve"> ActiveCell.Offset(1, 0) = "" </t>
    </r>
    <r>
      <rPr>
        <sz val="11"/>
        <color rgb="FF0000FF"/>
        <rFont val="Calibri"/>
        <family val="2"/>
        <scheme val="minor"/>
      </rPr>
      <t>Then</t>
    </r>
  </si>
  <si>
    <t>Private Sub Bnt_Dernier_Click()</t>
  </si>
  <si>
    <t>'rr = [A65789].End(xlUp).Row</t>
  </si>
  <si>
    <t>rr = [b300].End(xlUp).Row</t>
  </si>
  <si>
    <t>Cells(rr, 2).Select</t>
  </si>
  <si>
    <t>'TxtBox_Balade.Text = Cells(rr, 2)</t>
  </si>
  <si>
    <t>CBox_Balade.Text = Cells(rr, 2)</t>
  </si>
  <si>
    <t>MsgBox "Dernier enregistrement du tableau"</t>
  </si>
  <si>
    <t>'46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</si>
  <si>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Bnt_Dernier_Click()</t>
    </r>
  </si>
  <si>
    <t>VBA Excel: Ajout,modification ,consultation ,suppression sur un seul UserForm</t>
  </si>
  <si>
    <t>Fernand</t>
  </si>
  <si>
    <t>liste balade</t>
  </si>
  <si>
    <t xml:space="preserve"> Dim nblign As Integer</t>
  </si>
  <si>
    <t xml:space="preserve">    'Lbl_Fin.Caption = Range("A65789").End(xlUp).Row - 1 '57.15</t>
  </si>
  <si>
    <t>nblign = ActiveCell.Row - 1</t>
  </si>
  <si>
    <t>Lbl_Debut.Caption = nblign</t>
  </si>
  <si>
    <t xml:space="preserve">  'Set Ws = Sheets("Congélation")</t>
  </si>
  <si>
    <t xml:space="preserve">   Me.Caption = "                       Liste des balades Basecamp " &amp; "           " &amp; StrConv(format(Now, "          dddd      dd mmmm yyyy      hh:mm:ss"), vbProperCase)</t>
  </si>
  <si>
    <t xml:space="preserve">           </t>
  </si>
  <si>
    <t xml:space="preserve">     'For i = 2 To 40</t>
  </si>
  <si>
    <t xml:space="preserve">     For i = 2 To 16</t>
  </si>
  <si>
    <t xml:space="preserve">       </t>
  </si>
  <si>
    <t xml:space="preserve">    'CBox_Balade.AddItem Sheets("Liste balades").Cells(i, 21)</t>
  </si>
  <si>
    <t xml:space="preserve">   ' CBox_Pays.AddItem Sheets("Liste_balades").Cells(i, 37)</t>
  </si>
  <si>
    <t xml:space="preserve">    'CBox_Communes_Bel.AddItem Sheets("Liste_balades").Cells(i, 29)</t>
  </si>
  <si>
    <t xml:space="preserve">   ' CBox_Communes_Fr.AddItem Sheets("Liste_balades").Cells(i, 31)</t>
  </si>
  <si>
    <t xml:space="preserve">    'CBox_Communes_Lux.AddItem Sheets("Liste_balades").Cells(i, 33)</t>
  </si>
  <si>
    <t xml:space="preserve">    'CBox_Communes_All.AddItem Sheets("Liste_balades").Cells(i, 25)</t>
  </si>
  <si>
    <t xml:space="preserve">    'CBox_Durée.AddItem Sheets("Liste balades").Cells(i, 41)</t>
  </si>
  <si>
    <t xml:space="preserve">    'CBox_Groupe_Moto.AddItem Sheets("Liste_balades").Cells(i, 19)</t>
  </si>
  <si>
    <t xml:space="preserve">    'CBox_Région.AddItem Sheets("Liste_balades").Cells(i, 21)</t>
  </si>
  <si>
    <t xml:space="preserve">    'CBox_Resto.AddItem Sheets("Liste_balades").Cells(i, 39)</t>
  </si>
  <si>
    <t xml:space="preserve">    'CBox_Lieu.AddItem Sheets("Liste_balades").Cells(i, 43)</t>
  </si>
  <si>
    <t xml:space="preserve">    'CBox_Fermeture.AddItem Sheets("Liste_balades").Cells(i, 25)</t>
  </si>
  <si>
    <t xml:space="preserve">    'CBox_Note.AddItem Sheets("Liste_balades").Cells(i, 27)</t>
  </si>
  <si>
    <t xml:space="preserve">    'Selection.NumberFormat = "General"</t>
  </si>
  <si>
    <t xml:space="preserve">  Next</t>
  </si>
  <si>
    <t>TxtBox_km_nbr = ActiveCell.Offset(0, 6).Text</t>
  </si>
  <si>
    <t>liste balade copie</t>
  </si>
  <si>
    <t>jules</t>
  </si>
  <si>
    <t>Lieu du resto</t>
  </si>
  <si>
    <t>Eric</t>
  </si>
  <si>
    <t>Espagne</t>
  </si>
  <si>
    <t xml:space="preserve">Barcelone </t>
  </si>
  <si>
    <t>Madrid</t>
  </si>
  <si>
    <t>Félix</t>
  </si>
  <si>
    <t>Arthur</t>
  </si>
  <si>
    <t>Ok</t>
  </si>
  <si>
    <t>ok</t>
  </si>
  <si>
    <t>OK</t>
  </si>
  <si>
    <t>Valladolid</t>
  </si>
  <si>
    <t>1- Bon</t>
  </si>
  <si>
    <t>5 - Pas terrible</t>
  </si>
  <si>
    <t>2 - Très bien</t>
  </si>
  <si>
    <t>3 - Excellent</t>
  </si>
  <si>
    <t>6 - Oublier</t>
  </si>
  <si>
    <t>Georges</t>
  </si>
  <si>
    <t>Le Quesnoy</t>
  </si>
  <si>
    <t>fichier source pour "critères":</t>
  </si>
  <si>
    <t>Excel VBA - Comment alimenter une ListBox à partir d'un critère - YouTube</t>
  </si>
  <si>
    <t>https://www.youtube.com/watch?v=phFdblOb2Q8</t>
  </si>
  <si>
    <t xml:space="preserve">    'Décalaration des variables</t>
  </si>
  <si>
    <t xml:space="preserve">    </t>
  </si>
  <si>
    <t xml:space="preserve">    'Affectation des variables</t>
  </si>
  <si>
    <t xml:space="preserve">    Critere = Range("M4")</t>
  </si>
  <si>
    <t xml:space="preserve">    'On récupère la dernière ligne de la source de données</t>
  </si>
  <si>
    <t xml:space="preserve">        DerniereLigne = 2</t>
  </si>
  <si>
    <t xml:space="preserve">    Else</t>
  </si>
  <si>
    <t xml:space="preserve">        DerniereLigne = Cells(Rows.Count, 1).End(xlUp).Row</t>
  </si>
  <si>
    <t xml:space="preserve">    End If</t>
  </si>
  <si>
    <t xml:space="preserve">    'On efface le contenu de la liste à chaque recherche.</t>
  </si>
  <si>
    <t xml:space="preserve">    lstRegion.Clear</t>
  </si>
  <si>
    <t xml:space="preserve">    lstRegion.BackColor = RGB(100, 100, 400)</t>
  </si>
  <si>
    <t xml:space="preserve">    'On parcours la source de données de la ligne à la dernière ligne</t>
  </si>
  <si>
    <t xml:space="preserve">        'On teste le critère, ici le contenu de M4 avec la source de données.</t>
  </si>
  <si>
    <t xml:space="preserve">            'On ecrit dans la listbox</t>
  </si>
  <si>
    <t xml:space="preserve">            Me.lstRegion.AddItem Cells(x, 1)</t>
  </si>
  <si>
    <t xml:space="preserve">            Me.lstRegion.List(Me.lstRegion.ListCount - 1, 1) = Cells(x, 2)</t>
  </si>
  <si>
    <t xml:space="preserve">            Me.lstRegion.List(Me.lstRegion.ListCount - 1, 2) = Cells(x, 3)</t>
  </si>
  <si>
    <t xml:space="preserve">            Me.lstRegion.List(Me.lstRegion.ListCount - 1, 3) = Cells(x, 4)</t>
  </si>
  <si>
    <t xml:space="preserve">            Me.lstRegion.List(Me.lstRegion.ListCount - 1, 4) = Cells(x, 5)</t>
  </si>
  <si>
    <t xml:space="preserve">            Me.lstRegion.List(Me.lstRegion.ListCount - 1, 5) = Cells(x, 6)</t>
  </si>
  <si>
    <t xml:space="preserve">            Me.lstRegion.List(Me.lstRegion.ListCount - 1, 6) = Cells(x, 7)</t>
  </si>
  <si>
    <t xml:space="preserve">            Me.lstRegion.List(Me.lstRegion.ListCount - 1, 7) = Cells(x, 8)</t>
  </si>
  <si>
    <t xml:space="preserve">            Me.lstRegion.List(Me.lstRegion.ListCount - 1, 8) = Cells(x, 9)</t>
  </si>
  <si>
    <t xml:space="preserve">            Me.lstRegion.List(Me.lstRegion.ListCount - 1, 9) = Cells(x, 10)</t>
  </si>
  <si>
    <t xml:space="preserve">        End If</t>
  </si>
  <si>
    <t xml:space="preserve">    'Ligne = Cells(Rows.Count, 1).End(xlUp).Row</t>
  </si>
  <si>
    <t xml:space="preserve">    Nb = Me.lstRegion.ListCount</t>
  </si>
  <si>
    <t xml:space="preserve">    'ligne = 2</t>
  </si>
  <si>
    <t xml:space="preserve">    'ActiveWorkbook.Sheets("Destination").Activate</t>
  </si>
  <si>
    <t xml:space="preserve">    'Range("A1").Select</t>
  </si>
  <si>
    <t xml:space="preserve">    Ligne = Cells(Rows.Count, 1).End(xlUp).Row + 1</t>
  </si>
  <si>
    <t xml:space="preserve">                 </t>
  </si>
  <si>
    <t xml:space="preserve">                .Cells(Ligne, 1) = Me.lstRegion.List(i)</t>
  </si>
  <si>
    <t xml:space="preserve">                .Cells(Ligne, 2) = Me.lstRegion.List(i, 1)</t>
  </si>
  <si>
    <t xml:space="preserve">                .Cells(Ligne, 3) = Me.lstRegion.List(i, 2)</t>
  </si>
  <si>
    <t xml:space="preserve">                .Cells(Ligne, 4) = Me.lstRegion.List(i, 3)</t>
  </si>
  <si>
    <t xml:space="preserve">                .Cells(Ligne, 5) = Me.lstRegion.List(i, 4)</t>
  </si>
  <si>
    <t xml:space="preserve">                .Cells(Ligne, 6) = Me.lstRegion.List(i, 5)</t>
  </si>
  <si>
    <t xml:space="preserve">                .Cells(Ligne, 7) = Me.lstRegion.List(i, 6)</t>
  </si>
  <si>
    <t xml:space="preserve">                .Cells(Ligne, 8) = Me.lstRegion.List(i, 7)</t>
  </si>
  <si>
    <t xml:space="preserve">                .Cells(Ligne, 9) = Me.lstRegion.List(i, 8)</t>
  </si>
  <si>
    <t xml:space="preserve">                .Cells(Ligne, 10) = Me.lstRegion.List(i, 9)</t>
  </si>
  <si>
    <t xml:space="preserve">            End With</t>
  </si>
  <si>
    <t xml:space="preserve">            Ligne = Ligne + 1</t>
  </si>
  <si>
    <t xml:space="preserve">            End If</t>
  </si>
  <si>
    <t xml:space="preserve"> </t>
  </si>
  <si>
    <t>critère VBA-----&gt; AK1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</si>
  <si>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btnRegion_Click()</t>
    </r>
  </si>
  <si>
    <r>
      <t xml:space="preserve">   </t>
    </r>
    <r>
      <rPr>
        <sz val="11"/>
        <color rgb="FF0000FF"/>
        <rFont val="Calibri"/>
        <family val="2"/>
        <scheme val="minor"/>
      </rPr>
      <t xml:space="preserve"> Dim</t>
    </r>
    <r>
      <rPr>
        <sz val="11"/>
        <color theme="1"/>
        <rFont val="Calibri"/>
        <family val="2"/>
        <scheme val="minor"/>
      </rPr>
      <t xml:space="preserve"> Critere</t>
    </r>
  </si>
  <si>
    <r>
      <rPr>
        <sz val="11"/>
        <color rgb="FF0000FF"/>
        <rFont val="Calibri"/>
        <family val="2"/>
        <scheme val="minor"/>
      </rPr>
      <t xml:space="preserve">    Dim</t>
    </r>
    <r>
      <rPr>
        <sz val="11"/>
        <color theme="1"/>
        <rFont val="Calibri"/>
        <family val="2"/>
        <scheme val="minor"/>
      </rPr>
      <t xml:space="preserve"> DerniereLigne As Integer, x </t>
    </r>
    <r>
      <rPr>
        <sz val="11"/>
        <color rgb="FF0000FF"/>
        <rFont val="Calibri"/>
        <family val="2"/>
        <scheme val="minor"/>
      </rPr>
      <t>As Integer</t>
    </r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</si>
  <si>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btnExporte_Click()</t>
    </r>
  </si>
  <si>
    <r>
      <t xml:space="preserve">   </t>
    </r>
    <r>
      <rPr>
        <sz val="11"/>
        <color rgb="FF0000FF"/>
        <rFont val="Calibri"/>
        <family val="2"/>
        <scheme val="minor"/>
      </rPr>
      <t xml:space="preserve"> If </t>
    </r>
    <r>
      <rPr>
        <sz val="11"/>
        <color theme="1"/>
        <rFont val="Calibri"/>
        <family val="2"/>
        <scheme val="minor"/>
      </rPr>
      <t xml:space="preserve">Cells(Rows.Count, 1).End(xlUp).Row = 1 </t>
    </r>
    <r>
      <rPr>
        <sz val="11"/>
        <color rgb="FF0000FF"/>
        <rFont val="Calibri"/>
        <family val="2"/>
        <scheme val="minor"/>
      </rPr>
      <t>Then</t>
    </r>
  </si>
  <si>
    <r>
      <t xml:space="preserve">   </t>
    </r>
    <r>
      <rPr>
        <sz val="11"/>
        <color rgb="FF0000FF"/>
        <rFont val="Calibri"/>
        <family val="2"/>
        <scheme val="minor"/>
      </rPr>
      <t xml:space="preserve"> For </t>
    </r>
    <r>
      <rPr>
        <sz val="11"/>
        <color theme="1"/>
        <rFont val="Calibri"/>
        <family val="2"/>
        <scheme val="minor"/>
      </rPr>
      <t xml:space="preserve">x = 1 </t>
    </r>
    <r>
      <rPr>
        <sz val="11"/>
        <color rgb="FF0000FF"/>
        <rFont val="Calibri"/>
        <family val="2"/>
        <scheme val="minor"/>
      </rPr>
      <t>To</t>
    </r>
    <r>
      <rPr>
        <sz val="11"/>
        <color theme="1"/>
        <rFont val="Calibri"/>
        <family val="2"/>
        <scheme val="minor"/>
      </rPr>
      <t xml:space="preserve"> DerniereLigne</t>
    </r>
  </si>
  <si>
    <r>
      <t xml:space="preserve">       </t>
    </r>
    <r>
      <rPr>
        <sz val="11"/>
        <color rgb="FF0000FF"/>
        <rFont val="Calibri"/>
        <family val="2"/>
        <scheme val="minor"/>
      </rPr>
      <t xml:space="preserve"> If</t>
    </r>
    <r>
      <rPr>
        <sz val="11"/>
        <color theme="1"/>
        <rFont val="Calibri"/>
        <family val="2"/>
        <scheme val="minor"/>
      </rPr>
      <t xml:space="preserve"> Cells(x, 5) = Critere </t>
    </r>
    <r>
      <rPr>
        <sz val="11"/>
        <color rgb="FF0000FF"/>
        <rFont val="Calibri"/>
        <family val="2"/>
        <scheme val="minor"/>
      </rPr>
      <t>Then</t>
    </r>
  </si>
  <si>
    <r>
      <t xml:space="preserve">   </t>
    </r>
    <r>
      <rPr>
        <sz val="11"/>
        <color rgb="FF0000FF"/>
        <rFont val="Calibri"/>
        <family val="2"/>
        <scheme val="minor"/>
      </rPr>
      <t xml:space="preserve"> Next</t>
    </r>
    <r>
      <rPr>
        <sz val="11"/>
        <color theme="1"/>
        <rFont val="Calibri"/>
        <family val="2"/>
        <scheme val="minor"/>
      </rPr>
      <t xml:space="preserve"> x</t>
    </r>
  </si>
  <si>
    <r>
      <t xml:space="preserve">   </t>
    </r>
    <r>
      <rPr>
        <sz val="11"/>
        <color rgb="FF0000FF"/>
        <rFont val="Calibri"/>
        <family val="2"/>
        <scheme val="minor"/>
      </rPr>
      <t xml:space="preserve"> Dim</t>
    </r>
    <r>
      <rPr>
        <sz val="11"/>
        <color theme="1"/>
        <rFont val="Calibri"/>
        <family val="2"/>
        <scheme val="minor"/>
      </rPr>
      <t xml:space="preserve"> i </t>
    </r>
    <r>
      <rPr>
        <sz val="11"/>
        <color rgb="FF0000FF"/>
        <rFont val="Calibri"/>
        <family val="2"/>
        <scheme val="minor"/>
      </rPr>
      <t>As Integer</t>
    </r>
    <r>
      <rPr>
        <sz val="11"/>
        <color theme="1"/>
        <rFont val="Calibri"/>
        <family val="2"/>
        <scheme val="minor"/>
      </rPr>
      <t xml:space="preserve">, j  </t>
    </r>
    <r>
      <rPr>
        <sz val="11"/>
        <color rgb="FF0000FF"/>
        <rFont val="Calibri"/>
        <family val="2"/>
        <scheme val="minor"/>
      </rPr>
      <t>As Integer</t>
    </r>
  </si>
  <si>
    <r>
      <t xml:space="preserve">   </t>
    </r>
    <r>
      <rPr>
        <sz val="11"/>
        <color rgb="FF0000FF"/>
        <rFont val="Calibri"/>
        <family val="2"/>
        <scheme val="minor"/>
      </rPr>
      <t xml:space="preserve"> Dim</t>
    </r>
    <r>
      <rPr>
        <sz val="11"/>
        <color theme="1"/>
        <rFont val="Calibri"/>
        <family val="2"/>
        <scheme val="minor"/>
      </rPr>
      <t xml:space="preserve"> Nb </t>
    </r>
    <r>
      <rPr>
        <sz val="11"/>
        <color rgb="FF0000FF"/>
        <rFont val="Calibri"/>
        <family val="2"/>
        <scheme val="minor"/>
      </rPr>
      <t>As Integer</t>
    </r>
  </si>
  <si>
    <r>
      <t xml:space="preserve">       </t>
    </r>
    <r>
      <rPr>
        <sz val="11"/>
        <color rgb="FF0000FF"/>
        <rFont val="Calibri"/>
        <family val="2"/>
        <scheme val="minor"/>
      </rPr>
      <t xml:space="preserve"> For</t>
    </r>
    <r>
      <rPr>
        <sz val="11"/>
        <color theme="1"/>
        <rFont val="Calibri"/>
        <family val="2"/>
        <scheme val="minor"/>
      </rPr>
      <t xml:space="preserve"> i = 0 </t>
    </r>
    <r>
      <rPr>
        <sz val="11"/>
        <color rgb="FF0000FF"/>
        <rFont val="Calibri"/>
        <family val="2"/>
        <scheme val="minor"/>
      </rPr>
      <t>To</t>
    </r>
    <r>
      <rPr>
        <sz val="11"/>
        <color theme="1"/>
        <rFont val="Calibri"/>
        <family val="2"/>
        <scheme val="minor"/>
      </rPr>
      <t xml:space="preserve"> Nb</t>
    </r>
  </si>
  <si>
    <r>
      <t xml:space="preserve">            </t>
    </r>
    <r>
      <rPr>
        <sz val="11"/>
        <color rgb="FF0000FF"/>
        <rFont val="Calibri"/>
        <family val="2"/>
        <scheme val="minor"/>
      </rPr>
      <t xml:space="preserve">If </t>
    </r>
    <r>
      <rPr>
        <sz val="11"/>
        <color theme="1"/>
        <rFont val="Calibri"/>
        <family val="2"/>
        <scheme val="minor"/>
      </rPr>
      <t xml:space="preserve">Me.lstRegion.Selected(i) = </t>
    </r>
    <r>
      <rPr>
        <sz val="11"/>
        <color rgb="FF0000FF"/>
        <rFont val="Calibri"/>
        <family val="2"/>
        <scheme val="minor"/>
      </rPr>
      <t>True Then</t>
    </r>
  </si>
  <si>
    <r>
      <t xml:space="preserve">            </t>
    </r>
    <r>
      <rPr>
        <sz val="11"/>
        <color rgb="FF0000FF"/>
        <rFont val="Calibri"/>
        <family val="2"/>
        <scheme val="minor"/>
      </rPr>
      <t xml:space="preserve">With </t>
    </r>
    <r>
      <rPr>
        <sz val="11"/>
        <color theme="1"/>
        <rFont val="Calibri"/>
        <family val="2"/>
        <scheme val="minor"/>
      </rPr>
      <t>Worksheets("Destination")</t>
    </r>
  </si>
  <si>
    <r>
      <t xml:space="preserve">       </t>
    </r>
    <r>
      <rPr>
        <sz val="11"/>
        <color rgb="FF0000FF"/>
        <rFont val="Calibri"/>
        <family val="2"/>
        <scheme val="minor"/>
      </rPr>
      <t xml:space="preserve"> Next </t>
    </r>
    <r>
      <rPr>
        <sz val="11"/>
        <color theme="1"/>
        <rFont val="Calibri"/>
        <family val="2"/>
        <scheme val="minor"/>
      </rPr>
      <t>i</t>
    </r>
  </si>
  <si>
    <t>N=14</t>
  </si>
  <si>
    <t>Recherche alphabétique</t>
  </si>
  <si>
    <t>Voilà j'ai bien réussi à remplir la "listBox" avec les données voulues.</t>
  </si>
  <si>
    <t>installé les codes trouvés sur le site qui fonctionne sur le fichier du site en question;</t>
  </si>
  <si>
    <t>mais 1 problème se pose sur mon fichier</t>
  </si>
  <si>
    <t>Voilà les codes:</t>
  </si>
  <si>
    <r>
      <t>Private</t>
    </r>
    <r>
      <rPr>
        <sz val="10"/>
        <color rgb="FF4F595F"/>
        <rFont val="Courier New"/>
        <family val="3"/>
      </rPr>
      <t xml:space="preserve"> </t>
    </r>
    <r>
      <rPr>
        <sz val="10"/>
        <color rgb="FF3D3DCC"/>
        <rFont val="Courier New"/>
        <family val="3"/>
      </rPr>
      <t>Sub</t>
    </r>
    <r>
      <rPr>
        <sz val="10"/>
        <color rgb="FF4F595F"/>
        <rFont val="Courier New"/>
        <family val="3"/>
      </rPr>
      <t xml:space="preserve"> Cmbtn_Groupe_Click()</t>
    </r>
  </si>
  <si>
    <r>
      <t xml:space="preserve">    </t>
    </r>
    <r>
      <rPr>
        <sz val="10"/>
        <color rgb="FF008000"/>
        <rFont val="Courier New"/>
        <family val="3"/>
      </rPr>
      <t>'Décalaration des variables</t>
    </r>
  </si>
  <si>
    <r>
      <t xml:space="preserve">    </t>
    </r>
    <r>
      <rPr>
        <sz val="10"/>
        <color rgb="FF3D3DCC"/>
        <rFont val="Courier New"/>
        <family val="3"/>
      </rPr>
      <t>Dim</t>
    </r>
    <r>
      <rPr>
        <sz val="10"/>
        <color rgb="FF4F595F"/>
        <rFont val="Courier New"/>
        <family val="3"/>
      </rPr>
      <t xml:space="preserve"> Critere</t>
    </r>
  </si>
  <si>
    <r>
      <t xml:space="preserve">    </t>
    </r>
    <r>
      <rPr>
        <sz val="10"/>
        <color rgb="FF3D3DCC"/>
        <rFont val="Courier New"/>
        <family val="3"/>
      </rPr>
      <t>Dim</t>
    </r>
    <r>
      <rPr>
        <sz val="10"/>
        <color rgb="FF4F595F"/>
        <rFont val="Courier New"/>
        <family val="3"/>
      </rPr>
      <t xml:space="preserve"> DerniereLigne As </t>
    </r>
    <r>
      <rPr>
        <sz val="10"/>
        <color rgb="FF0096C3"/>
        <rFont val="Courier New"/>
        <family val="3"/>
      </rPr>
      <t>Integer</t>
    </r>
    <r>
      <rPr>
        <sz val="10"/>
        <color rgb="FF4F595F"/>
        <rFont val="Courier New"/>
        <family val="3"/>
      </rPr>
      <t xml:space="preserve">, x As </t>
    </r>
    <r>
      <rPr>
        <sz val="10"/>
        <color rgb="FF0096C3"/>
        <rFont val="Courier New"/>
        <family val="3"/>
      </rPr>
      <t>Integer</t>
    </r>
  </si>
  <si>
    <r>
      <t xml:space="preserve">    </t>
    </r>
    <r>
      <rPr>
        <sz val="10"/>
        <color rgb="FF008000"/>
        <rFont val="Courier New"/>
        <family val="3"/>
      </rPr>
      <t>'Affectation des variables</t>
    </r>
  </si>
  <si>
    <r>
      <t xml:space="preserve">    Critere = Range(</t>
    </r>
    <r>
      <rPr>
        <sz val="10"/>
        <color rgb="FFBB2727"/>
        <rFont val="Courier New"/>
        <family val="3"/>
      </rPr>
      <t>"q9"</t>
    </r>
    <r>
      <rPr>
        <sz val="10"/>
        <color rgb="FF4F595F"/>
        <rFont val="Courier New"/>
        <family val="3"/>
      </rPr>
      <t>)</t>
    </r>
  </si>
  <si>
    <r>
      <t xml:space="preserve">    </t>
    </r>
    <r>
      <rPr>
        <sz val="10"/>
        <color rgb="FF008000"/>
        <rFont val="Courier New"/>
        <family val="3"/>
      </rPr>
      <t>'On récupère la dernière ligne de la source de données</t>
    </r>
  </si>
  <si>
    <r>
      <t xml:space="preserve">    </t>
    </r>
    <r>
      <rPr>
        <sz val="10"/>
        <color rgb="FF3D3DCC"/>
        <rFont val="Courier New"/>
        <family val="3"/>
      </rPr>
      <t>If</t>
    </r>
    <r>
      <rPr>
        <sz val="10"/>
        <color rgb="FF4F595F"/>
        <rFont val="Courier New"/>
        <family val="3"/>
      </rPr>
      <t xml:space="preserve"> Cells(Rows.Count,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>).</t>
    </r>
    <r>
      <rPr>
        <sz val="10"/>
        <color rgb="FF3D3DCC"/>
        <rFont val="Courier New"/>
        <family val="3"/>
      </rPr>
      <t>End</t>
    </r>
    <r>
      <rPr>
        <sz val="10"/>
        <color rgb="FF4F595F"/>
        <rFont val="Courier New"/>
        <family val="3"/>
      </rPr>
      <t xml:space="preserve">(xlUp).Row =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 </t>
    </r>
    <r>
      <rPr>
        <sz val="10"/>
        <color rgb="FF3D3DCC"/>
        <rFont val="Courier New"/>
        <family val="3"/>
      </rPr>
      <t>Then</t>
    </r>
  </si>
  <si>
    <r>
      <t xml:space="preserve">        DerniereLigne = </t>
    </r>
    <r>
      <rPr>
        <sz val="10"/>
        <color rgb="FFC92FE4"/>
        <rFont val="Courier New"/>
        <family val="3"/>
      </rPr>
      <t>2</t>
    </r>
  </si>
  <si>
    <r>
      <t xml:space="preserve">    </t>
    </r>
    <r>
      <rPr>
        <sz val="10"/>
        <color rgb="FF3D3DCC"/>
        <rFont val="Courier New"/>
        <family val="3"/>
      </rPr>
      <t>Else</t>
    </r>
  </si>
  <si>
    <r>
      <t xml:space="preserve">        DerniereLigne = Cells(Rows.Count,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>).</t>
    </r>
    <r>
      <rPr>
        <sz val="10"/>
        <color rgb="FF3D3DCC"/>
        <rFont val="Courier New"/>
        <family val="3"/>
      </rPr>
      <t>End</t>
    </r>
    <r>
      <rPr>
        <sz val="10"/>
        <color rgb="FF4F595F"/>
        <rFont val="Courier New"/>
        <family val="3"/>
      </rPr>
      <t>(xlUp).Row</t>
    </r>
  </si>
  <si>
    <r>
      <t xml:space="preserve">    </t>
    </r>
    <r>
      <rPr>
        <sz val="10"/>
        <color rgb="FF3D3DCC"/>
        <rFont val="Courier New"/>
        <family val="3"/>
      </rPr>
      <t>End</t>
    </r>
    <r>
      <rPr>
        <sz val="10"/>
        <color rgb="FF4F595F"/>
        <rFont val="Courier New"/>
        <family val="3"/>
      </rPr>
      <t xml:space="preserve"> </t>
    </r>
    <r>
      <rPr>
        <sz val="10"/>
        <color rgb="FF3D3DCC"/>
        <rFont val="Courier New"/>
        <family val="3"/>
      </rPr>
      <t>If</t>
    </r>
  </si>
  <si>
    <r>
      <t xml:space="preserve">    </t>
    </r>
    <r>
      <rPr>
        <sz val="10"/>
        <color rgb="FF008000"/>
        <rFont val="Courier New"/>
        <family val="3"/>
      </rPr>
      <t>'On efface le contenu de la liste à chaque recherche.</t>
    </r>
  </si>
  <si>
    <t xml:space="preserve">    lst_Balade.Clear</t>
  </si>
  <si>
    <r>
      <t xml:space="preserve">    lst_Balade.BackColor = </t>
    </r>
    <r>
      <rPr>
        <sz val="10"/>
        <color rgb="FF0096C3"/>
        <rFont val="Courier New"/>
        <family val="3"/>
      </rPr>
      <t>RGB</t>
    </r>
    <r>
      <rPr>
        <sz val="10"/>
        <color rgb="FF4F595F"/>
        <rFont val="Courier New"/>
        <family val="3"/>
      </rPr>
      <t>(</t>
    </r>
    <r>
      <rPr>
        <sz val="10"/>
        <color rgb="FFC92FE4"/>
        <rFont val="Courier New"/>
        <family val="3"/>
      </rPr>
      <t>100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100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400</t>
    </r>
    <r>
      <rPr>
        <sz val="10"/>
        <color rgb="FF4F595F"/>
        <rFont val="Courier New"/>
        <family val="3"/>
      </rPr>
      <t>)</t>
    </r>
  </si>
  <si>
    <r>
      <t xml:space="preserve">    </t>
    </r>
    <r>
      <rPr>
        <sz val="10"/>
        <color rgb="FF008000"/>
        <rFont val="Courier New"/>
        <family val="3"/>
      </rPr>
      <t>'On parcours la source de données de la ligne à la dernière ligne</t>
    </r>
  </si>
  <si>
    <r>
      <t xml:space="preserve">    </t>
    </r>
    <r>
      <rPr>
        <sz val="10"/>
        <color rgb="FF3D3DCC"/>
        <rFont val="Courier New"/>
        <family val="3"/>
      </rPr>
      <t>For</t>
    </r>
    <r>
      <rPr>
        <sz val="10"/>
        <color rgb="FF4F595F"/>
        <rFont val="Courier New"/>
        <family val="3"/>
      </rPr>
      <t xml:space="preserve"> x =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 </t>
    </r>
    <r>
      <rPr>
        <sz val="10"/>
        <color rgb="FF3D3DCC"/>
        <rFont val="Courier New"/>
        <family val="3"/>
      </rPr>
      <t>To</t>
    </r>
    <r>
      <rPr>
        <sz val="10"/>
        <color rgb="FF4F595F"/>
        <rFont val="Courier New"/>
        <family val="3"/>
      </rPr>
      <t xml:space="preserve"> DerniereLigne</t>
    </r>
  </si>
  <si>
    <r>
      <t xml:space="preserve">        </t>
    </r>
    <r>
      <rPr>
        <sz val="10"/>
        <color rgb="FF008000"/>
        <rFont val="Courier New"/>
        <family val="3"/>
      </rPr>
      <t>'On teste le critère, ici le contenu de M4 avec la source de données.</t>
    </r>
  </si>
  <si>
    <r>
      <t xml:space="preserve">        </t>
    </r>
    <r>
      <rPr>
        <sz val="10"/>
        <color rgb="FF3D3DCC"/>
        <rFont val="Courier New"/>
        <family val="3"/>
      </rPr>
      <t>If</t>
    </r>
    <r>
      <rPr>
        <sz val="10"/>
        <color rgb="FF4F595F"/>
        <rFont val="Courier New"/>
        <family val="3"/>
      </rPr>
      <t xml:space="preserve"> Cells(x, </t>
    </r>
    <r>
      <rPr>
        <sz val="10"/>
        <color rgb="FFC92FE4"/>
        <rFont val="Courier New"/>
        <family val="3"/>
      </rPr>
      <t>5</t>
    </r>
    <r>
      <rPr>
        <sz val="10"/>
        <color rgb="FF4F595F"/>
        <rFont val="Courier New"/>
        <family val="3"/>
      </rPr>
      <t xml:space="preserve">) = Critere </t>
    </r>
    <r>
      <rPr>
        <sz val="10"/>
        <color rgb="FF3D3DCC"/>
        <rFont val="Courier New"/>
        <family val="3"/>
      </rPr>
      <t>Then</t>
    </r>
  </si>
  <si>
    <r>
      <t xml:space="preserve">            </t>
    </r>
    <r>
      <rPr>
        <sz val="10"/>
        <color rgb="FF008000"/>
        <rFont val="Courier New"/>
        <family val="3"/>
      </rPr>
      <t>'On ecrit dans la listbox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</si>
  <si>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.lst_Balade.AddItem Cells(x,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</si>
  <si>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2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</si>
  <si>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2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3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</si>
  <si>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3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4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</si>
  <si>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4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5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</si>
  <si>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5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6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</si>
  <si>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6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7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</si>
  <si>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7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8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</si>
  <si>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8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9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</si>
  <si>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9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10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</si>
  <si>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10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11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</si>
  <si>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11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12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</si>
  <si>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12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13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</si>
  <si>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>.lst_Balade.List(</t>
    </r>
    <r>
      <rPr>
        <sz val="10"/>
        <color rgb="FF3D3DCC"/>
        <rFont val="Courier New"/>
        <family val="3"/>
      </rPr>
      <t>Me</t>
    </r>
    <r>
      <rPr>
        <sz val="10"/>
        <color rgb="FF4F595F"/>
        <rFont val="Courier New"/>
        <family val="3"/>
      </rPr>
      <t xml:space="preserve">.lst_Balade.ListCount - </t>
    </r>
    <r>
      <rPr>
        <sz val="10"/>
        <color rgb="FFC92FE4"/>
        <rFont val="Courier New"/>
        <family val="3"/>
      </rPr>
      <t>1</t>
    </r>
    <r>
      <rPr>
        <sz val="10"/>
        <color rgb="FF4F595F"/>
        <rFont val="Courier New"/>
        <family val="3"/>
      </rPr>
      <t xml:space="preserve">, </t>
    </r>
    <r>
      <rPr>
        <sz val="10"/>
        <color rgb="FFC92FE4"/>
        <rFont val="Courier New"/>
        <family val="3"/>
      </rPr>
      <t>13</t>
    </r>
    <r>
      <rPr>
        <sz val="10"/>
        <color rgb="FF4F595F"/>
        <rFont val="Courier New"/>
        <family val="3"/>
      </rPr>
      <t xml:space="preserve">) = Cells(x, </t>
    </r>
    <r>
      <rPr>
        <sz val="10"/>
        <color rgb="FFC92FE4"/>
        <rFont val="Courier New"/>
        <family val="3"/>
      </rPr>
      <t>14</t>
    </r>
    <r>
      <rPr>
        <sz val="10"/>
        <color rgb="FF4F595F"/>
        <rFont val="Courier New"/>
        <family val="3"/>
      </rPr>
      <t>)</t>
    </r>
  </si>
  <si>
    <r>
      <t xml:space="preserve">            </t>
    </r>
    <r>
      <rPr>
        <sz val="10"/>
        <color rgb="FF008000"/>
        <rFont val="Courier New"/>
        <family val="3"/>
      </rPr>
      <t>'Me.lst_Balade.List(Me.lst_Balade.ListCount - 1, 14) = Cells(x, 15)</t>
    </r>
  </si>
  <si>
    <r>
      <t xml:space="preserve">        </t>
    </r>
    <r>
      <rPr>
        <sz val="10"/>
        <color rgb="FF3D3DCC"/>
        <rFont val="Courier New"/>
        <family val="3"/>
      </rPr>
      <t>End</t>
    </r>
    <r>
      <rPr>
        <sz val="10"/>
        <color rgb="FF4F595F"/>
        <rFont val="Courier New"/>
        <family val="3"/>
      </rPr>
      <t xml:space="preserve"> </t>
    </r>
    <r>
      <rPr>
        <sz val="10"/>
        <color rgb="FF3D3DCC"/>
        <rFont val="Courier New"/>
        <family val="3"/>
      </rPr>
      <t>If</t>
    </r>
  </si>
  <si>
    <r>
      <t xml:space="preserve">    </t>
    </r>
    <r>
      <rPr>
        <sz val="10"/>
        <color rgb="FF3D3DCC"/>
        <rFont val="Courier New"/>
        <family val="3"/>
      </rPr>
      <t>Next</t>
    </r>
    <r>
      <rPr>
        <sz val="10"/>
        <color rgb="FF4F595F"/>
        <rFont val="Courier New"/>
        <family val="3"/>
      </rPr>
      <t xml:space="preserve"> x</t>
    </r>
  </si>
  <si>
    <r>
      <t>End</t>
    </r>
    <r>
      <rPr>
        <sz val="10"/>
        <color rgb="FF4F595F"/>
        <rFont val="Courier New"/>
        <family val="3"/>
      </rPr>
      <t xml:space="preserve"> </t>
    </r>
    <r>
      <rPr>
        <sz val="10"/>
        <color rgb="FF3D3DCC"/>
        <rFont val="Courier New"/>
        <family val="3"/>
      </rPr>
      <t>Sub</t>
    </r>
  </si>
  <si>
    <t>Où ai-je encore fait 1 erreur?</t>
  </si>
  <si>
    <t>Merci d'avance et bonne journée.</t>
  </si>
  <si>
    <r>
      <t>J'ai installé 2 boutons de commandes en rapport avec 2 cellules (avec validations de données)</t>
    </r>
    <r>
      <rPr>
        <sz val="12"/>
        <color rgb="FFFF0000"/>
        <rFont val="Arial"/>
        <family val="2"/>
      </rPr>
      <t>"Q9" et "S9"</t>
    </r>
  </si>
  <si>
    <r>
      <t xml:space="preserve">quand je clic sur les boutons de commande </t>
    </r>
    <r>
      <rPr>
        <sz val="12"/>
        <color rgb="FFFF0000"/>
        <rFont val="Arial"/>
        <family val="2"/>
      </rPr>
      <t>" groupe"</t>
    </r>
    <r>
      <rPr>
        <sz val="12"/>
        <color rgb="FF34373A"/>
        <rFont val="Arial"/>
        <family val="2"/>
      </rPr>
      <t xml:space="preserve"> ou </t>
    </r>
    <r>
      <rPr>
        <sz val="12"/>
        <color rgb="FFFF0000"/>
        <rFont val="Arial"/>
        <family val="2"/>
      </rPr>
      <t>"pays"</t>
    </r>
    <r>
      <rPr>
        <sz val="12"/>
        <color rgb="FF34373A"/>
        <rFont val="Arial"/>
        <family val="2"/>
      </rPr>
      <t>.</t>
    </r>
  </si>
  <si>
    <r>
      <t xml:space="preserve">réponse du VBA : </t>
    </r>
    <r>
      <rPr>
        <sz val="12"/>
        <color rgb="FFFF0000"/>
        <rFont val="Arial"/>
        <family val="2"/>
      </rPr>
      <t>"ERREUR non répertoriée"</t>
    </r>
    <r>
      <rPr>
        <sz val="12"/>
        <color rgb="FF34373A"/>
        <rFont val="Arial"/>
        <family val="2"/>
      </rPr>
      <t>.</t>
    </r>
  </si>
  <si>
    <r>
      <t>Le problème se pose au niveau de :</t>
    </r>
    <r>
      <rPr>
        <sz val="12"/>
        <color rgb="FFFF0000"/>
        <rFont val="Arial"/>
        <family val="2"/>
      </rPr>
      <t> </t>
    </r>
    <r>
      <rPr>
        <u/>
        <sz val="12"/>
        <color rgb="FFFF0000"/>
        <rFont val="Inherit"/>
      </rPr>
      <t>l</t>
    </r>
    <r>
      <rPr>
        <sz val="12"/>
        <color rgb="FFFF0000"/>
        <rFont val="Inherit"/>
      </rPr>
      <t>st_Balade.clear</t>
    </r>
    <r>
      <rPr>
        <sz val="12"/>
        <color rgb="FFFF0000"/>
        <rFont val="Arial"/>
        <family val="2"/>
      </rPr>
      <t> </t>
    </r>
    <r>
      <rPr>
        <sz val="12"/>
        <color rgb="FF34373A"/>
        <rFont val="Arial"/>
        <family val="2"/>
      </rPr>
      <t>.</t>
    </r>
  </si>
  <si>
    <t>Bonjour à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</si>
</sst>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0&quot; km&quot;"/>
    <numFmt numFmtId="166" formatCode="_ &quot;€&quot;\ * #,##0.00_ ;_ &quot;€&quot;\ * \-#,##0.00_ ;_ &quot;€&quot;\ * &quot;-&quot;??_ ;_ @_ "/>
    <numFmt numFmtId="167" formatCode="_ * #,##0.00_ ;_ * \-#,##0.00_ ;_ * &quot;-&quot;??_ ;_ @_ "/>
    <numFmt numFmtId="168" formatCode="[$-F800]dddd\,\ mmmm\ dd\,\ yyyy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8080"/>
      <name val="Calibri"/>
      <family val="2"/>
    </font>
    <font>
      <sz val="11"/>
      <color rgb="FFFF0000"/>
      <name val="Calibri"/>
      <family val="2"/>
    </font>
    <font>
      <b/>
      <sz val="11"/>
      <color rgb="FF0000FF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FF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34373A"/>
      <name val="Arial"/>
      <family val="2"/>
    </font>
    <font>
      <sz val="10"/>
      <color rgb="FF4F595F"/>
      <name val="Courier New"/>
      <family val="3"/>
    </font>
    <font>
      <sz val="10"/>
      <color rgb="FF3D3DCC"/>
      <name val="Courier New"/>
      <family val="3"/>
    </font>
    <font>
      <sz val="10"/>
      <color rgb="FF008000"/>
      <name val="Courier New"/>
      <family val="3"/>
    </font>
    <font>
      <sz val="10"/>
      <color rgb="FF0096C3"/>
      <name val="Courier New"/>
      <family val="3"/>
    </font>
    <font>
      <sz val="10"/>
      <color rgb="FFBB2727"/>
      <name val="Courier New"/>
      <family val="3"/>
    </font>
    <font>
      <sz val="10"/>
      <color rgb="FFC92FE4"/>
      <name val="Courier New"/>
      <family val="3"/>
    </font>
    <font>
      <sz val="12"/>
      <color rgb="FFFF0000"/>
      <name val="Arial"/>
      <family val="2"/>
    </font>
    <font>
      <u/>
      <sz val="12"/>
      <color rgb="FFFF0000"/>
      <name val="Inherit"/>
    </font>
    <font>
      <sz val="12"/>
      <color rgb="FFFF0000"/>
      <name val="Inherit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indexed="5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167" fontId="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9" fillId="0" borderId="0" xfId="0" applyFont="1"/>
    <xf numFmtId="0" fontId="0" fillId="0" borderId="0" xfId="0" quotePrefix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8" xfId="0" quotePrefix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/>
    <xf numFmtId="168" fontId="0" fillId="0" borderId="0" xfId="0" applyNumberFormat="1" applyAlignment="1" applyProtection="1">
      <alignment horizontal="center"/>
      <protection locked="0"/>
    </xf>
    <xf numFmtId="0" fontId="0" fillId="0" borderId="11" xfId="0" applyBorder="1" applyAlignment="1">
      <alignment horizontal="center" vertical="center"/>
    </xf>
    <xf numFmtId="0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20" fontId="0" fillId="0" borderId="0" xfId="0" applyNumberFormat="1" applyFill="1" applyAlignment="1" applyProtection="1">
      <alignment horizontal="center"/>
      <protection locked="0"/>
    </xf>
    <xf numFmtId="168" fontId="0" fillId="0" borderId="0" xfId="0" applyNumberFormat="1" applyFill="1" applyAlignment="1" applyProtection="1">
      <alignment horizontal="center"/>
      <protection locked="0"/>
    </xf>
    <xf numFmtId="19" fontId="0" fillId="0" borderId="0" xfId="0" applyNumberFormat="1" applyProtection="1">
      <protection locked="0"/>
    </xf>
    <xf numFmtId="19" fontId="0" fillId="0" borderId="0" xfId="0" applyNumberFormat="1" applyAlignment="1" applyProtection="1">
      <alignment horizontal="center"/>
      <protection locked="0"/>
    </xf>
    <xf numFmtId="0" fontId="7" fillId="0" borderId="0" xfId="53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10" fillId="0" borderId="9" xfId="0" applyFont="1" applyBorder="1"/>
    <xf numFmtId="0" fontId="0" fillId="0" borderId="10" xfId="0" applyBorder="1"/>
    <xf numFmtId="0" fontId="11" fillId="0" borderId="10" xfId="0" applyFont="1" applyBorder="1"/>
    <xf numFmtId="0" fontId="11" fillId="0" borderId="9" xfId="0" applyFont="1" applyBorder="1"/>
    <xf numFmtId="0" fontId="0" fillId="0" borderId="0" xfId="0" applyBorder="1"/>
    <xf numFmtId="0" fontId="0" fillId="0" borderId="0" xfId="0" applyFill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20" fontId="0" fillId="0" borderId="0" xfId="0" applyNumberFormat="1" applyFill="1" applyAlignment="1" applyProtection="1">
      <alignment horizontal="center"/>
      <protection locked="0"/>
    </xf>
    <xf numFmtId="0" fontId="0" fillId="0" borderId="0" xfId="0" quotePrefix="1" applyProtection="1">
      <protection locked="0"/>
    </xf>
    <xf numFmtId="0" fontId="0" fillId="0" borderId="0" xfId="0" applyAlignment="1">
      <alignment horizontal="center" vertical="top"/>
    </xf>
    <xf numFmtId="165" fontId="0" fillId="4" borderId="2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1" xfId="0" applyBorder="1"/>
    <xf numFmtId="0" fontId="7" fillId="0" borderId="0" xfId="53" applyAlignment="1">
      <alignment vertical="center"/>
    </xf>
    <xf numFmtId="0" fontId="19" fillId="0" borderId="15" xfId="0" applyFont="1" applyBorder="1"/>
    <xf numFmtId="0" fontId="19" fillId="0" borderId="16" xfId="0" applyFont="1" applyBorder="1"/>
    <xf numFmtId="0" fontId="0" fillId="0" borderId="17" xfId="0" applyBorder="1"/>
    <xf numFmtId="0" fontId="10" fillId="0" borderId="17" xfId="0" applyFont="1" applyBorder="1"/>
    <xf numFmtId="0" fontId="11" fillId="0" borderId="17" xfId="0" applyFont="1" applyBorder="1"/>
    <xf numFmtId="0" fontId="11" fillId="0" borderId="14" xfId="0" applyFont="1" applyBorder="1"/>
    <xf numFmtId="0" fontId="0" fillId="4" borderId="14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7" borderId="0" xfId="0" applyFill="1" applyProtection="1">
      <protection locked="0"/>
    </xf>
    <xf numFmtId="0" fontId="0" fillId="0" borderId="0" xfId="0" applyFill="1" applyAlignment="1">
      <alignment horizontal="center" vertical="top"/>
    </xf>
    <xf numFmtId="0" fontId="0" fillId="0" borderId="18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0" xfId="0" applyAlignment="1"/>
    <xf numFmtId="0" fontId="21" fillId="0" borderId="0" xfId="0" applyFont="1" applyAlignment="1">
      <alignment vertical="center"/>
    </xf>
    <xf numFmtId="0" fontId="0" fillId="0" borderId="0" xfId="0" quotePrefix="1" applyAlignment="1"/>
    <xf numFmtId="0" fontId="11" fillId="0" borderId="17" xfId="0" applyFont="1" applyBorder="1" applyAlignment="1"/>
    <xf numFmtId="0" fontId="0" fillId="0" borderId="17" xfId="0" applyBorder="1" applyAlignment="1"/>
    <xf numFmtId="0" fontId="0" fillId="0" borderId="14" xfId="0" applyBorder="1" applyAlignment="1"/>
    <xf numFmtId="0" fontId="0" fillId="0" borderId="11" xfId="0" applyBorder="1" applyAlignment="1"/>
    <xf numFmtId="0" fontId="10" fillId="0" borderId="17" xfId="0" applyFont="1" applyBorder="1" applyAlignment="1"/>
    <xf numFmtId="0" fontId="21" fillId="0" borderId="20" xfId="0" applyFont="1" applyBorder="1" applyAlignment="1">
      <alignment vertical="center"/>
    </xf>
    <xf numFmtId="0" fontId="0" fillId="0" borderId="21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0" fillId="0" borderId="0" xfId="0" applyBorder="1" applyAlignment="1"/>
    <xf numFmtId="0" fontId="0" fillId="0" borderId="24" xfId="0" applyBorder="1" applyAlignment="1"/>
    <xf numFmtId="0" fontId="21" fillId="0" borderId="23" xfId="0" applyFont="1" applyBorder="1" applyAlignment="1">
      <alignment vertical="center"/>
    </xf>
    <xf numFmtId="0" fontId="0" fillId="0" borderId="23" xfId="0" applyBorder="1"/>
    <xf numFmtId="0" fontId="0" fillId="0" borderId="24" xfId="0" applyBorder="1"/>
    <xf numFmtId="0" fontId="23" fillId="0" borderId="23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22" fillId="0" borderId="23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0" fillId="0" borderId="12" xfId="0" applyBorder="1" applyAlignment="1"/>
    <xf numFmtId="0" fontId="0" fillId="0" borderId="25" xfId="0" applyBorder="1" applyAlignment="1"/>
  </cellXfs>
  <cellStyles count="54">
    <cellStyle name="20 % - Accent2 2" xfId="1"/>
    <cellStyle name="20 % - Accent5 2" xfId="2"/>
    <cellStyle name="Euro" xfId="3"/>
    <cellStyle name="Euro 2" xfId="4"/>
    <cellStyle name="Euro 3" xfId="5"/>
    <cellStyle name="Euro 3 2" xfId="6"/>
    <cellStyle name="Lien hypertexte" xfId="53" builtinId="8"/>
    <cellStyle name="Lien hypertexte 2" xfId="7"/>
    <cellStyle name="Lien hypertexte 3" xfId="8"/>
    <cellStyle name="Milliers 2" xfId="9"/>
    <cellStyle name="Milliers 3" xfId="10"/>
    <cellStyle name="Milliers 3 2" xfId="11"/>
    <cellStyle name="Milliers 3 2 2" xfId="12"/>
    <cellStyle name="Milliers 3 3" xfId="13"/>
    <cellStyle name="Milliers 4" xfId="14"/>
    <cellStyle name="Milliers 4 2" xfId="15"/>
    <cellStyle name="Milliers 4 2 2" xfId="16"/>
    <cellStyle name="Milliers 4 3" xfId="17"/>
    <cellStyle name="Monétaire 2" xfId="18"/>
    <cellStyle name="Normal" xfId="0" builtinId="0"/>
    <cellStyle name="Normal 10" xfId="19"/>
    <cellStyle name="Normal 2" xfId="20"/>
    <cellStyle name="Normal 2 2" xfId="21"/>
    <cellStyle name="Normal 3" xfId="22"/>
    <cellStyle name="Normal 3 2" xfId="23"/>
    <cellStyle name="Normal 3 2 2" xfId="24"/>
    <cellStyle name="Normal 3 2 2 2" xfId="25"/>
    <cellStyle name="Normal 3 2 3" xfId="26"/>
    <cellStyle name="Normal 3 3" xfId="27"/>
    <cellStyle name="Normal 3 3 2" xfId="28"/>
    <cellStyle name="Normal 3 3 2 2" xfId="29"/>
    <cellStyle name="Normal 3 3 3" xfId="30"/>
    <cellStyle name="Normal 4" xfId="31"/>
    <cellStyle name="Normal 4 2" xfId="32"/>
    <cellStyle name="Normal 4 2 2" xfId="33"/>
    <cellStyle name="Normal 4 3" xfId="34"/>
    <cellStyle name="Normal 5" xfId="35"/>
    <cellStyle name="Normal 5 2" xfId="36"/>
    <cellStyle name="Normal 5 2 2" xfId="37"/>
    <cellStyle name="Normal 5 3" xfId="38"/>
    <cellStyle name="Normal 6" xfId="39"/>
    <cellStyle name="Normal 6 2" xfId="40"/>
    <cellStyle name="Normal 6 2 2" xfId="41"/>
    <cellStyle name="Normal 6 2 2 2" xfId="42"/>
    <cellStyle name="Normal 6 2 3" xfId="43"/>
    <cellStyle name="Normal 6 3" xfId="44"/>
    <cellStyle name="Normal 6 3 2" xfId="45"/>
    <cellStyle name="Normal 6 4" xfId="46"/>
    <cellStyle name="Normal 7" xfId="47"/>
    <cellStyle name="Normal 7 2" xfId="48"/>
    <cellStyle name="Normal 7 2 2" xfId="49"/>
    <cellStyle name="Normal 7 3" xfId="50"/>
    <cellStyle name="Normal 8" xfId="51"/>
    <cellStyle name="Normal 9" xfId="52"/>
  </cellStyles>
  <dxfs count="42"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>
          <bgColor theme="9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8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9" formatCode="hh:mm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numFmt numFmtId="165" formatCode="0&quot; km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66FF"/>
      <color rgb="FF66FF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514350</xdr:colOff>
          <xdr:row>0</xdr:row>
          <xdr:rowOff>257175</xdr:rowOff>
        </xdr:from>
        <xdr:ext cx="781050" cy="285750"/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27432" tIns="32004" rIns="27432" bIns="32004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Reference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114300</xdr:colOff>
          <xdr:row>0</xdr:row>
          <xdr:rowOff>323850</xdr:rowOff>
        </xdr:from>
        <xdr:ext cx="1057275" cy="238125"/>
        <xdr:sp macro="" textlink="">
          <xdr:nvSpPr>
            <xdr:cNvPr id="1025" name="1ère cellule vide (A)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0" anchor="t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1 ère cellule vide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0</xdr:row>
          <xdr:rowOff>257175</xdr:rowOff>
        </xdr:from>
        <xdr:to>
          <xdr:col>8</xdr:col>
          <xdr:colOff>1200150</xdr:colOff>
          <xdr:row>0</xdr:row>
          <xdr:rowOff>495300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  <a:r>
                <a:rPr lang="fr-BE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 copie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114300</xdr:colOff>
          <xdr:row>1</xdr:row>
          <xdr:rowOff>38100</xdr:rowOff>
        </xdr:from>
        <xdr:ext cx="1190625" cy="238125"/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 Original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2771775</xdr:colOff>
          <xdr:row>1</xdr:row>
          <xdr:rowOff>161925</xdr:rowOff>
        </xdr:from>
        <xdr:to>
          <xdr:col>51</xdr:col>
          <xdr:colOff>3914775</xdr:colOff>
          <xdr:row>4</xdr:row>
          <xdr:rowOff>28575</xdr:rowOff>
        </xdr:to>
        <xdr:sp macro="" textlink="">
          <xdr:nvSpPr>
            <xdr:cNvPr id="1041" name="Afficher_Masquer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152400</xdr:colOff>
          <xdr:row>7</xdr:row>
          <xdr:rowOff>57150</xdr:rowOff>
        </xdr:from>
        <xdr:to>
          <xdr:col>17</xdr:col>
          <xdr:colOff>762000</xdr:colOff>
          <xdr:row>8</xdr:row>
          <xdr:rowOff>190500</xdr:rowOff>
        </xdr:to>
        <xdr:sp macro="" textlink="">
          <xdr:nvSpPr>
            <xdr:cNvPr id="1051" name="Cmbtn_Groupe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15</xdr:row>
          <xdr:rowOff>114300</xdr:rowOff>
        </xdr:from>
        <xdr:to>
          <xdr:col>26</xdr:col>
          <xdr:colOff>152400</xdr:colOff>
          <xdr:row>30</xdr:row>
          <xdr:rowOff>114300</xdr:rowOff>
        </xdr:to>
        <xdr:sp macro="" textlink="">
          <xdr:nvSpPr>
            <xdr:cNvPr id="1053" name="lst_Balade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7</xdr:row>
          <xdr:rowOff>57150</xdr:rowOff>
        </xdr:from>
        <xdr:to>
          <xdr:col>19</xdr:col>
          <xdr:colOff>533400</xdr:colOff>
          <xdr:row>8</xdr:row>
          <xdr:rowOff>190500</xdr:rowOff>
        </xdr:to>
        <xdr:sp macro="" textlink="">
          <xdr:nvSpPr>
            <xdr:cNvPr id="1056" name="CmBtn_Pays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24</xdr:col>
          <xdr:colOff>95250</xdr:colOff>
          <xdr:row>6</xdr:row>
          <xdr:rowOff>104775</xdr:rowOff>
        </xdr:from>
        <xdr:ext cx="514350" cy="238125"/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Critères</a:t>
              </a:r>
            </a:p>
          </xdr:txBody>
        </xdr:sp>
        <xdr:clientData fPrintsWithSheet="0"/>
      </xdr:oneCellAnchor>
    </mc:Choice>
    <mc:Fallback/>
  </mc:AlternateContent>
  <xdr:twoCellAnchor>
    <xdr:from>
      <xdr:col>51</xdr:col>
      <xdr:colOff>2305050</xdr:colOff>
      <xdr:row>0</xdr:row>
      <xdr:rowOff>361950</xdr:rowOff>
    </xdr:from>
    <xdr:to>
      <xdr:col>51</xdr:col>
      <xdr:colOff>3295650</xdr:colOff>
      <xdr:row>1</xdr:row>
      <xdr:rowOff>95250</xdr:rowOff>
    </xdr:to>
    <xdr:sp macro="[0]!Gauche" textlink="">
      <xdr:nvSpPr>
        <xdr:cNvPr id="3" name="Flèche gauche 2"/>
        <xdr:cNvSpPr/>
      </xdr:nvSpPr>
      <xdr:spPr>
        <a:xfrm>
          <a:off x="46377225" y="361950"/>
          <a:ext cx="990600" cy="314325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19505</xdr:colOff>
          <xdr:row>10</xdr:row>
          <xdr:rowOff>123825</xdr:rowOff>
        </xdr:from>
        <xdr:to>
          <xdr:col>32</xdr:col>
          <xdr:colOff>733425</xdr:colOff>
          <xdr:row>12</xdr:row>
          <xdr:rowOff>47625</xdr:rowOff>
        </xdr:to>
        <xdr:sp macro="" textlink="">
          <xdr:nvSpPr>
            <xdr:cNvPr id="1060" name="TextBox1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27</xdr:col>
      <xdr:colOff>600076</xdr:colOff>
      <xdr:row>35</xdr:row>
      <xdr:rowOff>133350</xdr:rowOff>
    </xdr:from>
    <xdr:to>
      <xdr:col>34</xdr:col>
      <xdr:colOff>104776</xdr:colOff>
      <xdr:row>41</xdr:row>
      <xdr:rowOff>133350</xdr:rowOff>
    </xdr:to>
    <xdr:sp macro="" textlink="">
      <xdr:nvSpPr>
        <xdr:cNvPr id="4" name="ZoneTexte 3"/>
        <xdr:cNvSpPr txBox="1"/>
      </xdr:nvSpPr>
      <xdr:spPr>
        <a:xfrm>
          <a:off x="26384251" y="7258050"/>
          <a:ext cx="48387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 àtous.</a:t>
          </a:r>
          <a:r>
            <a:rPr lang="fr-BE" sz="1100" baseline="0"/>
            <a:t>                                                                                                         Concerne la  lstBox 1 (alphanumérique)                                                             Comment avoir les données de chaque ligne dans les colonnes correspondantes?     Donc : pour "jean"  avoir :                                                                                                                1 - jean - Luxembourg - Strassen - 360 km etc.                                                                                Merci d'avance à tous</a:t>
          </a:r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752475</xdr:colOff>
          <xdr:row>13</xdr:row>
          <xdr:rowOff>57150</xdr:rowOff>
        </xdr:from>
        <xdr:to>
          <xdr:col>38</xdr:col>
          <xdr:colOff>114300</xdr:colOff>
          <xdr:row>30</xdr:row>
          <xdr:rowOff>66675</xdr:rowOff>
        </xdr:to>
        <xdr:sp macro="" textlink="">
          <xdr:nvSpPr>
            <xdr:cNvPr id="1061" name="ListBox1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16</xdr:col>
      <xdr:colOff>476250</xdr:colOff>
      <xdr:row>0</xdr:row>
      <xdr:rowOff>409575</xdr:rowOff>
    </xdr:from>
    <xdr:to>
      <xdr:col>21</xdr:col>
      <xdr:colOff>352425</xdr:colOff>
      <xdr:row>32</xdr:row>
      <xdr:rowOff>0</xdr:rowOff>
    </xdr:to>
    <xdr:cxnSp macro="">
      <xdr:nvCxnSpPr>
        <xdr:cNvPr id="7" name="Connecteur droit avec flèche 6"/>
        <xdr:cNvCxnSpPr/>
      </xdr:nvCxnSpPr>
      <xdr:spPr>
        <a:xfrm flipH="1">
          <a:off x="17135475" y="409575"/>
          <a:ext cx="4429125" cy="6124575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342900</xdr:colOff>
      <xdr:row>0</xdr:row>
      <xdr:rowOff>419100</xdr:rowOff>
    </xdr:from>
    <xdr:to>
      <xdr:col>27</xdr:col>
      <xdr:colOff>647700</xdr:colOff>
      <xdr:row>34</xdr:row>
      <xdr:rowOff>190500</xdr:rowOff>
    </xdr:to>
    <xdr:cxnSp macro="">
      <xdr:nvCxnSpPr>
        <xdr:cNvPr id="9" name="Connecteur droit avec flèche 8"/>
        <xdr:cNvCxnSpPr/>
      </xdr:nvCxnSpPr>
      <xdr:spPr>
        <a:xfrm>
          <a:off x="21555075" y="419100"/>
          <a:ext cx="4876800" cy="6696075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7</xdr:row>
      <xdr:rowOff>104775</xdr:rowOff>
    </xdr:from>
    <xdr:to>
      <xdr:col>16</xdr:col>
      <xdr:colOff>361950</xdr:colOff>
      <xdr:row>10</xdr:row>
      <xdr:rowOff>66675</xdr:rowOff>
    </xdr:to>
    <xdr:sp macro="[0]!Balades" textlink="">
      <xdr:nvSpPr>
        <xdr:cNvPr id="2" name="Flèche gauche 3">
          <a:extLst>
            <a:ext uri="{FF2B5EF4-FFF2-40B4-BE49-F238E27FC236}">
              <a16:creationId xmlns="" xmlns:a16="http://schemas.microsoft.com/office/drawing/2014/main" id="{A07DBD27-EE70-4015-A67C-81AC84EBFA84}"/>
            </a:ext>
          </a:extLst>
        </xdr:cNvPr>
        <xdr:cNvSpPr/>
      </xdr:nvSpPr>
      <xdr:spPr>
        <a:xfrm>
          <a:off x="12658725" y="1438275"/>
          <a:ext cx="1009650" cy="5334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Liste balade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images/Moto/-%20Itin&#233;raire/Boucle%20de%20Jurbi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bise"/>
      <sheetName val="Marc"/>
      <sheetName val="Liste resto verti"/>
      <sheetName val="Liste resto horiz"/>
      <sheetName val="Liste_balades"/>
      <sheetName val="BD"/>
      <sheetName val="VBA modification"/>
      <sheetName val="Base de données"/>
      <sheetName val="Boucle de Jurbis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_Liste" displayName="T_Liste" ref="A1:N28" totalsRowShown="0" headerRowDxfId="41" dataDxfId="40">
  <autoFilter ref="A1:N28"/>
  <sortState ref="A2:L298">
    <sortCondition ref="A1:A298"/>
  </sortState>
  <tableColumns count="14">
    <tableColumn id="12" name="Nbrs" dataDxfId="2">
      <calculatedColumnFormula>IF(B2="","",1)</calculatedColumnFormula>
    </tableColumn>
    <tableColumn id="1" name="Nom de la balade" dataDxfId="0"/>
    <tableColumn id="2" name="Pays" dataDxfId="1"/>
    <tableColumn id="8" name="Communes" dataDxfId="39"/>
    <tableColumn id="3" name="Km (nbr)" dataDxfId="38"/>
    <tableColumn id="4" name="Durée" dataDxfId="37"/>
    <tableColumn id="5" name="Groupe moto" dataDxfId="36"/>
    <tableColumn id="6" name="Région" dataDxfId="35"/>
    <tableColumn id="9" name="Restos" dataDxfId="34"/>
    <tableColumn id="7" name="Lieu du resto" dataDxfId="33"/>
    <tableColumn id="10" name="Fermeture" dataDxfId="32"/>
    <tableColumn id="11" name="Note" dataDxfId="31"/>
    <tableColumn id="13" name="Date" dataDxfId="30"/>
    <tableColumn id="14" name="OK" dataDxfId="2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_pays" displayName="T_pays" ref="A1:F120" totalsRowShown="0" headerRowDxfId="28" dataDxfId="27" tableBorderDxfId="26">
  <autoFilter ref="A1:F120"/>
  <sortState ref="A2:F120">
    <sortCondition ref="B2:B120"/>
  </sortState>
  <tableColumns count="6">
    <tableColumn id="1" name="Belgique" dataDxfId="25"/>
    <tableColumn id="2" name="France" dataDxfId="24"/>
    <tableColumn id="3" name="Luxembourg" dataDxfId="23"/>
    <tableColumn id="4" name="Pays-Bas" dataDxfId="22"/>
    <tableColumn id="5" name="Allemagne" dataDxfId="21"/>
    <tableColumn id="6" name="Espagne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Groupe" displayName="T_Groupe" ref="H1:H9" totalsRowShown="0" headerRowDxfId="19">
  <autoFilter ref="H1:H9"/>
  <sortState ref="H2:H9">
    <sortCondition ref="H2"/>
  </sortState>
  <tableColumns count="1">
    <tableColumn id="1" name="Groupe m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_Région" displayName="T_Région" ref="J1:J28" totalsRowShown="0" headerRowDxfId="18">
  <autoFilter ref="J1:J28"/>
  <sortState ref="J2:J28">
    <sortCondition ref="J2"/>
  </sortState>
  <tableColumns count="1">
    <tableColumn id="1" name="Rég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Lieu_resto" displayName="T_Lieu_resto" ref="L1:L165" totalsRowShown="0" headerRowDxfId="17">
  <autoFilter ref="L1:L165"/>
  <sortState ref="L2:L165">
    <sortCondition ref="L1:L165"/>
  </sortState>
  <tableColumns count="1">
    <tableColumn id="1" name="Lieu du resto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_Fermeture" displayName="T_Fermeture" ref="N1:N14" insertRowShift="1" totalsRowShown="0" headerRowDxfId="16">
  <autoFilter ref="N1:N14"/>
  <tableColumns count="1">
    <tableColumn id="1" name="Fermetu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_Note" displayName="T_Note" ref="P1:P6" totalsRowShown="0" headerRowDxfId="15">
  <autoFilter ref="P1:P6"/>
  <sortState ref="P2:P6">
    <sortCondition ref="P1:P6"/>
  </sortState>
  <tableColumns count="1">
    <tableColumn id="1" name="No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_Restos" displayName="T_Restos" ref="R1:R61" totalsRowShown="0" headerRowDxfId="14">
  <autoFilter ref="R1:R61"/>
  <tableColumns count="1">
    <tableColumn id="1" name="Liste Resto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5" name="T_Durée" displayName="T_Durée" ref="T1:T34" insertRowShift="1" totalsRowShown="0" headerRowDxfId="13" dataDxfId="12">
  <autoFilter ref="T1:T34"/>
  <tableColumns count="1">
    <tableColumn id="1" name="Durée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13" Type="http://schemas.openxmlformats.org/officeDocument/2006/relationships/image" Target="../media/image3.emf"/><Relationship Id="rId18" Type="http://schemas.openxmlformats.org/officeDocument/2006/relationships/control" Target="../activeX/activeX6.xml"/><Relationship Id="rId26" Type="http://schemas.openxmlformats.org/officeDocument/2006/relationships/comments" Target="../comments1.xml"/><Relationship Id="rId3" Type="http://schemas.openxmlformats.org/officeDocument/2006/relationships/hyperlink" Target="https://www.youtube.com/watch?v=phFdblOb2Q8" TargetMode="External"/><Relationship Id="rId21" Type="http://schemas.openxmlformats.org/officeDocument/2006/relationships/ctrlProp" Target="../ctrlProps/ctrlProp2.xml"/><Relationship Id="rId7" Type="http://schemas.openxmlformats.org/officeDocument/2006/relationships/vmlDrawing" Target="../drawings/vmlDrawing1.vml"/><Relationship Id="rId12" Type="http://schemas.openxmlformats.org/officeDocument/2006/relationships/control" Target="../activeX/activeX3.xml"/><Relationship Id="rId17" Type="http://schemas.openxmlformats.org/officeDocument/2006/relationships/image" Target="../media/image5.emf"/><Relationship Id="rId25" Type="http://schemas.openxmlformats.org/officeDocument/2006/relationships/table" Target="../tables/table1.xml"/><Relationship Id="rId2" Type="http://schemas.openxmlformats.org/officeDocument/2006/relationships/hyperlink" Target="https://forum.excel-pratique.com/excel/probleme-de-formulaire-200059/3" TargetMode="External"/><Relationship Id="rId16" Type="http://schemas.openxmlformats.org/officeDocument/2006/relationships/control" Target="../activeX/activeX5.xml"/><Relationship Id="rId20" Type="http://schemas.openxmlformats.org/officeDocument/2006/relationships/ctrlProp" Target="../ctrlProps/ctrlProp1.xml"/><Relationship Id="rId1" Type="http://schemas.openxmlformats.org/officeDocument/2006/relationships/hyperlink" Target="https://forum.excel-pratique.com/excel/probleme-de-formulaire-200059/3" TargetMode="External"/><Relationship Id="rId6" Type="http://schemas.openxmlformats.org/officeDocument/2006/relationships/drawing" Target="../drawings/drawing1.xml"/><Relationship Id="rId11" Type="http://schemas.openxmlformats.org/officeDocument/2006/relationships/image" Target="../media/image2.emf"/><Relationship Id="rId24" Type="http://schemas.openxmlformats.org/officeDocument/2006/relationships/ctrlProp" Target="../ctrlProps/ctrlProp5.xml"/><Relationship Id="rId5" Type="http://schemas.openxmlformats.org/officeDocument/2006/relationships/printerSettings" Target="../printerSettings/printerSettings1.bin"/><Relationship Id="rId15" Type="http://schemas.openxmlformats.org/officeDocument/2006/relationships/image" Target="../media/image4.emf"/><Relationship Id="rId23" Type="http://schemas.openxmlformats.org/officeDocument/2006/relationships/ctrlProp" Target="../ctrlProps/ctrlProp4.xml"/><Relationship Id="rId10" Type="http://schemas.openxmlformats.org/officeDocument/2006/relationships/control" Target="../activeX/activeX2.xml"/><Relationship Id="rId19" Type="http://schemas.openxmlformats.org/officeDocument/2006/relationships/image" Target="../media/image6.emf"/><Relationship Id="rId4" Type="http://schemas.openxmlformats.org/officeDocument/2006/relationships/hyperlink" Target="https://www.youtube.com/watch?v=phFdblOb2Q8" TargetMode="External"/><Relationship Id="rId9" Type="http://schemas.openxmlformats.org/officeDocument/2006/relationships/image" Target="../media/image1.emf"/><Relationship Id="rId14" Type="http://schemas.openxmlformats.org/officeDocument/2006/relationships/control" Target="../activeX/activeX4.xml"/><Relationship Id="rId22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youtube.com/watch?v=0U9qB5CU2t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Z319"/>
  <sheetViews>
    <sheetView tabSelected="1" workbookViewId="0">
      <pane xSplit="2" ySplit="10" topLeftCell="M11" activePane="bottomRight" state="frozenSplit"/>
      <selection pane="topRight" activeCell="E1" sqref="E1"/>
      <selection pane="bottomLeft" activeCell="A11" sqref="A11"/>
      <selection pane="bottomRight" activeCell="Q9" sqref="Q9"/>
    </sheetView>
  </sheetViews>
  <sheetFormatPr baseColWidth="10" defaultRowHeight="15"/>
  <cols>
    <col min="1" max="1" width="4.7109375" style="1" customWidth="1"/>
    <col min="2" max="2" width="21.140625" bestFit="1" customWidth="1"/>
    <col min="3" max="3" width="12.7109375" customWidth="1"/>
    <col min="4" max="4" width="19.7109375" customWidth="1"/>
    <col min="5" max="5" width="8.42578125" style="1" customWidth="1"/>
    <col min="6" max="6" width="7.7109375" style="2" customWidth="1"/>
    <col min="7" max="7" width="14.7109375" customWidth="1"/>
    <col min="8" max="8" width="25.42578125" bestFit="1" customWidth="1"/>
    <col min="9" max="10" width="26.140625" bestFit="1" customWidth="1"/>
    <col min="11" max="11" width="20.5703125" bestFit="1" customWidth="1"/>
    <col min="12" max="12" width="10" bestFit="1" customWidth="1"/>
    <col min="13" max="13" width="23.42578125" bestFit="1" customWidth="1"/>
    <col min="14" max="14" width="8.140625" bestFit="1" customWidth="1"/>
    <col min="15" max="15" width="9.42578125" bestFit="1" customWidth="1"/>
    <col min="16" max="16" width="11.42578125" customWidth="1"/>
    <col min="17" max="17" width="16.28515625" customWidth="1"/>
    <col min="18" max="18" width="17.42578125" bestFit="1" customWidth="1"/>
    <col min="19" max="19" width="11.7109375" customWidth="1"/>
    <col min="52" max="52" width="65.140625" bestFit="1" customWidth="1"/>
  </cols>
  <sheetData>
    <row r="1" spans="1:52" ht="45.75" customHeight="1" thickBot="1">
      <c r="A1" s="9" t="s">
        <v>0</v>
      </c>
      <c r="B1" s="62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  <c r="H1" s="9" t="s">
        <v>7</v>
      </c>
      <c r="I1" s="47" t="s">
        <v>8</v>
      </c>
      <c r="J1" s="47" t="s">
        <v>584</v>
      </c>
      <c r="K1" s="9" t="s">
        <v>9</v>
      </c>
      <c r="L1" s="9" t="s">
        <v>10</v>
      </c>
      <c r="M1" s="22" t="s">
        <v>249</v>
      </c>
      <c r="N1" s="22" t="s">
        <v>593</v>
      </c>
      <c r="O1" s="25" t="s">
        <v>250</v>
      </c>
      <c r="S1" s="51" t="s">
        <v>481</v>
      </c>
      <c r="AA1" s="23" t="s">
        <v>46</v>
      </c>
      <c r="AZ1" s="50" t="s">
        <v>653</v>
      </c>
    </row>
    <row r="2" spans="1:52" ht="15.75" thickBot="1">
      <c r="A2" s="5">
        <v>1</v>
      </c>
      <c r="B2" s="61" t="s">
        <v>219</v>
      </c>
      <c r="C2" s="5" t="s">
        <v>32</v>
      </c>
      <c r="D2" s="5" t="s">
        <v>220</v>
      </c>
      <c r="E2" s="7">
        <v>360</v>
      </c>
      <c r="F2" s="8">
        <v>0.125</v>
      </c>
      <c r="G2" s="5" t="s">
        <v>22</v>
      </c>
      <c r="H2" s="5" t="s">
        <v>14</v>
      </c>
      <c r="I2" s="6" t="s">
        <v>254</v>
      </c>
      <c r="J2" s="5" t="s">
        <v>318</v>
      </c>
      <c r="K2" s="5" t="s">
        <v>15</v>
      </c>
      <c r="L2" s="5" t="s">
        <v>29</v>
      </c>
      <c r="M2" s="24">
        <v>45857</v>
      </c>
      <c r="N2" s="31" t="s">
        <v>592</v>
      </c>
      <c r="O2" s="48">
        <f>SUMIF(T_Liste[OK],"ok",T_Liste[Km (nbr)])</f>
        <v>360</v>
      </c>
      <c r="S2" s="34" t="s">
        <v>482</v>
      </c>
      <c r="AZ2" s="54"/>
    </row>
    <row r="3" spans="1:52">
      <c r="A3" s="5">
        <v>2</v>
      </c>
      <c r="B3" s="61" t="s">
        <v>219</v>
      </c>
      <c r="C3" s="5" t="s">
        <v>45</v>
      </c>
      <c r="D3" s="5" t="s">
        <v>228</v>
      </c>
      <c r="E3" s="7">
        <v>256</v>
      </c>
      <c r="F3" s="8">
        <v>0.125</v>
      </c>
      <c r="G3" s="5" t="s">
        <v>22</v>
      </c>
      <c r="H3" s="5" t="s">
        <v>14</v>
      </c>
      <c r="I3" s="6" t="s">
        <v>255</v>
      </c>
      <c r="J3" s="5" t="s">
        <v>318</v>
      </c>
      <c r="K3" s="5" t="s">
        <v>49</v>
      </c>
      <c r="L3" s="5" t="s">
        <v>16</v>
      </c>
      <c r="M3" s="24">
        <v>45870</v>
      </c>
      <c r="N3" s="31"/>
      <c r="O3" s="5" t="s">
        <v>667</v>
      </c>
      <c r="P3" s="19" t="str">
        <f ca="1">OFFSET(T_commune_Pays,,MATCH(C2,L_Pays_entete,0)-1,COUNTA(OFFSET(T_commune_Pays,,MATCH(C2,L_Pays_entete,0)-1)))</f>
        <v>Luxembourg</v>
      </c>
      <c r="AZ3" s="55" t="s">
        <v>605</v>
      </c>
    </row>
    <row r="4" spans="1:52">
      <c r="A4" s="5">
        <v>3</v>
      </c>
      <c r="B4" s="27" t="s">
        <v>229</v>
      </c>
      <c r="C4" s="5" t="s">
        <v>11</v>
      </c>
      <c r="D4" s="5" t="s">
        <v>106</v>
      </c>
      <c r="E4" s="7">
        <v>357</v>
      </c>
      <c r="F4" s="8">
        <v>0.15972222222222224</v>
      </c>
      <c r="G4" s="5" t="s">
        <v>33</v>
      </c>
      <c r="H4" s="5" t="s">
        <v>57</v>
      </c>
      <c r="I4" s="32" t="s">
        <v>257</v>
      </c>
      <c r="J4" s="5" t="s">
        <v>318</v>
      </c>
      <c r="K4" s="5" t="s">
        <v>42</v>
      </c>
      <c r="L4" s="5" t="s">
        <v>29</v>
      </c>
      <c r="M4" s="24">
        <v>45857</v>
      </c>
      <c r="N4" s="31"/>
      <c r="P4" s="20"/>
      <c r="S4" t="s">
        <v>602</v>
      </c>
      <c r="AZ4" s="54" t="s">
        <v>654</v>
      </c>
    </row>
    <row r="5" spans="1:52" ht="15.75" thickBot="1">
      <c r="A5" s="5">
        <v>4</v>
      </c>
      <c r="B5" s="27" t="s">
        <v>231</v>
      </c>
      <c r="C5" s="5" t="s">
        <v>32</v>
      </c>
      <c r="D5" s="5" t="s">
        <v>220</v>
      </c>
      <c r="E5" s="7">
        <v>159</v>
      </c>
      <c r="F5" s="8">
        <v>0.12083333333333333</v>
      </c>
      <c r="G5" s="5" t="s">
        <v>22</v>
      </c>
      <c r="H5" s="5" t="s">
        <v>14</v>
      </c>
      <c r="I5" s="6" t="s">
        <v>261</v>
      </c>
      <c r="J5" s="5" t="s">
        <v>318</v>
      </c>
      <c r="K5" s="5" t="s">
        <v>42</v>
      </c>
      <c r="L5" s="5" t="s">
        <v>16</v>
      </c>
      <c r="M5" s="24">
        <v>45860</v>
      </c>
      <c r="N5" s="31"/>
      <c r="P5" s="20">
        <f>MATCH(C2,T_pays[#Headers],0)-1</f>
        <v>2</v>
      </c>
      <c r="S5" s="34" t="s">
        <v>603</v>
      </c>
      <c r="AZ5" s="54" t="s">
        <v>655</v>
      </c>
    </row>
    <row r="6" spans="1:52" ht="15.75" thickBot="1">
      <c r="A6" s="5">
        <v>5</v>
      </c>
      <c r="B6" s="27" t="s">
        <v>232</v>
      </c>
      <c r="C6" s="5" t="s">
        <v>11</v>
      </c>
      <c r="D6" s="33" t="s">
        <v>31</v>
      </c>
      <c r="E6" s="7">
        <v>147</v>
      </c>
      <c r="F6" s="8">
        <v>8.3333333333333329E-2</v>
      </c>
      <c r="G6" s="5" t="s">
        <v>13</v>
      </c>
      <c r="H6" s="5" t="s">
        <v>27</v>
      </c>
      <c r="I6" s="6" t="s">
        <v>255</v>
      </c>
      <c r="J6" s="5" t="s">
        <v>318</v>
      </c>
      <c r="K6" s="5" t="s">
        <v>18</v>
      </c>
      <c r="L6" s="5" t="s">
        <v>16</v>
      </c>
      <c r="M6" s="24">
        <v>45851</v>
      </c>
      <c r="N6" s="31"/>
      <c r="P6" s="49">
        <f ca="1">COUNTA(OFFSET(T_commune_Pays,,MATCH(C2,T_pays[#Headers],0)-1))</f>
        <v>4</v>
      </c>
      <c r="S6" s="34" t="s">
        <v>604</v>
      </c>
      <c r="Y6" s="52" t="s">
        <v>652</v>
      </c>
      <c r="Z6" s="53"/>
      <c r="AZ6" s="54" t="s">
        <v>606</v>
      </c>
    </row>
    <row r="7" spans="1:52" ht="15.75" thickBot="1">
      <c r="A7" s="5">
        <v>6</v>
      </c>
      <c r="B7" s="27" t="s">
        <v>233</v>
      </c>
      <c r="C7" s="5" t="s">
        <v>45</v>
      </c>
      <c r="D7" s="5" t="s">
        <v>227</v>
      </c>
      <c r="E7" s="7">
        <v>359</v>
      </c>
      <c r="F7" s="8">
        <v>0.25</v>
      </c>
      <c r="G7" s="5" t="s">
        <v>13</v>
      </c>
      <c r="H7" s="5" t="s">
        <v>27</v>
      </c>
      <c r="I7" s="6" t="s">
        <v>259</v>
      </c>
      <c r="J7" s="5" t="s">
        <v>318</v>
      </c>
      <c r="K7" s="5" t="s">
        <v>42</v>
      </c>
      <c r="L7" s="5" t="s">
        <v>36</v>
      </c>
      <c r="M7" s="24">
        <v>45857</v>
      </c>
      <c r="N7" s="31"/>
      <c r="O7" s="6"/>
      <c r="AZ7" s="55" t="s">
        <v>607</v>
      </c>
    </row>
    <row r="8" spans="1:52">
      <c r="A8" s="5">
        <v>7</v>
      </c>
      <c r="B8" s="27" t="s">
        <v>234</v>
      </c>
      <c r="C8" s="5" t="s">
        <v>11</v>
      </c>
      <c r="D8" s="5" t="s">
        <v>68</v>
      </c>
      <c r="E8" s="7">
        <v>258</v>
      </c>
      <c r="F8" s="8">
        <v>0.1875</v>
      </c>
      <c r="G8" s="5" t="s">
        <v>22</v>
      </c>
      <c r="H8" s="5" t="s">
        <v>14</v>
      </c>
      <c r="I8" s="6" t="s">
        <v>258</v>
      </c>
      <c r="J8" s="5" t="s">
        <v>318</v>
      </c>
      <c r="K8" s="5" t="s">
        <v>18</v>
      </c>
      <c r="L8" s="5" t="s">
        <v>16</v>
      </c>
      <c r="M8" s="24">
        <v>45857</v>
      </c>
      <c r="N8" s="31"/>
      <c r="O8" s="6"/>
      <c r="P8" s="6"/>
      <c r="Q8" s="59" t="s">
        <v>6</v>
      </c>
      <c r="S8" s="60" t="s">
        <v>2</v>
      </c>
      <c r="AZ8" s="54" t="s">
        <v>608</v>
      </c>
    </row>
    <row r="9" spans="1:52" ht="15.75" thickBot="1">
      <c r="A9" s="5">
        <v>8</v>
      </c>
      <c r="B9" s="27" t="s">
        <v>235</v>
      </c>
      <c r="C9" s="5" t="s">
        <v>21</v>
      </c>
      <c r="D9" s="5" t="s">
        <v>12</v>
      </c>
      <c r="E9" s="7">
        <v>247</v>
      </c>
      <c r="F9" s="8">
        <v>0.16666666666666666</v>
      </c>
      <c r="G9" s="5" t="s">
        <v>33</v>
      </c>
      <c r="H9" s="5" t="s">
        <v>14</v>
      </c>
      <c r="I9" s="6" t="s">
        <v>261</v>
      </c>
      <c r="J9" s="5" t="s">
        <v>318</v>
      </c>
      <c r="K9" s="5" t="s">
        <v>42</v>
      </c>
      <c r="L9" s="5" t="s">
        <v>16</v>
      </c>
      <c r="M9" s="24">
        <v>45854</v>
      </c>
      <c r="N9" s="31"/>
      <c r="O9" s="6"/>
      <c r="P9" s="6"/>
      <c r="Q9" s="58" t="s">
        <v>47</v>
      </c>
      <c r="S9" s="58" t="s">
        <v>11</v>
      </c>
      <c r="AZ9" s="55" t="s">
        <v>609</v>
      </c>
    </row>
    <row r="10" spans="1:52">
      <c r="A10" s="5">
        <v>9</v>
      </c>
      <c r="B10" s="27" t="s">
        <v>236</v>
      </c>
      <c r="C10" s="5" t="s">
        <v>32</v>
      </c>
      <c r="D10" s="5" t="s">
        <v>225</v>
      </c>
      <c r="E10" s="7">
        <v>258</v>
      </c>
      <c r="F10" s="8">
        <v>0.125</v>
      </c>
      <c r="G10" s="5" t="s">
        <v>22</v>
      </c>
      <c r="H10" s="5" t="s">
        <v>14</v>
      </c>
      <c r="I10" s="6" t="s">
        <v>273</v>
      </c>
      <c r="J10" s="5" t="s">
        <v>318</v>
      </c>
      <c r="K10" s="5" t="s">
        <v>42</v>
      </c>
      <c r="L10" s="5" t="s">
        <v>16</v>
      </c>
      <c r="M10" s="24">
        <v>45861</v>
      </c>
      <c r="N10" s="31"/>
      <c r="O10" s="6"/>
      <c r="AZ10" s="54" t="s">
        <v>657</v>
      </c>
    </row>
    <row r="11" spans="1:52">
      <c r="A11" s="5">
        <v>10</v>
      </c>
      <c r="B11" s="27" t="s">
        <v>237</v>
      </c>
      <c r="C11" s="5" t="s">
        <v>11</v>
      </c>
      <c r="D11" s="5" t="s">
        <v>68</v>
      </c>
      <c r="E11" s="7">
        <v>159</v>
      </c>
      <c r="F11" s="8">
        <v>0.125</v>
      </c>
      <c r="G11" s="5" t="s">
        <v>47</v>
      </c>
      <c r="H11" s="5" t="s">
        <v>81</v>
      </c>
      <c r="I11" s="6" t="s">
        <v>259</v>
      </c>
      <c r="J11" s="5" t="s">
        <v>318</v>
      </c>
      <c r="K11" s="5" t="s">
        <v>58</v>
      </c>
      <c r="L11" s="5" t="s">
        <v>29</v>
      </c>
      <c r="M11" s="24">
        <v>45877</v>
      </c>
      <c r="N11" s="31"/>
      <c r="AZ11" s="54" t="s">
        <v>610</v>
      </c>
    </row>
    <row r="12" spans="1:52">
      <c r="A12" s="5">
        <v>11</v>
      </c>
      <c r="B12" s="61" t="s">
        <v>219</v>
      </c>
      <c r="C12" s="5" t="s">
        <v>11</v>
      </c>
      <c r="D12" s="5" t="s">
        <v>89</v>
      </c>
      <c r="E12" s="7">
        <v>254</v>
      </c>
      <c r="F12" s="8">
        <v>0.1388888888888889</v>
      </c>
      <c r="G12" s="5" t="s">
        <v>33</v>
      </c>
      <c r="H12" s="5" t="s">
        <v>14</v>
      </c>
      <c r="I12" s="6" t="s">
        <v>254</v>
      </c>
      <c r="J12" s="5" t="s">
        <v>318</v>
      </c>
      <c r="K12" s="5" t="s">
        <v>42</v>
      </c>
      <c r="L12" s="5" t="s">
        <v>16</v>
      </c>
      <c r="M12" s="24">
        <v>45863</v>
      </c>
      <c r="N12" s="31"/>
      <c r="P12" s="3"/>
      <c r="AC12" s="63" t="s">
        <v>668</v>
      </c>
      <c r="AD12" s="64"/>
      <c r="AZ12" s="56" t="s">
        <v>611</v>
      </c>
    </row>
    <row r="13" spans="1:52">
      <c r="A13" s="5">
        <v>12</v>
      </c>
      <c r="B13" s="27" t="s">
        <v>230</v>
      </c>
      <c r="C13" s="5" t="s">
        <v>21</v>
      </c>
      <c r="D13" s="5" t="s">
        <v>141</v>
      </c>
      <c r="E13" s="7">
        <v>249</v>
      </c>
      <c r="F13" s="8">
        <v>0.10416666666666667</v>
      </c>
      <c r="G13" s="5" t="s">
        <v>22</v>
      </c>
      <c r="H13" s="5" t="s">
        <v>14</v>
      </c>
      <c r="I13" s="6" t="s">
        <v>278</v>
      </c>
      <c r="J13" s="5" t="s">
        <v>318</v>
      </c>
      <c r="K13" s="5" t="s">
        <v>18</v>
      </c>
      <c r="L13" s="5" t="s">
        <v>16</v>
      </c>
      <c r="M13" s="24">
        <v>45866</v>
      </c>
      <c r="N13" s="31"/>
      <c r="P13" s="3"/>
      <c r="AZ13" s="54" t="s">
        <v>612</v>
      </c>
    </row>
    <row r="14" spans="1:52">
      <c r="A14" s="26">
        <v>13</v>
      </c>
      <c r="B14" s="27" t="s">
        <v>251</v>
      </c>
      <c r="C14" s="28" t="s">
        <v>11</v>
      </c>
      <c r="D14" s="28" t="s">
        <v>68</v>
      </c>
      <c r="E14" s="29">
        <v>351</v>
      </c>
      <c r="F14" s="30">
        <v>0</v>
      </c>
      <c r="G14" s="28" t="s">
        <v>13</v>
      </c>
      <c r="H14" s="28" t="s">
        <v>23</v>
      </c>
      <c r="I14" s="27" t="s">
        <v>257</v>
      </c>
      <c r="J14" s="5" t="s">
        <v>318</v>
      </c>
      <c r="K14" s="28" t="s">
        <v>28</v>
      </c>
      <c r="L14" s="28" t="s">
        <v>29</v>
      </c>
      <c r="M14" s="31">
        <v>45862</v>
      </c>
      <c r="N14" s="31"/>
      <c r="AZ14" s="56" t="s">
        <v>613</v>
      </c>
    </row>
    <row r="15" spans="1:52">
      <c r="A15" s="26">
        <v>14</v>
      </c>
      <c r="B15" s="27" t="s">
        <v>252</v>
      </c>
      <c r="C15" s="28" t="s">
        <v>11</v>
      </c>
      <c r="D15" s="28" t="s">
        <v>83</v>
      </c>
      <c r="E15" s="29">
        <v>258</v>
      </c>
      <c r="F15" s="30">
        <v>0.125</v>
      </c>
      <c r="G15" s="28" t="s">
        <v>22</v>
      </c>
      <c r="H15" s="28" t="s">
        <v>23</v>
      </c>
      <c r="I15" s="27" t="s">
        <v>261</v>
      </c>
      <c r="J15" s="5" t="s">
        <v>318</v>
      </c>
      <c r="K15" s="28" t="s">
        <v>42</v>
      </c>
      <c r="L15" s="28" t="s">
        <v>16</v>
      </c>
      <c r="M15" s="31">
        <v>45879</v>
      </c>
      <c r="N15" s="31"/>
      <c r="AZ15" s="55" t="s">
        <v>614</v>
      </c>
    </row>
    <row r="16" spans="1:52">
      <c r="A16" s="26">
        <v>15</v>
      </c>
      <c r="B16" s="27" t="s">
        <v>313</v>
      </c>
      <c r="C16" s="28" t="s">
        <v>11</v>
      </c>
      <c r="D16" s="28" t="s">
        <v>89</v>
      </c>
      <c r="E16" s="29">
        <v>357</v>
      </c>
      <c r="F16" s="30">
        <v>0.20833333333333334</v>
      </c>
      <c r="G16" s="28" t="s">
        <v>22</v>
      </c>
      <c r="H16" s="28" t="s">
        <v>23</v>
      </c>
      <c r="I16" s="27" t="s">
        <v>257</v>
      </c>
      <c r="J16" s="5" t="s">
        <v>318</v>
      </c>
      <c r="K16" s="28" t="s">
        <v>42</v>
      </c>
      <c r="L16" s="28" t="s">
        <v>16</v>
      </c>
      <c r="M16" s="31">
        <v>45879</v>
      </c>
      <c r="N16" s="31"/>
      <c r="AZ16" s="54" t="s">
        <v>615</v>
      </c>
    </row>
    <row r="17" spans="1:52">
      <c r="A17" s="26">
        <v>16</v>
      </c>
      <c r="B17" s="27" t="s">
        <v>314</v>
      </c>
      <c r="C17" s="28" t="s">
        <v>45</v>
      </c>
      <c r="D17" s="28" t="s">
        <v>227</v>
      </c>
      <c r="E17" s="29">
        <v>347</v>
      </c>
      <c r="F17" s="30">
        <v>0.24305555555555555</v>
      </c>
      <c r="G17" s="28" t="s">
        <v>22</v>
      </c>
      <c r="H17" s="28" t="s">
        <v>23</v>
      </c>
      <c r="I17" s="27" t="s">
        <v>259</v>
      </c>
      <c r="J17" s="5" t="s">
        <v>318</v>
      </c>
      <c r="K17" s="28" t="s">
        <v>42</v>
      </c>
      <c r="L17" s="28" t="s">
        <v>16</v>
      </c>
      <c r="M17" s="31">
        <v>45879</v>
      </c>
      <c r="N17" s="31"/>
      <c r="AZ17" s="54" t="s">
        <v>616</v>
      </c>
    </row>
    <row r="18" spans="1:52">
      <c r="A18" s="26">
        <v>17</v>
      </c>
      <c r="B18" s="61" t="s">
        <v>219</v>
      </c>
      <c r="C18" s="28" t="s">
        <v>11</v>
      </c>
      <c r="D18" s="28" t="s">
        <v>31</v>
      </c>
      <c r="E18" s="29">
        <v>300</v>
      </c>
      <c r="F18" s="30">
        <v>0.14166666666666666</v>
      </c>
      <c r="G18" s="28" t="s">
        <v>13</v>
      </c>
      <c r="H18" s="28" t="s">
        <v>53</v>
      </c>
      <c r="I18" s="27" t="s">
        <v>254</v>
      </c>
      <c r="J18" s="5" t="s">
        <v>318</v>
      </c>
      <c r="K18" s="28" t="s">
        <v>24</v>
      </c>
      <c r="L18" s="28" t="s">
        <v>29</v>
      </c>
      <c r="M18" s="31">
        <v>45879</v>
      </c>
      <c r="N18" s="31"/>
      <c r="AZ18" s="55" t="s">
        <v>617</v>
      </c>
    </row>
    <row r="19" spans="1:52">
      <c r="A19" s="26">
        <v>18</v>
      </c>
      <c r="B19" s="27" t="s">
        <v>315</v>
      </c>
      <c r="C19" s="28" t="s">
        <v>11</v>
      </c>
      <c r="D19" s="28" t="s">
        <v>83</v>
      </c>
      <c r="E19" s="29">
        <v>326</v>
      </c>
      <c r="F19" s="30">
        <v>0.14583333333333334</v>
      </c>
      <c r="G19" s="28" t="s">
        <v>22</v>
      </c>
      <c r="H19" s="28" t="s">
        <v>23</v>
      </c>
      <c r="I19" s="27" t="s">
        <v>260</v>
      </c>
      <c r="J19" s="5" t="s">
        <v>318</v>
      </c>
      <c r="K19" s="28" t="s">
        <v>42</v>
      </c>
      <c r="L19" s="28" t="s">
        <v>16</v>
      </c>
      <c r="M19" s="31">
        <v>45879</v>
      </c>
      <c r="N19" s="31"/>
      <c r="AZ19" s="54" t="s">
        <v>658</v>
      </c>
    </row>
    <row r="20" spans="1:52">
      <c r="A20" s="26">
        <v>19</v>
      </c>
      <c r="B20" s="27" t="s">
        <v>316</v>
      </c>
      <c r="C20" s="28" t="s">
        <v>11</v>
      </c>
      <c r="D20" s="28" t="s">
        <v>89</v>
      </c>
      <c r="E20" s="29">
        <v>359</v>
      </c>
      <c r="F20" s="30">
        <v>0.15972222222222224</v>
      </c>
      <c r="G20" s="28" t="s">
        <v>22</v>
      </c>
      <c r="H20" s="28" t="s">
        <v>14</v>
      </c>
      <c r="I20" s="27" t="s">
        <v>257</v>
      </c>
      <c r="J20" s="5" t="s">
        <v>318</v>
      </c>
      <c r="K20" s="28" t="s">
        <v>28</v>
      </c>
      <c r="L20" s="28" t="s">
        <v>29</v>
      </c>
      <c r="M20" s="31">
        <v>45869</v>
      </c>
      <c r="N20" s="31"/>
      <c r="AZ20" s="55" t="s">
        <v>618</v>
      </c>
    </row>
    <row r="21" spans="1:52">
      <c r="A21" s="26">
        <v>20</v>
      </c>
      <c r="B21" s="27" t="s">
        <v>554</v>
      </c>
      <c r="C21" s="28" t="s">
        <v>11</v>
      </c>
      <c r="D21" s="28" t="s">
        <v>126</v>
      </c>
      <c r="E21" s="29">
        <v>359</v>
      </c>
      <c r="F21" s="30">
        <v>0.25</v>
      </c>
      <c r="G21" s="28" t="s">
        <v>40</v>
      </c>
      <c r="H21" s="28" t="s">
        <v>14</v>
      </c>
      <c r="I21" s="27" t="s">
        <v>259</v>
      </c>
      <c r="J21" s="28" t="s">
        <v>449</v>
      </c>
      <c r="K21" s="28" t="s">
        <v>62</v>
      </c>
      <c r="L21" s="28" t="s">
        <v>16</v>
      </c>
      <c r="M21" s="31">
        <v>45870</v>
      </c>
      <c r="N21" s="31"/>
      <c r="AZ21" s="54" t="s">
        <v>659</v>
      </c>
    </row>
    <row r="22" spans="1:52">
      <c r="A22" s="26">
        <v>21</v>
      </c>
      <c r="B22" s="27" t="s">
        <v>583</v>
      </c>
      <c r="C22" s="28" t="s">
        <v>21</v>
      </c>
      <c r="D22" s="28" t="s">
        <v>63</v>
      </c>
      <c r="E22" s="29">
        <v>258</v>
      </c>
      <c r="F22" s="30">
        <v>0.1875</v>
      </c>
      <c r="G22" s="28" t="s">
        <v>22</v>
      </c>
      <c r="H22" s="28" t="s">
        <v>23</v>
      </c>
      <c r="I22" s="27" t="s">
        <v>256</v>
      </c>
      <c r="J22" s="28" t="s">
        <v>333</v>
      </c>
      <c r="K22" s="28" t="s">
        <v>24</v>
      </c>
      <c r="L22" s="28" t="s">
        <v>16</v>
      </c>
      <c r="M22" s="31">
        <v>45879</v>
      </c>
      <c r="N22" s="31"/>
      <c r="AZ22" s="55" t="s">
        <v>619</v>
      </c>
    </row>
    <row r="23" spans="1:52">
      <c r="A23" s="26">
        <v>22</v>
      </c>
      <c r="B23" s="27" t="s">
        <v>585</v>
      </c>
      <c r="C23" s="28" t="s">
        <v>11</v>
      </c>
      <c r="D23" s="28" t="s">
        <v>132</v>
      </c>
      <c r="E23" s="29">
        <v>357</v>
      </c>
      <c r="F23" s="30">
        <v>0.22916666666666666</v>
      </c>
      <c r="G23" s="28" t="s">
        <v>22</v>
      </c>
      <c r="H23" s="28" t="s">
        <v>23</v>
      </c>
      <c r="I23" s="27" t="s">
        <v>259</v>
      </c>
      <c r="J23" s="28" t="s">
        <v>333</v>
      </c>
      <c r="K23" s="28" t="s">
        <v>42</v>
      </c>
      <c r="L23" s="28" t="s">
        <v>16</v>
      </c>
      <c r="M23" s="31">
        <v>45961</v>
      </c>
      <c r="N23" s="31"/>
      <c r="AZ23" s="54" t="s">
        <v>620</v>
      </c>
    </row>
    <row r="24" spans="1:52">
      <c r="A24" s="26">
        <v>23</v>
      </c>
      <c r="B24" s="27" t="s">
        <v>47</v>
      </c>
      <c r="C24" s="28" t="s">
        <v>21</v>
      </c>
      <c r="D24" s="28" t="s">
        <v>158</v>
      </c>
      <c r="E24" s="29">
        <v>347</v>
      </c>
      <c r="F24" s="30">
        <v>0.21527777777777779</v>
      </c>
      <c r="G24" s="28" t="s">
        <v>47</v>
      </c>
      <c r="H24" s="28" t="s">
        <v>77</v>
      </c>
      <c r="I24" s="27" t="s">
        <v>258</v>
      </c>
      <c r="J24" s="28" t="s">
        <v>333</v>
      </c>
      <c r="K24" s="28" t="s">
        <v>24</v>
      </c>
      <c r="L24" s="28" t="s">
        <v>16</v>
      </c>
      <c r="M24" s="31">
        <v>46388</v>
      </c>
      <c r="N24" s="31"/>
      <c r="AZ24" s="54" t="s">
        <v>621</v>
      </c>
    </row>
    <row r="25" spans="1:52">
      <c r="A25" s="26">
        <v>24</v>
      </c>
      <c r="B25" s="27" t="s">
        <v>589</v>
      </c>
      <c r="C25" s="28" t="s">
        <v>586</v>
      </c>
      <c r="D25" s="28" t="s">
        <v>588</v>
      </c>
      <c r="E25" s="29">
        <v>568</v>
      </c>
      <c r="F25" s="45">
        <v>0.5</v>
      </c>
      <c r="G25" s="28" t="s">
        <v>40</v>
      </c>
      <c r="H25" s="28" t="s">
        <v>87</v>
      </c>
      <c r="I25" s="27" t="s">
        <v>256</v>
      </c>
      <c r="J25" s="28" t="s">
        <v>333</v>
      </c>
      <c r="K25" s="28" t="s">
        <v>49</v>
      </c>
      <c r="L25" s="28" t="s">
        <v>29</v>
      </c>
      <c r="M25" s="31">
        <v>45879</v>
      </c>
      <c r="N25" s="31"/>
      <c r="AZ25" s="54" t="s">
        <v>622</v>
      </c>
    </row>
    <row r="26" spans="1:52">
      <c r="A26" s="26">
        <v>25</v>
      </c>
      <c r="B26" s="27" t="s">
        <v>590</v>
      </c>
      <c r="C26" s="28" t="s">
        <v>39</v>
      </c>
      <c r="D26" s="28" t="s">
        <v>223</v>
      </c>
      <c r="E26" s="29">
        <v>657</v>
      </c>
      <c r="F26" s="45">
        <v>0.2638888888888889</v>
      </c>
      <c r="G26" s="28" t="s">
        <v>13</v>
      </c>
      <c r="H26" s="28" t="s">
        <v>84</v>
      </c>
      <c r="I26" s="27" t="s">
        <v>254</v>
      </c>
      <c r="J26" s="28" t="s">
        <v>333</v>
      </c>
      <c r="K26" s="28" t="s">
        <v>58</v>
      </c>
      <c r="L26" s="28" t="s">
        <v>29</v>
      </c>
      <c r="M26" s="31">
        <v>48061</v>
      </c>
      <c r="N26" s="31"/>
      <c r="AZ26" s="54" t="s">
        <v>623</v>
      </c>
    </row>
    <row r="27" spans="1:52">
      <c r="A27" s="26">
        <v>26</v>
      </c>
      <c r="B27" s="27" t="s">
        <v>591</v>
      </c>
      <c r="C27" s="28" t="s">
        <v>45</v>
      </c>
      <c r="D27" s="28" t="s">
        <v>227</v>
      </c>
      <c r="E27" s="29">
        <v>357</v>
      </c>
      <c r="F27" s="45">
        <v>0.20833333333333334</v>
      </c>
      <c r="G27" s="28" t="s">
        <v>40</v>
      </c>
      <c r="H27" s="28" t="s">
        <v>27</v>
      </c>
      <c r="I27" s="27" t="s">
        <v>258</v>
      </c>
      <c r="J27" s="28" t="s">
        <v>323</v>
      </c>
      <c r="K27" s="28" t="s">
        <v>15</v>
      </c>
      <c r="L27" s="28" t="s">
        <v>29</v>
      </c>
      <c r="M27" s="31">
        <v>45865</v>
      </c>
      <c r="N27" s="31"/>
      <c r="AZ27" s="54" t="s">
        <v>624</v>
      </c>
    </row>
    <row r="28" spans="1:52">
      <c r="A28" s="26">
        <v>27</v>
      </c>
      <c r="B28" s="27" t="s">
        <v>600</v>
      </c>
      <c r="C28" s="28" t="s">
        <v>11</v>
      </c>
      <c r="D28" s="28" t="s">
        <v>83</v>
      </c>
      <c r="E28" s="29">
        <v>369</v>
      </c>
      <c r="F28" s="45">
        <v>0.125</v>
      </c>
      <c r="G28" s="28" t="s">
        <v>13</v>
      </c>
      <c r="H28" s="28" t="s">
        <v>41</v>
      </c>
      <c r="I28" s="27" t="s">
        <v>258</v>
      </c>
      <c r="J28" s="28" t="s">
        <v>331</v>
      </c>
      <c r="K28" s="28" t="s">
        <v>42</v>
      </c>
      <c r="L28" s="28" t="s">
        <v>596</v>
      </c>
      <c r="M28" s="31">
        <v>45879</v>
      </c>
      <c r="N28" s="31"/>
      <c r="O28" s="46"/>
      <c r="AZ28" s="54" t="s">
        <v>625</v>
      </c>
    </row>
    <row r="29" spans="1:52">
      <c r="A29"/>
      <c r="E29"/>
      <c r="F29"/>
      <c r="AZ29" s="54" t="s">
        <v>626</v>
      </c>
    </row>
    <row r="30" spans="1:52">
      <c r="A30"/>
      <c r="E30"/>
      <c r="F30"/>
      <c r="AZ30" s="54" t="s">
        <v>627</v>
      </c>
    </row>
    <row r="31" spans="1:52">
      <c r="A31"/>
      <c r="E31"/>
      <c r="F31"/>
      <c r="AZ31" s="54" t="s">
        <v>628</v>
      </c>
    </row>
    <row r="32" spans="1:52">
      <c r="A32"/>
      <c r="E32"/>
      <c r="F32"/>
      <c r="AZ32" s="54" t="s">
        <v>629</v>
      </c>
    </row>
    <row r="33" spans="1:52" s="65" customFormat="1">
      <c r="M33" s="67"/>
      <c r="Q33" s="73" t="s">
        <v>717</v>
      </c>
      <c r="R33" s="74"/>
      <c r="S33" s="74"/>
      <c r="T33" s="74"/>
      <c r="U33" s="74"/>
      <c r="V33" s="74"/>
      <c r="W33" s="74"/>
      <c r="X33" s="74"/>
      <c r="Y33" s="75"/>
      <c r="AZ33" s="68" t="s">
        <v>630</v>
      </c>
    </row>
    <row r="34" spans="1:52" s="65" customFormat="1" ht="15.75" customHeight="1">
      <c r="Q34" s="76"/>
      <c r="R34" s="77"/>
      <c r="S34" s="77"/>
      <c r="T34" s="77"/>
      <c r="U34" s="77"/>
      <c r="V34" s="77"/>
      <c r="W34" s="77"/>
      <c r="X34" s="77"/>
      <c r="Y34" s="78"/>
      <c r="AZ34" s="69" t="s">
        <v>660</v>
      </c>
    </row>
    <row r="35" spans="1:52" s="65" customFormat="1" ht="15.75" customHeight="1">
      <c r="Q35" s="79" t="s">
        <v>669</v>
      </c>
      <c r="R35" s="77"/>
      <c r="S35" s="77"/>
      <c r="T35" s="77"/>
      <c r="U35" s="77"/>
      <c r="V35" s="77"/>
      <c r="W35" s="77"/>
      <c r="X35" s="77"/>
      <c r="Y35" s="78"/>
      <c r="AZ35" s="68" t="s">
        <v>526</v>
      </c>
    </row>
    <row r="36" spans="1:52" s="65" customFormat="1" ht="15.75" customHeight="1" thickBot="1">
      <c r="Q36" s="76"/>
      <c r="R36" s="77"/>
      <c r="S36" s="77"/>
      <c r="T36" s="77"/>
      <c r="U36" s="77"/>
      <c r="V36" s="77"/>
      <c r="W36" s="77"/>
      <c r="X36" s="77"/>
      <c r="Y36" s="78"/>
      <c r="AZ36" s="70"/>
    </row>
    <row r="37" spans="1:52" s="65" customFormat="1" ht="15.75" customHeight="1">
      <c r="Q37" s="79" t="s">
        <v>713</v>
      </c>
      <c r="R37" s="77"/>
      <c r="S37" s="77"/>
      <c r="T37" s="77"/>
      <c r="U37" s="77"/>
      <c r="V37" s="77"/>
      <c r="W37" s="77"/>
      <c r="X37" s="77"/>
      <c r="Y37" s="78"/>
      <c r="AZ37" s="71" t="s">
        <v>656</v>
      </c>
    </row>
    <row r="38" spans="1:52" s="65" customFormat="1" ht="15.75" customHeight="1">
      <c r="Q38" s="76"/>
      <c r="R38" s="77"/>
      <c r="S38" s="77"/>
      <c r="T38" s="77"/>
      <c r="U38" s="77"/>
      <c r="V38" s="77"/>
      <c r="W38" s="77"/>
      <c r="X38" s="77"/>
      <c r="Y38" s="78"/>
      <c r="AZ38" s="69" t="s">
        <v>661</v>
      </c>
    </row>
    <row r="39" spans="1:52" s="65" customFormat="1" ht="15.75" customHeight="1">
      <c r="Q39" s="79" t="s">
        <v>670</v>
      </c>
      <c r="R39" s="77"/>
      <c r="S39" s="77"/>
      <c r="T39" s="77"/>
      <c r="U39" s="77"/>
      <c r="V39" s="77"/>
      <c r="W39" s="77"/>
      <c r="X39" s="77"/>
      <c r="Y39" s="78"/>
      <c r="AZ39" s="69" t="s">
        <v>662</v>
      </c>
    </row>
    <row r="40" spans="1:52" s="65" customFormat="1" ht="15.75" customHeight="1">
      <c r="Q40" s="76"/>
      <c r="R40" s="77"/>
      <c r="S40" s="77"/>
      <c r="T40" s="77"/>
      <c r="U40" s="77"/>
      <c r="V40" s="77"/>
      <c r="W40" s="77"/>
      <c r="X40" s="77"/>
      <c r="Y40" s="78"/>
      <c r="AZ40" s="69" t="s">
        <v>606</v>
      </c>
    </row>
    <row r="41" spans="1:52" s="65" customFormat="1" ht="15.75" customHeight="1">
      <c r="Q41" s="79" t="s">
        <v>671</v>
      </c>
      <c r="R41" s="77"/>
      <c r="S41" s="77"/>
      <c r="T41" s="77"/>
      <c r="U41" s="77"/>
      <c r="V41" s="77"/>
      <c r="W41" s="77"/>
      <c r="X41" s="77"/>
      <c r="Y41" s="78"/>
      <c r="AZ41" s="72" t="s">
        <v>631</v>
      </c>
    </row>
    <row r="42" spans="1:52" s="65" customFormat="1" ht="15.75" customHeight="1">
      <c r="Q42" s="76"/>
      <c r="R42" s="77"/>
      <c r="S42" s="77"/>
      <c r="T42" s="77"/>
      <c r="U42" s="77"/>
      <c r="V42" s="77"/>
      <c r="W42" s="77"/>
      <c r="X42" s="77"/>
      <c r="Y42" s="78"/>
      <c r="AZ42" s="69" t="s">
        <v>606</v>
      </c>
    </row>
    <row r="43" spans="1:52" s="65" customFormat="1" ht="15.75" customHeight="1">
      <c r="Q43" s="79" t="s">
        <v>714</v>
      </c>
      <c r="R43" s="77"/>
      <c r="S43" s="77"/>
      <c r="T43" s="77"/>
      <c r="U43" s="77"/>
      <c r="V43" s="77"/>
      <c r="W43" s="77"/>
      <c r="X43" s="77"/>
      <c r="Y43" s="78"/>
      <c r="AZ43" s="69" t="s">
        <v>632</v>
      </c>
    </row>
    <row r="44" spans="1:52" s="65" customFormat="1" ht="15.75" customHeight="1">
      <c r="Q44" s="76"/>
      <c r="R44" s="77"/>
      <c r="S44" s="77"/>
      <c r="T44" s="77"/>
      <c r="U44" s="77"/>
      <c r="V44" s="77"/>
      <c r="W44" s="77"/>
      <c r="X44" s="77"/>
      <c r="Y44" s="78"/>
      <c r="AZ44" s="72" t="s">
        <v>633</v>
      </c>
    </row>
    <row r="45" spans="1:52" s="65" customFormat="1" ht="15.75" customHeight="1">
      <c r="Q45" s="79" t="s">
        <v>715</v>
      </c>
      <c r="R45" s="77"/>
      <c r="S45" s="77"/>
      <c r="T45" s="77"/>
      <c r="U45" s="77"/>
      <c r="V45" s="77"/>
      <c r="W45" s="77"/>
      <c r="X45" s="77"/>
      <c r="Y45" s="78"/>
      <c r="AZ45" s="72" t="s">
        <v>634</v>
      </c>
    </row>
    <row r="46" spans="1:52" s="65" customFormat="1" ht="15.75" customHeight="1">
      <c r="Q46" s="76"/>
      <c r="R46" s="77"/>
      <c r="S46" s="77"/>
      <c r="T46" s="77"/>
      <c r="U46" s="77"/>
      <c r="V46" s="77"/>
      <c r="W46" s="77"/>
      <c r="X46" s="77"/>
      <c r="Y46" s="78"/>
      <c r="AZ46" s="72" t="s">
        <v>635</v>
      </c>
    </row>
    <row r="47" spans="1:52" s="65" customFormat="1" ht="15.75" customHeight="1">
      <c r="Q47" s="79" t="s">
        <v>672</v>
      </c>
      <c r="R47" s="77"/>
      <c r="S47" s="77"/>
      <c r="T47" s="77"/>
      <c r="U47" s="77"/>
      <c r="V47" s="77"/>
      <c r="W47" s="77"/>
      <c r="X47" s="77"/>
      <c r="Y47" s="78"/>
      <c r="AZ47" s="69" t="s">
        <v>636</v>
      </c>
    </row>
    <row r="48" spans="1:52" ht="15.75" customHeight="1">
      <c r="A48"/>
      <c r="E48"/>
      <c r="F48"/>
      <c r="Q48" s="80"/>
      <c r="R48" s="42"/>
      <c r="S48" s="42"/>
      <c r="T48" s="42"/>
      <c r="U48" s="42"/>
      <c r="V48" s="42"/>
      <c r="W48" s="42"/>
      <c r="X48" s="42"/>
      <c r="Y48" s="81"/>
      <c r="AZ48" s="54" t="s">
        <v>663</v>
      </c>
    </row>
    <row r="49" spans="1:52" ht="15.75" customHeight="1">
      <c r="A49"/>
      <c r="E49"/>
      <c r="F49"/>
      <c r="Q49" s="82" t="s">
        <v>673</v>
      </c>
      <c r="R49" s="42"/>
      <c r="S49" s="42"/>
      <c r="T49" s="42"/>
      <c r="U49" s="42"/>
      <c r="V49" s="42"/>
      <c r="W49" s="42"/>
      <c r="X49" s="42"/>
      <c r="Y49" s="81"/>
      <c r="AZ49" s="54" t="s">
        <v>664</v>
      </c>
    </row>
    <row r="50" spans="1:52" ht="15.75" customHeight="1">
      <c r="A50"/>
      <c r="E50"/>
      <c r="F50"/>
      <c r="Q50" s="83"/>
      <c r="R50" s="42"/>
      <c r="S50" s="42"/>
      <c r="T50" s="42"/>
      <c r="U50" s="42"/>
      <c r="V50" s="42"/>
      <c r="W50" s="42"/>
      <c r="X50" s="42"/>
      <c r="Y50" s="81"/>
      <c r="AZ50" s="54" t="s">
        <v>665</v>
      </c>
    </row>
    <row r="51" spans="1:52" ht="15.75" customHeight="1">
      <c r="A51"/>
      <c r="E51"/>
      <c r="F51"/>
      <c r="Q51" s="84" t="s">
        <v>674</v>
      </c>
      <c r="R51" s="42"/>
      <c r="S51" s="42"/>
      <c r="T51" s="42"/>
      <c r="U51" s="42"/>
      <c r="V51" s="42"/>
      <c r="W51" s="42"/>
      <c r="X51" s="42"/>
      <c r="Y51" s="81"/>
      <c r="AZ51" s="54" t="s">
        <v>637</v>
      </c>
    </row>
    <row r="52" spans="1:52" ht="15.75" customHeight="1">
      <c r="A52"/>
      <c r="E52"/>
      <c r="F52"/>
      <c r="Q52" s="84" t="s">
        <v>675</v>
      </c>
      <c r="R52" s="42"/>
      <c r="S52" s="42"/>
      <c r="T52" s="42"/>
      <c r="U52" s="42"/>
      <c r="V52" s="42"/>
      <c r="W52" s="42"/>
      <c r="X52" s="42"/>
      <c r="Y52" s="81"/>
      <c r="AZ52" s="54" t="s">
        <v>638</v>
      </c>
    </row>
    <row r="53" spans="1:52" ht="15.75" customHeight="1">
      <c r="A53"/>
      <c r="E53"/>
      <c r="F53"/>
      <c r="Q53" s="84" t="s">
        <v>676</v>
      </c>
      <c r="R53" s="42"/>
      <c r="S53" s="42"/>
      <c r="T53" s="42"/>
      <c r="U53" s="42"/>
      <c r="V53" s="42"/>
      <c r="W53" s="42"/>
      <c r="X53" s="42"/>
      <c r="Y53" s="81"/>
      <c r="AZ53" s="54" t="s">
        <v>639</v>
      </c>
    </row>
    <row r="54" spans="1:52" ht="15.75" customHeight="1">
      <c r="A54"/>
      <c r="E54"/>
      <c r="F54"/>
      <c r="Q54" s="83"/>
      <c r="R54" s="42"/>
      <c r="S54" s="42"/>
      <c r="T54" s="42"/>
      <c r="U54" s="42"/>
      <c r="V54" s="42"/>
      <c r="W54" s="42"/>
      <c r="X54" s="42"/>
      <c r="Y54" s="81"/>
      <c r="AZ54" s="54" t="s">
        <v>640</v>
      </c>
    </row>
    <row r="55" spans="1:52" ht="15.75" customHeight="1">
      <c r="A55"/>
      <c r="E55"/>
      <c r="F55"/>
      <c r="Q55" s="84" t="s">
        <v>677</v>
      </c>
      <c r="R55" s="42"/>
      <c r="S55" s="42"/>
      <c r="T55" s="42"/>
      <c r="U55" s="42"/>
      <c r="V55" s="42"/>
      <c r="W55" s="42"/>
      <c r="X55" s="42"/>
      <c r="Y55" s="81"/>
      <c r="AZ55" s="54" t="s">
        <v>641</v>
      </c>
    </row>
    <row r="56" spans="1:52" ht="15.75" customHeight="1">
      <c r="A56"/>
      <c r="E56"/>
      <c r="F56"/>
      <c r="Q56" s="84" t="s">
        <v>678</v>
      </c>
      <c r="R56" s="42"/>
      <c r="S56" s="42"/>
      <c r="T56" s="42"/>
      <c r="U56" s="42"/>
      <c r="V56" s="42"/>
      <c r="W56" s="42"/>
      <c r="X56" s="42"/>
      <c r="Y56" s="81"/>
      <c r="AZ56" s="54" t="s">
        <v>642</v>
      </c>
    </row>
    <row r="57" spans="1:52" ht="15.75" customHeight="1">
      <c r="A57"/>
      <c r="E57"/>
      <c r="F57"/>
      <c r="Q57" s="84" t="s">
        <v>679</v>
      </c>
      <c r="R57" s="42"/>
      <c r="S57" s="42"/>
      <c r="T57" s="42"/>
      <c r="U57" s="42"/>
      <c r="V57" s="42"/>
      <c r="W57" s="42"/>
      <c r="X57" s="42"/>
      <c r="Y57" s="81"/>
      <c r="AZ57" s="54" t="s">
        <v>643</v>
      </c>
    </row>
    <row r="58" spans="1:52" ht="15.75" customHeight="1">
      <c r="A58"/>
      <c r="E58"/>
      <c r="F58"/>
      <c r="Q58" s="84" t="s">
        <v>680</v>
      </c>
      <c r="R58" s="42"/>
      <c r="S58" s="42"/>
      <c r="T58" s="42"/>
      <c r="U58" s="42"/>
      <c r="V58" s="42"/>
      <c r="W58" s="42"/>
      <c r="X58" s="42"/>
      <c r="Y58" s="81"/>
      <c r="AZ58" s="54" t="s">
        <v>644</v>
      </c>
    </row>
    <row r="59" spans="1:52" ht="15.75" customHeight="1">
      <c r="A59"/>
      <c r="E59"/>
      <c r="F59"/>
      <c r="Q59" s="84" t="s">
        <v>681</v>
      </c>
      <c r="R59" s="42"/>
      <c r="S59" s="42"/>
      <c r="T59" s="42"/>
      <c r="U59" s="42"/>
      <c r="V59" s="42"/>
      <c r="W59" s="42"/>
      <c r="X59" s="42"/>
      <c r="Y59" s="81"/>
      <c r="AZ59" s="54" t="s">
        <v>645</v>
      </c>
    </row>
    <row r="60" spans="1:52" ht="15.75" customHeight="1">
      <c r="A60"/>
      <c r="E60"/>
      <c r="F60"/>
      <c r="Q60" s="84" t="s">
        <v>682</v>
      </c>
      <c r="R60" s="42"/>
      <c r="S60" s="42"/>
      <c r="T60" s="42"/>
      <c r="U60" s="42"/>
      <c r="V60" s="42"/>
      <c r="W60" s="42"/>
      <c r="X60" s="42"/>
      <c r="Y60" s="81"/>
      <c r="AZ60" s="54" t="s">
        <v>646</v>
      </c>
    </row>
    <row r="61" spans="1:52" ht="15.75" customHeight="1">
      <c r="A61"/>
      <c r="E61"/>
      <c r="F61"/>
      <c r="Q61" s="84" t="s">
        <v>683</v>
      </c>
      <c r="R61" s="42"/>
      <c r="S61" s="42"/>
      <c r="T61" s="42"/>
      <c r="U61" s="42"/>
      <c r="V61" s="42"/>
      <c r="W61" s="42"/>
      <c r="X61" s="42"/>
      <c r="Y61" s="81"/>
      <c r="AZ61" s="54" t="s">
        <v>647</v>
      </c>
    </row>
    <row r="62" spans="1:52" ht="15.75" customHeight="1">
      <c r="A62"/>
      <c r="E62"/>
      <c r="F62"/>
      <c r="P62" s="4"/>
      <c r="Q62" s="84" t="s">
        <v>684</v>
      </c>
      <c r="R62" s="42"/>
      <c r="S62" s="42"/>
      <c r="T62" s="42"/>
      <c r="U62" s="42"/>
      <c r="V62" s="42"/>
      <c r="W62" s="42"/>
      <c r="X62" s="42"/>
      <c r="Y62" s="81"/>
      <c r="AZ62" s="56" t="s">
        <v>648</v>
      </c>
    </row>
    <row r="63" spans="1:52" ht="15.75" customHeight="1">
      <c r="A63"/>
      <c r="E63"/>
      <c r="F63"/>
      <c r="Q63" s="83"/>
      <c r="R63" s="42"/>
      <c r="S63" s="42"/>
      <c r="T63" s="42"/>
      <c r="U63" s="42"/>
      <c r="V63" s="42"/>
      <c r="W63" s="42"/>
      <c r="X63" s="42"/>
      <c r="Y63" s="81"/>
      <c r="AZ63" s="54" t="s">
        <v>649</v>
      </c>
    </row>
    <row r="64" spans="1:52" ht="15.75" customHeight="1">
      <c r="A64"/>
      <c r="E64"/>
      <c r="F64"/>
      <c r="Q64" s="84" t="s">
        <v>685</v>
      </c>
      <c r="R64" s="42"/>
      <c r="S64" s="42"/>
      <c r="T64" s="42"/>
      <c r="U64" s="42"/>
      <c r="V64" s="42"/>
      <c r="W64" s="42"/>
      <c r="X64" s="42"/>
      <c r="Y64" s="81"/>
      <c r="AZ64" s="56" t="s">
        <v>650</v>
      </c>
    </row>
    <row r="65" spans="1:52" ht="15.75" customHeight="1">
      <c r="A65"/>
      <c r="E65"/>
      <c r="F65"/>
      <c r="Q65" s="84" t="s">
        <v>686</v>
      </c>
      <c r="R65" s="42"/>
      <c r="S65" s="42"/>
      <c r="T65" s="42"/>
      <c r="U65" s="42"/>
      <c r="V65" s="42"/>
      <c r="W65" s="42"/>
      <c r="X65" s="42"/>
      <c r="Y65" s="81"/>
      <c r="AZ65" s="54" t="s">
        <v>666</v>
      </c>
    </row>
    <row r="66" spans="1:52" ht="15.75" customHeight="1">
      <c r="A66"/>
      <c r="E66"/>
      <c r="F66"/>
      <c r="Q66" s="84" t="s">
        <v>687</v>
      </c>
      <c r="R66" s="42"/>
      <c r="S66" s="42"/>
      <c r="T66" s="42"/>
      <c r="U66" s="42"/>
      <c r="V66" s="42"/>
      <c r="W66" s="42"/>
      <c r="X66" s="42"/>
      <c r="Y66" s="81"/>
      <c r="AZ66" s="54" t="s">
        <v>651</v>
      </c>
    </row>
    <row r="67" spans="1:52" ht="15.75" customHeight="1" thickBot="1">
      <c r="A67"/>
      <c r="E67"/>
      <c r="F67"/>
      <c r="Q67" s="83"/>
      <c r="R67" s="42"/>
      <c r="S67" s="42"/>
      <c r="T67" s="42"/>
      <c r="U67" s="42"/>
      <c r="V67" s="42"/>
      <c r="W67" s="42"/>
      <c r="X67" s="42"/>
      <c r="Y67" s="81"/>
      <c r="AZ67" s="57" t="s">
        <v>526</v>
      </c>
    </row>
    <row r="68" spans="1:52" ht="15.75" customHeight="1">
      <c r="A68"/>
      <c r="E68"/>
      <c r="F68"/>
      <c r="Q68" s="84" t="s">
        <v>688</v>
      </c>
      <c r="R68" s="42"/>
      <c r="S68" s="42"/>
      <c r="T68" s="42"/>
      <c r="U68" s="42"/>
      <c r="V68" s="42"/>
      <c r="W68" s="42"/>
      <c r="X68" s="42"/>
      <c r="Y68" s="81"/>
    </row>
    <row r="69" spans="1:52" ht="15.75" customHeight="1">
      <c r="A69"/>
      <c r="E69"/>
      <c r="F69"/>
      <c r="Q69" s="84" t="s">
        <v>689</v>
      </c>
      <c r="R69" s="42"/>
      <c r="S69" s="42"/>
      <c r="T69" s="42"/>
      <c r="U69" s="42"/>
      <c r="V69" s="42"/>
      <c r="W69" s="42"/>
      <c r="X69" s="42"/>
      <c r="Y69" s="81"/>
    </row>
    <row r="70" spans="1:52" ht="15.75" customHeight="1">
      <c r="A70"/>
      <c r="E70"/>
      <c r="F70"/>
      <c r="Q70" s="84" t="s">
        <v>690</v>
      </c>
      <c r="R70" s="42"/>
      <c r="S70" s="42"/>
      <c r="T70" s="42"/>
      <c r="U70" s="42"/>
      <c r="V70" s="42"/>
      <c r="W70" s="42"/>
      <c r="X70" s="42"/>
      <c r="Y70" s="81"/>
    </row>
    <row r="71" spans="1:52" ht="15.75" customHeight="1">
      <c r="A71"/>
      <c r="E71"/>
      <c r="F71"/>
      <c r="Q71" s="84" t="s">
        <v>691</v>
      </c>
      <c r="R71" s="42"/>
      <c r="S71" s="42"/>
      <c r="T71" s="42"/>
      <c r="U71" s="42"/>
      <c r="V71" s="42"/>
      <c r="W71" s="42"/>
      <c r="X71" s="42"/>
      <c r="Y71" s="81"/>
    </row>
    <row r="72" spans="1:52" ht="15.75" customHeight="1">
      <c r="A72"/>
      <c r="E72"/>
      <c r="F72"/>
      <c r="Q72" s="84" t="s">
        <v>692</v>
      </c>
      <c r="R72" s="42"/>
      <c r="S72" s="42"/>
      <c r="T72" s="42"/>
      <c r="U72" s="42"/>
      <c r="V72" s="42"/>
      <c r="W72" s="42"/>
      <c r="X72" s="42"/>
      <c r="Y72" s="81"/>
    </row>
    <row r="73" spans="1:52" ht="15.75" customHeight="1">
      <c r="A73"/>
      <c r="E73"/>
      <c r="F73"/>
      <c r="Q73" s="84" t="s">
        <v>693</v>
      </c>
      <c r="R73" s="42"/>
      <c r="S73" s="42"/>
      <c r="T73" s="42"/>
      <c r="U73" s="42"/>
      <c r="V73" s="42"/>
      <c r="W73" s="42"/>
      <c r="X73" s="42"/>
      <c r="Y73" s="81"/>
    </row>
    <row r="74" spans="1:52" ht="15.75" customHeight="1">
      <c r="A74"/>
      <c r="E74"/>
      <c r="F74"/>
      <c r="Q74" s="84" t="s">
        <v>694</v>
      </c>
      <c r="R74" s="42"/>
      <c r="S74" s="42"/>
      <c r="T74" s="42"/>
      <c r="U74" s="42"/>
      <c r="V74" s="42"/>
      <c r="W74" s="42"/>
      <c r="X74" s="42"/>
      <c r="Y74" s="81"/>
    </row>
    <row r="75" spans="1:52" ht="15.75" customHeight="1">
      <c r="A75"/>
      <c r="E75"/>
      <c r="F75"/>
      <c r="Q75" s="84" t="s">
        <v>695</v>
      </c>
      <c r="R75" s="42"/>
      <c r="S75" s="42"/>
      <c r="T75" s="42"/>
      <c r="U75" s="42"/>
      <c r="V75" s="42"/>
      <c r="W75" s="42"/>
      <c r="X75" s="42"/>
      <c r="Y75" s="81"/>
    </row>
    <row r="76" spans="1:52" ht="15.75" customHeight="1">
      <c r="A76"/>
      <c r="E76"/>
      <c r="F76"/>
      <c r="Q76" s="84" t="s">
        <v>696</v>
      </c>
      <c r="R76" s="42"/>
      <c r="S76" s="42"/>
      <c r="T76" s="42"/>
      <c r="U76" s="42"/>
      <c r="V76" s="42"/>
      <c r="W76" s="42"/>
      <c r="X76" s="42"/>
      <c r="Y76" s="81"/>
    </row>
    <row r="77" spans="1:52" ht="15.75" customHeight="1">
      <c r="A77"/>
      <c r="E77"/>
      <c r="F77"/>
      <c r="Q77" s="84" t="s">
        <v>697</v>
      </c>
      <c r="R77" s="42"/>
      <c r="S77" s="42"/>
      <c r="T77" s="42"/>
      <c r="U77" s="42"/>
      <c r="V77" s="42"/>
      <c r="W77" s="42"/>
      <c r="X77" s="42"/>
      <c r="Y77" s="81"/>
    </row>
    <row r="78" spans="1:52" ht="15.75" customHeight="1">
      <c r="A78"/>
      <c r="E78"/>
      <c r="F78"/>
      <c r="Q78" s="84" t="s">
        <v>698</v>
      </c>
      <c r="R78" s="42"/>
      <c r="S78" s="42"/>
      <c r="T78" s="42"/>
      <c r="U78" s="42"/>
      <c r="V78" s="42"/>
      <c r="W78" s="42"/>
      <c r="X78" s="42"/>
      <c r="Y78" s="81"/>
    </row>
    <row r="79" spans="1:52" ht="15.75" customHeight="1">
      <c r="A79"/>
      <c r="E79"/>
      <c r="F79"/>
      <c r="Q79" s="84" t="s">
        <v>699</v>
      </c>
      <c r="R79" s="42"/>
      <c r="S79" s="42"/>
      <c r="T79" s="42"/>
      <c r="U79" s="42"/>
      <c r="V79" s="42"/>
      <c r="W79" s="42"/>
      <c r="X79" s="42"/>
      <c r="Y79" s="81"/>
    </row>
    <row r="80" spans="1:52" ht="15.75" customHeight="1">
      <c r="A80"/>
      <c r="E80"/>
      <c r="F80"/>
      <c r="Q80" s="84" t="s">
        <v>700</v>
      </c>
      <c r="R80" s="42"/>
      <c r="S80" s="42"/>
      <c r="T80" s="42"/>
      <c r="U80" s="42"/>
      <c r="V80" s="42"/>
      <c r="W80" s="42"/>
      <c r="X80" s="42"/>
      <c r="Y80" s="81"/>
    </row>
    <row r="81" spans="1:25" ht="15.75" customHeight="1">
      <c r="A81"/>
      <c r="E81"/>
      <c r="F81"/>
      <c r="Q81" s="84" t="s">
        <v>701</v>
      </c>
      <c r="R81" s="42"/>
      <c r="S81" s="42"/>
      <c r="T81" s="42"/>
      <c r="U81" s="42"/>
      <c r="V81" s="42"/>
      <c r="W81" s="42"/>
      <c r="X81" s="42"/>
      <c r="Y81" s="81"/>
    </row>
    <row r="82" spans="1:25" ht="15.75" customHeight="1">
      <c r="A82"/>
      <c r="E82"/>
      <c r="F82"/>
      <c r="Q82" s="84" t="s">
        <v>702</v>
      </c>
      <c r="R82" s="42"/>
      <c r="S82" s="42"/>
      <c r="T82" s="42"/>
      <c r="U82" s="42"/>
      <c r="V82" s="42"/>
      <c r="W82" s="42"/>
      <c r="X82" s="42"/>
      <c r="Y82" s="81"/>
    </row>
    <row r="83" spans="1:25" ht="15.75" customHeight="1">
      <c r="A83"/>
      <c r="E83"/>
      <c r="F83"/>
      <c r="Q83" s="84" t="s">
        <v>702</v>
      </c>
      <c r="R83" s="42"/>
      <c r="S83" s="42"/>
      <c r="T83" s="42"/>
      <c r="U83" s="42"/>
      <c r="V83" s="42"/>
      <c r="W83" s="42"/>
      <c r="X83" s="42"/>
      <c r="Y83" s="81"/>
    </row>
    <row r="84" spans="1:25" ht="15.75" customHeight="1">
      <c r="A84"/>
      <c r="E84"/>
      <c r="F84"/>
      <c r="Q84" s="84" t="s">
        <v>703</v>
      </c>
      <c r="R84" s="42"/>
      <c r="S84" s="42"/>
      <c r="T84" s="42"/>
      <c r="U84" s="42"/>
      <c r="V84" s="42"/>
      <c r="W84" s="42"/>
      <c r="X84" s="42"/>
      <c r="Y84" s="81"/>
    </row>
    <row r="85" spans="1:25" ht="15.75" customHeight="1">
      <c r="A85"/>
      <c r="E85"/>
      <c r="F85"/>
      <c r="Q85" s="84" t="s">
        <v>704</v>
      </c>
      <c r="R85" s="42"/>
      <c r="S85" s="42"/>
      <c r="T85" s="42"/>
      <c r="U85" s="42"/>
      <c r="V85" s="42"/>
      <c r="W85" s="42"/>
      <c r="X85" s="42"/>
      <c r="Y85" s="81"/>
    </row>
    <row r="86" spans="1:25" ht="15.75" customHeight="1">
      <c r="A86"/>
      <c r="E86"/>
      <c r="F86"/>
      <c r="Q86" s="84" t="s">
        <v>705</v>
      </c>
      <c r="R86" s="42"/>
      <c r="S86" s="42"/>
      <c r="T86" s="42"/>
      <c r="U86" s="42"/>
      <c r="V86" s="42"/>
      <c r="W86" s="42"/>
      <c r="X86" s="42"/>
      <c r="Y86" s="81"/>
    </row>
    <row r="87" spans="1:25" ht="15.75" customHeight="1">
      <c r="A87"/>
      <c r="E87"/>
      <c r="F87"/>
      <c r="Q87" s="84" t="s">
        <v>706</v>
      </c>
      <c r="R87" s="42"/>
      <c r="S87" s="42"/>
      <c r="T87" s="42"/>
      <c r="U87" s="42"/>
      <c r="V87" s="42"/>
      <c r="W87" s="42"/>
      <c r="X87" s="42"/>
      <c r="Y87" s="81"/>
    </row>
    <row r="88" spans="1:25" ht="15.75" customHeight="1">
      <c r="A88"/>
      <c r="E88"/>
      <c r="F88"/>
      <c r="Q88" s="84" t="s">
        <v>707</v>
      </c>
      <c r="R88" s="42"/>
      <c r="S88" s="42"/>
      <c r="T88" s="42"/>
      <c r="U88" s="42"/>
      <c r="V88" s="42"/>
      <c r="W88" s="42"/>
      <c r="X88" s="42"/>
      <c r="Y88" s="81"/>
    </row>
    <row r="89" spans="1:25" ht="15.75" customHeight="1">
      <c r="A89"/>
      <c r="E89"/>
      <c r="F89"/>
      <c r="Q89" s="83"/>
      <c r="R89" s="42"/>
      <c r="S89" s="42"/>
      <c r="T89" s="42"/>
      <c r="U89" s="42"/>
      <c r="V89" s="42"/>
      <c r="W89" s="42"/>
      <c r="X89" s="42"/>
      <c r="Y89" s="81"/>
    </row>
    <row r="90" spans="1:25" ht="15.75" customHeight="1">
      <c r="A90"/>
      <c r="E90"/>
      <c r="F90"/>
      <c r="Q90" s="84" t="s">
        <v>708</v>
      </c>
      <c r="R90" s="42"/>
      <c r="S90" s="42"/>
      <c r="T90" s="42"/>
      <c r="U90" s="42"/>
      <c r="V90" s="42"/>
      <c r="W90" s="42"/>
      <c r="X90" s="42"/>
      <c r="Y90" s="81"/>
    </row>
    <row r="91" spans="1:25" ht="15.75" customHeight="1">
      <c r="A91"/>
      <c r="E91"/>
      <c r="F91"/>
      <c r="Q91" s="84" t="s">
        <v>709</v>
      </c>
      <c r="R91" s="42"/>
      <c r="S91" s="42"/>
      <c r="T91" s="42"/>
      <c r="U91" s="42"/>
      <c r="V91" s="42"/>
      <c r="W91" s="42"/>
      <c r="X91" s="42"/>
      <c r="Y91" s="81"/>
    </row>
    <row r="92" spans="1:25" ht="15.75" customHeight="1">
      <c r="A92"/>
      <c r="E92"/>
      <c r="F92"/>
      <c r="Q92" s="82" t="s">
        <v>710</v>
      </c>
      <c r="R92" s="42"/>
      <c r="S92" s="42"/>
      <c r="T92" s="42"/>
      <c r="U92" s="42"/>
      <c r="V92" s="42"/>
      <c r="W92" s="42"/>
      <c r="X92" s="42"/>
      <c r="Y92" s="81"/>
    </row>
    <row r="93" spans="1:25" ht="15.75" customHeight="1">
      <c r="A93"/>
      <c r="E93"/>
      <c r="F93"/>
      <c r="Q93" s="80"/>
      <c r="R93" s="42"/>
      <c r="S93" s="42"/>
      <c r="T93" s="42"/>
      <c r="U93" s="42"/>
      <c r="V93" s="42"/>
      <c r="W93" s="42"/>
      <c r="X93" s="42"/>
      <c r="Y93" s="81"/>
    </row>
    <row r="94" spans="1:25" s="65" customFormat="1" ht="15.75" customHeight="1">
      <c r="Q94" s="79" t="s">
        <v>716</v>
      </c>
      <c r="R94" s="77"/>
      <c r="S94" s="77"/>
      <c r="T94" s="77"/>
      <c r="U94" s="77"/>
      <c r="V94" s="77"/>
      <c r="W94" s="77"/>
      <c r="X94" s="77"/>
      <c r="Y94" s="78"/>
    </row>
    <row r="95" spans="1:25" s="65" customFormat="1" ht="15.75" customHeight="1">
      <c r="Q95" s="76"/>
      <c r="R95" s="77"/>
      <c r="S95" s="77"/>
      <c r="T95" s="77"/>
      <c r="U95" s="77"/>
      <c r="V95" s="77"/>
      <c r="W95" s="77"/>
      <c r="X95" s="77"/>
      <c r="Y95" s="78"/>
    </row>
    <row r="96" spans="1:25" s="65" customFormat="1" ht="15.75" customHeight="1">
      <c r="Q96" s="79" t="s">
        <v>711</v>
      </c>
      <c r="R96" s="77"/>
      <c r="S96" s="77"/>
      <c r="T96" s="77"/>
      <c r="U96" s="77"/>
      <c r="V96" s="77"/>
      <c r="W96" s="77"/>
      <c r="X96" s="77"/>
      <c r="Y96" s="78"/>
    </row>
    <row r="97" spans="1:25" s="65" customFormat="1" ht="15.75" customHeight="1">
      <c r="Q97" s="76"/>
      <c r="R97" s="77"/>
      <c r="S97" s="77"/>
      <c r="T97" s="77"/>
      <c r="U97" s="77"/>
      <c r="V97" s="77"/>
      <c r="W97" s="77"/>
      <c r="X97" s="77"/>
      <c r="Y97" s="78"/>
    </row>
    <row r="98" spans="1:25" s="65" customFormat="1" ht="15.75" customHeight="1">
      <c r="Q98" s="85" t="s">
        <v>712</v>
      </c>
      <c r="R98" s="86"/>
      <c r="S98" s="86"/>
      <c r="T98" s="86"/>
      <c r="U98" s="86"/>
      <c r="V98" s="86"/>
      <c r="W98" s="86"/>
      <c r="X98" s="86"/>
      <c r="Y98" s="87"/>
    </row>
    <row r="99" spans="1:25" s="65" customFormat="1" ht="15.75" customHeight="1"/>
    <row r="100" spans="1:25" s="65" customFormat="1" ht="15.75" customHeight="1">
      <c r="Q100" s="66"/>
    </row>
    <row r="101" spans="1:25" s="65" customFormat="1" ht="15.75" customHeight="1"/>
    <row r="102" spans="1:25" ht="15.75" customHeight="1">
      <c r="A102"/>
      <c r="E102"/>
      <c r="F102"/>
    </row>
    <row r="103" spans="1:25">
      <c r="A103"/>
      <c r="E103"/>
      <c r="F103"/>
    </row>
    <row r="104" spans="1:25">
      <c r="A104"/>
      <c r="E104"/>
      <c r="F104"/>
    </row>
    <row r="105" spans="1:25">
      <c r="A105"/>
      <c r="E105"/>
      <c r="F105"/>
    </row>
    <row r="106" spans="1:25">
      <c r="A106"/>
      <c r="E106"/>
      <c r="F106"/>
    </row>
    <row r="107" spans="1:25">
      <c r="A107"/>
      <c r="E107"/>
      <c r="F107"/>
    </row>
    <row r="108" spans="1:25">
      <c r="A108"/>
      <c r="E108"/>
      <c r="F108"/>
    </row>
    <row r="109" spans="1:25">
      <c r="A109"/>
      <c r="E109"/>
      <c r="F109"/>
    </row>
    <row r="110" spans="1:25">
      <c r="A110"/>
      <c r="E110"/>
      <c r="F110"/>
    </row>
    <row r="111" spans="1:25">
      <c r="A111"/>
      <c r="E111"/>
      <c r="F111"/>
    </row>
    <row r="112" spans="1:25">
      <c r="A112"/>
      <c r="E112"/>
      <c r="F112"/>
    </row>
    <row r="113" spans="1:6">
      <c r="A113"/>
      <c r="E113"/>
      <c r="F113"/>
    </row>
    <row r="114" spans="1:6">
      <c r="A114"/>
      <c r="E114"/>
      <c r="F114"/>
    </row>
    <row r="115" spans="1:6">
      <c r="A115"/>
      <c r="E115"/>
      <c r="F115"/>
    </row>
    <row r="116" spans="1:6">
      <c r="A116"/>
      <c r="E116"/>
      <c r="F116"/>
    </row>
    <row r="117" spans="1:6">
      <c r="A117"/>
      <c r="E117"/>
      <c r="F117"/>
    </row>
    <row r="118" spans="1:6">
      <c r="A118"/>
      <c r="E118"/>
      <c r="F118"/>
    </row>
    <row r="119" spans="1:6">
      <c r="A119"/>
      <c r="E119"/>
      <c r="F119"/>
    </row>
    <row r="120" spans="1:6">
      <c r="A120"/>
      <c r="E120"/>
      <c r="F120"/>
    </row>
    <row r="121" spans="1:6">
      <c r="A121"/>
      <c r="E121"/>
      <c r="F121"/>
    </row>
    <row r="122" spans="1:6">
      <c r="A122"/>
      <c r="E122"/>
      <c r="F122"/>
    </row>
    <row r="123" spans="1:6">
      <c r="A123"/>
      <c r="E123"/>
      <c r="F123"/>
    </row>
    <row r="124" spans="1:6">
      <c r="A124"/>
      <c r="E124"/>
      <c r="F124"/>
    </row>
    <row r="125" spans="1:6">
      <c r="A125"/>
      <c r="E125"/>
      <c r="F125"/>
    </row>
    <row r="126" spans="1:6">
      <c r="A126"/>
      <c r="E126"/>
      <c r="F126"/>
    </row>
    <row r="127" spans="1:6">
      <c r="A127"/>
      <c r="E127"/>
      <c r="F127"/>
    </row>
    <row r="128" spans="1:6">
      <c r="A128"/>
      <c r="E128"/>
      <c r="F128"/>
    </row>
    <row r="129" spans="1:6">
      <c r="A129"/>
      <c r="E129"/>
      <c r="F129"/>
    </row>
    <row r="130" spans="1:6">
      <c r="A130"/>
      <c r="E130"/>
      <c r="F130"/>
    </row>
    <row r="131" spans="1:6">
      <c r="A131"/>
      <c r="E131"/>
      <c r="F131"/>
    </row>
    <row r="132" spans="1:6">
      <c r="A132"/>
      <c r="E132"/>
      <c r="F132"/>
    </row>
    <row r="133" spans="1:6">
      <c r="A133"/>
      <c r="E133"/>
      <c r="F133"/>
    </row>
    <row r="134" spans="1:6">
      <c r="A134"/>
      <c r="E134"/>
      <c r="F134"/>
    </row>
    <row r="135" spans="1:6">
      <c r="A135"/>
      <c r="E135"/>
      <c r="F135"/>
    </row>
    <row r="136" spans="1:6">
      <c r="A136"/>
      <c r="E136"/>
      <c r="F136"/>
    </row>
    <row r="137" spans="1:6">
      <c r="A137"/>
      <c r="E137"/>
      <c r="F137"/>
    </row>
    <row r="138" spans="1:6">
      <c r="A138"/>
      <c r="E138"/>
      <c r="F138"/>
    </row>
    <row r="139" spans="1:6">
      <c r="A139"/>
      <c r="E139"/>
      <c r="F139"/>
    </row>
    <row r="140" spans="1:6">
      <c r="A140"/>
      <c r="E140"/>
      <c r="F140"/>
    </row>
    <row r="141" spans="1:6">
      <c r="A141"/>
      <c r="E141"/>
      <c r="F141"/>
    </row>
    <row r="142" spans="1:6">
      <c r="A142"/>
      <c r="E142"/>
      <c r="F142"/>
    </row>
    <row r="143" spans="1:6">
      <c r="A143"/>
      <c r="E143"/>
      <c r="F143"/>
    </row>
    <row r="144" spans="1:6">
      <c r="A144"/>
      <c r="E144"/>
      <c r="F144"/>
    </row>
    <row r="145" spans="1:6">
      <c r="A145"/>
      <c r="E145"/>
      <c r="F145"/>
    </row>
    <row r="146" spans="1:6">
      <c r="A146"/>
      <c r="E146"/>
      <c r="F146"/>
    </row>
    <row r="147" spans="1:6">
      <c r="A147"/>
      <c r="E147"/>
      <c r="F147"/>
    </row>
    <row r="148" spans="1:6">
      <c r="A148"/>
      <c r="E148"/>
      <c r="F148"/>
    </row>
    <row r="149" spans="1:6">
      <c r="A149"/>
      <c r="E149"/>
      <c r="F149"/>
    </row>
    <row r="150" spans="1:6">
      <c r="A150"/>
      <c r="E150"/>
      <c r="F150"/>
    </row>
    <row r="151" spans="1:6">
      <c r="A151"/>
      <c r="E151"/>
      <c r="F151"/>
    </row>
    <row r="152" spans="1:6">
      <c r="A152"/>
      <c r="E152"/>
      <c r="F152"/>
    </row>
    <row r="153" spans="1:6">
      <c r="A153"/>
      <c r="E153"/>
      <c r="F153"/>
    </row>
    <row r="154" spans="1:6">
      <c r="A154"/>
      <c r="E154"/>
      <c r="F154"/>
    </row>
    <row r="155" spans="1:6">
      <c r="A155"/>
      <c r="E155"/>
      <c r="F155"/>
    </row>
    <row r="156" spans="1:6">
      <c r="A156"/>
      <c r="E156"/>
      <c r="F156"/>
    </row>
    <row r="157" spans="1:6">
      <c r="A157"/>
      <c r="E157"/>
      <c r="F157"/>
    </row>
    <row r="158" spans="1:6">
      <c r="A158"/>
      <c r="E158"/>
      <c r="F158"/>
    </row>
    <row r="159" spans="1:6">
      <c r="A159"/>
      <c r="E159"/>
      <c r="F159"/>
    </row>
    <row r="160" spans="1:6">
      <c r="A160"/>
      <c r="E160"/>
      <c r="F160"/>
    </row>
    <row r="161" spans="1:6">
      <c r="A161"/>
      <c r="E161"/>
      <c r="F161"/>
    </row>
    <row r="162" spans="1:6">
      <c r="A162"/>
      <c r="E162"/>
      <c r="F162"/>
    </row>
    <row r="163" spans="1:6">
      <c r="A163"/>
      <c r="E163"/>
      <c r="F163"/>
    </row>
    <row r="164" spans="1:6">
      <c r="A164"/>
      <c r="E164"/>
      <c r="F164"/>
    </row>
    <row r="165" spans="1:6">
      <c r="A165"/>
      <c r="E165"/>
      <c r="F165"/>
    </row>
    <row r="166" spans="1:6">
      <c r="A166"/>
      <c r="E166"/>
      <c r="F166"/>
    </row>
    <row r="167" spans="1:6">
      <c r="A167"/>
      <c r="E167"/>
      <c r="F167"/>
    </row>
    <row r="168" spans="1:6">
      <c r="A168"/>
      <c r="E168"/>
      <c r="F168"/>
    </row>
    <row r="169" spans="1:6">
      <c r="A169"/>
      <c r="E169"/>
      <c r="F169"/>
    </row>
    <row r="170" spans="1:6">
      <c r="A170"/>
      <c r="E170"/>
      <c r="F170"/>
    </row>
    <row r="171" spans="1:6">
      <c r="A171"/>
      <c r="E171"/>
      <c r="F171"/>
    </row>
    <row r="172" spans="1:6">
      <c r="A172"/>
      <c r="E172"/>
      <c r="F172"/>
    </row>
    <row r="173" spans="1:6">
      <c r="A173"/>
      <c r="E173"/>
      <c r="F173"/>
    </row>
    <row r="174" spans="1:6">
      <c r="A174"/>
      <c r="E174"/>
      <c r="F174"/>
    </row>
    <row r="175" spans="1:6">
      <c r="A175"/>
      <c r="E175"/>
      <c r="F175"/>
    </row>
    <row r="176" spans="1:6">
      <c r="A176"/>
      <c r="E176"/>
      <c r="F176"/>
    </row>
    <row r="177" spans="1:6">
      <c r="A177"/>
      <c r="E177"/>
      <c r="F177"/>
    </row>
    <row r="178" spans="1:6">
      <c r="A178"/>
      <c r="E178"/>
      <c r="F178"/>
    </row>
    <row r="179" spans="1:6">
      <c r="A179"/>
      <c r="E179"/>
      <c r="F179"/>
    </row>
    <row r="180" spans="1:6">
      <c r="A180"/>
      <c r="E180"/>
      <c r="F180"/>
    </row>
    <row r="181" spans="1:6">
      <c r="A181"/>
      <c r="E181"/>
      <c r="F181"/>
    </row>
    <row r="182" spans="1:6">
      <c r="A182"/>
      <c r="E182"/>
      <c r="F182"/>
    </row>
    <row r="183" spans="1:6">
      <c r="A183"/>
      <c r="E183"/>
      <c r="F183"/>
    </row>
    <row r="184" spans="1:6">
      <c r="A184"/>
      <c r="E184"/>
      <c r="F184"/>
    </row>
    <row r="185" spans="1:6">
      <c r="A185"/>
      <c r="E185"/>
      <c r="F185"/>
    </row>
    <row r="186" spans="1:6">
      <c r="A186"/>
      <c r="E186"/>
      <c r="F186"/>
    </row>
    <row r="187" spans="1:6">
      <c r="A187"/>
      <c r="E187"/>
      <c r="F187"/>
    </row>
    <row r="188" spans="1:6">
      <c r="A188"/>
      <c r="E188"/>
      <c r="F188"/>
    </row>
    <row r="189" spans="1:6">
      <c r="A189"/>
      <c r="E189"/>
      <c r="F189"/>
    </row>
    <row r="190" spans="1:6">
      <c r="A190"/>
      <c r="E190"/>
      <c r="F190"/>
    </row>
    <row r="191" spans="1:6">
      <c r="A191"/>
      <c r="E191"/>
      <c r="F191"/>
    </row>
    <row r="192" spans="1:6">
      <c r="A192"/>
      <c r="E192"/>
      <c r="F192"/>
    </row>
    <row r="193" spans="1:6">
      <c r="A193"/>
      <c r="E193"/>
      <c r="F193"/>
    </row>
    <row r="194" spans="1:6">
      <c r="A194"/>
      <c r="E194"/>
      <c r="F194"/>
    </row>
    <row r="195" spans="1:6">
      <c r="A195"/>
      <c r="E195"/>
      <c r="F195"/>
    </row>
    <row r="196" spans="1:6">
      <c r="A196"/>
      <c r="E196"/>
      <c r="F196"/>
    </row>
    <row r="197" spans="1:6">
      <c r="A197"/>
      <c r="E197"/>
      <c r="F197"/>
    </row>
    <row r="198" spans="1:6">
      <c r="A198"/>
      <c r="E198"/>
      <c r="F198"/>
    </row>
    <row r="199" spans="1:6">
      <c r="A199"/>
      <c r="E199"/>
      <c r="F199"/>
    </row>
    <row r="200" spans="1:6">
      <c r="A200"/>
      <c r="E200"/>
      <c r="F200"/>
    </row>
    <row r="201" spans="1:6">
      <c r="A201"/>
      <c r="E201"/>
      <c r="F201"/>
    </row>
    <row r="202" spans="1:6">
      <c r="A202"/>
      <c r="E202"/>
      <c r="F202"/>
    </row>
    <row r="203" spans="1:6">
      <c r="A203"/>
      <c r="E203"/>
      <c r="F203"/>
    </row>
    <row r="204" spans="1:6">
      <c r="A204"/>
      <c r="E204"/>
      <c r="F204"/>
    </row>
    <row r="205" spans="1:6">
      <c r="A205"/>
      <c r="E205"/>
      <c r="F205"/>
    </row>
    <row r="206" spans="1:6">
      <c r="A206"/>
      <c r="E206"/>
      <c r="F206"/>
    </row>
    <row r="207" spans="1:6">
      <c r="A207"/>
      <c r="E207"/>
      <c r="F207"/>
    </row>
    <row r="208" spans="1:6">
      <c r="A208"/>
      <c r="E208"/>
      <c r="F208"/>
    </row>
    <row r="209" spans="1:6">
      <c r="A209"/>
      <c r="E209"/>
      <c r="F209"/>
    </row>
    <row r="210" spans="1:6">
      <c r="A210"/>
      <c r="E210"/>
      <c r="F210"/>
    </row>
    <row r="211" spans="1:6">
      <c r="A211"/>
      <c r="E211"/>
      <c r="F211"/>
    </row>
    <row r="212" spans="1:6">
      <c r="A212"/>
      <c r="E212"/>
      <c r="F212"/>
    </row>
    <row r="213" spans="1:6">
      <c r="A213"/>
      <c r="E213"/>
      <c r="F213"/>
    </row>
    <row r="214" spans="1:6">
      <c r="A214"/>
      <c r="E214"/>
      <c r="F214"/>
    </row>
    <row r="215" spans="1:6">
      <c r="A215"/>
      <c r="E215"/>
      <c r="F215"/>
    </row>
    <row r="216" spans="1:6">
      <c r="A216"/>
      <c r="E216"/>
      <c r="F216"/>
    </row>
    <row r="217" spans="1:6">
      <c r="A217"/>
      <c r="E217"/>
      <c r="F217"/>
    </row>
    <row r="218" spans="1:6">
      <c r="A218"/>
      <c r="E218"/>
      <c r="F218"/>
    </row>
    <row r="219" spans="1:6">
      <c r="A219"/>
      <c r="E219"/>
      <c r="F219"/>
    </row>
    <row r="220" spans="1:6">
      <c r="A220"/>
      <c r="E220"/>
      <c r="F220"/>
    </row>
    <row r="221" spans="1:6">
      <c r="A221"/>
      <c r="E221"/>
      <c r="F221"/>
    </row>
    <row r="222" spans="1:6">
      <c r="A222"/>
      <c r="E222"/>
      <c r="F222"/>
    </row>
    <row r="223" spans="1:6">
      <c r="A223"/>
      <c r="E223"/>
      <c r="F223"/>
    </row>
    <row r="224" spans="1:6">
      <c r="A224"/>
      <c r="E224"/>
      <c r="F224"/>
    </row>
    <row r="225" spans="1:6">
      <c r="A225"/>
      <c r="E225"/>
      <c r="F225"/>
    </row>
    <row r="226" spans="1:6">
      <c r="A226"/>
      <c r="E226"/>
      <c r="F226"/>
    </row>
    <row r="227" spans="1:6">
      <c r="A227"/>
      <c r="E227"/>
      <c r="F227"/>
    </row>
    <row r="228" spans="1:6">
      <c r="A228"/>
      <c r="E228"/>
      <c r="F228"/>
    </row>
    <row r="229" spans="1:6">
      <c r="A229"/>
      <c r="E229"/>
      <c r="F229"/>
    </row>
    <row r="230" spans="1:6">
      <c r="A230"/>
      <c r="E230"/>
      <c r="F230"/>
    </row>
    <row r="231" spans="1:6">
      <c r="A231"/>
      <c r="E231"/>
      <c r="F231"/>
    </row>
    <row r="232" spans="1:6">
      <c r="A232"/>
      <c r="E232"/>
      <c r="F232"/>
    </row>
    <row r="233" spans="1:6">
      <c r="A233"/>
      <c r="E233"/>
      <c r="F233"/>
    </row>
    <row r="234" spans="1:6">
      <c r="A234"/>
      <c r="E234"/>
      <c r="F234"/>
    </row>
    <row r="235" spans="1:6">
      <c r="A235"/>
      <c r="E235"/>
      <c r="F235"/>
    </row>
    <row r="236" spans="1:6">
      <c r="A236"/>
      <c r="E236"/>
      <c r="F236"/>
    </row>
    <row r="237" spans="1:6">
      <c r="A237"/>
      <c r="E237"/>
      <c r="F237"/>
    </row>
    <row r="238" spans="1:6">
      <c r="A238"/>
      <c r="E238"/>
      <c r="F238"/>
    </row>
    <row r="239" spans="1:6">
      <c r="A239"/>
      <c r="E239"/>
      <c r="F239"/>
    </row>
    <row r="240" spans="1:6">
      <c r="A240"/>
      <c r="E240"/>
      <c r="F240"/>
    </row>
    <row r="241" spans="1:6">
      <c r="A241"/>
      <c r="E241"/>
      <c r="F241"/>
    </row>
    <row r="242" spans="1:6">
      <c r="A242"/>
      <c r="E242"/>
      <c r="F242"/>
    </row>
    <row r="243" spans="1:6">
      <c r="A243"/>
      <c r="E243"/>
      <c r="F243"/>
    </row>
    <row r="244" spans="1:6">
      <c r="A244"/>
      <c r="E244"/>
      <c r="F244"/>
    </row>
    <row r="245" spans="1:6">
      <c r="A245"/>
      <c r="E245"/>
      <c r="F245"/>
    </row>
    <row r="246" spans="1:6">
      <c r="A246"/>
      <c r="E246"/>
      <c r="F246"/>
    </row>
    <row r="247" spans="1:6">
      <c r="A247"/>
      <c r="E247"/>
      <c r="F247"/>
    </row>
    <row r="248" spans="1:6">
      <c r="A248"/>
      <c r="E248"/>
      <c r="F248"/>
    </row>
    <row r="249" spans="1:6">
      <c r="A249"/>
      <c r="E249"/>
      <c r="F249"/>
    </row>
    <row r="250" spans="1:6">
      <c r="A250"/>
      <c r="E250"/>
      <c r="F250"/>
    </row>
    <row r="251" spans="1:6">
      <c r="A251"/>
      <c r="E251"/>
      <c r="F251"/>
    </row>
    <row r="252" spans="1:6">
      <c r="A252"/>
      <c r="E252"/>
      <c r="F252"/>
    </row>
    <row r="253" spans="1:6">
      <c r="A253"/>
      <c r="E253"/>
      <c r="F253"/>
    </row>
    <row r="254" spans="1:6">
      <c r="A254"/>
      <c r="E254"/>
      <c r="F254"/>
    </row>
    <row r="255" spans="1:6">
      <c r="A255"/>
      <c r="E255"/>
      <c r="F255"/>
    </row>
    <row r="256" spans="1:6">
      <c r="A256"/>
      <c r="E256"/>
      <c r="F256"/>
    </row>
    <row r="257" spans="1:6">
      <c r="A257"/>
      <c r="E257"/>
      <c r="F257"/>
    </row>
    <row r="258" spans="1:6">
      <c r="A258"/>
      <c r="E258"/>
      <c r="F258"/>
    </row>
    <row r="259" spans="1:6">
      <c r="A259"/>
      <c r="E259"/>
      <c r="F259"/>
    </row>
    <row r="260" spans="1:6">
      <c r="A260"/>
      <c r="E260"/>
      <c r="F260"/>
    </row>
    <row r="261" spans="1:6">
      <c r="A261"/>
      <c r="E261"/>
      <c r="F261"/>
    </row>
    <row r="262" spans="1:6">
      <c r="A262"/>
      <c r="E262"/>
      <c r="F262"/>
    </row>
    <row r="263" spans="1:6">
      <c r="A263"/>
      <c r="E263"/>
      <c r="F263"/>
    </row>
    <row r="264" spans="1:6">
      <c r="A264"/>
      <c r="E264"/>
      <c r="F264"/>
    </row>
    <row r="265" spans="1:6">
      <c r="A265"/>
      <c r="E265"/>
      <c r="F265"/>
    </row>
    <row r="266" spans="1:6">
      <c r="A266"/>
      <c r="E266"/>
      <c r="F266"/>
    </row>
    <row r="267" spans="1:6">
      <c r="A267"/>
      <c r="E267"/>
      <c r="F267"/>
    </row>
    <row r="268" spans="1:6">
      <c r="A268"/>
      <c r="E268"/>
      <c r="F268"/>
    </row>
    <row r="269" spans="1:6">
      <c r="A269"/>
      <c r="E269"/>
      <c r="F269"/>
    </row>
    <row r="270" spans="1:6">
      <c r="A270"/>
      <c r="E270"/>
      <c r="F270"/>
    </row>
    <row r="271" spans="1:6">
      <c r="A271"/>
      <c r="E271"/>
      <c r="F271"/>
    </row>
    <row r="272" spans="1:6">
      <c r="A272"/>
      <c r="E272"/>
      <c r="F272"/>
    </row>
    <row r="273" spans="1:6">
      <c r="A273"/>
      <c r="E273"/>
      <c r="F273"/>
    </row>
    <row r="274" spans="1:6">
      <c r="A274"/>
      <c r="E274"/>
      <c r="F274"/>
    </row>
    <row r="275" spans="1:6">
      <c r="A275"/>
      <c r="E275"/>
      <c r="F275"/>
    </row>
    <row r="276" spans="1:6">
      <c r="A276"/>
      <c r="E276"/>
      <c r="F276"/>
    </row>
    <row r="277" spans="1:6">
      <c r="A277"/>
      <c r="E277"/>
      <c r="F277"/>
    </row>
    <row r="278" spans="1:6">
      <c r="A278"/>
      <c r="E278"/>
      <c r="F278"/>
    </row>
    <row r="279" spans="1:6">
      <c r="A279"/>
      <c r="E279"/>
      <c r="F279"/>
    </row>
    <row r="280" spans="1:6">
      <c r="A280"/>
      <c r="E280"/>
      <c r="F280"/>
    </row>
    <row r="281" spans="1:6">
      <c r="A281"/>
      <c r="E281"/>
      <c r="F281"/>
    </row>
    <row r="282" spans="1:6">
      <c r="A282"/>
      <c r="E282"/>
      <c r="F282"/>
    </row>
    <row r="283" spans="1:6">
      <c r="A283"/>
      <c r="E283"/>
      <c r="F283"/>
    </row>
    <row r="284" spans="1:6">
      <c r="A284"/>
      <c r="E284"/>
      <c r="F284"/>
    </row>
    <row r="285" spans="1:6">
      <c r="A285"/>
      <c r="E285"/>
      <c r="F285"/>
    </row>
    <row r="286" spans="1:6">
      <c r="A286"/>
      <c r="E286"/>
      <c r="F286"/>
    </row>
    <row r="287" spans="1:6">
      <c r="A287"/>
      <c r="E287"/>
      <c r="F287"/>
    </row>
    <row r="288" spans="1:6">
      <c r="A288"/>
      <c r="E288"/>
      <c r="F288"/>
    </row>
    <row r="289" spans="1:6">
      <c r="A289"/>
      <c r="E289"/>
      <c r="F289"/>
    </row>
    <row r="290" spans="1:6">
      <c r="A290"/>
      <c r="E290"/>
      <c r="F290"/>
    </row>
    <row r="291" spans="1:6">
      <c r="A291"/>
      <c r="E291"/>
      <c r="F291"/>
    </row>
    <row r="292" spans="1:6">
      <c r="A292"/>
      <c r="E292"/>
      <c r="F292"/>
    </row>
    <row r="293" spans="1:6">
      <c r="A293"/>
      <c r="E293"/>
      <c r="F293"/>
    </row>
    <row r="294" spans="1:6">
      <c r="A294"/>
      <c r="E294"/>
      <c r="F294"/>
    </row>
    <row r="295" spans="1:6">
      <c r="A295"/>
      <c r="E295"/>
      <c r="F295"/>
    </row>
    <row r="296" spans="1:6">
      <c r="A296"/>
      <c r="E296"/>
      <c r="F296"/>
    </row>
    <row r="297" spans="1:6">
      <c r="A297"/>
      <c r="E297"/>
      <c r="F297"/>
    </row>
    <row r="298" spans="1:6">
      <c r="A298"/>
      <c r="E298"/>
      <c r="F298"/>
    </row>
    <row r="299" spans="1:6">
      <c r="A299"/>
      <c r="E299"/>
      <c r="F299"/>
    </row>
    <row r="300" spans="1:6">
      <c r="A300"/>
      <c r="E300"/>
      <c r="F300"/>
    </row>
    <row r="301" spans="1:6">
      <c r="A301"/>
      <c r="E301"/>
      <c r="F301"/>
    </row>
    <row r="302" spans="1:6">
      <c r="A302"/>
      <c r="E302"/>
      <c r="F302"/>
    </row>
    <row r="303" spans="1:6">
      <c r="A303"/>
      <c r="E303"/>
      <c r="F303"/>
    </row>
    <row r="304" spans="1:6">
      <c r="A304"/>
      <c r="E304"/>
      <c r="F304"/>
    </row>
    <row r="305" spans="1:6">
      <c r="A305"/>
      <c r="E305"/>
      <c r="F305"/>
    </row>
    <row r="306" spans="1:6">
      <c r="A306"/>
      <c r="E306"/>
      <c r="F306"/>
    </row>
    <row r="307" spans="1:6">
      <c r="A307"/>
      <c r="E307"/>
      <c r="F307"/>
    </row>
    <row r="308" spans="1:6">
      <c r="A308"/>
      <c r="E308"/>
      <c r="F308"/>
    </row>
    <row r="309" spans="1:6">
      <c r="A309"/>
      <c r="E309"/>
      <c r="F309"/>
    </row>
    <row r="310" spans="1:6">
      <c r="A310"/>
      <c r="E310"/>
      <c r="F310"/>
    </row>
    <row r="311" spans="1:6">
      <c r="A311"/>
      <c r="E311"/>
      <c r="F311"/>
    </row>
    <row r="312" spans="1:6">
      <c r="A312"/>
      <c r="E312"/>
      <c r="F312"/>
    </row>
    <row r="313" spans="1:6">
      <c r="A313"/>
      <c r="E313"/>
      <c r="F313"/>
    </row>
    <row r="314" spans="1:6">
      <c r="A314"/>
      <c r="E314"/>
      <c r="F314"/>
    </row>
    <row r="315" spans="1:6">
      <c r="A315"/>
      <c r="E315"/>
      <c r="F315"/>
    </row>
    <row r="316" spans="1:6">
      <c r="A316"/>
      <c r="E316"/>
      <c r="F316"/>
    </row>
    <row r="317" spans="1:6">
      <c r="A317"/>
      <c r="E317"/>
      <c r="F317"/>
    </row>
    <row r="318" spans="1:6">
      <c r="A318"/>
      <c r="E318"/>
      <c r="F318"/>
    </row>
    <row r="319" spans="1:6">
      <c r="A319"/>
      <c r="E319"/>
      <c r="F319"/>
    </row>
  </sheetData>
  <sheetProtection selectLockedCells="1" sort="0" autoFilter="0" pivotTables="0"/>
  <conditionalFormatting sqref="K2:K28">
    <cfRule type="containsText" dxfId="10" priority="7" operator="containsText" text="fermé">
      <formula>NOT(ISERROR(SEARCH("fermé",K2)))</formula>
    </cfRule>
  </conditionalFormatting>
  <conditionalFormatting sqref="C2:C28">
    <cfRule type="beginsWith" dxfId="9" priority="1" operator="beginsWith" text="Lux">
      <formula>LEFT(C2,LEN("Lux"))="Lux"</formula>
    </cfRule>
    <cfRule type="beginsWith" dxfId="8" priority="3" operator="beginsWith" text="P">
      <formula>LEFT(C2,LEN("P"))="P"</formula>
    </cfRule>
    <cfRule type="beginsWith" dxfId="7" priority="4" operator="beginsWith" text="All">
      <formula>LEFT(C2,LEN("All"))="All"</formula>
    </cfRule>
    <cfRule type="beginsWith" dxfId="6" priority="5" operator="beginsWith" text="Fr">
      <formula>LEFT(C2,LEN("Fr"))="Fr"</formula>
    </cfRule>
    <cfRule type="beginsWith" dxfId="5" priority="6" operator="beginsWith" text="Bel">
      <formula>LEFT(C2,LEN("Bel"))="Bel"</formula>
    </cfRule>
  </conditionalFormatting>
  <conditionalFormatting sqref="A2 E28">
    <cfRule type="expression" dxfId="4" priority="2">
      <formula>CELL("LIGNE")=ROW()</formula>
    </cfRule>
  </conditionalFormatting>
  <dataValidations count="11">
    <dataValidation type="list" allowBlank="1" showInputMessage="1" showErrorMessage="1" sqref="L2:L28">
      <formula1>L_Note</formula1>
    </dataValidation>
    <dataValidation type="list" allowBlank="1" showInputMessage="1" showErrorMessage="1" sqref="K2:K28">
      <formula1>L_Fermeture</formula1>
    </dataValidation>
    <dataValidation type="list" allowBlank="1" showInputMessage="1" showErrorMessage="1" sqref="H2:H28">
      <formula1>L_Région</formula1>
    </dataValidation>
    <dataValidation type="list" allowBlank="1" showInputMessage="1" showErrorMessage="1" sqref="G2:G28">
      <formula1>L_Groupe_moto</formula1>
    </dataValidation>
    <dataValidation type="list" allowBlank="1" showInputMessage="1" showErrorMessage="1" sqref="C2:C28 S9">
      <formula1>L_Pays_entete</formula1>
    </dataValidation>
    <dataValidation type="list" errorStyle="information" allowBlank="1" showInputMessage="1" showErrorMessage="1" sqref="J2:J28">
      <formula1>L_Lieu_resto</formula1>
    </dataValidation>
    <dataValidation type="list" errorStyle="information" allowBlank="1" showInputMessage="1" showErrorMessage="1" sqref="I2:I28">
      <formula1>L_Restos</formula1>
    </dataValidation>
    <dataValidation type="list" errorStyle="information" allowBlank="1" showInputMessage="1" showErrorMessage="1" sqref="D2:D28">
      <formula1>OFFSET(T_commune_Pays,,MATCH(C2,L_Pays_entete,0)-1,COUNTA(OFFSET(T_commune_Pays,,MATCH(C2,L_Pays_entete,0)-1)))</formula1>
    </dataValidation>
    <dataValidation type="list" allowBlank="1" showInputMessage="1" showErrorMessage="1" sqref="N2:N28">
      <formula1>"ok"</formula1>
    </dataValidation>
    <dataValidation type="list" errorStyle="information" allowBlank="1" showInputMessage="1" showErrorMessage="1" sqref="F2:F28">
      <formula1>L_Durée</formula1>
    </dataValidation>
    <dataValidation type="list" errorStyle="information" allowBlank="1" showInputMessage="1" showErrorMessage="1" sqref="Q9">
      <formula1>L_Groupe_moto</formula1>
    </dataValidation>
  </dataValidations>
  <hyperlinks>
    <hyperlink ref="S1" r:id="rId1" display="https://forum.excel-pratique.com/excel/probleme-de-formulaire-200059/3"/>
    <hyperlink ref="S2" r:id="rId2"/>
    <hyperlink ref="S5" r:id="rId3" display="https://www.youtube.com/watch?v=phFdblOb2Q8"/>
    <hyperlink ref="S6" r:id="rId4"/>
  </hyperlinks>
  <pageMargins left="0.7" right="0.7" top="0.75" bottom="0.75" header="0.3" footer="0.3"/>
  <pageSetup paperSize="9" orientation="portrait" r:id="rId5"/>
  <drawing r:id="rId6"/>
  <legacyDrawing r:id="rId7"/>
  <controls>
    <mc:AlternateContent xmlns:mc="http://schemas.openxmlformats.org/markup-compatibility/2006">
      <mc:Choice Requires="x14">
        <control shapeId="1061" r:id="rId8" name="ListBox1">
          <controlPr defaultSize="0" autoFill="0" autoLine="0" r:id="rId9">
            <anchor moveWithCells="1">
              <from>
                <xdr:col>26</xdr:col>
                <xdr:colOff>752475</xdr:colOff>
                <xdr:row>13</xdr:row>
                <xdr:rowOff>57150</xdr:rowOff>
              </from>
              <to>
                <xdr:col>38</xdr:col>
                <xdr:colOff>114300</xdr:colOff>
                <xdr:row>30</xdr:row>
                <xdr:rowOff>66675</xdr:rowOff>
              </to>
            </anchor>
          </controlPr>
        </control>
      </mc:Choice>
      <mc:Fallback>
        <control shapeId="1061" r:id="rId8" name="ListBox1"/>
      </mc:Fallback>
    </mc:AlternateContent>
    <mc:AlternateContent xmlns:mc="http://schemas.openxmlformats.org/markup-compatibility/2006">
      <mc:Choice Requires="x14">
        <control shapeId="1060" r:id="rId10" name="TextBox1">
          <controlPr defaultSize="0" autoLine="0" r:id="rId11">
            <anchor moveWithCells="1">
              <from>
                <xdr:col>31</xdr:col>
                <xdr:colOff>19050</xdr:colOff>
                <xdr:row>10</xdr:row>
                <xdr:rowOff>123825</xdr:rowOff>
              </from>
              <to>
                <xdr:col>32</xdr:col>
                <xdr:colOff>733425</xdr:colOff>
                <xdr:row>12</xdr:row>
                <xdr:rowOff>47625</xdr:rowOff>
              </to>
            </anchor>
          </controlPr>
        </control>
      </mc:Choice>
      <mc:Fallback>
        <control shapeId="1060" r:id="rId10" name="TextBox1"/>
      </mc:Fallback>
    </mc:AlternateContent>
    <mc:AlternateContent xmlns:mc="http://schemas.openxmlformats.org/markup-compatibility/2006">
      <mc:Choice Requires="x14">
        <control shapeId="1056" r:id="rId12" name="CmBtn_Pays">
          <controlPr defaultSize="0" autoLine="0" r:id="rId13">
            <anchor moveWithCells="1">
              <from>
                <xdr:col>19</xdr:col>
                <xdr:colOff>104775</xdr:colOff>
                <xdr:row>7</xdr:row>
                <xdr:rowOff>57150</xdr:rowOff>
              </from>
              <to>
                <xdr:col>19</xdr:col>
                <xdr:colOff>533400</xdr:colOff>
                <xdr:row>8</xdr:row>
                <xdr:rowOff>190500</xdr:rowOff>
              </to>
            </anchor>
          </controlPr>
        </control>
      </mc:Choice>
      <mc:Fallback>
        <control shapeId="1056" r:id="rId12" name="CmBtn_Pays"/>
      </mc:Fallback>
    </mc:AlternateContent>
    <mc:AlternateContent xmlns:mc="http://schemas.openxmlformats.org/markup-compatibility/2006">
      <mc:Choice Requires="x14">
        <control shapeId="1041" r:id="rId14" name="Afficher_Masquer">
          <controlPr defaultSize="0" autoFill="0" autoLine="0" r:id="rId15">
            <anchor moveWithCells="1" sizeWithCells="1">
              <from>
                <xdr:col>51</xdr:col>
                <xdr:colOff>2771775</xdr:colOff>
                <xdr:row>1</xdr:row>
                <xdr:rowOff>161925</xdr:rowOff>
              </from>
              <to>
                <xdr:col>51</xdr:col>
                <xdr:colOff>3914775</xdr:colOff>
                <xdr:row>4</xdr:row>
                <xdr:rowOff>28575</xdr:rowOff>
              </to>
            </anchor>
          </controlPr>
        </control>
      </mc:Choice>
      <mc:Fallback>
        <control shapeId="1041" r:id="rId14" name="Afficher_Masquer"/>
      </mc:Fallback>
    </mc:AlternateContent>
    <mc:AlternateContent xmlns:mc="http://schemas.openxmlformats.org/markup-compatibility/2006">
      <mc:Choice Requires="x14">
        <control shapeId="1051" r:id="rId16" name="Cmbtn_Groupe">
          <controlPr defaultSize="0" autoLine="0" r:id="rId17">
            <anchor moveWithCells="1">
              <from>
                <xdr:col>17</xdr:col>
                <xdr:colOff>152400</xdr:colOff>
                <xdr:row>7</xdr:row>
                <xdr:rowOff>57150</xdr:rowOff>
              </from>
              <to>
                <xdr:col>17</xdr:col>
                <xdr:colOff>762000</xdr:colOff>
                <xdr:row>8</xdr:row>
                <xdr:rowOff>190500</xdr:rowOff>
              </to>
            </anchor>
          </controlPr>
        </control>
      </mc:Choice>
      <mc:Fallback>
        <control shapeId="1051" r:id="rId16" name="Cmbtn_Groupe"/>
      </mc:Fallback>
    </mc:AlternateContent>
    <mc:AlternateContent xmlns:mc="http://schemas.openxmlformats.org/markup-compatibility/2006">
      <mc:Choice Requires="x14">
        <control shapeId="1053" r:id="rId18" name="lst_Balade">
          <controlPr defaultSize="0" autoFill="0" autoLine="0" listFillRange="A2:N40" r:id="rId19">
            <anchor moveWithCells="1">
              <from>
                <xdr:col>16</xdr:col>
                <xdr:colOff>9525</xdr:colOff>
                <xdr:row>15</xdr:row>
                <xdr:rowOff>114300</xdr:rowOff>
              </from>
              <to>
                <xdr:col>26</xdr:col>
                <xdr:colOff>152400</xdr:colOff>
                <xdr:row>30</xdr:row>
                <xdr:rowOff>114300</xdr:rowOff>
              </to>
            </anchor>
          </controlPr>
        </control>
      </mc:Choice>
      <mc:Fallback>
        <control shapeId="1053" r:id="rId18" name="lst_Balade"/>
      </mc:Fallback>
    </mc:AlternateContent>
    <mc:AlternateContent xmlns:mc="http://schemas.openxmlformats.org/markup-compatibility/2006">
      <mc:Choice Requires="x14">
        <control shapeId="1025" r:id="rId20" name="1ère cellule vide (A)">
          <controlPr locked="0" defaultSize="0" print="0" autoFill="0" autoPict="0" macro="[0]!Cellule_Vide">
            <anchor moveWithCells="1">
              <from>
                <xdr:col>1</xdr:col>
                <xdr:colOff>114300</xdr:colOff>
                <xdr:row>0</xdr:row>
                <xdr:rowOff>323850</xdr:rowOff>
              </from>
              <to>
                <xdr:col>1</xdr:col>
                <xdr:colOff>1171575</xdr:colOff>
                <xdr:row>0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21" name="Button 3">
          <controlPr locked="0" defaultSize="0" print="0" autoFill="0" autoPict="0" macro="[0]!Données">
            <anchor moveWithCells="1">
              <from>
                <xdr:col>9</xdr:col>
                <xdr:colOff>514350</xdr:colOff>
                <xdr:row>0</xdr:row>
                <xdr:rowOff>257175</xdr:rowOff>
              </from>
              <to>
                <xdr:col>9</xdr:col>
                <xdr:colOff>1295400</xdr:colOff>
                <xdr:row>0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22" name="Button 5">
          <controlPr locked="0" defaultSize="0" print="0" autoFill="0" autoPict="0" macro="[0]!formulaire_Copie">
            <anchor moveWithCells="1">
              <from>
                <xdr:col>8</xdr:col>
                <xdr:colOff>485775</xdr:colOff>
                <xdr:row>0</xdr:row>
                <xdr:rowOff>257175</xdr:rowOff>
              </from>
              <to>
                <xdr:col>8</xdr:col>
                <xdr:colOff>1200150</xdr:colOff>
                <xdr:row>0</xdr:row>
                <xdr:rowOff>495300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23" name="Button 8">
          <controlPr locked="0" defaultSize="0" print="0" autoFill="0" autoPict="0" macro="[0]!formulaire_Boucle">
            <anchor moveWithCells="1">
              <from>
                <xdr:col>17</xdr:col>
                <xdr:colOff>114300</xdr:colOff>
                <xdr:row>1</xdr:row>
                <xdr:rowOff>38100</xdr:rowOff>
              </from>
              <to>
                <xdr:col>18</xdr:col>
                <xdr:colOff>142875</xdr:colOff>
                <xdr:row>2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8" r:id="rId24" name="Button 34">
          <controlPr defaultSize="0" print="0" autoFill="0" autoPict="0" macro="[0]!Module1.Critères">
            <anchor moveWithCells="1">
              <from>
                <xdr:col>24</xdr:col>
                <xdr:colOff>95250</xdr:colOff>
                <xdr:row>6</xdr:row>
                <xdr:rowOff>104775</xdr:rowOff>
              </from>
              <to>
                <xdr:col>24</xdr:col>
                <xdr:colOff>609600</xdr:colOff>
                <xdr:row>7</xdr:row>
                <xdr:rowOff>142875</xdr:rowOff>
              </to>
            </anchor>
          </controlPr>
        </control>
      </mc:Choice>
    </mc:AlternateContent>
  </controls>
  <tableParts count="1">
    <tablePart r:id="rId2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65"/>
  <sheetViews>
    <sheetView workbookViewId="0">
      <pane ySplit="28" topLeftCell="A44" activePane="bottomLeft" state="frozenSplit"/>
      <selection pane="bottomLeft" activeCell="H44" sqref="H44"/>
    </sheetView>
  </sheetViews>
  <sheetFormatPr baseColWidth="10" defaultRowHeight="15"/>
  <cols>
    <col min="1" max="1" width="21.28515625" bestFit="1" customWidth="1"/>
    <col min="2" max="2" width="19.5703125" bestFit="1" customWidth="1"/>
    <col min="3" max="3" width="16.5703125" bestFit="1" customWidth="1"/>
    <col min="4" max="4" width="13.28515625" bestFit="1" customWidth="1"/>
    <col min="5" max="5" width="15.140625" bestFit="1" customWidth="1"/>
    <col min="6" max="6" width="12.85546875" bestFit="1" customWidth="1"/>
    <col min="7" max="7" width="2.42578125" customWidth="1"/>
    <col min="8" max="8" width="17.42578125" bestFit="1" customWidth="1"/>
    <col min="9" max="9" width="3" customWidth="1"/>
    <col min="10" max="10" width="25.42578125" bestFit="1" customWidth="1"/>
    <col min="11" max="11" width="3" customWidth="1"/>
    <col min="12" max="12" width="23.140625" bestFit="1" customWidth="1"/>
    <col min="13" max="13" width="2.140625" customWidth="1"/>
    <col min="14" max="14" width="20.5703125" bestFit="1" customWidth="1"/>
    <col min="15" max="15" width="2.140625" customWidth="1"/>
    <col min="16" max="16" width="13.7109375" bestFit="1" customWidth="1"/>
    <col min="17" max="17" width="2.7109375" customWidth="1"/>
    <col min="18" max="18" width="29.140625" bestFit="1" customWidth="1"/>
    <col min="19" max="19" width="2.7109375" customWidth="1"/>
    <col min="20" max="20" width="11" customWidth="1"/>
    <col min="21" max="23" width="19.5703125" bestFit="1" customWidth="1"/>
    <col min="24" max="24" width="160.5703125" bestFit="1" customWidth="1"/>
  </cols>
  <sheetData>
    <row r="1" spans="1:24">
      <c r="A1" s="12" t="s">
        <v>21</v>
      </c>
      <c r="B1" s="13" t="s">
        <v>11</v>
      </c>
      <c r="C1" s="13" t="s">
        <v>32</v>
      </c>
      <c r="D1" s="14" t="s">
        <v>39</v>
      </c>
      <c r="E1" s="14" t="s">
        <v>45</v>
      </c>
      <c r="F1" s="44" t="s">
        <v>586</v>
      </c>
      <c r="H1" s="1" t="s">
        <v>6</v>
      </c>
      <c r="J1" s="1" t="s">
        <v>7</v>
      </c>
      <c r="L1" s="1" t="s">
        <v>584</v>
      </c>
      <c r="N1" s="1" t="s">
        <v>9</v>
      </c>
      <c r="P1" s="1" t="s">
        <v>10</v>
      </c>
      <c r="R1" s="1" t="s">
        <v>253</v>
      </c>
      <c r="T1" s="9" t="s">
        <v>5</v>
      </c>
    </row>
    <row r="2" spans="1:24">
      <c r="A2" s="15" t="s">
        <v>19</v>
      </c>
      <c r="B2" s="16" t="s">
        <v>20</v>
      </c>
      <c r="C2" s="17" t="s">
        <v>225</v>
      </c>
      <c r="D2" s="18" t="s">
        <v>222</v>
      </c>
      <c r="E2" s="18" t="s">
        <v>228</v>
      </c>
      <c r="F2" s="43" t="s">
        <v>587</v>
      </c>
      <c r="H2" t="s">
        <v>17</v>
      </c>
      <c r="J2" t="s">
        <v>14</v>
      </c>
      <c r="L2" t="s">
        <v>317</v>
      </c>
      <c r="N2" t="s">
        <v>18</v>
      </c>
      <c r="P2" t="s">
        <v>595</v>
      </c>
      <c r="R2" t="s">
        <v>254</v>
      </c>
      <c r="T2" s="2">
        <v>8.3333333333333329E-2</v>
      </c>
      <c r="V2" t="s">
        <v>20</v>
      </c>
      <c r="X2" t="s">
        <v>238</v>
      </c>
    </row>
    <row r="3" spans="1:24">
      <c r="A3" s="15" t="s">
        <v>25</v>
      </c>
      <c r="B3" s="16" t="s">
        <v>26</v>
      </c>
      <c r="C3" s="17" t="s">
        <v>32</v>
      </c>
      <c r="D3" s="18" t="s">
        <v>223</v>
      </c>
      <c r="E3" s="18" t="s">
        <v>226</v>
      </c>
      <c r="F3" s="43" t="s">
        <v>588</v>
      </c>
      <c r="H3" t="s">
        <v>22</v>
      </c>
      <c r="J3" t="s">
        <v>23</v>
      </c>
      <c r="L3" t="s">
        <v>318</v>
      </c>
      <c r="N3" t="s">
        <v>24</v>
      </c>
      <c r="P3" t="s">
        <v>597</v>
      </c>
      <c r="R3" t="s">
        <v>255</v>
      </c>
      <c r="T3" s="2">
        <v>9.375E-2</v>
      </c>
      <c r="V3" t="s">
        <v>26</v>
      </c>
    </row>
    <row r="4" spans="1:24">
      <c r="A4" s="15" t="s">
        <v>30</v>
      </c>
      <c r="B4" s="16" t="s">
        <v>31</v>
      </c>
      <c r="C4" s="17" t="s">
        <v>220</v>
      </c>
      <c r="D4" s="18"/>
      <c r="E4" s="18" t="s">
        <v>227</v>
      </c>
      <c r="F4" s="43" t="s">
        <v>594</v>
      </c>
      <c r="H4" t="s">
        <v>13</v>
      </c>
      <c r="J4" t="s">
        <v>27</v>
      </c>
      <c r="L4" t="s">
        <v>319</v>
      </c>
      <c r="N4" t="s">
        <v>28</v>
      </c>
      <c r="P4" t="s">
        <v>598</v>
      </c>
      <c r="R4" t="s">
        <v>256</v>
      </c>
      <c r="T4" s="2">
        <v>0.104166666666667</v>
      </c>
      <c r="V4" t="s">
        <v>31</v>
      </c>
      <c r="X4" t="s">
        <v>239</v>
      </c>
    </row>
    <row r="5" spans="1:24">
      <c r="A5" s="15" t="s">
        <v>37</v>
      </c>
      <c r="B5" s="16" t="s">
        <v>38</v>
      </c>
      <c r="C5" s="17" t="s">
        <v>224</v>
      </c>
      <c r="D5" s="18"/>
      <c r="E5" s="18"/>
      <c r="F5" s="43"/>
      <c r="H5" t="s">
        <v>33</v>
      </c>
      <c r="J5" t="s">
        <v>34</v>
      </c>
      <c r="L5" t="s">
        <v>320</v>
      </c>
      <c r="N5" t="s">
        <v>35</v>
      </c>
      <c r="P5" t="s">
        <v>596</v>
      </c>
      <c r="R5" t="s">
        <v>257</v>
      </c>
      <c r="T5" s="2">
        <v>0.114583333333333</v>
      </c>
      <c r="V5" t="s">
        <v>38</v>
      </c>
      <c r="X5" s="21" t="s">
        <v>246</v>
      </c>
    </row>
    <row r="6" spans="1:24">
      <c r="A6" s="15" t="s">
        <v>43</v>
      </c>
      <c r="B6" s="16" t="s">
        <v>44</v>
      </c>
      <c r="C6" s="17"/>
      <c r="D6" s="18"/>
      <c r="E6" s="18"/>
      <c r="F6" s="43"/>
      <c r="H6" t="s">
        <v>40</v>
      </c>
      <c r="J6" t="s">
        <v>41</v>
      </c>
      <c r="L6" t="s">
        <v>321</v>
      </c>
      <c r="N6" t="s">
        <v>42</v>
      </c>
      <c r="P6" t="s">
        <v>599</v>
      </c>
      <c r="R6" t="s">
        <v>258</v>
      </c>
      <c r="T6" s="2">
        <v>0.125</v>
      </c>
      <c r="V6" t="s">
        <v>44</v>
      </c>
      <c r="X6" t="s">
        <v>247</v>
      </c>
    </row>
    <row r="7" spans="1:24">
      <c r="A7" s="15" t="s">
        <v>50</v>
      </c>
      <c r="B7" s="16" t="s">
        <v>51</v>
      </c>
      <c r="C7" s="17"/>
      <c r="D7" s="18"/>
      <c r="E7" s="18"/>
      <c r="F7" s="43"/>
      <c r="H7" t="s">
        <v>47</v>
      </c>
      <c r="J7" t="s">
        <v>48</v>
      </c>
      <c r="L7" t="s">
        <v>322</v>
      </c>
      <c r="N7" t="s">
        <v>49</v>
      </c>
      <c r="R7" t="s">
        <v>259</v>
      </c>
      <c r="T7" s="2">
        <v>0.13541666666666699</v>
      </c>
      <c r="V7" t="s">
        <v>51</v>
      </c>
      <c r="X7" t="s">
        <v>248</v>
      </c>
    </row>
    <row r="8" spans="1:24">
      <c r="A8" s="15" t="s">
        <v>54</v>
      </c>
      <c r="B8" s="16" t="s">
        <v>55</v>
      </c>
      <c r="C8" s="17"/>
      <c r="D8" s="18"/>
      <c r="E8" s="18"/>
      <c r="F8" s="43"/>
      <c r="H8" t="s">
        <v>52</v>
      </c>
      <c r="J8" t="s">
        <v>53</v>
      </c>
      <c r="L8" t="s">
        <v>323</v>
      </c>
      <c r="N8" t="s">
        <v>15</v>
      </c>
      <c r="R8" t="s">
        <v>260</v>
      </c>
      <c r="T8" s="2">
        <v>0.14583333333333301</v>
      </c>
      <c r="V8" t="s">
        <v>55</v>
      </c>
    </row>
    <row r="9" spans="1:24">
      <c r="A9" s="15" t="s">
        <v>59</v>
      </c>
      <c r="B9" s="16" t="s">
        <v>60</v>
      </c>
      <c r="C9" s="17"/>
      <c r="D9" s="18"/>
      <c r="E9" s="18"/>
      <c r="F9" s="43"/>
      <c r="H9" t="s">
        <v>56</v>
      </c>
      <c r="J9" t="s">
        <v>57</v>
      </c>
      <c r="L9" t="s">
        <v>324</v>
      </c>
      <c r="N9" t="s">
        <v>58</v>
      </c>
      <c r="R9" t="s">
        <v>261</v>
      </c>
      <c r="T9" s="2">
        <v>0.15625</v>
      </c>
      <c r="V9" t="s">
        <v>60</v>
      </c>
      <c r="X9" t="s">
        <v>245</v>
      </c>
    </row>
    <row r="10" spans="1:24">
      <c r="A10" s="15" t="s">
        <v>63</v>
      </c>
      <c r="B10" s="16" t="s">
        <v>103</v>
      </c>
      <c r="C10" s="17"/>
      <c r="D10" s="18"/>
      <c r="E10" s="18"/>
      <c r="F10" s="43"/>
      <c r="J10" t="s">
        <v>61</v>
      </c>
      <c r="L10" t="s">
        <v>325</v>
      </c>
      <c r="N10" t="s">
        <v>62</v>
      </c>
      <c r="R10" t="s">
        <v>262</v>
      </c>
      <c r="T10" s="2">
        <v>0.16666666666666699</v>
      </c>
      <c r="V10" t="s">
        <v>103</v>
      </c>
    </row>
    <row r="11" spans="1:24">
      <c r="A11" s="15" t="s">
        <v>67</v>
      </c>
      <c r="B11" s="16" t="s">
        <v>64</v>
      </c>
      <c r="C11" s="17"/>
      <c r="D11" s="18"/>
      <c r="E11" s="18"/>
      <c r="F11" s="43"/>
      <c r="J11" t="s">
        <v>65</v>
      </c>
      <c r="L11" t="s">
        <v>326</v>
      </c>
      <c r="N11" t="s">
        <v>66</v>
      </c>
      <c r="R11" t="s">
        <v>263</v>
      </c>
      <c r="T11" s="2">
        <v>0.17708333333333301</v>
      </c>
      <c r="V11" t="s">
        <v>64</v>
      </c>
      <c r="X11" t="s">
        <v>240</v>
      </c>
    </row>
    <row r="12" spans="1:24">
      <c r="A12" s="15" t="s">
        <v>71</v>
      </c>
      <c r="B12" s="16" t="s">
        <v>68</v>
      </c>
      <c r="C12" s="17"/>
      <c r="D12" s="18"/>
      <c r="E12" s="18"/>
      <c r="F12" s="43"/>
      <c r="J12" t="s">
        <v>69</v>
      </c>
      <c r="L12" t="s">
        <v>327</v>
      </c>
      <c r="N12" t="s">
        <v>70</v>
      </c>
      <c r="R12" t="s">
        <v>264</v>
      </c>
      <c r="T12" s="2">
        <v>0.1875</v>
      </c>
      <c r="V12" t="s">
        <v>68</v>
      </c>
      <c r="X12" t="s">
        <v>241</v>
      </c>
    </row>
    <row r="13" spans="1:24">
      <c r="A13" s="15" t="s">
        <v>75</v>
      </c>
      <c r="B13" s="16" t="s">
        <v>72</v>
      </c>
      <c r="C13" s="17"/>
      <c r="D13" s="18"/>
      <c r="E13" s="18"/>
      <c r="F13" s="43"/>
      <c r="J13" t="s">
        <v>73</v>
      </c>
      <c r="L13" t="s">
        <v>328</v>
      </c>
      <c r="N13" t="s">
        <v>74</v>
      </c>
      <c r="R13" t="s">
        <v>265</v>
      </c>
      <c r="T13" s="2">
        <v>0.19791666666666599</v>
      </c>
      <c r="V13" t="s">
        <v>72</v>
      </c>
    </row>
    <row r="14" spans="1:24">
      <c r="A14" s="15" t="s">
        <v>79</v>
      </c>
      <c r="B14" s="16" t="s">
        <v>76</v>
      </c>
      <c r="C14" s="17"/>
      <c r="D14" s="18"/>
      <c r="E14" s="18"/>
      <c r="F14" s="43"/>
      <c r="J14" t="s">
        <v>77</v>
      </c>
      <c r="L14" t="s">
        <v>329</v>
      </c>
      <c r="N14" t="s">
        <v>78</v>
      </c>
      <c r="R14" t="s">
        <v>266</v>
      </c>
      <c r="T14" s="2">
        <v>0.20833333333333301</v>
      </c>
      <c r="V14" t="s">
        <v>76</v>
      </c>
      <c r="X14" t="s">
        <v>242</v>
      </c>
    </row>
    <row r="15" spans="1:24">
      <c r="A15" s="15" t="s">
        <v>82</v>
      </c>
      <c r="B15" s="16" t="s">
        <v>80</v>
      </c>
      <c r="C15" s="17"/>
      <c r="D15" s="18"/>
      <c r="E15" s="18"/>
      <c r="F15" s="43"/>
      <c r="J15" t="s">
        <v>81</v>
      </c>
      <c r="L15" t="s">
        <v>330</v>
      </c>
      <c r="R15" t="s">
        <v>267</v>
      </c>
      <c r="T15" s="2">
        <v>0.21875</v>
      </c>
      <c r="V15" t="s">
        <v>80</v>
      </c>
    </row>
    <row r="16" spans="1:24">
      <c r="A16" s="15" t="s">
        <v>85</v>
      </c>
      <c r="B16" s="16" t="s">
        <v>83</v>
      </c>
      <c r="C16" s="17"/>
      <c r="D16" s="18"/>
      <c r="E16" s="18"/>
      <c r="F16" s="43"/>
      <c r="J16" t="s">
        <v>84</v>
      </c>
      <c r="L16" t="s">
        <v>331</v>
      </c>
      <c r="R16" t="s">
        <v>268</v>
      </c>
      <c r="T16" s="2">
        <v>0.22916666666666599</v>
      </c>
      <c r="V16" t="s">
        <v>83</v>
      </c>
      <c r="X16" t="s">
        <v>243</v>
      </c>
    </row>
    <row r="17" spans="1:24">
      <c r="A17" s="15" t="s">
        <v>88</v>
      </c>
      <c r="B17" s="16" t="s">
        <v>86</v>
      </c>
      <c r="C17" s="17"/>
      <c r="D17" s="18"/>
      <c r="E17" s="18"/>
      <c r="F17" s="43"/>
      <c r="J17" t="s">
        <v>87</v>
      </c>
      <c r="L17" t="s">
        <v>332</v>
      </c>
      <c r="R17" t="s">
        <v>269</v>
      </c>
      <c r="T17" s="2">
        <v>0.23958333333333301</v>
      </c>
      <c r="V17" t="s">
        <v>86</v>
      </c>
    </row>
    <row r="18" spans="1:24">
      <c r="A18" s="15" t="s">
        <v>91</v>
      </c>
      <c r="B18" s="16" t="s">
        <v>89</v>
      </c>
      <c r="C18" s="17"/>
      <c r="D18" s="18"/>
      <c r="E18" s="18"/>
      <c r="F18" s="43"/>
      <c r="J18" t="s">
        <v>90</v>
      </c>
      <c r="L18" t="s">
        <v>333</v>
      </c>
      <c r="R18" t="s">
        <v>270</v>
      </c>
      <c r="T18" s="2">
        <v>0.25</v>
      </c>
      <c r="V18" t="s">
        <v>89</v>
      </c>
      <c r="X18" t="s">
        <v>244</v>
      </c>
    </row>
    <row r="19" spans="1:24">
      <c r="A19" s="15" t="s">
        <v>94</v>
      </c>
      <c r="B19" s="16" t="s">
        <v>92</v>
      </c>
      <c r="C19" s="17"/>
      <c r="D19" s="18"/>
      <c r="E19" s="18"/>
      <c r="F19" s="43"/>
      <c r="J19" t="s">
        <v>93</v>
      </c>
      <c r="L19" t="s">
        <v>334</v>
      </c>
      <c r="R19" t="s">
        <v>271</v>
      </c>
      <c r="T19" s="2">
        <v>0.26041666666666602</v>
      </c>
      <c r="V19" t="s">
        <v>92</v>
      </c>
    </row>
    <row r="20" spans="1:24">
      <c r="A20" s="15" t="s">
        <v>97</v>
      </c>
      <c r="B20" s="16" t="s">
        <v>95</v>
      </c>
      <c r="C20" s="17"/>
      <c r="D20" s="18"/>
      <c r="E20" s="18"/>
      <c r="F20" s="43"/>
      <c r="J20" t="s">
        <v>96</v>
      </c>
      <c r="L20" t="s">
        <v>335</v>
      </c>
      <c r="R20" t="s">
        <v>272</v>
      </c>
      <c r="T20" s="2">
        <v>0.27083333333333298</v>
      </c>
      <c r="V20" t="s">
        <v>95</v>
      </c>
    </row>
    <row r="21" spans="1:24">
      <c r="A21" s="15" t="s">
        <v>100</v>
      </c>
      <c r="B21" s="16" t="s">
        <v>98</v>
      </c>
      <c r="C21" s="17"/>
      <c r="D21" s="18"/>
      <c r="E21" s="18"/>
      <c r="F21" s="43"/>
      <c r="J21" t="s">
        <v>99</v>
      </c>
      <c r="L21" t="s">
        <v>336</v>
      </c>
      <c r="R21" t="s">
        <v>273</v>
      </c>
      <c r="T21" s="2">
        <v>0.28125</v>
      </c>
      <c r="V21" t="s">
        <v>98</v>
      </c>
    </row>
    <row r="22" spans="1:24">
      <c r="A22" s="15" t="s">
        <v>107</v>
      </c>
      <c r="B22" s="16" t="s">
        <v>101</v>
      </c>
      <c r="C22" s="17"/>
      <c r="D22" s="18"/>
      <c r="E22" s="18"/>
      <c r="F22" s="43"/>
      <c r="J22" t="s">
        <v>102</v>
      </c>
      <c r="L22" t="s">
        <v>337</v>
      </c>
      <c r="R22" t="s">
        <v>274</v>
      </c>
      <c r="T22" s="2">
        <v>0.29166666666666602</v>
      </c>
      <c r="V22" t="s">
        <v>101</v>
      </c>
    </row>
    <row r="23" spans="1:24">
      <c r="A23" s="15"/>
      <c r="B23" s="16" t="s">
        <v>104</v>
      </c>
      <c r="C23" s="17"/>
      <c r="D23" s="18"/>
      <c r="E23" s="18"/>
      <c r="F23" s="43"/>
      <c r="J23" t="s">
        <v>105</v>
      </c>
      <c r="L23" t="s">
        <v>338</v>
      </c>
      <c r="R23" t="s">
        <v>275</v>
      </c>
      <c r="T23" s="2">
        <v>0.30208333333333298</v>
      </c>
      <c r="V23" t="s">
        <v>108</v>
      </c>
    </row>
    <row r="24" spans="1:24">
      <c r="A24" s="15"/>
      <c r="B24" s="16" t="s">
        <v>106</v>
      </c>
      <c r="C24" s="17"/>
      <c r="D24" s="18"/>
      <c r="E24" s="18"/>
      <c r="F24" s="43"/>
      <c r="J24" t="s">
        <v>221</v>
      </c>
      <c r="L24" t="s">
        <v>339</v>
      </c>
      <c r="R24" t="s">
        <v>276</v>
      </c>
      <c r="T24" s="2">
        <v>0.3125</v>
      </c>
      <c r="V24" t="s">
        <v>601</v>
      </c>
    </row>
    <row r="25" spans="1:24">
      <c r="A25" s="15" t="s">
        <v>109</v>
      </c>
      <c r="B25" s="16" t="s">
        <v>108</v>
      </c>
      <c r="C25" s="17"/>
      <c r="D25" s="18"/>
      <c r="E25" s="18"/>
      <c r="F25" s="43"/>
      <c r="J25" t="s">
        <v>88</v>
      </c>
      <c r="L25" t="s">
        <v>340</v>
      </c>
      <c r="R25" t="s">
        <v>277</v>
      </c>
      <c r="T25" s="2">
        <v>0.32291666666666602</v>
      </c>
      <c r="V25" t="s">
        <v>110</v>
      </c>
    </row>
    <row r="26" spans="1:24">
      <c r="A26" s="15" t="s">
        <v>111</v>
      </c>
      <c r="B26" s="16" t="s">
        <v>601</v>
      </c>
      <c r="C26" s="17"/>
      <c r="D26" s="18"/>
      <c r="E26" s="18"/>
      <c r="F26" s="43"/>
      <c r="J26" t="s">
        <v>103</v>
      </c>
      <c r="L26" t="s">
        <v>341</v>
      </c>
      <c r="R26" t="s">
        <v>278</v>
      </c>
      <c r="T26" s="2">
        <v>0.33333333333333298</v>
      </c>
      <c r="V26" t="s">
        <v>112</v>
      </c>
    </row>
    <row r="27" spans="1:24">
      <c r="A27" s="15" t="s">
        <v>12</v>
      </c>
      <c r="B27" s="16" t="s">
        <v>110</v>
      </c>
      <c r="C27" s="17"/>
      <c r="D27" s="18"/>
      <c r="E27" s="18"/>
      <c r="F27" s="43"/>
      <c r="J27" t="s">
        <v>113</v>
      </c>
      <c r="L27" t="s">
        <v>342</v>
      </c>
      <c r="R27" t="s">
        <v>279</v>
      </c>
      <c r="T27" s="2">
        <v>0.34375</v>
      </c>
      <c r="V27" t="s">
        <v>114</v>
      </c>
    </row>
    <row r="28" spans="1:24">
      <c r="A28" s="15" t="s">
        <v>115</v>
      </c>
      <c r="B28" s="16" t="s">
        <v>112</v>
      </c>
      <c r="C28" s="17"/>
      <c r="D28" s="18"/>
      <c r="E28" s="18"/>
      <c r="F28" s="43"/>
      <c r="J28" t="s">
        <v>126</v>
      </c>
      <c r="L28" t="s">
        <v>343</v>
      </c>
      <c r="R28" t="s">
        <v>280</v>
      </c>
      <c r="T28" s="2">
        <v>0.35416666666666602</v>
      </c>
      <c r="V28" t="s">
        <v>116</v>
      </c>
    </row>
    <row r="29" spans="1:24">
      <c r="A29" s="15" t="s">
        <v>117</v>
      </c>
      <c r="B29" s="16" t="s">
        <v>114</v>
      </c>
      <c r="C29" s="17"/>
      <c r="D29" s="18"/>
      <c r="E29" s="18"/>
      <c r="F29" s="43"/>
      <c r="L29" t="s">
        <v>344</v>
      </c>
      <c r="R29" t="s">
        <v>281</v>
      </c>
      <c r="T29" s="2">
        <v>0.36458333333333298</v>
      </c>
      <c r="V29" t="s">
        <v>118</v>
      </c>
    </row>
    <row r="30" spans="1:24">
      <c r="A30" s="15" t="s">
        <v>119</v>
      </c>
      <c r="B30" s="16" t="s">
        <v>116</v>
      </c>
      <c r="C30" s="17"/>
      <c r="D30" s="18"/>
      <c r="E30" s="18"/>
      <c r="F30" s="43"/>
      <c r="L30" t="s">
        <v>345</v>
      </c>
      <c r="R30" t="s">
        <v>282</v>
      </c>
      <c r="T30" s="2">
        <v>0.375</v>
      </c>
      <c r="V30" t="s">
        <v>120</v>
      </c>
    </row>
    <row r="31" spans="1:24">
      <c r="A31" s="15" t="s">
        <v>121</v>
      </c>
      <c r="B31" s="16" t="s">
        <v>118</v>
      </c>
      <c r="C31" s="17"/>
      <c r="D31" s="18"/>
      <c r="E31" s="18"/>
      <c r="F31" s="43"/>
      <c r="L31" t="s">
        <v>346</v>
      </c>
      <c r="R31" t="s">
        <v>283</v>
      </c>
      <c r="T31" s="2">
        <v>0.38541666666666602</v>
      </c>
      <c r="V31" t="s">
        <v>122</v>
      </c>
    </row>
    <row r="32" spans="1:24">
      <c r="A32" s="15" t="s">
        <v>123</v>
      </c>
      <c r="B32" s="16" t="s">
        <v>120</v>
      </c>
      <c r="C32" s="17"/>
      <c r="D32" s="18"/>
      <c r="E32" s="18"/>
      <c r="F32" s="43"/>
      <c r="L32" t="s">
        <v>347</v>
      </c>
      <c r="R32" t="s">
        <v>284</v>
      </c>
      <c r="T32" s="2">
        <v>0.39583333333333298</v>
      </c>
      <c r="V32" t="s">
        <v>124</v>
      </c>
    </row>
    <row r="33" spans="1:22">
      <c r="A33" s="15" t="s">
        <v>125</v>
      </c>
      <c r="B33" s="16" t="s">
        <v>122</v>
      </c>
      <c r="C33" s="17"/>
      <c r="D33" s="18"/>
      <c r="E33" s="18"/>
      <c r="F33" s="43"/>
      <c r="L33" t="s">
        <v>348</v>
      </c>
      <c r="R33" t="s">
        <v>285</v>
      </c>
      <c r="T33" s="2">
        <v>0.40625</v>
      </c>
      <c r="V33" t="s">
        <v>126</v>
      </c>
    </row>
    <row r="34" spans="1:22">
      <c r="A34" s="15" t="s">
        <v>127</v>
      </c>
      <c r="B34" s="16" t="s">
        <v>124</v>
      </c>
      <c r="C34" s="17"/>
      <c r="D34" s="18"/>
      <c r="E34" s="18"/>
      <c r="F34" s="43"/>
      <c r="L34" t="s">
        <v>349</v>
      </c>
      <c r="R34" t="s">
        <v>286</v>
      </c>
      <c r="T34" s="2">
        <v>0.41666666666666602</v>
      </c>
      <c r="V34" t="s">
        <v>128</v>
      </c>
    </row>
    <row r="35" spans="1:22">
      <c r="A35" s="15" t="s">
        <v>129</v>
      </c>
      <c r="B35" s="16" t="s">
        <v>126</v>
      </c>
      <c r="C35" s="17"/>
      <c r="D35" s="18"/>
      <c r="E35" s="18"/>
      <c r="F35" s="43"/>
      <c r="L35" t="s">
        <v>350</v>
      </c>
      <c r="R35" t="s">
        <v>287</v>
      </c>
      <c r="V35" t="s">
        <v>130</v>
      </c>
    </row>
    <row r="36" spans="1:22">
      <c r="A36" s="15" t="s">
        <v>131</v>
      </c>
      <c r="B36" s="16" t="s">
        <v>128</v>
      </c>
      <c r="C36" s="17"/>
      <c r="D36" s="18"/>
      <c r="E36" s="18"/>
      <c r="F36" s="43"/>
      <c r="L36" t="s">
        <v>351</v>
      </c>
      <c r="R36" t="s">
        <v>288</v>
      </c>
      <c r="V36" t="s">
        <v>132</v>
      </c>
    </row>
    <row r="37" spans="1:22">
      <c r="A37" s="15" t="s">
        <v>133</v>
      </c>
      <c r="B37" s="16" t="s">
        <v>130</v>
      </c>
      <c r="C37" s="17"/>
      <c r="D37" s="18"/>
      <c r="E37" s="18"/>
      <c r="F37" s="43"/>
      <c r="L37" t="s">
        <v>352</v>
      </c>
      <c r="R37" t="s">
        <v>289</v>
      </c>
      <c r="V37" t="s">
        <v>134</v>
      </c>
    </row>
    <row r="38" spans="1:22">
      <c r="A38" s="15" t="s">
        <v>135</v>
      </c>
      <c r="B38" s="16" t="s">
        <v>132</v>
      </c>
      <c r="C38" s="17"/>
      <c r="D38" s="18"/>
      <c r="E38" s="18"/>
      <c r="F38" s="43"/>
      <c r="L38" t="s">
        <v>353</v>
      </c>
      <c r="R38" t="s">
        <v>290</v>
      </c>
      <c r="V38" t="s">
        <v>136</v>
      </c>
    </row>
    <row r="39" spans="1:22">
      <c r="A39" s="15" t="s">
        <v>137</v>
      </c>
      <c r="B39" s="16" t="s">
        <v>134</v>
      </c>
      <c r="C39" s="17"/>
      <c r="D39" s="18"/>
      <c r="E39" s="18"/>
      <c r="F39" s="43"/>
      <c r="L39" t="s">
        <v>354</v>
      </c>
      <c r="R39" t="s">
        <v>291</v>
      </c>
      <c r="V39" t="s">
        <v>138</v>
      </c>
    </row>
    <row r="40" spans="1:22">
      <c r="A40" s="15" t="s">
        <v>139</v>
      </c>
      <c r="B40" s="16" t="s">
        <v>136</v>
      </c>
      <c r="C40" s="17"/>
      <c r="D40" s="18"/>
      <c r="E40" s="18"/>
      <c r="F40" s="43"/>
      <c r="L40" t="s">
        <v>355</v>
      </c>
      <c r="R40" t="s">
        <v>292</v>
      </c>
      <c r="V40" t="s">
        <v>140</v>
      </c>
    </row>
    <row r="41" spans="1:22">
      <c r="A41" s="15" t="s">
        <v>141</v>
      </c>
      <c r="B41" s="16" t="s">
        <v>138</v>
      </c>
      <c r="C41" s="17"/>
      <c r="D41" s="18"/>
      <c r="E41" s="18"/>
      <c r="F41" s="43"/>
      <c r="L41" t="s">
        <v>356</v>
      </c>
      <c r="R41" t="s">
        <v>293</v>
      </c>
      <c r="V41" t="s">
        <v>142</v>
      </c>
    </row>
    <row r="42" spans="1:22">
      <c r="A42" s="15" t="s">
        <v>143</v>
      </c>
      <c r="B42" s="16" t="s">
        <v>140</v>
      </c>
      <c r="C42" s="17"/>
      <c r="D42" s="18"/>
      <c r="E42" s="18"/>
      <c r="F42" s="43"/>
      <c r="L42" t="s">
        <v>357</v>
      </c>
      <c r="R42" t="s">
        <v>294</v>
      </c>
      <c r="V42" t="s">
        <v>144</v>
      </c>
    </row>
    <row r="43" spans="1:22">
      <c r="A43" s="15" t="s">
        <v>145</v>
      </c>
      <c r="B43" s="16" t="s">
        <v>142</v>
      </c>
      <c r="C43" s="17"/>
      <c r="D43" s="18"/>
      <c r="E43" s="18"/>
      <c r="F43" s="43"/>
      <c r="L43" t="s">
        <v>358</v>
      </c>
      <c r="R43" t="s">
        <v>294</v>
      </c>
      <c r="V43" t="s">
        <v>146</v>
      </c>
    </row>
    <row r="44" spans="1:22">
      <c r="A44" s="15" t="s">
        <v>147</v>
      </c>
      <c r="B44" s="16" t="s">
        <v>144</v>
      </c>
      <c r="C44" s="17"/>
      <c r="D44" s="18"/>
      <c r="E44" s="18"/>
      <c r="F44" s="43"/>
      <c r="L44" t="s">
        <v>359</v>
      </c>
      <c r="R44" t="s">
        <v>295</v>
      </c>
      <c r="V44" t="s">
        <v>148</v>
      </c>
    </row>
    <row r="45" spans="1:22">
      <c r="A45" s="15" t="s">
        <v>149</v>
      </c>
      <c r="B45" s="16" t="s">
        <v>146</v>
      </c>
      <c r="C45" s="17"/>
      <c r="D45" s="18"/>
      <c r="E45" s="18"/>
      <c r="F45" s="43"/>
      <c r="L45" t="s">
        <v>360</v>
      </c>
      <c r="R45" t="s">
        <v>296</v>
      </c>
      <c r="V45" t="s">
        <v>150</v>
      </c>
    </row>
    <row r="46" spans="1:22">
      <c r="A46" s="15" t="s">
        <v>152</v>
      </c>
      <c r="B46" s="16" t="s">
        <v>148</v>
      </c>
      <c r="C46" s="17"/>
      <c r="D46" s="18"/>
      <c r="E46" s="18"/>
      <c r="F46" s="43"/>
      <c r="L46" t="s">
        <v>361</v>
      </c>
      <c r="R46" t="s">
        <v>297</v>
      </c>
    </row>
    <row r="47" spans="1:22">
      <c r="A47" s="15" t="s">
        <v>153</v>
      </c>
      <c r="B47" s="16" t="s">
        <v>150</v>
      </c>
      <c r="C47" s="17"/>
      <c r="D47" s="18"/>
      <c r="E47" s="18"/>
      <c r="F47" s="43"/>
      <c r="L47" t="s">
        <v>362</v>
      </c>
      <c r="R47" t="s">
        <v>298</v>
      </c>
    </row>
    <row r="48" spans="1:22">
      <c r="A48" s="15"/>
      <c r="B48" s="16" t="s">
        <v>151</v>
      </c>
      <c r="C48" s="17"/>
      <c r="D48" s="18"/>
      <c r="E48" s="18"/>
      <c r="F48" s="43"/>
      <c r="L48" t="s">
        <v>363</v>
      </c>
      <c r="R48" t="s">
        <v>299</v>
      </c>
    </row>
    <row r="49" spans="1:18">
      <c r="A49" s="15" t="s">
        <v>154</v>
      </c>
      <c r="B49" s="16"/>
      <c r="C49" s="17"/>
      <c r="D49" s="18"/>
      <c r="E49" s="18"/>
      <c r="F49" s="43"/>
      <c r="L49" t="s">
        <v>364</v>
      </c>
      <c r="R49" t="s">
        <v>300</v>
      </c>
    </row>
    <row r="50" spans="1:18">
      <c r="A50" s="15" t="s">
        <v>155</v>
      </c>
      <c r="B50" s="16"/>
      <c r="C50" s="17"/>
      <c r="D50" s="18"/>
      <c r="E50" s="18"/>
      <c r="F50" s="43"/>
      <c r="L50" t="s">
        <v>365</v>
      </c>
      <c r="R50" t="s">
        <v>301</v>
      </c>
    </row>
    <row r="51" spans="1:18">
      <c r="A51" s="15" t="s">
        <v>156</v>
      </c>
      <c r="B51" s="16"/>
      <c r="C51" s="17"/>
      <c r="D51" s="18"/>
      <c r="E51" s="18"/>
      <c r="F51" s="43"/>
      <c r="L51" t="s">
        <v>366</v>
      </c>
      <c r="R51" t="s">
        <v>302</v>
      </c>
    </row>
    <row r="52" spans="1:18">
      <c r="A52" s="15" t="s">
        <v>157</v>
      </c>
      <c r="B52" s="16"/>
      <c r="C52" s="17"/>
      <c r="D52" s="18"/>
      <c r="E52" s="18"/>
      <c r="F52" s="43"/>
      <c r="L52" t="s">
        <v>367</v>
      </c>
      <c r="R52" t="s">
        <v>303</v>
      </c>
    </row>
    <row r="53" spans="1:18">
      <c r="A53" s="15" t="s">
        <v>158</v>
      </c>
      <c r="B53" s="16"/>
      <c r="C53" s="17"/>
      <c r="D53" s="18"/>
      <c r="E53" s="18"/>
      <c r="F53" s="43"/>
      <c r="L53" t="s">
        <v>368</v>
      </c>
      <c r="R53" t="s">
        <v>304</v>
      </c>
    </row>
    <row r="54" spans="1:18">
      <c r="A54" s="15" t="s">
        <v>159</v>
      </c>
      <c r="B54" s="16"/>
      <c r="C54" s="17"/>
      <c r="D54" s="18"/>
      <c r="E54" s="18"/>
      <c r="F54" s="43"/>
      <c r="L54" t="s">
        <v>369</v>
      </c>
      <c r="R54" t="s">
        <v>305</v>
      </c>
    </row>
    <row r="55" spans="1:18">
      <c r="A55" s="15" t="s">
        <v>160</v>
      </c>
      <c r="B55" s="16"/>
      <c r="C55" s="17"/>
      <c r="D55" s="18"/>
      <c r="E55" s="18"/>
      <c r="F55" s="43"/>
      <c r="L55" t="s">
        <v>370</v>
      </c>
      <c r="R55" t="s">
        <v>306</v>
      </c>
    </row>
    <row r="56" spans="1:18">
      <c r="A56" s="15" t="s">
        <v>161</v>
      </c>
      <c r="B56" s="16"/>
      <c r="C56" s="17"/>
      <c r="D56" s="18"/>
      <c r="E56" s="18"/>
      <c r="F56" s="43"/>
      <c r="L56" t="s">
        <v>371</v>
      </c>
      <c r="R56" t="s">
        <v>307</v>
      </c>
    </row>
    <row r="57" spans="1:18">
      <c r="A57" s="15" t="s">
        <v>162</v>
      </c>
      <c r="B57" s="16"/>
      <c r="C57" s="17"/>
      <c r="D57" s="18"/>
      <c r="E57" s="18"/>
      <c r="F57" s="43"/>
      <c r="L57" t="s">
        <v>372</v>
      </c>
      <c r="R57" t="s">
        <v>308</v>
      </c>
    </row>
    <row r="58" spans="1:18">
      <c r="A58" s="15" t="s">
        <v>163</v>
      </c>
      <c r="B58" s="16"/>
      <c r="C58" s="17"/>
      <c r="D58" s="18"/>
      <c r="E58" s="18"/>
      <c r="F58" s="43"/>
      <c r="L58" t="s">
        <v>373</v>
      </c>
      <c r="R58" t="s">
        <v>309</v>
      </c>
    </row>
    <row r="59" spans="1:18">
      <c r="A59" s="15" t="s">
        <v>164</v>
      </c>
      <c r="B59" s="16"/>
      <c r="C59" s="17"/>
      <c r="D59" s="18"/>
      <c r="E59" s="18"/>
      <c r="F59" s="43"/>
      <c r="L59" t="s">
        <v>374</v>
      </c>
      <c r="R59" t="s">
        <v>310</v>
      </c>
    </row>
    <row r="60" spans="1:18">
      <c r="A60" s="15" t="s">
        <v>165</v>
      </c>
      <c r="B60" s="16"/>
      <c r="C60" s="17"/>
      <c r="D60" s="18"/>
      <c r="E60" s="18"/>
      <c r="F60" s="43"/>
      <c r="L60" t="s">
        <v>375</v>
      </c>
      <c r="R60" t="s">
        <v>311</v>
      </c>
    </row>
    <row r="61" spans="1:18">
      <c r="A61" s="15" t="s">
        <v>166</v>
      </c>
      <c r="B61" s="16"/>
      <c r="C61" s="17"/>
      <c r="D61" s="18"/>
      <c r="E61" s="18"/>
      <c r="F61" s="43"/>
      <c r="L61" t="s">
        <v>376</v>
      </c>
      <c r="R61" t="s">
        <v>312</v>
      </c>
    </row>
    <row r="62" spans="1:18">
      <c r="A62" s="15" t="s">
        <v>167</v>
      </c>
      <c r="B62" s="16"/>
      <c r="C62" s="17"/>
      <c r="D62" s="18"/>
      <c r="E62" s="18"/>
      <c r="F62" s="43"/>
      <c r="L62" t="s">
        <v>377</v>
      </c>
    </row>
    <row r="63" spans="1:18">
      <c r="A63" s="15" t="s">
        <v>168</v>
      </c>
      <c r="B63" s="16"/>
      <c r="C63" s="17"/>
      <c r="D63" s="18"/>
      <c r="E63" s="18"/>
      <c r="F63" s="43"/>
      <c r="L63" t="s">
        <v>378</v>
      </c>
    </row>
    <row r="64" spans="1:18">
      <c r="A64" s="15" t="s">
        <v>169</v>
      </c>
      <c r="B64" s="16"/>
      <c r="C64" s="17"/>
      <c r="D64" s="18"/>
      <c r="E64" s="18"/>
      <c r="F64" s="43"/>
      <c r="L64" t="s">
        <v>379</v>
      </c>
    </row>
    <row r="65" spans="1:22">
      <c r="A65" s="15" t="s">
        <v>170</v>
      </c>
      <c r="B65" s="16"/>
      <c r="C65" s="17"/>
      <c r="D65" s="18"/>
      <c r="E65" s="18"/>
      <c r="F65" s="43"/>
      <c r="L65" t="s">
        <v>380</v>
      </c>
    </row>
    <row r="66" spans="1:22">
      <c r="A66" s="15" t="s">
        <v>171</v>
      </c>
      <c r="B66" s="16"/>
      <c r="C66" s="17"/>
      <c r="D66" s="18"/>
      <c r="E66" s="18"/>
      <c r="F66" s="43"/>
      <c r="L66" t="s">
        <v>381</v>
      </c>
    </row>
    <row r="67" spans="1:22">
      <c r="A67" s="15" t="s">
        <v>172</v>
      </c>
      <c r="B67" s="16"/>
      <c r="C67" s="17"/>
      <c r="D67" s="18"/>
      <c r="E67" s="18"/>
      <c r="F67" s="43"/>
      <c r="L67" t="s">
        <v>382</v>
      </c>
    </row>
    <row r="68" spans="1:22">
      <c r="A68" s="15" t="s">
        <v>173</v>
      </c>
      <c r="B68" s="16"/>
      <c r="C68" s="17"/>
      <c r="D68" s="18"/>
      <c r="E68" s="18"/>
      <c r="F68" s="43"/>
      <c r="L68" t="s">
        <v>383</v>
      </c>
    </row>
    <row r="69" spans="1:22">
      <c r="A69" s="15" t="s">
        <v>174</v>
      </c>
      <c r="B69" s="16"/>
      <c r="C69" s="17"/>
      <c r="D69" s="18"/>
      <c r="E69" s="18"/>
      <c r="F69" s="43"/>
      <c r="L69" t="s">
        <v>384</v>
      </c>
    </row>
    <row r="70" spans="1:22">
      <c r="A70" s="15" t="s">
        <v>175</v>
      </c>
      <c r="B70" s="16"/>
      <c r="C70" s="17"/>
      <c r="D70" s="18"/>
      <c r="E70" s="18"/>
      <c r="F70" s="43"/>
      <c r="L70" t="s">
        <v>385</v>
      </c>
      <c r="V70" t="str">
        <f t="shared" ref="V70:V120" si="0">CONCATENATE(T70,U70)</f>
        <v/>
      </c>
    </row>
    <row r="71" spans="1:22">
      <c r="A71" s="15" t="s">
        <v>118</v>
      </c>
      <c r="B71" s="16"/>
      <c r="C71" s="17"/>
      <c r="D71" s="18"/>
      <c r="E71" s="18"/>
      <c r="F71" s="43"/>
      <c r="L71" t="s">
        <v>386</v>
      </c>
      <c r="V71" t="str">
        <f t="shared" si="0"/>
        <v/>
      </c>
    </row>
    <row r="72" spans="1:22">
      <c r="A72" s="15" t="s">
        <v>176</v>
      </c>
      <c r="B72" s="16"/>
      <c r="C72" s="17"/>
      <c r="D72" s="18"/>
      <c r="E72" s="18"/>
      <c r="F72" s="43"/>
      <c r="L72" t="s">
        <v>387</v>
      </c>
      <c r="V72" t="str">
        <f t="shared" si="0"/>
        <v/>
      </c>
    </row>
    <row r="73" spans="1:22">
      <c r="A73" s="15" t="s">
        <v>177</v>
      </c>
      <c r="B73" s="16"/>
      <c r="C73" s="17"/>
      <c r="D73" s="18"/>
      <c r="E73" s="18"/>
      <c r="F73" s="43"/>
      <c r="L73" t="s">
        <v>388</v>
      </c>
      <c r="V73" t="str">
        <f t="shared" si="0"/>
        <v/>
      </c>
    </row>
    <row r="74" spans="1:22">
      <c r="A74" s="15" t="s">
        <v>178</v>
      </c>
      <c r="B74" s="16"/>
      <c r="C74" s="17"/>
      <c r="D74" s="18"/>
      <c r="E74" s="18"/>
      <c r="F74" s="43"/>
      <c r="L74" t="s">
        <v>389</v>
      </c>
      <c r="V74" t="str">
        <f t="shared" si="0"/>
        <v/>
      </c>
    </row>
    <row r="75" spans="1:22">
      <c r="A75" s="15" t="s">
        <v>179</v>
      </c>
      <c r="B75" s="16"/>
      <c r="C75" s="17"/>
      <c r="D75" s="18"/>
      <c r="E75" s="18"/>
      <c r="F75" s="43"/>
      <c r="L75" t="s">
        <v>390</v>
      </c>
      <c r="V75" t="str">
        <f t="shared" si="0"/>
        <v/>
      </c>
    </row>
    <row r="76" spans="1:22">
      <c r="A76" s="15" t="s">
        <v>180</v>
      </c>
      <c r="B76" s="16"/>
      <c r="C76" s="17"/>
      <c r="D76" s="18"/>
      <c r="E76" s="18"/>
      <c r="F76" s="43"/>
      <c r="L76" t="s">
        <v>391</v>
      </c>
      <c r="V76" t="str">
        <f t="shared" si="0"/>
        <v/>
      </c>
    </row>
    <row r="77" spans="1:22">
      <c r="A77" s="15" t="s">
        <v>181</v>
      </c>
      <c r="B77" s="16"/>
      <c r="C77" s="17"/>
      <c r="D77" s="18"/>
      <c r="E77" s="18"/>
      <c r="F77" s="43"/>
      <c r="L77" t="s">
        <v>392</v>
      </c>
      <c r="V77" t="str">
        <f t="shared" si="0"/>
        <v/>
      </c>
    </row>
    <row r="78" spans="1:22">
      <c r="A78" s="15" t="s">
        <v>182</v>
      </c>
      <c r="B78" s="16"/>
      <c r="C78" s="17"/>
      <c r="D78" s="18"/>
      <c r="E78" s="18"/>
      <c r="F78" s="43"/>
      <c r="L78" t="s">
        <v>393</v>
      </c>
      <c r="V78" t="str">
        <f t="shared" si="0"/>
        <v/>
      </c>
    </row>
    <row r="79" spans="1:22">
      <c r="A79" s="15" t="s">
        <v>183</v>
      </c>
      <c r="B79" s="16"/>
      <c r="C79" s="17"/>
      <c r="D79" s="18"/>
      <c r="E79" s="18"/>
      <c r="F79" s="43"/>
      <c r="L79" t="s">
        <v>394</v>
      </c>
      <c r="V79" t="str">
        <f t="shared" si="0"/>
        <v/>
      </c>
    </row>
    <row r="80" spans="1:22">
      <c r="A80" s="15" t="s">
        <v>184</v>
      </c>
      <c r="B80" s="16"/>
      <c r="C80" s="17"/>
      <c r="D80" s="18"/>
      <c r="E80" s="18"/>
      <c r="F80" s="43"/>
      <c r="L80" t="s">
        <v>395</v>
      </c>
      <c r="V80" t="str">
        <f t="shared" si="0"/>
        <v/>
      </c>
    </row>
    <row r="81" spans="1:22">
      <c r="A81" s="15" t="s">
        <v>185</v>
      </c>
      <c r="B81" s="16"/>
      <c r="C81" s="17"/>
      <c r="D81" s="18"/>
      <c r="E81" s="18"/>
      <c r="F81" s="43"/>
      <c r="L81" t="s">
        <v>396</v>
      </c>
      <c r="V81" t="str">
        <f t="shared" si="0"/>
        <v/>
      </c>
    </row>
    <row r="82" spans="1:22">
      <c r="A82" s="15" t="s">
        <v>186</v>
      </c>
      <c r="B82" s="16"/>
      <c r="C82" s="17"/>
      <c r="D82" s="18"/>
      <c r="E82" s="18"/>
      <c r="F82" s="43"/>
      <c r="L82" t="s">
        <v>397</v>
      </c>
      <c r="V82" t="str">
        <f t="shared" si="0"/>
        <v/>
      </c>
    </row>
    <row r="83" spans="1:22">
      <c r="A83" s="15" t="s">
        <v>187</v>
      </c>
      <c r="B83" s="16"/>
      <c r="C83" s="17"/>
      <c r="D83" s="18"/>
      <c r="E83" s="18"/>
      <c r="F83" s="43"/>
      <c r="L83" t="s">
        <v>398</v>
      </c>
      <c r="V83" t="str">
        <f t="shared" si="0"/>
        <v/>
      </c>
    </row>
    <row r="84" spans="1:22">
      <c r="A84" s="15" t="s">
        <v>188</v>
      </c>
      <c r="B84" s="16"/>
      <c r="C84" s="17"/>
      <c r="D84" s="18"/>
      <c r="E84" s="18"/>
      <c r="F84" s="43"/>
      <c r="L84" t="s">
        <v>399</v>
      </c>
      <c r="V84" t="str">
        <f t="shared" si="0"/>
        <v/>
      </c>
    </row>
    <row r="85" spans="1:22">
      <c r="A85" s="15" t="s">
        <v>189</v>
      </c>
      <c r="B85" s="16"/>
      <c r="C85" s="17"/>
      <c r="D85" s="18"/>
      <c r="E85" s="18"/>
      <c r="F85" s="43"/>
      <c r="L85" t="s">
        <v>400</v>
      </c>
      <c r="V85" t="str">
        <f t="shared" si="0"/>
        <v/>
      </c>
    </row>
    <row r="86" spans="1:22">
      <c r="A86" s="15" t="s">
        <v>190</v>
      </c>
      <c r="B86" s="16"/>
      <c r="C86" s="17"/>
      <c r="D86" s="18"/>
      <c r="E86" s="18"/>
      <c r="F86" s="43"/>
      <c r="L86" t="s">
        <v>401</v>
      </c>
      <c r="V86" t="str">
        <f t="shared" si="0"/>
        <v/>
      </c>
    </row>
    <row r="87" spans="1:22">
      <c r="A87" s="15" t="s">
        <v>191</v>
      </c>
      <c r="B87" s="16"/>
      <c r="C87" s="17"/>
      <c r="D87" s="18"/>
      <c r="E87" s="18"/>
      <c r="F87" s="43"/>
      <c r="L87" t="s">
        <v>402</v>
      </c>
      <c r="V87" t="str">
        <f t="shared" si="0"/>
        <v/>
      </c>
    </row>
    <row r="88" spans="1:22">
      <c r="A88" s="15" t="s">
        <v>192</v>
      </c>
      <c r="B88" s="16"/>
      <c r="C88" s="17"/>
      <c r="D88" s="18"/>
      <c r="E88" s="18"/>
      <c r="F88" s="43"/>
      <c r="L88" t="s">
        <v>403</v>
      </c>
      <c r="V88" t="str">
        <f t="shared" si="0"/>
        <v/>
      </c>
    </row>
    <row r="89" spans="1:22">
      <c r="A89" s="15" t="s">
        <v>193</v>
      </c>
      <c r="B89" s="16"/>
      <c r="C89" s="17"/>
      <c r="D89" s="18"/>
      <c r="E89" s="18"/>
      <c r="F89" s="43"/>
      <c r="L89" t="s">
        <v>404</v>
      </c>
      <c r="V89" t="str">
        <f t="shared" si="0"/>
        <v/>
      </c>
    </row>
    <row r="90" spans="1:22">
      <c r="A90" s="15" t="s">
        <v>194</v>
      </c>
      <c r="B90" s="16"/>
      <c r="C90" s="17"/>
      <c r="D90" s="18"/>
      <c r="E90" s="18"/>
      <c r="F90" s="43"/>
      <c r="L90" t="s">
        <v>405</v>
      </c>
      <c r="V90" t="str">
        <f t="shared" si="0"/>
        <v/>
      </c>
    </row>
    <row r="91" spans="1:22">
      <c r="A91" s="15" t="s">
        <v>195</v>
      </c>
      <c r="B91" s="16"/>
      <c r="C91" s="17"/>
      <c r="D91" s="18"/>
      <c r="E91" s="18"/>
      <c r="F91" s="43"/>
      <c r="L91" t="s">
        <v>406</v>
      </c>
      <c r="V91" t="str">
        <f t="shared" si="0"/>
        <v/>
      </c>
    </row>
    <row r="92" spans="1:22">
      <c r="A92" s="15" t="s">
        <v>196</v>
      </c>
      <c r="B92" s="16"/>
      <c r="C92" s="17"/>
      <c r="D92" s="18"/>
      <c r="E92" s="18"/>
      <c r="F92" s="43"/>
      <c r="L92" t="s">
        <v>407</v>
      </c>
      <c r="V92" t="str">
        <f t="shared" si="0"/>
        <v/>
      </c>
    </row>
    <row r="93" spans="1:22">
      <c r="A93" s="15" t="s">
        <v>197</v>
      </c>
      <c r="B93" s="16"/>
      <c r="C93" s="17"/>
      <c r="D93" s="18"/>
      <c r="E93" s="18"/>
      <c r="F93" s="43"/>
      <c r="L93" t="s">
        <v>408</v>
      </c>
      <c r="V93" t="str">
        <f t="shared" si="0"/>
        <v/>
      </c>
    </row>
    <row r="94" spans="1:22">
      <c r="A94" s="15" t="s">
        <v>198</v>
      </c>
      <c r="B94" s="16"/>
      <c r="C94" s="17"/>
      <c r="D94" s="18"/>
      <c r="E94" s="18"/>
      <c r="F94" s="43"/>
      <c r="L94" t="s">
        <v>409</v>
      </c>
      <c r="V94" t="str">
        <f t="shared" si="0"/>
        <v/>
      </c>
    </row>
    <row r="95" spans="1:22">
      <c r="A95" s="15" t="s">
        <v>199</v>
      </c>
      <c r="B95" s="16"/>
      <c r="C95" s="17"/>
      <c r="D95" s="18"/>
      <c r="E95" s="18"/>
      <c r="F95" s="43"/>
      <c r="L95" t="s">
        <v>410</v>
      </c>
      <c r="V95" t="str">
        <f t="shared" si="0"/>
        <v/>
      </c>
    </row>
    <row r="96" spans="1:22">
      <c r="A96" s="15" t="s">
        <v>200</v>
      </c>
      <c r="B96" s="16"/>
      <c r="C96" s="17"/>
      <c r="D96" s="18"/>
      <c r="E96" s="18"/>
      <c r="F96" s="43"/>
      <c r="L96" t="s">
        <v>411</v>
      </c>
      <c r="V96" t="str">
        <f t="shared" si="0"/>
        <v/>
      </c>
    </row>
    <row r="97" spans="1:22">
      <c r="A97" s="15" t="s">
        <v>201</v>
      </c>
      <c r="B97" s="16"/>
      <c r="C97" s="17"/>
      <c r="D97" s="18"/>
      <c r="E97" s="18"/>
      <c r="F97" s="43"/>
      <c r="L97" t="s">
        <v>412</v>
      </c>
      <c r="V97" t="str">
        <f t="shared" si="0"/>
        <v/>
      </c>
    </row>
    <row r="98" spans="1:22">
      <c r="A98" s="15" t="s">
        <v>202</v>
      </c>
      <c r="B98" s="16"/>
      <c r="C98" s="17"/>
      <c r="D98" s="18"/>
      <c r="E98" s="18"/>
      <c r="F98" s="43"/>
      <c r="L98" t="s">
        <v>413</v>
      </c>
      <c r="V98" t="str">
        <f t="shared" si="0"/>
        <v/>
      </c>
    </row>
    <row r="99" spans="1:22">
      <c r="A99" s="15" t="s">
        <v>203</v>
      </c>
      <c r="B99" s="16"/>
      <c r="C99" s="17"/>
      <c r="D99" s="18"/>
      <c r="E99" s="18"/>
      <c r="F99" s="43"/>
      <c r="L99" t="s">
        <v>414</v>
      </c>
      <c r="V99" t="str">
        <f t="shared" si="0"/>
        <v/>
      </c>
    </row>
    <row r="100" spans="1:22">
      <c r="A100" s="15" t="s">
        <v>204</v>
      </c>
      <c r="B100" s="16"/>
      <c r="C100" s="17"/>
      <c r="D100" s="18"/>
      <c r="E100" s="18"/>
      <c r="F100" s="43"/>
      <c r="L100" t="s">
        <v>415</v>
      </c>
      <c r="V100" t="str">
        <f t="shared" si="0"/>
        <v/>
      </c>
    </row>
    <row r="101" spans="1:22">
      <c r="A101" s="15" t="s">
        <v>205</v>
      </c>
      <c r="B101" s="16"/>
      <c r="C101" s="17"/>
      <c r="D101" s="18"/>
      <c r="E101" s="18"/>
      <c r="F101" s="43"/>
      <c r="L101" t="s">
        <v>416</v>
      </c>
      <c r="V101" t="str">
        <f t="shared" si="0"/>
        <v/>
      </c>
    </row>
    <row r="102" spans="1:22">
      <c r="A102" s="15" t="s">
        <v>206</v>
      </c>
      <c r="B102" s="16"/>
      <c r="C102" s="17"/>
      <c r="D102" s="18"/>
      <c r="E102" s="18"/>
      <c r="F102" s="43"/>
      <c r="L102" t="s">
        <v>417</v>
      </c>
      <c r="V102" t="str">
        <f t="shared" si="0"/>
        <v/>
      </c>
    </row>
    <row r="103" spans="1:22">
      <c r="A103" s="15" t="s">
        <v>207</v>
      </c>
      <c r="B103" s="16"/>
      <c r="C103" s="17"/>
      <c r="D103" s="18"/>
      <c r="E103" s="18"/>
      <c r="F103" s="43"/>
      <c r="L103" t="s">
        <v>418</v>
      </c>
      <c r="V103" t="str">
        <f t="shared" si="0"/>
        <v/>
      </c>
    </row>
    <row r="104" spans="1:22">
      <c r="A104" s="15" t="s">
        <v>208</v>
      </c>
      <c r="B104" s="16"/>
      <c r="C104" s="17"/>
      <c r="D104" s="18"/>
      <c r="E104" s="18"/>
      <c r="F104" s="43"/>
      <c r="L104" t="s">
        <v>419</v>
      </c>
      <c r="V104" t="str">
        <f t="shared" si="0"/>
        <v/>
      </c>
    </row>
    <row r="105" spans="1:22">
      <c r="A105" s="15" t="s">
        <v>209</v>
      </c>
      <c r="B105" s="16"/>
      <c r="C105" s="17"/>
      <c r="D105" s="18"/>
      <c r="E105" s="18"/>
      <c r="F105" s="43"/>
      <c r="L105" t="s">
        <v>420</v>
      </c>
      <c r="V105" t="str">
        <f t="shared" si="0"/>
        <v/>
      </c>
    </row>
    <row r="106" spans="1:22">
      <c r="A106" s="15" t="s">
        <v>210</v>
      </c>
      <c r="B106" s="16"/>
      <c r="C106" s="17"/>
      <c r="D106" s="18"/>
      <c r="E106" s="18"/>
      <c r="F106" s="43"/>
      <c r="L106" t="s">
        <v>421</v>
      </c>
      <c r="V106" t="str">
        <f t="shared" si="0"/>
        <v/>
      </c>
    </row>
    <row r="107" spans="1:22">
      <c r="A107" s="15" t="s">
        <v>211</v>
      </c>
      <c r="B107" s="16"/>
      <c r="C107" s="17"/>
      <c r="D107" s="18"/>
      <c r="E107" s="18"/>
      <c r="F107" s="43"/>
      <c r="L107" t="s">
        <v>422</v>
      </c>
      <c r="V107" t="str">
        <f t="shared" si="0"/>
        <v/>
      </c>
    </row>
    <row r="108" spans="1:22">
      <c r="A108" s="15" t="s">
        <v>212</v>
      </c>
      <c r="B108" s="16"/>
      <c r="C108" s="17"/>
      <c r="D108" s="18"/>
      <c r="E108" s="18"/>
      <c r="F108" s="43"/>
      <c r="L108" t="s">
        <v>423</v>
      </c>
      <c r="V108" t="str">
        <f t="shared" si="0"/>
        <v/>
      </c>
    </row>
    <row r="109" spans="1:22">
      <c r="A109" s="15" t="s">
        <v>213</v>
      </c>
      <c r="B109" s="16"/>
      <c r="C109" s="17"/>
      <c r="D109" s="18"/>
      <c r="E109" s="18"/>
      <c r="F109" s="43"/>
      <c r="L109" t="s">
        <v>424</v>
      </c>
      <c r="V109" t="str">
        <f t="shared" si="0"/>
        <v/>
      </c>
    </row>
    <row r="110" spans="1:22">
      <c r="A110" s="15" t="s">
        <v>214</v>
      </c>
      <c r="B110" s="16"/>
      <c r="C110" s="17"/>
      <c r="D110" s="18"/>
      <c r="E110" s="18"/>
      <c r="F110" s="43"/>
      <c r="L110" t="s">
        <v>425</v>
      </c>
      <c r="V110" t="str">
        <f t="shared" si="0"/>
        <v/>
      </c>
    </row>
    <row r="111" spans="1:22">
      <c r="A111" s="15" t="s">
        <v>215</v>
      </c>
      <c r="B111" s="16"/>
      <c r="C111" s="17"/>
      <c r="D111" s="18"/>
      <c r="E111" s="18"/>
      <c r="F111" s="43"/>
      <c r="L111" t="s">
        <v>426</v>
      </c>
      <c r="V111" t="str">
        <f t="shared" si="0"/>
        <v/>
      </c>
    </row>
    <row r="112" spans="1:22">
      <c r="A112" s="15" t="s">
        <v>216</v>
      </c>
      <c r="B112" s="16"/>
      <c r="C112" s="17"/>
      <c r="D112" s="18"/>
      <c r="E112" s="18"/>
      <c r="F112" s="43"/>
      <c r="L112" t="s">
        <v>427</v>
      </c>
      <c r="V112" t="str">
        <f t="shared" si="0"/>
        <v/>
      </c>
    </row>
    <row r="113" spans="1:22">
      <c r="A113" s="15" t="s">
        <v>217</v>
      </c>
      <c r="B113" s="16"/>
      <c r="C113" s="17"/>
      <c r="D113" s="18"/>
      <c r="E113" s="18"/>
      <c r="F113" s="43"/>
      <c r="L113" t="s">
        <v>428</v>
      </c>
      <c r="V113" t="str">
        <f t="shared" si="0"/>
        <v/>
      </c>
    </row>
    <row r="114" spans="1:22">
      <c r="A114" s="15" t="s">
        <v>218</v>
      </c>
      <c r="B114" s="16"/>
      <c r="C114" s="17"/>
      <c r="D114" s="18"/>
      <c r="E114" s="18"/>
      <c r="F114" s="43"/>
      <c r="L114" t="s">
        <v>429</v>
      </c>
      <c r="V114" t="str">
        <f t="shared" si="0"/>
        <v/>
      </c>
    </row>
    <row r="115" spans="1:22">
      <c r="A115" s="15"/>
      <c r="B115" s="16"/>
      <c r="C115" s="17"/>
      <c r="D115" s="18"/>
      <c r="E115" s="18"/>
      <c r="F115" s="43"/>
      <c r="L115" t="s">
        <v>430</v>
      </c>
      <c r="V115" t="str">
        <f t="shared" si="0"/>
        <v/>
      </c>
    </row>
    <row r="116" spans="1:22">
      <c r="A116" s="15"/>
      <c r="B116" s="16"/>
      <c r="C116" s="17"/>
      <c r="D116" s="18"/>
      <c r="E116" s="18"/>
      <c r="F116" s="43"/>
      <c r="L116" t="s">
        <v>431</v>
      </c>
      <c r="V116" t="str">
        <f t="shared" si="0"/>
        <v/>
      </c>
    </row>
    <row r="117" spans="1:22">
      <c r="A117" s="15"/>
      <c r="B117" s="16"/>
      <c r="C117" s="17"/>
      <c r="D117" s="18"/>
      <c r="E117" s="18"/>
      <c r="F117" s="43"/>
      <c r="L117" t="s">
        <v>432</v>
      </c>
      <c r="V117" t="str">
        <f t="shared" si="0"/>
        <v/>
      </c>
    </row>
    <row r="118" spans="1:22">
      <c r="A118" s="15"/>
      <c r="B118" s="16"/>
      <c r="C118" s="17"/>
      <c r="D118" s="18"/>
      <c r="E118" s="18"/>
      <c r="F118" s="43"/>
      <c r="L118" t="s">
        <v>433</v>
      </c>
      <c r="V118" t="str">
        <f t="shared" si="0"/>
        <v/>
      </c>
    </row>
    <row r="119" spans="1:22">
      <c r="A119" s="15"/>
      <c r="B119" s="16"/>
      <c r="C119" s="17"/>
      <c r="D119" s="18"/>
      <c r="E119" s="18"/>
      <c r="F119" s="43"/>
      <c r="L119" t="s">
        <v>434</v>
      </c>
      <c r="V119" t="str">
        <f t="shared" si="0"/>
        <v/>
      </c>
    </row>
    <row r="120" spans="1:22">
      <c r="A120" s="15"/>
      <c r="B120" s="16"/>
      <c r="C120" s="17"/>
      <c r="D120" s="18"/>
      <c r="E120" s="18"/>
      <c r="F120" s="43"/>
      <c r="L120" t="s">
        <v>435</v>
      </c>
      <c r="V120" t="str">
        <f t="shared" si="0"/>
        <v/>
      </c>
    </row>
    <row r="121" spans="1:22">
      <c r="L121" t="s">
        <v>436</v>
      </c>
    </row>
    <row r="122" spans="1:22">
      <c r="L122" t="s">
        <v>437</v>
      </c>
    </row>
    <row r="123" spans="1:22">
      <c r="L123" t="s">
        <v>438</v>
      </c>
    </row>
    <row r="124" spans="1:22">
      <c r="L124" t="s">
        <v>439</v>
      </c>
    </row>
    <row r="125" spans="1:22">
      <c r="L125" t="s">
        <v>440</v>
      </c>
    </row>
    <row r="126" spans="1:22">
      <c r="L126" t="s">
        <v>441</v>
      </c>
    </row>
    <row r="127" spans="1:22">
      <c r="L127" t="s">
        <v>442</v>
      </c>
    </row>
    <row r="128" spans="1:22">
      <c r="L128" t="s">
        <v>443</v>
      </c>
    </row>
    <row r="129" spans="12:12">
      <c r="L129" t="s">
        <v>444</v>
      </c>
    </row>
    <row r="130" spans="12:12">
      <c r="L130" t="s">
        <v>445</v>
      </c>
    </row>
    <row r="131" spans="12:12">
      <c r="L131" t="s">
        <v>446</v>
      </c>
    </row>
    <row r="132" spans="12:12">
      <c r="L132" t="s">
        <v>447</v>
      </c>
    </row>
    <row r="133" spans="12:12">
      <c r="L133" t="s">
        <v>448</v>
      </c>
    </row>
    <row r="134" spans="12:12">
      <c r="L134" t="s">
        <v>449</v>
      </c>
    </row>
    <row r="135" spans="12:12">
      <c r="L135" t="s">
        <v>450</v>
      </c>
    </row>
    <row r="136" spans="12:12">
      <c r="L136" t="s">
        <v>451</v>
      </c>
    </row>
    <row r="137" spans="12:12">
      <c r="L137" t="s">
        <v>452</v>
      </c>
    </row>
    <row r="138" spans="12:12">
      <c r="L138" t="s">
        <v>453</v>
      </c>
    </row>
    <row r="139" spans="12:12">
      <c r="L139" t="s">
        <v>454</v>
      </c>
    </row>
    <row r="140" spans="12:12">
      <c r="L140" t="s">
        <v>455</v>
      </c>
    </row>
    <row r="141" spans="12:12">
      <c r="L141" t="s">
        <v>456</v>
      </c>
    </row>
    <row r="142" spans="12:12">
      <c r="L142" t="s">
        <v>457</v>
      </c>
    </row>
    <row r="143" spans="12:12">
      <c r="L143" t="s">
        <v>458</v>
      </c>
    </row>
    <row r="144" spans="12:12">
      <c r="L144" t="s">
        <v>459</v>
      </c>
    </row>
    <row r="145" spans="12:12">
      <c r="L145" t="s">
        <v>460</v>
      </c>
    </row>
    <row r="146" spans="12:12">
      <c r="L146" t="s">
        <v>461</v>
      </c>
    </row>
    <row r="147" spans="12:12">
      <c r="L147" t="s">
        <v>462</v>
      </c>
    </row>
    <row r="148" spans="12:12">
      <c r="L148" t="s">
        <v>463</v>
      </c>
    </row>
    <row r="149" spans="12:12">
      <c r="L149" t="s">
        <v>464</v>
      </c>
    </row>
    <row r="150" spans="12:12">
      <c r="L150" t="s">
        <v>465</v>
      </c>
    </row>
    <row r="151" spans="12:12">
      <c r="L151" t="s">
        <v>466</v>
      </c>
    </row>
    <row r="152" spans="12:12">
      <c r="L152" t="s">
        <v>467</v>
      </c>
    </row>
    <row r="153" spans="12:12">
      <c r="L153" t="s">
        <v>468</v>
      </c>
    </row>
    <row r="154" spans="12:12">
      <c r="L154" t="s">
        <v>469</v>
      </c>
    </row>
    <row r="155" spans="12:12">
      <c r="L155" t="s">
        <v>470</v>
      </c>
    </row>
    <row r="156" spans="12:12">
      <c r="L156" t="s">
        <v>471</v>
      </c>
    </row>
    <row r="157" spans="12:12">
      <c r="L157" t="s">
        <v>472</v>
      </c>
    </row>
    <row r="158" spans="12:12">
      <c r="L158" t="s">
        <v>473</v>
      </c>
    </row>
    <row r="159" spans="12:12">
      <c r="L159" t="s">
        <v>474</v>
      </c>
    </row>
    <row r="160" spans="12:12">
      <c r="L160" t="s">
        <v>475</v>
      </c>
    </row>
    <row r="161" spans="12:12">
      <c r="L161" t="s">
        <v>476</v>
      </c>
    </row>
    <row r="162" spans="12:12">
      <c r="L162" t="s">
        <v>477</v>
      </c>
    </row>
    <row r="163" spans="12:12">
      <c r="L163" t="s">
        <v>478</v>
      </c>
    </row>
    <row r="164" spans="12:12">
      <c r="L164" t="s">
        <v>479</v>
      </c>
    </row>
    <row r="165" spans="12:12">
      <c r="L165" t="s">
        <v>480</v>
      </c>
    </row>
  </sheetData>
  <sortState ref="V2:V45">
    <sortCondition ref="V2"/>
  </sortState>
  <conditionalFormatting sqref="L2:L180">
    <cfRule type="beginsWith" dxfId="3" priority="1" operator="beginsWith" text="F-">
      <formula>LEFT(L2,LEN("F-"))="F-"</formula>
    </cfRule>
  </conditionalFormatting>
  <pageMargins left="0.7" right="0.7" top="0.75" bottom="0.75" header="0.3" footer="0.3"/>
  <drawing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6"/>
  <sheetViews>
    <sheetView workbookViewId="0">
      <selection activeCell="C9" sqref="C9"/>
    </sheetView>
  </sheetViews>
  <sheetFormatPr baseColWidth="10" defaultRowHeight="15"/>
  <cols>
    <col min="1" max="1" width="54.7109375" bestFit="1" customWidth="1"/>
    <col min="2" max="2" width="2.7109375" customWidth="1"/>
    <col min="3" max="3" width="54.7109375" bestFit="1" customWidth="1"/>
    <col min="4" max="4" width="2.7109375" customWidth="1"/>
    <col min="5" max="5" width="54.7109375" bestFit="1" customWidth="1"/>
    <col min="6" max="6" width="71.7109375" bestFit="1" customWidth="1"/>
  </cols>
  <sheetData>
    <row r="1" spans="1:6">
      <c r="A1" s="36" t="s">
        <v>483</v>
      </c>
      <c r="C1" s="36" t="s">
        <v>527</v>
      </c>
      <c r="E1" s="36" t="s">
        <v>542</v>
      </c>
    </row>
    <row r="2" spans="1:6">
      <c r="A2" s="37" t="s">
        <v>485</v>
      </c>
      <c r="C2" s="38" t="s">
        <v>519</v>
      </c>
      <c r="E2" s="38" t="s">
        <v>538</v>
      </c>
      <c r="F2" s="34" t="s">
        <v>553</v>
      </c>
    </row>
    <row r="3" spans="1:6">
      <c r="A3" s="37"/>
      <c r="C3" s="37" t="s">
        <v>520</v>
      </c>
      <c r="E3" s="37" t="s">
        <v>543</v>
      </c>
    </row>
    <row r="4" spans="1:6">
      <c r="A4" s="37" t="s">
        <v>491</v>
      </c>
      <c r="C4" s="38" t="s">
        <v>521</v>
      </c>
      <c r="E4" s="37" t="s">
        <v>540</v>
      </c>
    </row>
    <row r="5" spans="1:6">
      <c r="A5" s="37" t="s">
        <v>492</v>
      </c>
      <c r="C5" s="37" t="s">
        <v>522</v>
      </c>
      <c r="E5" s="41" t="s">
        <v>532</v>
      </c>
    </row>
    <row r="6" spans="1:6">
      <c r="A6" s="38" t="s">
        <v>487</v>
      </c>
      <c r="C6" s="37" t="s">
        <v>523</v>
      </c>
      <c r="E6" s="37" t="s">
        <v>541</v>
      </c>
    </row>
    <row r="7" spans="1:6">
      <c r="A7" s="37" t="s">
        <v>488</v>
      </c>
      <c r="C7" s="37" t="s">
        <v>524</v>
      </c>
      <c r="E7" s="37" t="s">
        <v>523</v>
      </c>
    </row>
    <row r="8" spans="1:6">
      <c r="A8" s="37" t="s">
        <v>489</v>
      </c>
      <c r="C8" s="37"/>
      <c r="E8" s="41" t="s">
        <v>534</v>
      </c>
    </row>
    <row r="9" spans="1:6">
      <c r="A9" s="39" t="s">
        <v>490</v>
      </c>
      <c r="C9" s="38" t="s">
        <v>525</v>
      </c>
      <c r="E9" s="37"/>
    </row>
    <row r="10" spans="1:6">
      <c r="A10" s="35"/>
      <c r="C10" s="38" t="s">
        <v>487</v>
      </c>
      <c r="E10" s="38" t="s">
        <v>525</v>
      </c>
    </row>
    <row r="11" spans="1:6">
      <c r="A11" s="36" t="s">
        <v>517</v>
      </c>
      <c r="C11" s="37" t="s">
        <v>488</v>
      </c>
      <c r="E11" s="38" t="s">
        <v>487</v>
      </c>
    </row>
    <row r="12" spans="1:6">
      <c r="A12" s="38" t="s">
        <v>494</v>
      </c>
      <c r="C12" s="37" t="s">
        <v>489</v>
      </c>
      <c r="E12" s="37" t="s">
        <v>488</v>
      </c>
    </row>
    <row r="13" spans="1:6">
      <c r="A13" s="38" t="s">
        <v>495</v>
      </c>
      <c r="C13" s="37" t="s">
        <v>490</v>
      </c>
      <c r="E13" s="37" t="s">
        <v>489</v>
      </c>
    </row>
    <row r="14" spans="1:6">
      <c r="A14" s="38" t="s">
        <v>496</v>
      </c>
      <c r="C14" s="37"/>
      <c r="E14" s="37" t="s">
        <v>490</v>
      </c>
    </row>
    <row r="15" spans="1:6">
      <c r="A15" s="38" t="s">
        <v>497</v>
      </c>
      <c r="C15" s="40" t="s">
        <v>526</v>
      </c>
      <c r="E15" s="37"/>
    </row>
    <row r="16" spans="1:6">
      <c r="A16" s="37"/>
      <c r="E16" s="40" t="s">
        <v>526</v>
      </c>
    </row>
    <row r="17" spans="1:5">
      <c r="A17" s="38" t="s">
        <v>498</v>
      </c>
      <c r="C17" s="36" t="s">
        <v>535</v>
      </c>
    </row>
    <row r="18" spans="1:5">
      <c r="A18" s="37" t="s">
        <v>499</v>
      </c>
      <c r="C18" s="38" t="s">
        <v>529</v>
      </c>
      <c r="E18" s="36" t="s">
        <v>552</v>
      </c>
    </row>
    <row r="19" spans="1:5">
      <c r="A19" s="37" t="s">
        <v>500</v>
      </c>
      <c r="C19" s="37" t="s">
        <v>536</v>
      </c>
      <c r="E19" s="38" t="s">
        <v>545</v>
      </c>
    </row>
    <row r="20" spans="1:5">
      <c r="A20" s="37" t="s">
        <v>501</v>
      </c>
      <c r="C20" s="37" t="s">
        <v>531</v>
      </c>
      <c r="E20" s="37" t="s">
        <v>546</v>
      </c>
    </row>
    <row r="21" spans="1:5">
      <c r="A21" s="37" t="s">
        <v>502</v>
      </c>
      <c r="C21" s="41" t="s">
        <v>532</v>
      </c>
      <c r="E21" s="37" t="s">
        <v>547</v>
      </c>
    </row>
    <row r="22" spans="1:5">
      <c r="A22" s="37" t="s">
        <v>503</v>
      </c>
      <c r="C22" s="37" t="s">
        <v>533</v>
      </c>
      <c r="E22" s="38" t="s">
        <v>548</v>
      </c>
    </row>
    <row r="23" spans="1:5">
      <c r="A23" s="37" t="s">
        <v>504</v>
      </c>
      <c r="C23" s="37" t="s">
        <v>523</v>
      </c>
      <c r="E23" s="37" t="s">
        <v>549</v>
      </c>
    </row>
    <row r="24" spans="1:5">
      <c r="A24" s="37" t="s">
        <v>505</v>
      </c>
      <c r="C24" s="41" t="s">
        <v>534</v>
      </c>
      <c r="E24" s="37" t="s">
        <v>523</v>
      </c>
    </row>
    <row r="25" spans="1:5">
      <c r="A25" s="38" t="s">
        <v>506</v>
      </c>
      <c r="C25" s="37"/>
      <c r="E25" s="37" t="s">
        <v>550</v>
      </c>
    </row>
    <row r="26" spans="1:5">
      <c r="A26" s="37" t="s">
        <v>507</v>
      </c>
      <c r="C26" s="38" t="s">
        <v>525</v>
      </c>
      <c r="E26" s="38" t="s">
        <v>551</v>
      </c>
    </row>
    <row r="27" spans="1:5">
      <c r="A27" s="37" t="s">
        <v>508</v>
      </c>
      <c r="C27" s="38" t="s">
        <v>487</v>
      </c>
      <c r="E27" s="37"/>
    </row>
    <row r="28" spans="1:5">
      <c r="A28" s="37" t="s">
        <v>509</v>
      </c>
      <c r="C28" s="37" t="s">
        <v>488</v>
      </c>
      <c r="E28" s="38" t="s">
        <v>525</v>
      </c>
    </row>
    <row r="29" spans="1:5">
      <c r="A29" s="38" t="s">
        <v>510</v>
      </c>
      <c r="C29" s="37" t="s">
        <v>489</v>
      </c>
      <c r="E29" s="37" t="s">
        <v>488</v>
      </c>
    </row>
    <row r="30" spans="1:5">
      <c r="A30" s="38" t="s">
        <v>511</v>
      </c>
      <c r="C30" s="37" t="s">
        <v>490</v>
      </c>
      <c r="E30" s="38" t="s">
        <v>487</v>
      </c>
    </row>
    <row r="31" spans="1:5">
      <c r="A31" s="38" t="s">
        <v>512</v>
      </c>
      <c r="C31" s="37"/>
      <c r="E31" s="37" t="s">
        <v>489</v>
      </c>
    </row>
    <row r="32" spans="1:5">
      <c r="A32" s="37" t="s">
        <v>513</v>
      </c>
      <c r="C32" s="40" t="s">
        <v>526</v>
      </c>
      <c r="E32" s="37" t="s">
        <v>490</v>
      </c>
    </row>
    <row r="33" spans="1:5">
      <c r="A33" s="37" t="s">
        <v>514</v>
      </c>
      <c r="E33" s="37"/>
    </row>
    <row r="34" spans="1:5">
      <c r="A34" s="37" t="s">
        <v>515</v>
      </c>
      <c r="E34" s="40" t="s">
        <v>526</v>
      </c>
    </row>
    <row r="35" spans="1:5">
      <c r="A35" s="37"/>
    </row>
    <row r="36" spans="1:5">
      <c r="A36" s="40" t="s">
        <v>516</v>
      </c>
    </row>
  </sheetData>
  <hyperlinks>
    <hyperlink ref="F2" r:id="rId1" display="https://www.youtube.com/watch?v=0U9qB5CU2t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28"/>
  <sheetViews>
    <sheetView workbookViewId="0">
      <selection activeCell="D6" sqref="D6"/>
    </sheetView>
  </sheetViews>
  <sheetFormatPr baseColWidth="10" defaultRowHeight="15"/>
  <cols>
    <col min="1" max="1" width="63.7109375" customWidth="1"/>
    <col min="2" max="2" width="2.7109375" customWidth="1"/>
    <col min="3" max="3" width="16.7109375" bestFit="1" customWidth="1"/>
  </cols>
  <sheetData>
    <row r="1" spans="1:3">
      <c r="A1" t="s">
        <v>555</v>
      </c>
      <c r="C1" t="s">
        <v>582</v>
      </c>
    </row>
    <row r="2" spans="1:3">
      <c r="A2" s="35" t="s">
        <v>484</v>
      </c>
    </row>
    <row r="4" spans="1:3">
      <c r="A4" s="36" t="s">
        <v>486</v>
      </c>
    </row>
    <row r="5" spans="1:3">
      <c r="A5" s="37" t="s">
        <v>556</v>
      </c>
    </row>
    <row r="6" spans="1:3">
      <c r="A6" s="37" t="s">
        <v>557</v>
      </c>
    </row>
    <row r="7" spans="1:3">
      <c r="A7" s="37" t="s">
        <v>488</v>
      </c>
    </row>
    <row r="8" spans="1:3">
      <c r="A8" s="37" t="s">
        <v>558</v>
      </c>
    </row>
    <row r="9" spans="1:3">
      <c r="A9" s="37" t="s">
        <v>559</v>
      </c>
    </row>
    <row r="10" spans="1:3">
      <c r="A10" s="37"/>
    </row>
    <row r="11" spans="1:3">
      <c r="A11" s="37" t="s">
        <v>560</v>
      </c>
    </row>
    <row r="12" spans="1:3">
      <c r="A12" s="37" t="s">
        <v>561</v>
      </c>
    </row>
    <row r="13" spans="1:3">
      <c r="A13" s="37" t="s">
        <v>562</v>
      </c>
    </row>
    <row r="14" spans="1:3">
      <c r="A14" s="37" t="s">
        <v>563</v>
      </c>
    </row>
    <row r="15" spans="1:3">
      <c r="A15" s="37" t="s">
        <v>564</v>
      </c>
    </row>
    <row r="16" spans="1:3">
      <c r="A16" s="37" t="s">
        <v>565</v>
      </c>
    </row>
    <row r="17" spans="1:1">
      <c r="A17" s="37" t="s">
        <v>566</v>
      </c>
    </row>
    <row r="18" spans="1:1">
      <c r="A18" s="37" t="s">
        <v>567</v>
      </c>
    </row>
    <row r="19" spans="1:1">
      <c r="A19" s="37" t="s">
        <v>568</v>
      </c>
    </row>
    <row r="20" spans="1:1">
      <c r="A20" s="37" t="s">
        <v>569</v>
      </c>
    </row>
    <row r="21" spans="1:1">
      <c r="A21" s="37" t="s">
        <v>570</v>
      </c>
    </row>
    <row r="22" spans="1:1">
      <c r="A22" s="37" t="s">
        <v>571</v>
      </c>
    </row>
    <row r="23" spans="1:1">
      <c r="A23" s="37" t="s">
        <v>572</v>
      </c>
    </row>
    <row r="24" spans="1:1">
      <c r="A24" s="37" t="s">
        <v>573</v>
      </c>
    </row>
    <row r="25" spans="1:1">
      <c r="A25" s="37" t="s">
        <v>574</v>
      </c>
    </row>
    <row r="26" spans="1:1">
      <c r="A26" s="37" t="s">
        <v>575</v>
      </c>
    </row>
    <row r="27" spans="1:1">
      <c r="A27" s="37" t="s">
        <v>576</v>
      </c>
    </row>
    <row r="28" spans="1:1">
      <c r="A28" s="37" t="s">
        <v>577</v>
      </c>
    </row>
    <row r="29" spans="1:1">
      <c r="A29" s="37" t="s">
        <v>578</v>
      </c>
    </row>
    <row r="30" spans="1:1">
      <c r="A30" s="37" t="s">
        <v>579</v>
      </c>
    </row>
    <row r="31" spans="1:1">
      <c r="A31" s="37" t="s">
        <v>580</v>
      </c>
    </row>
    <row r="32" spans="1:1">
      <c r="A32" s="37"/>
    </row>
    <row r="33" spans="1:1">
      <c r="A33" s="39" t="s">
        <v>526</v>
      </c>
    </row>
    <row r="34" spans="1:1">
      <c r="A34" s="42"/>
    </row>
    <row r="35" spans="1:1">
      <c r="A35" s="36" t="s">
        <v>493</v>
      </c>
    </row>
    <row r="36" spans="1:1">
      <c r="A36" s="37" t="s">
        <v>494</v>
      </c>
    </row>
    <row r="37" spans="1:1">
      <c r="A37" s="37" t="s">
        <v>495</v>
      </c>
    </row>
    <row r="38" spans="1:1">
      <c r="A38" s="37" t="s">
        <v>496</v>
      </c>
    </row>
    <row r="39" spans="1:1">
      <c r="A39" s="37" t="s">
        <v>497</v>
      </c>
    </row>
    <row r="40" spans="1:1">
      <c r="A40" s="37"/>
    </row>
    <row r="41" spans="1:1">
      <c r="A41" s="37" t="s">
        <v>498</v>
      </c>
    </row>
    <row r="42" spans="1:1">
      <c r="A42" s="37" t="s">
        <v>499</v>
      </c>
    </row>
    <row r="43" spans="1:1">
      <c r="A43" s="37" t="s">
        <v>500</v>
      </c>
    </row>
    <row r="44" spans="1:1">
      <c r="A44" s="37" t="s">
        <v>501</v>
      </c>
    </row>
    <row r="45" spans="1:1">
      <c r="A45" s="37" t="s">
        <v>502</v>
      </c>
    </row>
    <row r="46" spans="1:1">
      <c r="A46" s="37" t="s">
        <v>503</v>
      </c>
    </row>
    <row r="47" spans="1:1">
      <c r="A47" s="37" t="s">
        <v>504</v>
      </c>
    </row>
    <row r="48" spans="1:1">
      <c r="A48" s="37" t="s">
        <v>581</v>
      </c>
    </row>
    <row r="49" spans="1:1">
      <c r="A49" s="37" t="s">
        <v>506</v>
      </c>
    </row>
    <row r="50" spans="1:1">
      <c r="A50" s="37" t="s">
        <v>507</v>
      </c>
    </row>
    <row r="51" spans="1:1">
      <c r="A51" s="37" t="s">
        <v>508</v>
      </c>
    </row>
    <row r="52" spans="1:1">
      <c r="A52" s="37" t="s">
        <v>509</v>
      </c>
    </row>
    <row r="53" spans="1:1">
      <c r="A53" s="37" t="s">
        <v>510</v>
      </c>
    </row>
    <row r="54" spans="1:1">
      <c r="A54" s="37" t="s">
        <v>511</v>
      </c>
    </row>
    <row r="55" spans="1:1">
      <c r="A55" s="37" t="s">
        <v>512</v>
      </c>
    </row>
    <row r="56" spans="1:1">
      <c r="A56" s="37" t="s">
        <v>513</v>
      </c>
    </row>
    <row r="57" spans="1:1">
      <c r="A57" s="37" t="s">
        <v>514</v>
      </c>
    </row>
    <row r="58" spans="1:1">
      <c r="A58" s="37" t="s">
        <v>515</v>
      </c>
    </row>
    <row r="59" spans="1:1">
      <c r="A59" s="37"/>
    </row>
    <row r="60" spans="1:1">
      <c r="A60" s="39" t="s">
        <v>516</v>
      </c>
    </row>
    <row r="61" spans="1:1">
      <c r="A61" s="42"/>
    </row>
    <row r="62" spans="1:1">
      <c r="A62" s="36" t="s">
        <v>518</v>
      </c>
    </row>
    <row r="63" spans="1:1">
      <c r="A63" s="37" t="s">
        <v>519</v>
      </c>
    </row>
    <row r="64" spans="1:1">
      <c r="A64" s="37" t="s">
        <v>520</v>
      </c>
    </row>
    <row r="65" spans="1:1">
      <c r="A65" s="37" t="s">
        <v>521</v>
      </c>
    </row>
    <row r="66" spans="1:1">
      <c r="A66" s="37" t="s">
        <v>522</v>
      </c>
    </row>
    <row r="67" spans="1:1">
      <c r="A67" s="37" t="s">
        <v>523</v>
      </c>
    </row>
    <row r="68" spans="1:1">
      <c r="A68" s="37" t="s">
        <v>524</v>
      </c>
    </row>
    <row r="69" spans="1:1">
      <c r="A69" s="37"/>
    </row>
    <row r="70" spans="1:1">
      <c r="A70" s="37" t="s">
        <v>525</v>
      </c>
    </row>
    <row r="71" spans="1:1">
      <c r="A71" s="37" t="s">
        <v>487</v>
      </c>
    </row>
    <row r="72" spans="1:1">
      <c r="A72" s="37" t="s">
        <v>488</v>
      </c>
    </row>
    <row r="73" spans="1:1">
      <c r="A73" s="37" t="s">
        <v>558</v>
      </c>
    </row>
    <row r="74" spans="1:1">
      <c r="A74" s="37" t="s">
        <v>559</v>
      </c>
    </row>
    <row r="75" spans="1:1">
      <c r="A75" s="37"/>
    </row>
    <row r="76" spans="1:1">
      <c r="A76" s="39" t="s">
        <v>526</v>
      </c>
    </row>
    <row r="77" spans="1:1">
      <c r="A77" s="42"/>
    </row>
    <row r="78" spans="1:1">
      <c r="A78" s="36" t="s">
        <v>528</v>
      </c>
    </row>
    <row r="79" spans="1:1">
      <c r="A79" s="37" t="s">
        <v>529</v>
      </c>
    </row>
    <row r="80" spans="1:1">
      <c r="A80" s="37" t="s">
        <v>530</v>
      </c>
    </row>
    <row r="81" spans="1:1">
      <c r="A81" s="37" t="s">
        <v>531</v>
      </c>
    </row>
    <row r="82" spans="1:1">
      <c r="A82" s="37" t="s">
        <v>532</v>
      </c>
    </row>
    <row r="83" spans="1:1">
      <c r="A83" s="37" t="s">
        <v>533</v>
      </c>
    </row>
    <row r="84" spans="1:1">
      <c r="A84" s="37" t="s">
        <v>523</v>
      </c>
    </row>
    <row r="85" spans="1:1">
      <c r="A85" s="37" t="s">
        <v>534</v>
      </c>
    </row>
    <row r="86" spans="1:1">
      <c r="A86" s="37"/>
    </row>
    <row r="87" spans="1:1">
      <c r="A87" s="37" t="s">
        <v>525</v>
      </c>
    </row>
    <row r="88" spans="1:1">
      <c r="A88" s="37" t="s">
        <v>487</v>
      </c>
    </row>
    <row r="89" spans="1:1">
      <c r="A89" s="37" t="s">
        <v>488</v>
      </c>
    </row>
    <row r="90" spans="1:1">
      <c r="A90" s="37" t="s">
        <v>558</v>
      </c>
    </row>
    <row r="91" spans="1:1">
      <c r="A91" s="37" t="s">
        <v>559</v>
      </c>
    </row>
    <row r="92" spans="1:1">
      <c r="A92" s="37"/>
    </row>
    <row r="93" spans="1:1">
      <c r="A93" s="39" t="s">
        <v>526</v>
      </c>
    </row>
    <row r="94" spans="1:1">
      <c r="A94" s="42"/>
    </row>
    <row r="95" spans="1:1">
      <c r="A95" s="36" t="s">
        <v>537</v>
      </c>
    </row>
    <row r="96" spans="1:1">
      <c r="A96" s="37" t="s">
        <v>538</v>
      </c>
    </row>
    <row r="97" spans="1:1">
      <c r="A97" s="37" t="s">
        <v>539</v>
      </c>
    </row>
    <row r="98" spans="1:1">
      <c r="A98" s="37" t="s">
        <v>540</v>
      </c>
    </row>
    <row r="99" spans="1:1">
      <c r="A99" s="37" t="s">
        <v>532</v>
      </c>
    </row>
    <row r="100" spans="1:1">
      <c r="A100" s="37" t="s">
        <v>541</v>
      </c>
    </row>
    <row r="101" spans="1:1">
      <c r="A101" s="37" t="s">
        <v>523</v>
      </c>
    </row>
    <row r="102" spans="1:1">
      <c r="A102" s="37" t="s">
        <v>534</v>
      </c>
    </row>
    <row r="103" spans="1:1">
      <c r="A103" s="37"/>
    </row>
    <row r="104" spans="1:1">
      <c r="A104" s="37" t="s">
        <v>525</v>
      </c>
    </row>
    <row r="105" spans="1:1">
      <c r="A105" s="37" t="s">
        <v>487</v>
      </c>
    </row>
    <row r="106" spans="1:1">
      <c r="A106" s="37" t="s">
        <v>488</v>
      </c>
    </row>
    <row r="107" spans="1:1">
      <c r="A107" s="37" t="s">
        <v>558</v>
      </c>
    </row>
    <row r="108" spans="1:1">
      <c r="A108" s="37" t="s">
        <v>559</v>
      </c>
    </row>
    <row r="109" spans="1:1">
      <c r="A109" s="37"/>
    </row>
    <row r="110" spans="1:1">
      <c r="A110" s="39" t="s">
        <v>526</v>
      </c>
    </row>
    <row r="112" spans="1:1">
      <c r="A112" s="36" t="s">
        <v>544</v>
      </c>
    </row>
    <row r="113" spans="1:1">
      <c r="A113" s="37" t="s">
        <v>545</v>
      </c>
    </row>
    <row r="114" spans="1:1">
      <c r="A114" s="37" t="s">
        <v>546</v>
      </c>
    </row>
    <row r="115" spans="1:1">
      <c r="A115" s="37" t="s">
        <v>547</v>
      </c>
    </row>
    <row r="116" spans="1:1">
      <c r="A116" s="37" t="s">
        <v>548</v>
      </c>
    </row>
    <row r="117" spans="1:1">
      <c r="A117" s="37" t="s">
        <v>549</v>
      </c>
    </row>
    <row r="118" spans="1:1">
      <c r="A118" s="37" t="s">
        <v>523</v>
      </c>
    </row>
    <row r="119" spans="1:1">
      <c r="A119" s="37" t="s">
        <v>550</v>
      </c>
    </row>
    <row r="120" spans="1:1">
      <c r="A120" s="37" t="s">
        <v>551</v>
      </c>
    </row>
    <row r="121" spans="1:1">
      <c r="A121" s="37"/>
    </row>
    <row r="122" spans="1:1">
      <c r="A122" s="37" t="s">
        <v>525</v>
      </c>
    </row>
    <row r="123" spans="1:1">
      <c r="A123" s="37" t="s">
        <v>488</v>
      </c>
    </row>
    <row r="124" spans="1:1">
      <c r="A124" s="37" t="s">
        <v>487</v>
      </c>
    </row>
    <row r="125" spans="1:1">
      <c r="A125" s="37" t="s">
        <v>558</v>
      </c>
    </row>
    <row r="126" spans="1:1">
      <c r="A126" s="37" t="s">
        <v>559</v>
      </c>
    </row>
    <row r="127" spans="1:1">
      <c r="A127" s="37"/>
    </row>
    <row r="128" spans="1:1">
      <c r="A128" s="39" t="s">
        <v>526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Liste_balades</vt:lpstr>
      <vt:lpstr>References</vt:lpstr>
      <vt:lpstr>Feuil1</vt:lpstr>
      <vt:lpstr>Feuil2</vt:lpstr>
      <vt:lpstr>Critères</vt:lpstr>
      <vt:lpstr>L_Balade</vt:lpstr>
      <vt:lpstr>L_Durée</vt:lpstr>
      <vt:lpstr>L_Fermeture</vt:lpstr>
      <vt:lpstr>L_Groupe_moto</vt:lpstr>
      <vt:lpstr>L_Lieu_resto</vt:lpstr>
      <vt:lpstr>L_Note</vt:lpstr>
      <vt:lpstr>L_Pays_entete</vt:lpstr>
      <vt:lpstr>L_Région</vt:lpstr>
      <vt:lpstr>L_Restos</vt:lpstr>
      <vt:lpstr>T_commune_Pays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2025-07-10T14:00:13Z</dcterms:created>
  <dcterms:modified xsi:type="dcterms:W3CDTF">2025-07-31T16:17:55Z</dcterms:modified>
</cp:coreProperties>
</file>