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515" windowHeight="12345"/>
  </bookViews>
  <sheets>
    <sheet name="Folio - 87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Ass_PV">[1]!T_P_V_Assurancs_21[[#Headers],[#Data]]</definedName>
    <definedName name="_MCHP">[1]!T_MCHP_Tournai_21[[#Headers],[#Data]]</definedName>
    <definedName name="_SPF_finances">[1]!T_Contributions_finances_21[[#Headers],[#Data]]</definedName>
    <definedName name="_SWDE">[1]!T_SWDE_21[[#Headers],[#Data]]</definedName>
    <definedName name="aller">'[2]Novembre 2012'!$S$2:$S$31</definedName>
    <definedName name="Bague">[3]couleur!$AG$2:$AG$36</definedName>
    <definedName name="Baives">[4]Jurbise!#REF!</definedName>
    <definedName name="Chiffre">[3]nichée!$AO$2:$CW$2</definedName>
    <definedName name="chiffres">[3]données!$A$2:$A$90</definedName>
    <definedName name="Chiffres_Alphabet">[3]données!$E$2:$E$62</definedName>
    <definedName name="Chimay">[4]Jurbise!#REF!</definedName>
    <definedName name="Clients_Données">[3]données!$G$2:$G$40</definedName>
    <definedName name="Congés_scolaires">'[5]Jours Fériers'!$P$1:$P$35</definedName>
    <definedName name="Couleur">[3]couleur!$AE$2:$AE$47</definedName>
    <definedName name="Début_2_mois">'[2]février 2013'!$A$12</definedName>
    <definedName name="Double">[3]données!$B$2:$B$61</definedName>
    <definedName name="férié">'[5]Jours Fériers'!$A$4:$A$17</definedName>
    <definedName name="Fin_2_mois">'[2]février 2013'!$A$60</definedName>
    <definedName name="Fumay">[4]Jurbise!$A$121:$A$123</definedName>
    <definedName name="Hastière">[4]Jurbise!$A$1:$A$24</definedName>
    <definedName name="Hautes_Rivières">[4]Jurbise!#REF!</definedName>
    <definedName name="Jeunes">[3]casier!$J$2:$T$2</definedName>
    <definedName name="Joigny_S_Meuse">[4]Jurbise!$A$98:$A$98</definedName>
    <definedName name="Journée_pédagogique">'[5]Jours Fériers'!$P$37:$P$49</definedName>
    <definedName name="JourSem">'[2]Novembre 2012'!$H$2:$H$7</definedName>
    <definedName name="Litres">#REF!</definedName>
    <definedName name="Maroilles">[4]Jurbise!#REF!</definedName>
    <definedName name="mois">'[2]décembre 2012'!$W$2:$W$80</definedName>
    <definedName name="Naissance">[3]casier!$J$1:$V$1</definedName>
    <definedName name="nbr">'[2]Novembre 2012'!$V$2:$V$32</definedName>
    <definedName name="nbv">#REF!</definedName>
    <definedName name="octobre">'[2]octobre 2012'!$Q$13:$Q$35</definedName>
    <definedName name="Oeufs_Jeunes">[3]nichée!$AE$1:$AE$4</definedName>
    <definedName name="Origny_Thièrache">[4]Jurbise!#REF!</definedName>
    <definedName name="poids">[3]données!$D$2:$D$69</definedName>
    <definedName name="retour">'[2]Novembre 2012'!$T$2:$T$21</definedName>
    <definedName name="Rochehaut">[4]Jurbise!#REF!</definedName>
    <definedName name="soir">'[2]Novembre 2012'!$U$2:$U$45</definedName>
  </definedNames>
  <calcPr calcId="145621"/>
</workbook>
</file>

<file path=xl/calcChain.xml><?xml version="1.0" encoding="utf-8"?>
<calcChain xmlns="http://schemas.openxmlformats.org/spreadsheetml/2006/main">
  <c r="E7" i="1" l="1"/>
  <c r="F7" i="1" s="1"/>
  <c r="G7" i="1" s="1"/>
  <c r="F6" i="1"/>
  <c r="G6" i="1" s="1"/>
  <c r="H6" i="1" s="1"/>
  <c r="E6" i="1"/>
  <c r="E5" i="1"/>
  <c r="G4" i="1"/>
  <c r="N1" i="1"/>
  <c r="H7" i="1" l="1"/>
  <c r="E8" i="1"/>
  <c r="F8" i="1" l="1"/>
  <c r="E9" i="1"/>
  <c r="E10" i="1" l="1"/>
  <c r="F9" i="1"/>
  <c r="G9" i="1" s="1"/>
  <c r="H9" i="1" s="1"/>
  <c r="G8" i="1"/>
  <c r="H8" i="1" s="1"/>
  <c r="F10" i="1" l="1"/>
  <c r="E11" i="1"/>
  <c r="F11" i="1" l="1"/>
  <c r="G11" i="1" s="1"/>
  <c r="H11" i="1" s="1"/>
  <c r="E12" i="1"/>
  <c r="G10" i="1"/>
  <c r="H10" i="1" s="1"/>
  <c r="F12" i="1" l="1"/>
  <c r="E13" i="1"/>
  <c r="E14" i="1" l="1"/>
  <c r="F13" i="1"/>
  <c r="G13" i="1" s="1"/>
  <c r="H13" i="1" s="1"/>
  <c r="G12" i="1"/>
  <c r="H12" i="1" s="1"/>
  <c r="F14" i="1" l="1"/>
  <c r="G14" i="1" s="1"/>
  <c r="H14" i="1" s="1"/>
  <c r="E15" i="1"/>
  <c r="E16" i="1" l="1"/>
  <c r="F15" i="1"/>
  <c r="G15" i="1" s="1"/>
  <c r="H15" i="1" s="1"/>
  <c r="F16" i="1" l="1"/>
  <c r="G16" i="1" s="1"/>
  <c r="H16" i="1" s="1"/>
  <c r="E17" i="1"/>
  <c r="F17" i="1" l="1"/>
  <c r="G17" i="1" s="1"/>
  <c r="H17" i="1" s="1"/>
  <c r="E18" i="1"/>
  <c r="F18" i="1" l="1"/>
  <c r="G18" i="1" s="1"/>
  <c r="H18" i="1" s="1"/>
  <c r="E19" i="1"/>
  <c r="E20" i="1" l="1"/>
  <c r="F19" i="1"/>
  <c r="G19" i="1" s="1"/>
  <c r="H19" i="1" s="1"/>
  <c r="F20" i="1" l="1"/>
  <c r="G20" i="1" s="1"/>
  <c r="H20" i="1" s="1"/>
  <c r="E21" i="1"/>
  <c r="E22" i="1" l="1"/>
  <c r="H21" i="1"/>
  <c r="F21" i="1"/>
  <c r="G21" i="1" s="1"/>
  <c r="F22" i="1" l="1"/>
  <c r="G22" i="1" s="1"/>
  <c r="H22" i="1"/>
  <c r="E23" i="1"/>
  <c r="E24" i="1" l="1"/>
  <c r="H23" i="1"/>
  <c r="F23" i="1"/>
  <c r="G23" i="1" s="1"/>
  <c r="F24" i="1" l="1"/>
  <c r="G24" i="1" s="1"/>
  <c r="E25" i="1"/>
  <c r="H24" i="1"/>
  <c r="F25" i="1" l="1"/>
  <c r="G25" i="1" s="1"/>
  <c r="E26" i="1"/>
  <c r="H25" i="1"/>
  <c r="F26" i="1" l="1"/>
  <c r="G26" i="1" s="1"/>
  <c r="H26" i="1"/>
  <c r="E27" i="1"/>
  <c r="E28" i="1" l="1"/>
  <c r="H27" i="1"/>
  <c r="F27" i="1"/>
  <c r="G27" i="1" s="1"/>
  <c r="F28" i="1" l="1"/>
  <c r="G28" i="1" s="1"/>
  <c r="E29" i="1"/>
  <c r="H28" i="1"/>
  <c r="E30" i="1" l="1"/>
  <c r="H29" i="1"/>
  <c r="F29" i="1"/>
  <c r="G29" i="1" s="1"/>
  <c r="F30" i="1" l="1"/>
  <c r="G30" i="1" s="1"/>
  <c r="H30" i="1"/>
  <c r="E31" i="1"/>
  <c r="E32" i="1" l="1"/>
  <c r="H31" i="1"/>
  <c r="F31" i="1"/>
  <c r="G31" i="1" s="1"/>
  <c r="F32" i="1" l="1"/>
  <c r="G32" i="1" s="1"/>
  <c r="E33" i="1"/>
  <c r="H32" i="1"/>
  <c r="E34" i="1" l="1"/>
  <c r="H33" i="1"/>
  <c r="F33" i="1"/>
  <c r="G33" i="1" s="1"/>
  <c r="F34" i="1" l="1"/>
  <c r="G34" i="1" s="1"/>
  <c r="H34" i="1"/>
  <c r="E35" i="1"/>
  <c r="E36" i="1" l="1"/>
  <c r="H35" i="1"/>
  <c r="F35" i="1"/>
  <c r="G35" i="1" s="1"/>
  <c r="F36" i="1" l="1"/>
  <c r="G36" i="1" s="1"/>
  <c r="E37" i="1"/>
  <c r="H36" i="1"/>
  <c r="H37" i="1" l="1"/>
  <c r="F37" i="1"/>
  <c r="G37" i="1" l="1"/>
  <c r="F5" i="1"/>
</calcChain>
</file>

<file path=xl/comments1.xml><?xml version="1.0" encoding="utf-8"?>
<comments xmlns="http://schemas.openxmlformats.org/spreadsheetml/2006/main">
  <authors>
    <author>Roland</author>
  </authors>
  <commentList>
    <comment ref="D11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- 7€ BNP</t>
        </r>
      </text>
    </comment>
    <comment ref="D17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- 235,59 € opel Moka</t>
        </r>
      </text>
    </comment>
    <comment ref="D25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- 115 € luminus</t>
        </r>
      </text>
    </comment>
    <comment ref="D27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- 50 € ---&gt; 53</t>
        </r>
      </text>
    </comment>
    <comment ref="D29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1477,83 pension</t>
        </r>
      </text>
    </comment>
    <comment ref="D35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166,94 € FAT-FAO</t>
        </r>
      </text>
    </comment>
    <comment ref="D36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- 50 € --&gt; 52</t>
        </r>
      </text>
    </comment>
    <comment ref="D37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- 25,12 € Mutu Jeannine</t>
        </r>
      </text>
    </comment>
  </commentList>
</comments>
</file>

<file path=xl/sharedStrings.xml><?xml version="1.0" encoding="utf-8"?>
<sst xmlns="http://schemas.openxmlformats.org/spreadsheetml/2006/main" count="20" uniqueCount="20">
  <si>
    <t>Bien le rebonjour à tous et je vous présente mes meilleurs voeux pour 2022.</t>
  </si>
  <si>
    <t>Voilà mon souci aujourd'hui,</t>
  </si>
  <si>
    <t>j'aimerais qu'à l'ouverture du fichier, le curseur sélectionne la cellule de la date du jour dans la colonne "E" .</t>
  </si>
  <si>
    <t>J'ai mis dans Thisworkbook :</t>
  </si>
  <si>
    <t>********************************************</t>
  </si>
  <si>
    <t>Private Sub Workbook_Open()</t>
  </si>
  <si>
    <t>Sheets("Folio - 87").Visible = True</t>
  </si>
  <si>
    <t>Sheets("Folio - 87").Select</t>
  </si>
  <si>
    <t>End Sub</t>
  </si>
  <si>
    <t>*******************************************</t>
  </si>
  <si>
    <t>Mais comme il y a 1 formule dans chaque jour de la semaine du 1 au 31 de la colonne "E", cela ne fonctionne pas.</t>
  </si>
  <si>
    <t>essayé</t>
  </si>
  <si>
    <t xml:space="preserve">   ligne = Worksheets("folio - 87").Range("E20").Select</t>
  </si>
  <si>
    <t>cela fonctionne mais veux remplacer "E20" par "la date du jour"</t>
  </si>
  <si>
    <t>Auriez vous une autre solution à me proposer, Merci d'avance et bonne journée.</t>
  </si>
  <si>
    <t>reçu de M12</t>
  </si>
  <si>
    <t>https://forum.excel-pratique.com/excel/atteindre-la-feuille-et-la-cellule-contenant-la-date-du-jour-...</t>
  </si>
  <si>
    <t>mais ça ne correspond pas car ma feuille n'est pas "un mois", nom de l'onglet "Folio - 87",</t>
  </si>
  <si>
    <t>regardé dans les autre sujet du forum et rien trouvé de concluant pour moi,</t>
  </si>
  <si>
    <r>
      <t xml:space="preserve">Range("E37").End(xlUp).Offset(1, 0).Select                      </t>
    </r>
    <r>
      <rPr>
        <sz val="11"/>
        <color rgb="FF00B050"/>
        <rFont val="Calibri"/>
        <family val="2"/>
        <scheme val="minor"/>
      </rPr>
      <t xml:space="preserve"> ' offset = décaler ; 1er chiffre (1) = "ligne" ; 2émé chiffre (1) = "colonne"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</si>
</sst>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$-F800]dddd\,\ mmmm\ dd\,\ yyyy"/>
    <numFmt numFmtId="165" formatCode="#,##0.00_ ;[Red]\-#,##0.00\ "/>
    <numFmt numFmtId="166" formatCode="_ &quot;€&quot;\ * #,##0.00_ ;_ &quot;€&quot;\ * \-#,##0.00_ ;_ &quot;€&quot;\ * &quot;-&quot;??_ ;_ @_ "/>
    <numFmt numFmtId="167" formatCode="_ * #,##0.00_ ;_ * \-#,##0.00_ ;_ * &quot;-&quot;??_ ;_ @_ 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1"/>
      <color rgb="FF0000FF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theme="1"/>
      <name val="Arial"/>
      <family val="2"/>
    </font>
    <font>
      <u/>
      <sz val="11"/>
      <color indexed="12"/>
      <name val="Calibri"/>
      <family val="2"/>
    </font>
    <font>
      <sz val="11"/>
      <color indexed="8"/>
      <name val="Calibri"/>
      <family val="2"/>
    </font>
    <font>
      <sz val="11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55">
    <xf numFmtId="0" fontId="0" fillId="0" borderId="0"/>
    <xf numFmtId="0" fontId="2" fillId="0" borderId="0"/>
    <xf numFmtId="0" fontId="6" fillId="0" borderId="0" applyNumberFormat="0" applyFill="0" applyBorder="0" applyAlignment="0" applyProtection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166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167" fontId="1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1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6">
    <xf numFmtId="0" fontId="0" fillId="0" borderId="0" xfId="0"/>
    <xf numFmtId="0" fontId="2" fillId="0" borderId="0" xfId="1" applyFill="1"/>
    <xf numFmtId="0" fontId="2" fillId="0" borderId="0" xfId="1"/>
    <xf numFmtId="165" fontId="2" fillId="0" borderId="0" xfId="1" applyNumberFormat="1"/>
    <xf numFmtId="0" fontId="3" fillId="4" borderId="1" xfId="1" applyFont="1" applyFill="1" applyBorder="1" applyAlignment="1" applyProtection="1">
      <alignment horizontal="center" vertical="center"/>
      <protection locked="0"/>
    </xf>
    <xf numFmtId="0" fontId="2" fillId="0" borderId="2" xfId="1" applyBorder="1" applyAlignment="1" applyProtection="1">
      <alignment horizontal="center" vertical="center"/>
      <protection locked="0"/>
    </xf>
    <xf numFmtId="14" fontId="3" fillId="4" borderId="1" xfId="1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2" fillId="0" borderId="0" xfId="1" applyProtection="1">
      <protection locked="0"/>
    </xf>
    <xf numFmtId="8" fontId="2" fillId="0" borderId="3" xfId="1" applyNumberFormat="1" applyBorder="1" applyAlignment="1">
      <alignment horizontal="center"/>
    </xf>
    <xf numFmtId="8" fontId="2" fillId="5" borderId="4" xfId="1" applyNumberFormat="1" applyFill="1" applyBorder="1" applyAlignment="1">
      <alignment horizontal="center" vertical="center"/>
    </xf>
    <xf numFmtId="0" fontId="2" fillId="0" borderId="5" xfId="1" applyBorder="1" applyAlignment="1">
      <alignment horizontal="center"/>
    </xf>
    <xf numFmtId="8" fontId="0" fillId="6" borderId="0" xfId="0" applyNumberFormat="1" applyFill="1" applyProtection="1">
      <protection locked="0"/>
    </xf>
    <xf numFmtId="16" fontId="2" fillId="0" borderId="5" xfId="1" applyNumberFormat="1" applyFont="1" applyFill="1" applyBorder="1" applyAlignment="1" applyProtection="1">
      <alignment horizontal="center"/>
    </xf>
    <xf numFmtId="8" fontId="0" fillId="0" borderId="6" xfId="0" applyNumberFormat="1" applyFill="1" applyBorder="1" applyProtection="1">
      <protection locked="0"/>
    </xf>
    <xf numFmtId="8" fontId="2" fillId="0" borderId="7" xfId="1" applyNumberFormat="1" applyBorder="1"/>
    <xf numFmtId="165" fontId="2" fillId="0" borderId="0" xfId="1" applyNumberFormat="1" applyAlignment="1">
      <alignment horizontal="center"/>
    </xf>
    <xf numFmtId="0" fontId="0" fillId="0" borderId="8" xfId="0" applyBorder="1" applyProtection="1">
      <protection locked="0"/>
    </xf>
    <xf numFmtId="16" fontId="2" fillId="0" borderId="6" xfId="1" applyNumberFormat="1" applyBorder="1" applyAlignment="1" applyProtection="1">
      <alignment horizontal="center"/>
    </xf>
    <xf numFmtId="0" fontId="4" fillId="0" borderId="1" xfId="1" applyFont="1" applyBorder="1" applyAlignment="1">
      <alignment horizontal="center"/>
    </xf>
    <xf numFmtId="4" fontId="2" fillId="0" borderId="0" xfId="1" applyNumberFormat="1" applyFill="1"/>
    <xf numFmtId="0" fontId="5" fillId="0" borderId="0" xfId="0" applyFont="1"/>
    <xf numFmtId="0" fontId="4" fillId="0" borderId="0" xfId="1" applyFont="1" applyAlignment="1">
      <alignment horizontal="center"/>
    </xf>
    <xf numFmtId="8" fontId="0" fillId="6" borderId="0" xfId="0" applyNumberFormat="1" applyFill="1" applyBorder="1" applyProtection="1">
      <protection locked="0"/>
    </xf>
    <xf numFmtId="0" fontId="4" fillId="0" borderId="2" xfId="1" applyFont="1" applyBorder="1" applyAlignment="1">
      <alignment horizontal="center"/>
    </xf>
    <xf numFmtId="0" fontId="6" fillId="0" borderId="0" xfId="2"/>
    <xf numFmtId="0" fontId="4" fillId="0" borderId="9" xfId="1" applyFont="1" applyBorder="1" applyAlignment="1">
      <alignment horizontal="center"/>
    </xf>
    <xf numFmtId="0" fontId="4" fillId="0" borderId="10" xfId="1" applyFont="1" applyBorder="1" applyAlignment="1">
      <alignment horizontal="center"/>
    </xf>
    <xf numFmtId="0" fontId="4" fillId="0" borderId="11" xfId="1" applyFont="1" applyBorder="1" applyAlignment="1">
      <alignment horizontal="center"/>
    </xf>
    <xf numFmtId="16" fontId="2" fillId="0" borderId="12" xfId="1" applyNumberFormat="1" applyBorder="1" applyAlignment="1" applyProtection="1">
      <alignment horizontal="center"/>
    </xf>
    <xf numFmtId="8" fontId="2" fillId="0" borderId="13" xfId="1" applyNumberFormat="1" applyBorder="1"/>
    <xf numFmtId="8" fontId="0" fillId="0" borderId="0" xfId="0" applyNumberFormat="1" applyFill="1" applyProtection="1">
      <protection locked="0"/>
    </xf>
    <xf numFmtId="8" fontId="0" fillId="0" borderId="0" xfId="0" applyNumberFormat="1" applyFill="1" applyBorder="1" applyProtection="1">
      <protection locked="0"/>
    </xf>
    <xf numFmtId="164" fontId="3" fillId="7" borderId="3" xfId="1" applyNumberFormat="1" applyFont="1" applyFill="1" applyBorder="1" applyAlignment="1">
      <alignment horizontal="center" vertical="center"/>
    </xf>
    <xf numFmtId="164" fontId="3" fillId="7" borderId="14" xfId="1" applyNumberFormat="1" applyFont="1" applyFill="1" applyBorder="1" applyAlignment="1">
      <alignment horizontal="center" vertical="center"/>
    </xf>
    <xf numFmtId="164" fontId="3" fillId="7" borderId="2" xfId="1" applyNumberFormat="1" applyFont="1" applyFill="1" applyBorder="1" applyAlignment="1">
      <alignment horizontal="center" vertical="center"/>
    </xf>
  </cellXfs>
  <cellStyles count="55">
    <cellStyle name="20 % - Accent2 2" xfId="3"/>
    <cellStyle name="20 % - Accent5 2" xfId="4"/>
    <cellStyle name="Euro" xfId="5"/>
    <cellStyle name="Euro 2" xfId="6"/>
    <cellStyle name="Euro 3" xfId="7"/>
    <cellStyle name="Euro 3 2" xfId="8"/>
    <cellStyle name="Lien hypertexte" xfId="2" builtinId="8"/>
    <cellStyle name="Lien hypertexte 2" xfId="9"/>
    <cellStyle name="Lien hypertexte 3" xfId="10"/>
    <cellStyle name="Milliers 2" xfId="11"/>
    <cellStyle name="Milliers 3" xfId="12"/>
    <cellStyle name="Milliers 3 2" xfId="13"/>
    <cellStyle name="Milliers 3 2 2" xfId="14"/>
    <cellStyle name="Milliers 3 3" xfId="15"/>
    <cellStyle name="Milliers 4" xfId="16"/>
    <cellStyle name="Milliers 4 2" xfId="17"/>
    <cellStyle name="Milliers 4 2 2" xfId="18"/>
    <cellStyle name="Milliers 4 3" xfId="19"/>
    <cellStyle name="Monétaire 2" xfId="20"/>
    <cellStyle name="Normal" xfId="0" builtinId="0"/>
    <cellStyle name="Normal 10" xfId="21"/>
    <cellStyle name="Normal 11" xfId="22"/>
    <cellStyle name="Normal 2" xfId="23"/>
    <cellStyle name="Normal 2 2" xfId="24"/>
    <cellStyle name="Normal 3" xfId="1"/>
    <cellStyle name="Normal 3 2" xfId="25"/>
    <cellStyle name="Normal 3 2 2" xfId="26"/>
    <cellStyle name="Normal 3 2 2 2" xfId="27"/>
    <cellStyle name="Normal 3 2 3" xfId="28"/>
    <cellStyle name="Normal 3 3" xfId="29"/>
    <cellStyle name="Normal 3 3 2" xfId="30"/>
    <cellStyle name="Normal 3 3 2 2" xfId="31"/>
    <cellStyle name="Normal 3 3 3" xfId="32"/>
    <cellStyle name="Normal 4" xfId="33"/>
    <cellStyle name="Normal 4 2" xfId="34"/>
    <cellStyle name="Normal 4 2 2" xfId="35"/>
    <cellStyle name="Normal 4 3" xfId="36"/>
    <cellStyle name="Normal 5" xfId="37"/>
    <cellStyle name="Normal 5 2" xfId="38"/>
    <cellStyle name="Normal 5 2 2" xfId="39"/>
    <cellStyle name="Normal 5 3" xfId="40"/>
    <cellStyle name="Normal 6" xfId="41"/>
    <cellStyle name="Normal 6 2" xfId="42"/>
    <cellStyle name="Normal 6 2 2" xfId="43"/>
    <cellStyle name="Normal 6 2 2 2" xfId="44"/>
    <cellStyle name="Normal 6 2 3" xfId="45"/>
    <cellStyle name="Normal 6 3" xfId="46"/>
    <cellStyle name="Normal 6 3 2" xfId="47"/>
    <cellStyle name="Normal 6 4" xfId="48"/>
    <cellStyle name="Normal 7" xfId="49"/>
    <cellStyle name="Normal 7 2" xfId="50"/>
    <cellStyle name="Normal 7 2 2" xfId="51"/>
    <cellStyle name="Normal 7 3" xfId="52"/>
    <cellStyle name="Normal 8" xfId="53"/>
    <cellStyle name="Normal 9" xfId="54"/>
  </cellStyles>
  <dxfs count="14"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rgb="FF0000FF"/>
        </top>
        <bottom style="thin">
          <color rgb="FF0000FF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/>
        <right/>
        <top/>
        <bottom/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/>
      </border>
    </dxf>
    <dxf>
      <border>
        <left style="thin">
          <color auto="1"/>
        </left>
        <right style="thin">
          <color auto="1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0000FF"/>
      </font>
      <border>
        <left style="thin">
          <color auto="1"/>
        </left>
        <right style="thin">
          <color auto="1"/>
        </right>
        <top style="thin">
          <color rgb="FF0000FF"/>
        </top>
        <bottom style="thin">
          <color rgb="FF0000FF"/>
        </bottom>
        <vertical/>
        <horizontal/>
      </border>
    </dxf>
    <dxf>
      <font>
        <color rgb="FF0000FF"/>
      </font>
      <border>
        <vertical/>
        <horizontal/>
      </border>
    </dxf>
    <dxf>
      <border>
        <right style="thin">
          <color auto="1"/>
        </right>
        <vertical/>
        <horizontal/>
      </border>
    </dxf>
    <dxf>
      <font>
        <b/>
        <i val="0"/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microsoft.com/office/2006/relationships/vbaProject" Target="vbaProject.bin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E$4" max="12" min="1" page="10"/>
</file>

<file path=xl/ctrlProps/ctrlProp2.xml><?xml version="1.0" encoding="utf-8"?>
<formControlPr xmlns="http://schemas.microsoft.com/office/spreadsheetml/2009/9/main" objectType="Spin" dx="16" fmlaLink="$F$4" max="2030" min="2021" page="10" val="202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47625</xdr:rowOff>
        </xdr:from>
        <xdr:to>
          <xdr:col>3</xdr:col>
          <xdr:colOff>228600</xdr:colOff>
          <xdr:row>4</xdr:row>
          <xdr:rowOff>0</xdr:rowOff>
        </xdr:to>
        <xdr:sp macro="" textlink="">
          <xdr:nvSpPr>
            <xdr:cNvPr id="1025" name="Spinner mois N4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</xdr:colOff>
          <xdr:row>3</xdr:row>
          <xdr:rowOff>47625</xdr:rowOff>
        </xdr:from>
        <xdr:to>
          <xdr:col>7</xdr:col>
          <xdr:colOff>352425</xdr:colOff>
          <xdr:row>4</xdr:row>
          <xdr:rowOff>0</xdr:rowOff>
        </xdr:to>
        <xdr:sp macro="" textlink="">
          <xdr:nvSpPr>
            <xdr:cNvPr id="1026" name="Spinner année Q4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-%20%20%20Money/Banque%20Fortis%20folio/Folio%20-%20PD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-%20Mes%20documents\E\Office\Circuit\7329\favere_moi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amis/-%20Roland/Pigeon/Pigeon%20-ann&#233;e%202022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images/Moto/-%20Itin&#233;raire/Boucle%20de%20Jurbise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Office/Circuit/7335/Original%20sept%202020/Transibus_mensu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lio - 19"/>
      <sheetName val="Folio - 87"/>
      <sheetName val="Folio - 87 anc"/>
      <sheetName val="T_croisé_Dynamique"/>
      <sheetName val="Recap - 87 - PDF"/>
      <sheetName val="Détails - 87 -année 2021"/>
      <sheetName val="Janvier_22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Feuil5"/>
      <sheetName val="Selection cellule du jo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s 2013"/>
      <sheetName val="février 2013"/>
      <sheetName val="janvier 2013"/>
      <sheetName val="décembre 2012"/>
      <sheetName val="Novembre 2012"/>
      <sheetName val="octobre 2012"/>
      <sheetName val="septembre 2012"/>
    </sheetNames>
    <sheetDataSet>
      <sheetData sheetId="0"/>
      <sheetData sheetId="1">
        <row r="12">
          <cell r="A12">
            <v>41365</v>
          </cell>
        </row>
      </sheetData>
      <sheetData sheetId="2"/>
      <sheetData sheetId="3">
        <row r="2">
          <cell r="W2">
            <v>41153</v>
          </cell>
        </row>
        <row r="3">
          <cell r="W3">
            <v>41154</v>
          </cell>
        </row>
        <row r="4">
          <cell r="W4">
            <v>41155</v>
          </cell>
        </row>
        <row r="5">
          <cell r="W5">
            <v>41156</v>
          </cell>
        </row>
        <row r="6">
          <cell r="W6">
            <v>41157</v>
          </cell>
        </row>
        <row r="7">
          <cell r="W7">
            <v>41158</v>
          </cell>
        </row>
        <row r="8">
          <cell r="W8">
            <v>41159</v>
          </cell>
        </row>
        <row r="9">
          <cell r="W9" t="str">
            <v>octobre</v>
          </cell>
        </row>
        <row r="10">
          <cell r="W10">
            <v>41183</v>
          </cell>
        </row>
        <row r="11">
          <cell r="W11">
            <v>41184</v>
          </cell>
        </row>
        <row r="12">
          <cell r="W12">
            <v>41185</v>
          </cell>
        </row>
        <row r="13">
          <cell r="W13">
            <v>41186</v>
          </cell>
        </row>
        <row r="14">
          <cell r="W14">
            <v>41187</v>
          </cell>
        </row>
        <row r="15">
          <cell r="W15">
            <v>41188</v>
          </cell>
        </row>
        <row r="16">
          <cell r="W16">
            <v>41189</v>
          </cell>
        </row>
        <row r="17">
          <cell r="W17" t="str">
            <v>novembre</v>
          </cell>
        </row>
        <row r="18">
          <cell r="W18">
            <v>41214</v>
          </cell>
        </row>
        <row r="19">
          <cell r="W19">
            <v>41215</v>
          </cell>
        </row>
        <row r="20">
          <cell r="W20">
            <v>41216</v>
          </cell>
        </row>
        <row r="21">
          <cell r="W21">
            <v>41217</v>
          </cell>
        </row>
        <row r="22">
          <cell r="W22">
            <v>41218</v>
          </cell>
        </row>
        <row r="23">
          <cell r="W23">
            <v>41219</v>
          </cell>
        </row>
        <row r="24">
          <cell r="W24">
            <v>41220</v>
          </cell>
        </row>
        <row r="25">
          <cell r="W25" t="str">
            <v>décembre</v>
          </cell>
        </row>
        <row r="26">
          <cell r="W26">
            <v>41244</v>
          </cell>
        </row>
        <row r="27">
          <cell r="W27">
            <v>41245</v>
          </cell>
        </row>
        <row r="28">
          <cell r="W28">
            <v>41246</v>
          </cell>
        </row>
        <row r="29">
          <cell r="W29">
            <v>41247</v>
          </cell>
        </row>
        <row r="30">
          <cell r="W30">
            <v>41248</v>
          </cell>
        </row>
        <row r="31">
          <cell r="W31">
            <v>41249</v>
          </cell>
        </row>
        <row r="32">
          <cell r="W32">
            <v>41250</v>
          </cell>
        </row>
        <row r="33">
          <cell r="W33" t="str">
            <v>janvier</v>
          </cell>
        </row>
        <row r="34">
          <cell r="W34">
            <v>41275</v>
          </cell>
        </row>
        <row r="35">
          <cell r="W35">
            <v>41276</v>
          </cell>
        </row>
        <row r="36">
          <cell r="W36">
            <v>41277</v>
          </cell>
        </row>
        <row r="37">
          <cell r="W37">
            <v>41278</v>
          </cell>
        </row>
        <row r="38">
          <cell r="W38">
            <v>41279</v>
          </cell>
        </row>
        <row r="39">
          <cell r="W39">
            <v>41280</v>
          </cell>
        </row>
        <row r="40">
          <cell r="W40">
            <v>41281</v>
          </cell>
        </row>
        <row r="41">
          <cell r="W41" t="str">
            <v>févier</v>
          </cell>
        </row>
        <row r="42">
          <cell r="W42">
            <v>41306</v>
          </cell>
        </row>
        <row r="43">
          <cell r="W43">
            <v>41307</v>
          </cell>
        </row>
        <row r="44">
          <cell r="W44">
            <v>41308</v>
          </cell>
        </row>
        <row r="45">
          <cell r="W45">
            <v>41309</v>
          </cell>
        </row>
        <row r="46">
          <cell r="W46">
            <v>41310</v>
          </cell>
        </row>
        <row r="47">
          <cell r="W47">
            <v>41311</v>
          </cell>
        </row>
        <row r="48">
          <cell r="W48">
            <v>41312</v>
          </cell>
        </row>
        <row r="49">
          <cell r="W49" t="str">
            <v>mars</v>
          </cell>
        </row>
        <row r="50">
          <cell r="W50">
            <v>41334</v>
          </cell>
        </row>
        <row r="51">
          <cell r="W51">
            <v>41335</v>
          </cell>
        </row>
        <row r="52">
          <cell r="W52">
            <v>41336</v>
          </cell>
        </row>
        <row r="53">
          <cell r="W53">
            <v>41337</v>
          </cell>
        </row>
        <row r="54">
          <cell r="W54">
            <v>41338</v>
          </cell>
        </row>
        <row r="55">
          <cell r="W55">
            <v>41339</v>
          </cell>
        </row>
        <row r="56">
          <cell r="W56">
            <v>41340</v>
          </cell>
        </row>
        <row r="57">
          <cell r="W57" t="str">
            <v>avril</v>
          </cell>
        </row>
        <row r="58">
          <cell r="W58">
            <v>41365</v>
          </cell>
        </row>
        <row r="59">
          <cell r="W59">
            <v>41366</v>
          </cell>
        </row>
        <row r="60">
          <cell r="W60">
            <v>41367</v>
          </cell>
        </row>
        <row r="61">
          <cell r="W61">
            <v>41368</v>
          </cell>
        </row>
        <row r="62">
          <cell r="W62">
            <v>41369</v>
          </cell>
        </row>
        <row r="63">
          <cell r="W63">
            <v>41370</v>
          </cell>
        </row>
        <row r="64">
          <cell r="W64">
            <v>41371</v>
          </cell>
        </row>
        <row r="65">
          <cell r="W65" t="str">
            <v>mai</v>
          </cell>
        </row>
        <row r="66">
          <cell r="W66">
            <v>41395</v>
          </cell>
        </row>
        <row r="67">
          <cell r="W67">
            <v>41396</v>
          </cell>
        </row>
        <row r="68">
          <cell r="W68">
            <v>41397</v>
          </cell>
        </row>
        <row r="69">
          <cell r="W69">
            <v>41398</v>
          </cell>
        </row>
        <row r="70">
          <cell r="W70">
            <v>41399</v>
          </cell>
        </row>
        <row r="71">
          <cell r="W71">
            <v>41400</v>
          </cell>
        </row>
        <row r="72">
          <cell r="W72">
            <v>41401</v>
          </cell>
        </row>
        <row r="73">
          <cell r="W73" t="str">
            <v>juin</v>
          </cell>
        </row>
        <row r="74">
          <cell r="W74">
            <v>41426</v>
          </cell>
        </row>
        <row r="75">
          <cell r="W75">
            <v>41427</v>
          </cell>
        </row>
        <row r="76">
          <cell r="W76">
            <v>41428</v>
          </cell>
        </row>
        <row r="77">
          <cell r="W77">
            <v>41429</v>
          </cell>
        </row>
        <row r="78">
          <cell r="W78">
            <v>41430</v>
          </cell>
        </row>
        <row r="79">
          <cell r="W79">
            <v>41431</v>
          </cell>
        </row>
        <row r="80">
          <cell r="W80">
            <v>41432</v>
          </cell>
        </row>
      </sheetData>
      <sheetData sheetId="4">
        <row r="2">
          <cell r="H2" t="str">
            <v>Lundi</v>
          </cell>
        </row>
        <row r="3">
          <cell r="H3" t="str">
            <v>Mardi</v>
          </cell>
          <cell r="S3">
            <v>0.27083333333333331</v>
          </cell>
          <cell r="T3">
            <v>0.36458333333333331</v>
          </cell>
          <cell r="U3">
            <v>0.687500000000002</v>
          </cell>
          <cell r="V3">
            <v>15</v>
          </cell>
        </row>
        <row r="4">
          <cell r="H4" t="str">
            <v>Mercredi</v>
          </cell>
          <cell r="S4">
            <v>0.27430555555555552</v>
          </cell>
          <cell r="T4">
            <v>0.36805555555555558</v>
          </cell>
          <cell r="U4">
            <v>0.69097222222222399</v>
          </cell>
          <cell r="V4">
            <v>16</v>
          </cell>
        </row>
        <row r="5">
          <cell r="H5" t="str">
            <v>Jeudi</v>
          </cell>
          <cell r="S5">
            <v>0.27777777777777779</v>
          </cell>
          <cell r="T5">
            <v>0.37152777777777801</v>
          </cell>
          <cell r="U5">
            <v>0.69444444444444697</v>
          </cell>
          <cell r="V5">
            <v>17</v>
          </cell>
        </row>
        <row r="6">
          <cell r="H6" t="str">
            <v>Vendredi</v>
          </cell>
          <cell r="S6">
            <v>0.28125</v>
          </cell>
          <cell r="T6">
            <v>0.375</v>
          </cell>
          <cell r="U6">
            <v>0.69791666666666896</v>
          </cell>
          <cell r="V6">
            <v>18</v>
          </cell>
        </row>
        <row r="7">
          <cell r="S7">
            <v>0.28472222222222221</v>
          </cell>
          <cell r="T7">
            <v>0.37847222222222199</v>
          </cell>
          <cell r="U7">
            <v>0.70138888888889095</v>
          </cell>
          <cell r="V7">
            <v>19</v>
          </cell>
        </row>
        <row r="8">
          <cell r="S8">
            <v>0.28819444444444448</v>
          </cell>
          <cell r="T8">
            <v>0.38194444444444497</v>
          </cell>
          <cell r="U8">
            <v>0.70486111111111405</v>
          </cell>
          <cell r="V8">
            <v>20</v>
          </cell>
        </row>
        <row r="9">
          <cell r="S9">
            <v>0.29166666666666669</v>
          </cell>
          <cell r="T9">
            <v>0.38541666666666702</v>
          </cell>
          <cell r="U9">
            <v>0.70833333333333603</v>
          </cell>
          <cell r="V9">
            <v>21</v>
          </cell>
        </row>
        <row r="10">
          <cell r="S10">
            <v>0.29513888888888901</v>
          </cell>
          <cell r="T10">
            <v>0.38888888888888901</v>
          </cell>
          <cell r="U10">
            <v>0.71180555555555802</v>
          </cell>
          <cell r="V10">
            <v>22</v>
          </cell>
        </row>
        <row r="11">
          <cell r="S11">
            <v>0.29861111111111099</v>
          </cell>
          <cell r="T11">
            <v>0.39236111111111099</v>
          </cell>
          <cell r="U11">
            <v>0.71527777777778101</v>
          </cell>
          <cell r="V11">
            <v>23</v>
          </cell>
        </row>
        <row r="12">
          <cell r="S12">
            <v>0.30208333333333298</v>
          </cell>
          <cell r="T12">
            <v>0.39583333333333398</v>
          </cell>
          <cell r="U12">
            <v>0.718750000000003</v>
          </cell>
          <cell r="V12">
            <v>24</v>
          </cell>
        </row>
        <row r="13">
          <cell r="S13">
            <v>0.30555555555555503</v>
          </cell>
          <cell r="T13">
            <v>0.39930555555555602</v>
          </cell>
          <cell r="U13">
            <v>0.72222222222222499</v>
          </cell>
        </row>
        <row r="14">
          <cell r="S14">
            <v>0.30902777777777801</v>
          </cell>
          <cell r="T14">
            <v>0.40277777777777801</v>
          </cell>
          <cell r="U14">
            <v>0.72569444444444797</v>
          </cell>
          <cell r="V14">
            <v>14</v>
          </cell>
        </row>
        <row r="15">
          <cell r="S15">
            <v>0.3125</v>
          </cell>
          <cell r="T15">
            <v>0.40625</v>
          </cell>
          <cell r="U15">
            <v>0.72916666666666996</v>
          </cell>
          <cell r="V15">
            <v>13</v>
          </cell>
        </row>
        <row r="16">
          <cell r="S16">
            <v>0.31597222222222199</v>
          </cell>
          <cell r="T16">
            <v>0.40972222222222299</v>
          </cell>
          <cell r="U16">
            <v>0.73263888888889195</v>
          </cell>
          <cell r="V16">
            <v>12</v>
          </cell>
        </row>
        <row r="17">
          <cell r="S17">
            <v>0.31944444444444398</v>
          </cell>
          <cell r="T17">
            <v>0.41319444444444497</v>
          </cell>
          <cell r="U17">
            <v>0.73611111111111505</v>
          </cell>
          <cell r="V17">
            <v>11</v>
          </cell>
        </row>
        <row r="18">
          <cell r="S18">
            <v>0.32291666666666702</v>
          </cell>
          <cell r="T18">
            <v>0.41666666666666702</v>
          </cell>
          <cell r="U18">
            <v>0.73958333333333703</v>
          </cell>
          <cell r="V18">
            <v>10</v>
          </cell>
        </row>
        <row r="19">
          <cell r="S19">
            <v>0.32638888888888901</v>
          </cell>
          <cell r="T19">
            <v>0.42013888888889001</v>
          </cell>
          <cell r="U19">
            <v>0.74305555555555902</v>
          </cell>
          <cell r="V19">
            <v>9</v>
          </cell>
        </row>
        <row r="20">
          <cell r="S20">
            <v>0.32986111111111099</v>
          </cell>
          <cell r="T20">
            <v>0.42361111111111199</v>
          </cell>
          <cell r="U20">
            <v>0.74652777777778201</v>
          </cell>
          <cell r="V20">
            <v>8</v>
          </cell>
        </row>
        <row r="21">
          <cell r="S21">
            <v>0.33333333333333298</v>
          </cell>
          <cell r="T21">
            <v>0.42708333333333398</v>
          </cell>
          <cell r="U21">
            <v>0.750000000000004</v>
          </cell>
          <cell r="V21">
            <v>7</v>
          </cell>
        </row>
        <row r="22">
          <cell r="S22" t="str">
            <v>midi</v>
          </cell>
          <cell r="U22" t="str">
            <v>midi</v>
          </cell>
          <cell r="V22">
            <v>6</v>
          </cell>
        </row>
        <row r="23">
          <cell r="S23">
            <v>0.4861111111111111</v>
          </cell>
          <cell r="U23">
            <v>0.5625</v>
          </cell>
          <cell r="V23">
            <v>5</v>
          </cell>
        </row>
        <row r="24">
          <cell r="S24">
            <v>0.48958333333333331</v>
          </cell>
          <cell r="U24">
            <v>0.56597222222222199</v>
          </cell>
          <cell r="V24">
            <v>4</v>
          </cell>
        </row>
        <row r="25">
          <cell r="S25">
            <v>0.49305555555555602</v>
          </cell>
          <cell r="U25">
            <v>0.56944444444444398</v>
          </cell>
          <cell r="V25">
            <v>3</v>
          </cell>
        </row>
        <row r="26">
          <cell r="S26">
            <v>0.49652777777777801</v>
          </cell>
          <cell r="U26">
            <v>0.57291666666666596</v>
          </cell>
          <cell r="V26">
            <v>2</v>
          </cell>
        </row>
        <row r="27">
          <cell r="S27" t="str">
            <v>soir</v>
          </cell>
          <cell r="U27">
            <v>0.57638888888888895</v>
          </cell>
          <cell r="V27">
            <v>1</v>
          </cell>
        </row>
        <row r="28">
          <cell r="S28">
            <v>0.61111111111111105</v>
          </cell>
          <cell r="U28">
            <v>0.57986111111111105</v>
          </cell>
          <cell r="V28">
            <v>25</v>
          </cell>
        </row>
        <row r="29">
          <cell r="S29">
            <v>0.61458333333333337</v>
          </cell>
          <cell r="U29">
            <v>0.58333333333333304</v>
          </cell>
          <cell r="V29">
            <v>26</v>
          </cell>
        </row>
        <row r="30">
          <cell r="S30">
            <v>0.61805555555555602</v>
          </cell>
          <cell r="U30">
            <v>0.58680555555555503</v>
          </cell>
          <cell r="V30">
            <v>27</v>
          </cell>
        </row>
        <row r="31">
          <cell r="S31">
            <v>0.62152777777777801</v>
          </cell>
          <cell r="U31">
            <v>0.59027777777777701</v>
          </cell>
          <cell r="V31">
            <v>28</v>
          </cell>
        </row>
        <row r="32">
          <cell r="U32">
            <v>0.59375</v>
          </cell>
          <cell r="V32">
            <v>29</v>
          </cell>
        </row>
        <row r="33">
          <cell r="U33">
            <v>0.59722222222222199</v>
          </cell>
        </row>
        <row r="34">
          <cell r="U34">
            <v>0.60069444444444398</v>
          </cell>
        </row>
        <row r="35">
          <cell r="U35">
            <v>0.60416666666666596</v>
          </cell>
        </row>
        <row r="36">
          <cell r="U36">
            <v>0.60763888888888795</v>
          </cell>
        </row>
        <row r="37">
          <cell r="U37">
            <v>0.61111111111111005</v>
          </cell>
        </row>
        <row r="38">
          <cell r="U38">
            <v>0.61458333333333204</v>
          </cell>
        </row>
        <row r="39">
          <cell r="U39">
            <v>0.656249999999999</v>
          </cell>
        </row>
        <row r="40">
          <cell r="U40">
            <v>0.69791666666666496</v>
          </cell>
        </row>
        <row r="41">
          <cell r="U41">
            <v>0.73958333333333204</v>
          </cell>
        </row>
        <row r="42">
          <cell r="U42">
            <v>0.75</v>
          </cell>
        </row>
        <row r="43">
          <cell r="U43">
            <v>0.76388888888888884</v>
          </cell>
        </row>
        <row r="44">
          <cell r="U44">
            <v>0.79166666666666663</v>
          </cell>
        </row>
        <row r="45">
          <cell r="U45">
            <v>0.8125</v>
          </cell>
        </row>
      </sheetData>
      <sheetData sheetId="5">
        <row r="13">
          <cell r="Q13">
            <v>41183</v>
          </cell>
        </row>
        <row r="14">
          <cell r="Q14">
            <v>41184</v>
          </cell>
        </row>
        <row r="15">
          <cell r="Q15">
            <v>41185</v>
          </cell>
        </row>
        <row r="16">
          <cell r="Q16">
            <v>41186</v>
          </cell>
        </row>
        <row r="17">
          <cell r="Q17">
            <v>41187</v>
          </cell>
        </row>
        <row r="18">
          <cell r="Q18">
            <v>41190</v>
          </cell>
        </row>
        <row r="19">
          <cell r="Q19">
            <v>41191</v>
          </cell>
        </row>
        <row r="20">
          <cell r="Q20">
            <v>41192</v>
          </cell>
        </row>
        <row r="21">
          <cell r="Q21">
            <v>41193</v>
          </cell>
        </row>
        <row r="22">
          <cell r="Q22">
            <v>41194</v>
          </cell>
        </row>
        <row r="23">
          <cell r="Q23">
            <v>41197</v>
          </cell>
        </row>
        <row r="24">
          <cell r="Q24">
            <v>41198</v>
          </cell>
        </row>
        <row r="25">
          <cell r="Q25">
            <v>41199</v>
          </cell>
        </row>
        <row r="26">
          <cell r="Q26">
            <v>41200</v>
          </cell>
        </row>
        <row r="27">
          <cell r="Q27">
            <v>41201</v>
          </cell>
        </row>
        <row r="28">
          <cell r="Q28">
            <v>41204</v>
          </cell>
        </row>
        <row r="29">
          <cell r="Q29">
            <v>41205</v>
          </cell>
        </row>
        <row r="30">
          <cell r="Q30">
            <v>41206</v>
          </cell>
        </row>
        <row r="31">
          <cell r="Q31">
            <v>41207</v>
          </cell>
        </row>
        <row r="32">
          <cell r="Q32">
            <v>41208</v>
          </cell>
        </row>
        <row r="33">
          <cell r="Q33">
            <v>41211</v>
          </cell>
        </row>
        <row r="34">
          <cell r="Q34">
            <v>41212</v>
          </cell>
        </row>
        <row r="35">
          <cell r="Q35">
            <v>41213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"/>
      <sheetName val="casier"/>
      <sheetName val="casier n"/>
      <sheetName val="casier n°"/>
      <sheetName val="clients"/>
      <sheetName val="clients Recap "/>
      <sheetName val="clients vente"/>
      <sheetName val="Vente"/>
      <sheetName val="couleur"/>
      <sheetName val="Concatener"/>
      <sheetName val="Couleur nbr pigeons"/>
      <sheetName val="Exp"/>
      <sheetName val="détails pigeons"/>
      <sheetName val="données"/>
      <sheetName val="Fiche_vente"/>
      <sheetName val="Formules"/>
      <sheetName val="Frais"/>
      <sheetName val="nichée original"/>
      <sheetName val="nichée"/>
      <sheetName val="nichée 2"/>
      <sheetName val="poids"/>
      <sheetName val="Ponte"/>
      <sheetName val="Ponte recap"/>
      <sheetName val="Recap. des ventes"/>
      <sheetName val="Stock"/>
      <sheetName val="Liste"/>
      <sheetName val="liste 1"/>
      <sheetName val="liste 2"/>
      <sheetName val="Statistiques"/>
      <sheetName val="Site internets"/>
      <sheetName val="Gratuit"/>
      <sheetName val="- 270 g"/>
      <sheetName val="- 300 g"/>
      <sheetName val="- 350 g"/>
      <sheetName val="+ 350 g "/>
      <sheetName val="Vieux"/>
      <sheetName val="AV pigeon"/>
      <sheetName val="calcul somme userform"/>
      <sheetName val="Folio"/>
      <sheetName val="garmin"/>
      <sheetName val="géranium"/>
      <sheetName val="Lierre"/>
      <sheetName val="Mail - chauffeurs"/>
      <sheetName val="Kit-Trike"/>
      <sheetName val="paella"/>
      <sheetName val="Carbonara"/>
    </sheetNames>
    <sheetDataSet>
      <sheetData sheetId="0" refreshError="1"/>
      <sheetData sheetId="1">
        <row r="1">
          <cell r="J1" t="str">
            <v>X ( j )</v>
          </cell>
          <cell r="K1" t="str">
            <v>X ( F )</v>
          </cell>
          <cell r="L1" t="str">
            <v>1 sem</v>
          </cell>
          <cell r="M1" t="str">
            <v>2 sem</v>
          </cell>
          <cell r="N1" t="str">
            <v>3 sem</v>
          </cell>
          <cell r="O1" t="str">
            <v>1 Jrs</v>
          </cell>
          <cell r="P1" t="str">
            <v>2 Jrs</v>
          </cell>
          <cell r="Q1" t="str">
            <v>3 Jrs</v>
          </cell>
          <cell r="R1" t="str">
            <v>4 Jrs</v>
          </cell>
          <cell r="S1" t="str">
            <v>5 Jrs</v>
          </cell>
          <cell r="T1" t="str">
            <v>6 Jrs</v>
          </cell>
          <cell r="U1" t="str">
            <v>10Jrs</v>
          </cell>
          <cell r="V1" t="str">
            <v>OK</v>
          </cell>
        </row>
        <row r="2">
          <cell r="J2" t="str">
            <v>F</v>
          </cell>
          <cell r="K2" t="str">
            <v>1 - 0</v>
          </cell>
          <cell r="L2" t="str">
            <v>2 - 0</v>
          </cell>
          <cell r="M2" t="str">
            <v>1 J</v>
          </cell>
          <cell r="N2" t="str">
            <v>1 J + F</v>
          </cell>
          <cell r="O2" t="str">
            <v>2 J</v>
          </cell>
          <cell r="P2" t="str">
            <v>2 J + F</v>
          </cell>
          <cell r="Q2" t="str">
            <v>1 J AT</v>
          </cell>
          <cell r="R2" t="str">
            <v>2 J AT</v>
          </cell>
          <cell r="S2" t="str">
            <v>1 J AT + F</v>
          </cell>
          <cell r="T2" t="str">
            <v>2 J AT + F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2">
          <cell r="AE2" t="str">
            <v>X</v>
          </cell>
          <cell r="AG2" t="str">
            <v>Blanc</v>
          </cell>
        </row>
        <row r="3">
          <cell r="AE3" t="str">
            <v>?</v>
          </cell>
          <cell r="AG3" t="str">
            <v>Blanc bleu</v>
          </cell>
        </row>
        <row r="4">
          <cell r="AE4" t="str">
            <v>?1</v>
          </cell>
          <cell r="AG4" t="str">
            <v>Blanc rouge</v>
          </cell>
        </row>
        <row r="5">
          <cell r="AE5" t="str">
            <v xml:space="preserve">Blanc </v>
          </cell>
          <cell r="AG5" t="str">
            <v>Bleu D</v>
          </cell>
        </row>
        <row r="6">
          <cell r="AE6" t="str">
            <v>Blanc (gros)</v>
          </cell>
          <cell r="AG6" t="str">
            <v>Bleu G</v>
          </cell>
        </row>
        <row r="7">
          <cell r="AE7" t="str">
            <v>Blanc &amp; noir</v>
          </cell>
          <cell r="AG7" t="str">
            <v>Brun D</v>
          </cell>
        </row>
        <row r="8">
          <cell r="AE8" t="str">
            <v>Blanc mélange</v>
          </cell>
          <cell r="AG8" t="str">
            <v>Brun G</v>
          </cell>
        </row>
        <row r="9">
          <cell r="AE9" t="str">
            <v>Blanc-cendré</v>
          </cell>
          <cell r="AG9" t="str">
            <v>Jaune D</v>
          </cell>
        </row>
        <row r="10">
          <cell r="AE10" t="str">
            <v>Blanc-écaillé</v>
          </cell>
          <cell r="AG10" t="str">
            <v>Jaune G</v>
          </cell>
        </row>
        <row r="11">
          <cell r="AE11" t="str">
            <v>Blanc-roux</v>
          </cell>
          <cell r="AG11" t="str">
            <v>J &amp; R (D)</v>
          </cell>
        </row>
        <row r="12">
          <cell r="AE12" t="str">
            <v>Bla-que-noir</v>
          </cell>
          <cell r="AG12" t="str">
            <v>J &amp; R (G)</v>
          </cell>
        </row>
        <row r="13">
          <cell r="AE13" t="str">
            <v>Bleu</v>
          </cell>
          <cell r="AG13" t="str">
            <v>Noir</v>
          </cell>
        </row>
        <row r="14">
          <cell r="AE14" t="str">
            <v>Bleu-blanc</v>
          </cell>
          <cell r="AG14" t="str">
            <v>Orange D</v>
          </cell>
        </row>
        <row r="15">
          <cell r="AE15" t="str">
            <v>Bleu-pâle</v>
          </cell>
          <cell r="AG15" t="str">
            <v>Orange G</v>
          </cell>
        </row>
        <row r="16">
          <cell r="AE16" t="str">
            <v>Borgne</v>
          </cell>
          <cell r="AG16" t="str">
            <v>Rose D</v>
          </cell>
        </row>
        <row r="17">
          <cell r="AE17" t="str">
            <v>Brun</v>
          </cell>
          <cell r="AG17" t="str">
            <v>Rose G</v>
          </cell>
        </row>
        <row r="18">
          <cell r="AE18" t="str">
            <v>Brun et blanc</v>
          </cell>
          <cell r="AG18" t="str">
            <v>Rose fluo D</v>
          </cell>
        </row>
        <row r="19">
          <cell r="AE19" t="str">
            <v>Brun foncé</v>
          </cell>
          <cell r="AG19" t="str">
            <v>Rose fluo G</v>
          </cell>
        </row>
        <row r="20">
          <cell r="AE20" t="str">
            <v>Brun pâle</v>
          </cell>
          <cell r="AG20" t="str">
            <v>Rouge D</v>
          </cell>
        </row>
        <row r="21">
          <cell r="AE21" t="str">
            <v>Cendré</v>
          </cell>
          <cell r="AG21" t="str">
            <v>Rouge G</v>
          </cell>
        </row>
        <row r="22">
          <cell r="AE22" t="str">
            <v>Cendré (gros)</v>
          </cell>
          <cell r="AG22" t="str">
            <v>Vert D</v>
          </cell>
        </row>
        <row r="23">
          <cell r="AE23" t="str">
            <v>Cendré-blanc</v>
          </cell>
          <cell r="AG23" t="str">
            <v>Vert G</v>
          </cell>
        </row>
        <row r="24">
          <cell r="AE24" t="str">
            <v>Cendré-clair</v>
          </cell>
          <cell r="AG24" t="str">
            <v>V &amp; R (D)</v>
          </cell>
        </row>
        <row r="25">
          <cell r="AE25" t="str">
            <v>Cendré-foncé</v>
          </cell>
          <cell r="AG25" t="str">
            <v>V &amp; R (G)</v>
          </cell>
        </row>
        <row r="26">
          <cell r="AE26" t="str">
            <v>Ecaillé-bla-bleu</v>
          </cell>
          <cell r="AG26" t="str">
            <v>Vert foncé</v>
          </cell>
        </row>
        <row r="27">
          <cell r="AE27" t="str">
            <v>Ecaillé-blanc</v>
          </cell>
          <cell r="AG27" t="str">
            <v>Vert fluo</v>
          </cell>
        </row>
        <row r="28">
          <cell r="AE28" t="str">
            <v>Ecaillé-bleu</v>
          </cell>
        </row>
        <row r="29">
          <cell r="AE29" t="str">
            <v>Ecaillé-noir</v>
          </cell>
          <cell r="AG29" t="str">
            <v>* Blanc</v>
          </cell>
        </row>
        <row r="30">
          <cell r="AE30" t="str">
            <v>Ecaillé-roux</v>
          </cell>
          <cell r="AG30" t="str">
            <v>* Bleu</v>
          </cell>
        </row>
        <row r="31">
          <cell r="AE31" t="str">
            <v>Hup-Bla-noir</v>
          </cell>
          <cell r="AG31" t="str">
            <v>* Brun</v>
          </cell>
        </row>
        <row r="32">
          <cell r="AE32" t="str">
            <v>Huppé-noir</v>
          </cell>
          <cell r="AG32" t="str">
            <v>* Jaune</v>
          </cell>
        </row>
        <row r="33">
          <cell r="AE33" t="str">
            <v>Huppé-roux</v>
          </cell>
          <cell r="AG33" t="str">
            <v>* Rose fluo</v>
          </cell>
        </row>
        <row r="34">
          <cell r="AE34" t="str">
            <v>Mosaique</v>
          </cell>
          <cell r="AG34" t="str">
            <v>* Rouge</v>
          </cell>
        </row>
        <row r="35">
          <cell r="AE35" t="str">
            <v>Mosaique (gros)</v>
          </cell>
          <cell r="AG35" t="str">
            <v>* Vert</v>
          </cell>
        </row>
        <row r="36">
          <cell r="AE36" t="str">
            <v>Mosaique-rx</v>
          </cell>
          <cell r="AG36" t="str">
            <v>* Vert fluo</v>
          </cell>
        </row>
        <row r="37">
          <cell r="AE37" t="str">
            <v>Mouette</v>
          </cell>
        </row>
        <row r="38">
          <cell r="AE38" t="str">
            <v>Noir</v>
          </cell>
        </row>
        <row r="39">
          <cell r="AE39" t="str">
            <v>Noir-blanc</v>
          </cell>
        </row>
        <row r="40">
          <cell r="AE40" t="str">
            <v>noir-gris-blanc</v>
          </cell>
        </row>
        <row r="41">
          <cell r="AE41" t="str">
            <v>Noir-pâle</v>
          </cell>
        </row>
        <row r="42">
          <cell r="AE42" t="str">
            <v>Roux</v>
          </cell>
        </row>
        <row r="43">
          <cell r="AE43" t="str">
            <v>Roux foncé</v>
          </cell>
        </row>
        <row r="44">
          <cell r="AE44" t="str">
            <v>Roux noir</v>
          </cell>
        </row>
        <row r="45">
          <cell r="AE45" t="str">
            <v>Roux (gros)</v>
          </cell>
        </row>
        <row r="46">
          <cell r="AE46" t="str">
            <v>Roux-blanc</v>
          </cell>
        </row>
        <row r="47">
          <cell r="AE47" t="str">
            <v>Roux-cendré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>
        <row r="2">
          <cell r="A2" t="str">
            <v>?</v>
          </cell>
          <cell r="B2" t="str">
            <v>?</v>
          </cell>
          <cell r="D2" t="str">
            <v>?</v>
          </cell>
          <cell r="G2" t="str">
            <v>Ali</v>
          </cell>
        </row>
        <row r="3">
          <cell r="A3">
            <v>1</v>
          </cell>
          <cell r="B3" t="str">
            <v>1 &amp; 2</v>
          </cell>
          <cell r="D3">
            <v>200</v>
          </cell>
          <cell r="E3" t="str">
            <v>A 1 = 7</v>
          </cell>
          <cell r="G3" t="str">
            <v>Anita</v>
          </cell>
        </row>
        <row r="4">
          <cell r="A4">
            <v>2</v>
          </cell>
          <cell r="B4" t="str">
            <v>3 &amp; 4</v>
          </cell>
          <cell r="D4">
            <v>210</v>
          </cell>
          <cell r="E4" t="str">
            <v>B 2 = 14</v>
          </cell>
          <cell r="G4" t="str">
            <v>Anita (Brigitte)</v>
          </cell>
        </row>
        <row r="5">
          <cell r="A5">
            <v>3</v>
          </cell>
          <cell r="B5" t="str">
            <v>5 &amp; 6</v>
          </cell>
          <cell r="D5">
            <v>215</v>
          </cell>
          <cell r="E5" t="str">
            <v>C 3 = 21</v>
          </cell>
          <cell r="G5" t="str">
            <v>Anita (Ghislaine)</v>
          </cell>
        </row>
        <row r="6">
          <cell r="A6">
            <v>4</v>
          </cell>
          <cell r="B6">
            <v>7</v>
          </cell>
          <cell r="D6">
            <v>220</v>
          </cell>
          <cell r="E6" t="str">
            <v>D 4 = 28</v>
          </cell>
          <cell r="G6" t="str">
            <v>Anne</v>
          </cell>
        </row>
        <row r="7">
          <cell r="A7">
            <v>5</v>
          </cell>
          <cell r="B7" t="str">
            <v>8 &amp; 9</v>
          </cell>
          <cell r="D7">
            <v>225</v>
          </cell>
          <cell r="E7" t="str">
            <v>E 5 = 35</v>
          </cell>
          <cell r="G7" t="str">
            <v>Antonella</v>
          </cell>
        </row>
        <row r="8">
          <cell r="A8">
            <v>6</v>
          </cell>
          <cell r="B8" t="str">
            <v>10 &amp; 11</v>
          </cell>
          <cell r="D8">
            <v>230</v>
          </cell>
          <cell r="E8" t="str">
            <v>F 6  = 5</v>
          </cell>
          <cell r="G8" t="str">
            <v>Armand -</v>
          </cell>
        </row>
        <row r="9">
          <cell r="A9">
            <v>7</v>
          </cell>
          <cell r="B9" t="str">
            <v>12 &amp; 13</v>
          </cell>
          <cell r="D9">
            <v>235</v>
          </cell>
          <cell r="E9" t="str">
            <v>F 6  = 6</v>
          </cell>
          <cell r="G9" t="str">
            <v>Audrey</v>
          </cell>
        </row>
        <row r="10">
          <cell r="A10">
            <v>8</v>
          </cell>
          <cell r="B10">
            <v>14</v>
          </cell>
          <cell r="D10">
            <v>240</v>
          </cell>
          <cell r="E10" t="str">
            <v>G 7 = 12</v>
          </cell>
          <cell r="G10" t="str">
            <v>Barbara</v>
          </cell>
        </row>
        <row r="11">
          <cell r="A11">
            <v>9</v>
          </cell>
          <cell r="B11" t="str">
            <v>15 &amp; 16</v>
          </cell>
          <cell r="D11">
            <v>245</v>
          </cell>
          <cell r="E11" t="str">
            <v>G 7 = 13</v>
          </cell>
          <cell r="G11" t="str">
            <v>Bertrand</v>
          </cell>
        </row>
        <row r="12">
          <cell r="A12">
            <v>10</v>
          </cell>
          <cell r="B12" t="str">
            <v>17 &amp; 18</v>
          </cell>
          <cell r="D12">
            <v>250</v>
          </cell>
          <cell r="E12" t="str">
            <v>H 8 = 19</v>
          </cell>
          <cell r="G12" t="str">
            <v>Chantal</v>
          </cell>
        </row>
        <row r="13">
          <cell r="A13">
            <v>11</v>
          </cell>
          <cell r="B13" t="str">
            <v>19 &amp; 20</v>
          </cell>
          <cell r="D13">
            <v>255</v>
          </cell>
          <cell r="E13" t="str">
            <v>H 8 = 20</v>
          </cell>
          <cell r="G13" t="str">
            <v>coiffeuse</v>
          </cell>
        </row>
        <row r="14">
          <cell r="A14">
            <v>12</v>
          </cell>
          <cell r="B14">
            <v>21</v>
          </cell>
          <cell r="D14">
            <v>260</v>
          </cell>
          <cell r="E14" t="str">
            <v>I 9 = 26</v>
          </cell>
          <cell r="G14" t="str">
            <v>Daniel Dorsimont -</v>
          </cell>
        </row>
        <row r="15">
          <cell r="A15">
            <v>13</v>
          </cell>
          <cell r="B15" t="str">
            <v>22 &amp; 23</v>
          </cell>
          <cell r="D15">
            <v>265</v>
          </cell>
          <cell r="E15" t="str">
            <v>I 9 = 27</v>
          </cell>
          <cell r="G15" t="str">
            <v>Dany</v>
          </cell>
        </row>
        <row r="16">
          <cell r="A16">
            <v>14</v>
          </cell>
          <cell r="B16" t="str">
            <v>24 &amp; 25</v>
          </cell>
          <cell r="D16">
            <v>270</v>
          </cell>
          <cell r="E16" t="str">
            <v>Q 17 = 8</v>
          </cell>
          <cell r="G16" t="str">
            <v>Eddy Cassette</v>
          </cell>
        </row>
        <row r="17">
          <cell r="A17">
            <v>15</v>
          </cell>
          <cell r="B17" t="str">
            <v>26 &amp; 27</v>
          </cell>
          <cell r="D17">
            <v>275</v>
          </cell>
          <cell r="E17" t="str">
            <v>J 10 = 33</v>
          </cell>
          <cell r="G17" t="str">
            <v>Francis</v>
          </cell>
        </row>
        <row r="18">
          <cell r="A18">
            <v>16</v>
          </cell>
          <cell r="B18">
            <v>28</v>
          </cell>
          <cell r="D18">
            <v>280</v>
          </cell>
          <cell r="E18" t="str">
            <v>J 10 = 34</v>
          </cell>
          <cell r="G18" t="str">
            <v>Geneviève</v>
          </cell>
        </row>
        <row r="19">
          <cell r="A19">
            <v>17</v>
          </cell>
          <cell r="B19" t="str">
            <v>29 &amp; 30</v>
          </cell>
          <cell r="D19">
            <v>285</v>
          </cell>
          <cell r="E19" t="str">
            <v>K 11 = 3</v>
          </cell>
          <cell r="G19" t="str">
            <v>Jacqueline</v>
          </cell>
        </row>
        <row r="20">
          <cell r="A20">
            <v>18</v>
          </cell>
          <cell r="B20" t="str">
            <v>31 &amp; 32</v>
          </cell>
          <cell r="D20">
            <v>290</v>
          </cell>
          <cell r="E20" t="str">
            <v>K 11 = 4</v>
          </cell>
          <cell r="G20" t="str">
            <v>J-Paul</v>
          </cell>
        </row>
        <row r="21">
          <cell r="A21">
            <v>19</v>
          </cell>
          <cell r="B21" t="str">
            <v>33 &amp; 34</v>
          </cell>
          <cell r="D21">
            <v>295</v>
          </cell>
          <cell r="E21" t="str">
            <v>L 12 = 10</v>
          </cell>
          <cell r="G21" t="str">
            <v>Karine</v>
          </cell>
        </row>
        <row r="22">
          <cell r="A22">
            <v>20</v>
          </cell>
          <cell r="B22">
            <v>35</v>
          </cell>
          <cell r="D22">
            <v>300</v>
          </cell>
          <cell r="E22" t="str">
            <v>L 12 = 11</v>
          </cell>
          <cell r="G22" t="str">
            <v>Katia</v>
          </cell>
        </row>
        <row r="23">
          <cell r="A23">
            <v>21</v>
          </cell>
          <cell r="B23" t="str">
            <v>36 &amp; 37</v>
          </cell>
          <cell r="D23" t="str">
            <v>ailes</v>
          </cell>
          <cell r="E23" t="str">
            <v>M 13 = 17</v>
          </cell>
          <cell r="G23" t="str">
            <v>Louisette</v>
          </cell>
        </row>
        <row r="24">
          <cell r="A24">
            <v>22</v>
          </cell>
          <cell r="B24" t="str">
            <v>38 &amp; 39</v>
          </cell>
          <cell r="D24" t="str">
            <v>carcas</v>
          </cell>
          <cell r="E24" t="str">
            <v>M 13 = 18</v>
          </cell>
          <cell r="G24" t="str">
            <v>Luc</v>
          </cell>
        </row>
        <row r="25">
          <cell r="A25">
            <v>23</v>
          </cell>
          <cell r="B25" t="str">
            <v>40 &amp; 41</v>
          </cell>
          <cell r="D25" t="str">
            <v>magret</v>
          </cell>
          <cell r="E25" t="str">
            <v>N 14 = 24</v>
          </cell>
          <cell r="G25" t="str">
            <v>M-Louise</v>
          </cell>
        </row>
        <row r="26">
          <cell r="A26">
            <v>24</v>
          </cell>
          <cell r="B26" t="str">
            <v>42 &amp; 43</v>
          </cell>
          <cell r="D26" t="str">
            <v>poitrail</v>
          </cell>
          <cell r="E26" t="str">
            <v>N 14 = 25</v>
          </cell>
          <cell r="G26" t="str">
            <v>Monique</v>
          </cell>
        </row>
        <row r="27">
          <cell r="A27">
            <v>25</v>
          </cell>
          <cell r="B27" t="str">
            <v>44 &amp; 45</v>
          </cell>
          <cell r="D27" t="str">
            <v>suprem</v>
          </cell>
          <cell r="E27" t="str">
            <v>O 15 = 31</v>
          </cell>
          <cell r="G27" t="str">
            <v>Nous</v>
          </cell>
        </row>
        <row r="28">
          <cell r="A28">
            <v>26</v>
          </cell>
          <cell r="B28" t="str">
            <v>46 &amp; 47</v>
          </cell>
          <cell r="D28" t="str">
            <v>vieux</v>
          </cell>
          <cell r="E28" t="str">
            <v>O 15 = 32</v>
          </cell>
          <cell r="G28" t="str">
            <v>Pédicure</v>
          </cell>
        </row>
        <row r="29">
          <cell r="A29">
            <v>27</v>
          </cell>
          <cell r="B29" t="str">
            <v>48 &amp; 49</v>
          </cell>
          <cell r="D29">
            <v>0</v>
          </cell>
          <cell r="E29" t="str">
            <v>P 16 = 1</v>
          </cell>
          <cell r="G29" t="str">
            <v>Pierette</v>
          </cell>
        </row>
        <row r="30">
          <cell r="A30">
            <v>28</v>
          </cell>
          <cell r="B30" t="str">
            <v>50 &amp; 51</v>
          </cell>
          <cell r="D30">
            <v>305</v>
          </cell>
          <cell r="E30" t="str">
            <v>P 16 = 2</v>
          </cell>
          <cell r="G30" t="str">
            <v>Pierre</v>
          </cell>
        </row>
        <row r="31">
          <cell r="A31">
            <v>29</v>
          </cell>
          <cell r="B31" t="str">
            <v>52 &amp; 53</v>
          </cell>
          <cell r="D31">
            <v>310</v>
          </cell>
          <cell r="E31" t="str">
            <v>U 39</v>
          </cell>
          <cell r="G31" t="str">
            <v>Sette</v>
          </cell>
        </row>
        <row r="32">
          <cell r="A32">
            <v>30</v>
          </cell>
          <cell r="B32" t="str">
            <v>54 &amp; 55</v>
          </cell>
          <cell r="D32">
            <v>315</v>
          </cell>
          <cell r="E32" t="str">
            <v>Q 17 = 9</v>
          </cell>
        </row>
        <row r="33">
          <cell r="A33">
            <v>31</v>
          </cell>
          <cell r="B33" t="str">
            <v>56 &amp; 57</v>
          </cell>
          <cell r="D33">
            <v>320</v>
          </cell>
          <cell r="E33" t="str">
            <v>R 18 = 15</v>
          </cell>
        </row>
        <row r="34">
          <cell r="A34">
            <v>32</v>
          </cell>
          <cell r="B34" t="str">
            <v>58 &amp; 59</v>
          </cell>
          <cell r="D34">
            <v>325</v>
          </cell>
          <cell r="E34" t="str">
            <v>R 18 = 16</v>
          </cell>
        </row>
        <row r="35">
          <cell r="A35">
            <v>33</v>
          </cell>
          <cell r="B35" t="str">
            <v>60 &amp; 61</v>
          </cell>
          <cell r="D35">
            <v>330</v>
          </cell>
          <cell r="E35" t="str">
            <v>S 19 = 22</v>
          </cell>
        </row>
        <row r="36">
          <cell r="A36">
            <v>34</v>
          </cell>
          <cell r="B36" t="str">
            <v>62 &amp; 63</v>
          </cell>
          <cell r="D36">
            <v>335</v>
          </cell>
          <cell r="E36" t="str">
            <v>S 19 = 23</v>
          </cell>
        </row>
        <row r="37">
          <cell r="A37">
            <v>35</v>
          </cell>
          <cell r="B37">
            <v>64</v>
          </cell>
          <cell r="D37">
            <v>340</v>
          </cell>
          <cell r="E37" t="str">
            <v>T 20 = 29</v>
          </cell>
        </row>
        <row r="38">
          <cell r="A38">
            <v>36</v>
          </cell>
          <cell r="B38">
            <v>65</v>
          </cell>
          <cell r="D38">
            <v>345</v>
          </cell>
          <cell r="E38" t="str">
            <v>T 20 = 30</v>
          </cell>
        </row>
        <row r="39">
          <cell r="A39">
            <v>37</v>
          </cell>
          <cell r="B39">
            <v>66</v>
          </cell>
          <cell r="D39">
            <v>350</v>
          </cell>
          <cell r="E39" t="str">
            <v>U 36</v>
          </cell>
        </row>
        <row r="40">
          <cell r="A40">
            <v>38</v>
          </cell>
          <cell r="B40">
            <v>67</v>
          </cell>
          <cell r="D40">
            <v>355</v>
          </cell>
          <cell r="E40" t="str">
            <v>U 37</v>
          </cell>
        </row>
        <row r="41">
          <cell r="A41">
            <v>39</v>
          </cell>
          <cell r="B41">
            <v>68</v>
          </cell>
          <cell r="D41">
            <v>360</v>
          </cell>
          <cell r="E41" t="str">
            <v>U 38</v>
          </cell>
        </row>
        <row r="42">
          <cell r="A42">
            <v>40</v>
          </cell>
          <cell r="B42">
            <v>69</v>
          </cell>
          <cell r="D42">
            <v>365</v>
          </cell>
          <cell r="E42" t="str">
            <v>U 40</v>
          </cell>
        </row>
        <row r="43">
          <cell r="A43">
            <v>41</v>
          </cell>
          <cell r="B43">
            <v>70</v>
          </cell>
          <cell r="D43">
            <v>370</v>
          </cell>
          <cell r="E43" t="str">
            <v>U 41</v>
          </cell>
        </row>
        <row r="44">
          <cell r="A44">
            <v>42</v>
          </cell>
          <cell r="B44">
            <v>71</v>
          </cell>
          <cell r="D44">
            <v>375</v>
          </cell>
          <cell r="E44" t="str">
            <v>U 42</v>
          </cell>
        </row>
        <row r="45">
          <cell r="A45">
            <v>43</v>
          </cell>
          <cell r="B45">
            <v>72</v>
          </cell>
          <cell r="D45">
            <v>380</v>
          </cell>
          <cell r="E45" t="str">
            <v>U 43</v>
          </cell>
        </row>
        <row r="46">
          <cell r="A46">
            <v>44</v>
          </cell>
          <cell r="B46">
            <v>73</v>
          </cell>
          <cell r="D46">
            <v>385</v>
          </cell>
          <cell r="E46" t="str">
            <v>U 44</v>
          </cell>
        </row>
        <row r="47">
          <cell r="A47">
            <v>45</v>
          </cell>
          <cell r="B47">
            <v>74</v>
          </cell>
          <cell r="D47">
            <v>390</v>
          </cell>
          <cell r="E47" t="str">
            <v>U 45</v>
          </cell>
        </row>
        <row r="48">
          <cell r="A48">
            <v>46</v>
          </cell>
          <cell r="B48">
            <v>75</v>
          </cell>
          <cell r="D48">
            <v>395</v>
          </cell>
          <cell r="E48" t="str">
            <v>U 46</v>
          </cell>
        </row>
        <row r="49">
          <cell r="A49">
            <v>47</v>
          </cell>
          <cell r="B49">
            <v>76</v>
          </cell>
          <cell r="D49">
            <v>400</v>
          </cell>
          <cell r="E49" t="str">
            <v>U 47</v>
          </cell>
        </row>
        <row r="50">
          <cell r="A50">
            <v>48</v>
          </cell>
          <cell r="B50">
            <v>77</v>
          </cell>
          <cell r="D50">
            <v>405</v>
          </cell>
          <cell r="E50" t="str">
            <v>U 48</v>
          </cell>
        </row>
        <row r="51">
          <cell r="A51">
            <v>49</v>
          </cell>
          <cell r="B51">
            <v>78</v>
          </cell>
          <cell r="D51">
            <v>410</v>
          </cell>
          <cell r="E51" t="str">
            <v>U 49</v>
          </cell>
        </row>
        <row r="52">
          <cell r="A52">
            <v>50</v>
          </cell>
          <cell r="B52">
            <v>79</v>
          </cell>
          <cell r="D52">
            <v>415</v>
          </cell>
          <cell r="E52" t="str">
            <v>U 50</v>
          </cell>
        </row>
        <row r="53">
          <cell r="A53">
            <v>51</v>
          </cell>
          <cell r="B53">
            <v>80</v>
          </cell>
          <cell r="D53">
            <v>420</v>
          </cell>
          <cell r="E53" t="str">
            <v>U 51</v>
          </cell>
        </row>
        <row r="54">
          <cell r="A54">
            <v>52</v>
          </cell>
          <cell r="B54">
            <v>81</v>
          </cell>
          <cell r="D54">
            <v>425</v>
          </cell>
          <cell r="E54" t="str">
            <v>U 52</v>
          </cell>
        </row>
        <row r="55">
          <cell r="A55">
            <v>53</v>
          </cell>
          <cell r="B55">
            <v>82</v>
          </cell>
          <cell r="D55">
            <v>430</v>
          </cell>
          <cell r="E55" t="str">
            <v>U 53</v>
          </cell>
        </row>
        <row r="56">
          <cell r="A56">
            <v>54</v>
          </cell>
          <cell r="B56">
            <v>83</v>
          </cell>
          <cell r="D56">
            <v>435</v>
          </cell>
          <cell r="E56" t="str">
            <v>U 54</v>
          </cell>
        </row>
        <row r="57">
          <cell r="A57">
            <v>55</v>
          </cell>
          <cell r="B57">
            <v>84</v>
          </cell>
          <cell r="D57">
            <v>440</v>
          </cell>
          <cell r="E57" t="str">
            <v>U 55</v>
          </cell>
        </row>
        <row r="58">
          <cell r="A58">
            <v>56</v>
          </cell>
          <cell r="B58">
            <v>85</v>
          </cell>
          <cell r="D58">
            <v>445</v>
          </cell>
          <cell r="E58" t="str">
            <v>U 56</v>
          </cell>
        </row>
        <row r="59">
          <cell r="A59">
            <v>57</v>
          </cell>
          <cell r="B59">
            <v>86</v>
          </cell>
          <cell r="D59">
            <v>450</v>
          </cell>
          <cell r="E59" t="str">
            <v>U 57</v>
          </cell>
        </row>
        <row r="60">
          <cell r="A60">
            <v>58</v>
          </cell>
          <cell r="B60">
            <v>87</v>
          </cell>
          <cell r="D60">
            <v>455</v>
          </cell>
          <cell r="E60" t="str">
            <v>U 58</v>
          </cell>
        </row>
        <row r="61">
          <cell r="A61">
            <v>59</v>
          </cell>
          <cell r="B61">
            <v>88</v>
          </cell>
          <cell r="D61">
            <v>460</v>
          </cell>
          <cell r="E61" t="str">
            <v>U 59</v>
          </cell>
        </row>
        <row r="62">
          <cell r="A62">
            <v>60</v>
          </cell>
          <cell r="D62">
            <v>465</v>
          </cell>
          <cell r="E62" t="str">
            <v>U 60</v>
          </cell>
        </row>
        <row r="63">
          <cell r="A63">
            <v>61</v>
          </cell>
          <cell r="D63">
            <v>470</v>
          </cell>
        </row>
        <row r="64">
          <cell r="A64">
            <v>62</v>
          </cell>
          <cell r="D64">
            <v>475</v>
          </cell>
        </row>
        <row r="65">
          <cell r="A65">
            <v>63</v>
          </cell>
          <cell r="D65">
            <v>480</v>
          </cell>
        </row>
        <row r="66">
          <cell r="A66" t="str">
            <v>D 1 cd</v>
          </cell>
          <cell r="D66">
            <v>485</v>
          </cell>
        </row>
        <row r="67">
          <cell r="A67" t="str">
            <v>D 2</v>
          </cell>
          <cell r="D67">
            <v>490</v>
          </cell>
        </row>
        <row r="68">
          <cell r="A68" t="str">
            <v>D 3</v>
          </cell>
          <cell r="D68">
            <v>495</v>
          </cell>
        </row>
        <row r="69">
          <cell r="A69" t="str">
            <v>D 4</v>
          </cell>
          <cell r="D69">
            <v>500</v>
          </cell>
        </row>
        <row r="70">
          <cell r="A70" t="str">
            <v>D 5</v>
          </cell>
        </row>
        <row r="71">
          <cell r="A71" t="str">
            <v>E 1g</v>
          </cell>
        </row>
        <row r="72">
          <cell r="A72" t="str">
            <v>E 1d</v>
          </cell>
        </row>
        <row r="73">
          <cell r="A73" t="str">
            <v>E 2g</v>
          </cell>
        </row>
        <row r="74">
          <cell r="A74" t="str">
            <v>E 2d</v>
          </cell>
        </row>
        <row r="75">
          <cell r="A75" t="str">
            <v>E 3g</v>
          </cell>
        </row>
        <row r="76">
          <cell r="A76" t="str">
            <v>E 3d</v>
          </cell>
        </row>
        <row r="77">
          <cell r="A77" t="str">
            <v>E 3d</v>
          </cell>
        </row>
        <row r="78">
          <cell r="A78" t="str">
            <v>E 4g</v>
          </cell>
        </row>
        <row r="79">
          <cell r="A79" t="str">
            <v>E 4d</v>
          </cell>
        </row>
        <row r="80">
          <cell r="A80" t="str">
            <v>E 5g</v>
          </cell>
        </row>
        <row r="81">
          <cell r="A81" t="str">
            <v>E 5d</v>
          </cell>
        </row>
        <row r="82">
          <cell r="A82" t="str">
            <v>E 6g</v>
          </cell>
        </row>
        <row r="83">
          <cell r="A83" t="str">
            <v>E 6d</v>
          </cell>
        </row>
        <row r="84">
          <cell r="A84" t="str">
            <v>F 2</v>
          </cell>
        </row>
        <row r="85">
          <cell r="A85" t="str">
            <v>F 3</v>
          </cell>
        </row>
        <row r="86">
          <cell r="A86" t="str">
            <v>F 4</v>
          </cell>
        </row>
        <row r="87">
          <cell r="A87" t="str">
            <v>G 1cg</v>
          </cell>
        </row>
        <row r="88">
          <cell r="A88" t="str">
            <v>G 2</v>
          </cell>
        </row>
        <row r="89">
          <cell r="A89" t="str">
            <v>G 3</v>
          </cell>
        </row>
        <row r="90">
          <cell r="A90" t="str">
            <v>G 4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>
        <row r="1">
          <cell r="AE1">
            <v>1</v>
          </cell>
        </row>
        <row r="2">
          <cell r="AE2">
            <v>2</v>
          </cell>
        </row>
        <row r="3">
          <cell r="AE3" t="str">
            <v>*</v>
          </cell>
        </row>
        <row r="4">
          <cell r="AE4">
            <v>0</v>
          </cell>
        </row>
      </sheetData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rbise"/>
      <sheetName val="Marc"/>
      <sheetName val="Feuil2"/>
      <sheetName val="Feuil3"/>
    </sheetNames>
    <sheetDataSet>
      <sheetData sheetId="0">
        <row r="2">
          <cell r="A2" t="str">
            <v>Boucle Jurbise à Dinant via Hastière (275 km).</v>
          </cell>
        </row>
        <row r="3">
          <cell r="A3" t="str">
            <v>Arrêt - Resto "Le Bord'eaux"                          Belgique</v>
          </cell>
        </row>
        <row r="4">
          <cell r="A4" t="str">
            <v>Rue de France 225, 5540 Hastière</v>
          </cell>
        </row>
        <row r="5">
          <cell r="A5" t="str">
            <v xml:space="preserve">                              GSM &amp; tel : 0475 59 14 38    /    (+32) 082 64 57 89</v>
          </cell>
        </row>
        <row r="6">
          <cell r="A6" t="str">
            <v>mercredi : Fermé</v>
          </cell>
        </row>
        <row r="7">
          <cell r="A7" t="str">
            <v>lundi - mardi - jeudi - vendredi - samedi - dimanche : 12:00–15:00   &amp;   18:00–22:00</v>
          </cell>
        </row>
        <row r="8">
          <cell r="A8" t="str">
            <v>Coordonnées GPS :</v>
          </cell>
        </row>
        <row r="9">
          <cell r="A9" t="str">
            <v>Latitude :50°17'59.5" N</v>
          </cell>
        </row>
        <row r="10">
          <cell r="A10" t="str">
            <v>Longitude :4°82'31.4" E</v>
          </cell>
        </row>
        <row r="11">
          <cell r="A11" t="str">
            <v>Restaurant avec superbe terrasse avec vue directe sur la Meuse</v>
          </cell>
        </row>
        <row r="12">
          <cell r="A12" t="str">
            <v>cadre contemporain, carte variée avec poissons, viandes et spécialités.</v>
          </cell>
        </row>
        <row r="13">
          <cell r="A13" t="str">
            <v>Sans oublier sa carte des vins avec plus de 90 crus à déguster.</v>
          </cell>
        </row>
        <row r="14">
          <cell r="A14" t="str">
            <v>Parking aisé.</v>
          </cell>
        </row>
        <row r="15">
          <cell r="A15" t="str">
            <v>PLUS D'INFORMATIONS.</v>
          </cell>
        </row>
        <row r="16">
          <cell r="A16" t="str">
            <v>Cette balade moto de 275 km s'effectue en 05h00 environ.</v>
          </cell>
        </row>
        <row r="17">
          <cell r="A17" t="str">
            <v>Elle traverse les pays : Belgique, France , les régions : Wallonie, Hauts-de-France et les départements : Hainaut, Namur, Nord.</v>
          </cell>
        </row>
        <row r="18">
          <cell r="A18" t="str">
            <v>Niveau de difficulté: FACILE</v>
          </cell>
        </row>
        <row r="19">
          <cell r="A19" t="str">
            <v>Beauté du paysage: 4/5</v>
          </cell>
        </row>
        <row r="20">
          <cell r="A20" t="str">
            <v>Qualité de la route: 4/5</v>
          </cell>
        </row>
        <row r="21">
          <cell r="A21" t="str">
            <v>Aménagements routiers: 4/5</v>
          </cell>
        </row>
        <row r="23">
          <cell r="A23" t="str">
            <v>**************************************************</v>
          </cell>
        </row>
        <row r="98">
          <cell r="A98">
            <v>0</v>
          </cell>
        </row>
        <row r="121">
          <cell r="A121">
            <v>0</v>
          </cell>
        </row>
        <row r="122">
          <cell r="A122" t="str">
            <v>**************************************************</v>
          </cell>
        </row>
        <row r="123">
          <cell r="A123">
            <v>0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iginal-vierge"/>
      <sheetName val="en cours"/>
      <sheetName val="novembre 2020"/>
      <sheetName val="octobre 2020"/>
      <sheetName val="mat-midi-soir"/>
      <sheetName val="Prestations"/>
      <sheetName val="septembre 2020"/>
      <sheetName val="Original"/>
      <sheetName val="salaire original"/>
      <sheetName val="Données"/>
      <sheetName val="maison-ecole-maison"/>
      <sheetName val="heure"/>
      <sheetName val="salaire"/>
      <sheetName val="Jours Fériers"/>
      <sheetName val="2020-2021"/>
      <sheetName val="Calendrier annuel"/>
      <sheetName val="Original ancien"/>
      <sheetName val="Kms original"/>
      <sheetName val="Fériés 2014 - 2020"/>
      <sheetName val="imprimer vierge"/>
      <sheetName val="Mail du mois"/>
      <sheetName val="calendrier horaire"/>
      <sheetName val="Blad2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P1" t="str">
            <v>congé scolaire</v>
          </cell>
        </row>
        <row r="2">
          <cell r="P2" t="str">
            <v>Toussaint</v>
          </cell>
        </row>
        <row r="3">
          <cell r="P3">
            <v>44137</v>
          </cell>
        </row>
        <row r="4">
          <cell r="A4">
            <v>44101</v>
          </cell>
          <cell r="P4">
            <v>44138</v>
          </cell>
        </row>
        <row r="5">
          <cell r="A5">
            <v>44136</v>
          </cell>
          <cell r="P5">
            <v>44139</v>
          </cell>
        </row>
        <row r="6">
          <cell r="A6">
            <v>44146</v>
          </cell>
          <cell r="P6">
            <v>44140</v>
          </cell>
        </row>
        <row r="7">
          <cell r="A7">
            <v>44190</v>
          </cell>
          <cell r="P7">
            <v>44141</v>
          </cell>
        </row>
        <row r="8">
          <cell r="A8">
            <v>44197</v>
          </cell>
          <cell r="P8" t="str">
            <v>Noël</v>
          </cell>
        </row>
        <row r="9">
          <cell r="A9">
            <v>44290</v>
          </cell>
          <cell r="P9">
            <v>44186</v>
          </cell>
        </row>
        <row r="10">
          <cell r="A10">
            <v>44291</v>
          </cell>
          <cell r="P10">
            <v>44187</v>
          </cell>
        </row>
        <row r="11">
          <cell r="A11">
            <v>44317</v>
          </cell>
          <cell r="P11">
            <v>44188</v>
          </cell>
        </row>
        <row r="12">
          <cell r="A12">
            <v>44329</v>
          </cell>
          <cell r="P12">
            <v>44189</v>
          </cell>
        </row>
        <row r="13">
          <cell r="A13">
            <v>0</v>
          </cell>
          <cell r="P13">
            <v>44190</v>
          </cell>
        </row>
        <row r="14">
          <cell r="A14">
            <v>44340</v>
          </cell>
          <cell r="P14">
            <v>44193</v>
          </cell>
        </row>
        <row r="15">
          <cell r="A15">
            <v>44341</v>
          </cell>
          <cell r="P15">
            <v>44194</v>
          </cell>
        </row>
        <row r="16">
          <cell r="A16">
            <v>44391</v>
          </cell>
          <cell r="P16">
            <v>44195</v>
          </cell>
        </row>
        <row r="17">
          <cell r="A17">
            <v>44423</v>
          </cell>
          <cell r="P17">
            <v>44196</v>
          </cell>
        </row>
        <row r="18">
          <cell r="P18">
            <v>44197</v>
          </cell>
        </row>
        <row r="19">
          <cell r="P19" t="str">
            <v>Carnaval</v>
          </cell>
        </row>
        <row r="20">
          <cell r="P20">
            <v>44242</v>
          </cell>
        </row>
        <row r="21">
          <cell r="P21">
            <v>44243</v>
          </cell>
        </row>
        <row r="22">
          <cell r="P22">
            <v>44244</v>
          </cell>
        </row>
        <row r="23">
          <cell r="P23">
            <v>44245</v>
          </cell>
        </row>
        <row r="24">
          <cell r="P24">
            <v>44246</v>
          </cell>
        </row>
        <row r="25">
          <cell r="P25" t="str">
            <v>Pâques</v>
          </cell>
        </row>
        <row r="26">
          <cell r="P26">
            <v>44291</v>
          </cell>
        </row>
        <row r="27">
          <cell r="P27">
            <v>44292</v>
          </cell>
        </row>
        <row r="28">
          <cell r="P28">
            <v>44293</v>
          </cell>
        </row>
        <row r="29">
          <cell r="P29">
            <v>44294</v>
          </cell>
        </row>
        <row r="30">
          <cell r="P30">
            <v>44295</v>
          </cell>
        </row>
        <row r="31">
          <cell r="P31">
            <v>44298</v>
          </cell>
        </row>
        <row r="32">
          <cell r="P32">
            <v>44299</v>
          </cell>
        </row>
        <row r="33">
          <cell r="P33">
            <v>44300</v>
          </cell>
        </row>
        <row r="34">
          <cell r="P34">
            <v>44301</v>
          </cell>
        </row>
        <row r="35">
          <cell r="P35">
            <v>44302</v>
          </cell>
        </row>
        <row r="37">
          <cell r="P37">
            <v>44183</v>
          </cell>
        </row>
        <row r="38">
          <cell r="P38">
            <v>0</v>
          </cell>
        </row>
        <row r="39">
          <cell r="P39">
            <v>0</v>
          </cell>
        </row>
        <row r="40">
          <cell r="P40">
            <v>0</v>
          </cell>
        </row>
        <row r="41">
          <cell r="P41">
            <v>0</v>
          </cell>
        </row>
        <row r="42">
          <cell r="P42">
            <v>0</v>
          </cell>
        </row>
        <row r="43">
          <cell r="P43">
            <v>0</v>
          </cell>
        </row>
        <row r="44">
          <cell r="P44">
            <v>0</v>
          </cell>
        </row>
        <row r="45">
          <cell r="P45">
            <v>0</v>
          </cell>
        </row>
        <row r="46">
          <cell r="P46">
            <v>0</v>
          </cell>
        </row>
        <row r="47">
          <cell r="P47">
            <v>0</v>
          </cell>
        </row>
        <row r="48">
          <cell r="P48">
            <v>0</v>
          </cell>
        </row>
        <row r="49">
          <cell r="P49">
            <v>0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atteindre-la-feuille-et-la-cellule-contenant-la-date-du-jour-1705" TargetMode="External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A72"/>
  <sheetViews>
    <sheetView tabSelected="1" workbookViewId="0">
      <pane ySplit="1" topLeftCell="A5" activePane="bottomLeft" state="frozenSplit"/>
      <selection pane="bottomLeft" activeCell="O23" sqref="O23"/>
    </sheetView>
  </sheetViews>
  <sheetFormatPr baseColWidth="10" defaultRowHeight="15" x14ac:dyDescent="0.25"/>
  <cols>
    <col min="1" max="1" width="2.5703125" style="2" customWidth="1"/>
    <col min="2" max="2" width="2.7109375" style="2" customWidth="1"/>
    <col min="3" max="3" width="9.7109375" style="2" customWidth="1"/>
    <col min="4" max="4" width="3.85546875" style="2" customWidth="1"/>
    <col min="5" max="7" width="11.42578125" style="2" customWidth="1"/>
    <col min="8" max="8" width="10.140625" style="2" bestFit="1" customWidth="1"/>
    <col min="22" max="22" width="0" hidden="1" customWidth="1"/>
    <col min="24" max="26" width="0" hidden="1" customWidth="1"/>
  </cols>
  <sheetData>
    <row r="1" spans="2:27" ht="30" customHeight="1" thickBot="1" x14ac:dyDescent="0.3">
      <c r="B1" s="1"/>
      <c r="N1" s="33">
        <f ca="1">TODAY()</f>
        <v>44576</v>
      </c>
      <c r="O1" s="34"/>
      <c r="P1" s="34"/>
      <c r="Q1" s="35"/>
    </row>
    <row r="2" spans="2:27" x14ac:dyDescent="0.25">
      <c r="B2" s="1"/>
    </row>
    <row r="3" spans="2:27" ht="15.75" thickBot="1" x14ac:dyDescent="0.3">
      <c r="B3" s="1"/>
    </row>
    <row r="4" spans="2:27" ht="15.75" thickBot="1" x14ac:dyDescent="0.3">
      <c r="B4" s="1"/>
      <c r="C4" s="3"/>
      <c r="E4" s="4">
        <v>1</v>
      </c>
      <c r="F4" s="5">
        <v>2022</v>
      </c>
      <c r="G4" s="6">
        <f>DATE($F$4,$E$4,1)</f>
        <v>44562</v>
      </c>
      <c r="L4" s="7">
        <v>0</v>
      </c>
    </row>
    <row r="5" spans="2:27" ht="15.75" thickBot="1" x14ac:dyDescent="0.3">
      <c r="B5" s="1"/>
      <c r="C5" s="8"/>
      <c r="E5" s="9">
        <f>0</f>
        <v>0</v>
      </c>
      <c r="F5" s="10">
        <f ca="1">E5+SUM(F6:F37)</f>
        <v>0</v>
      </c>
      <c r="G5" s="11"/>
      <c r="J5" t="s">
        <v>0</v>
      </c>
    </row>
    <row r="6" spans="2:27" x14ac:dyDescent="0.25">
      <c r="B6" s="1"/>
      <c r="C6" s="12"/>
      <c r="E6" s="13">
        <f>DATE($F$4,$E$4,1)</f>
        <v>44562</v>
      </c>
      <c r="F6" s="14">
        <f ca="1">IF($E6&lt;=TODAY(),SUM($U6,Z6,AA6),"")</f>
        <v>0</v>
      </c>
      <c r="G6" s="15" t="str">
        <f ca="1">IF(F6="","",IF(F6=0,"",$E$5+SUM($F$6:F6)))</f>
        <v/>
      </c>
      <c r="H6" s="16" t="str">
        <f t="shared" ref="H6:H37" ca="1" si="0">IF(E6="","",IF(G6=$L$4,"OK","x"))</f>
        <v>x</v>
      </c>
      <c r="U6" s="17">
        <v>0</v>
      </c>
      <c r="V6" s="17">
        <v>0</v>
      </c>
      <c r="W6" s="17">
        <v>0</v>
      </c>
      <c r="X6" s="17">
        <v>0</v>
      </c>
      <c r="Y6" s="17">
        <v>0</v>
      </c>
      <c r="Z6" s="17">
        <v>0</v>
      </c>
      <c r="AA6" s="17">
        <v>0</v>
      </c>
    </row>
    <row r="7" spans="2:27" x14ac:dyDescent="0.25">
      <c r="B7" s="1"/>
      <c r="C7" s="12"/>
      <c r="E7" s="18">
        <f t="shared" ref="E7:E36" ca="1" si="1">IF($E6&gt;=TODAY(),"",E6+1)</f>
        <v>44563</v>
      </c>
      <c r="F7" s="14">
        <f ca="1">IF($E7&lt;=TODAY(),SUM($U7,Z7,AA7),"")</f>
        <v>0</v>
      </c>
      <c r="G7" s="15" t="str">
        <f ca="1">IF(F7="","",IF(F7=0,"",$E$5+SUM($F$6:F7)))</f>
        <v/>
      </c>
      <c r="H7" s="16" t="str">
        <f t="shared" ca="1" si="0"/>
        <v>x</v>
      </c>
      <c r="J7" t="s">
        <v>1</v>
      </c>
      <c r="U7" s="17">
        <v>0</v>
      </c>
      <c r="V7" s="17">
        <v>0</v>
      </c>
      <c r="W7" s="17">
        <v>0</v>
      </c>
      <c r="X7" s="17">
        <v>0</v>
      </c>
      <c r="Y7" s="17">
        <v>0</v>
      </c>
      <c r="Z7" s="17">
        <v>0</v>
      </c>
      <c r="AA7" s="17">
        <v>0</v>
      </c>
    </row>
    <row r="8" spans="2:27" x14ac:dyDescent="0.25">
      <c r="B8" s="1"/>
      <c r="C8" s="12"/>
      <c r="E8" s="18">
        <f t="shared" ca="1" si="1"/>
        <v>44564</v>
      </c>
      <c r="F8" s="14">
        <f t="shared" ref="F8:F37" ca="1" si="2">IF($E8&lt;=TODAY(),SUM($U8,Z8,AA8),"")</f>
        <v>0</v>
      </c>
      <c r="G8" s="15" t="str">
        <f ca="1">IF(F8="","",IF(F8=0,"",$E$5+SUM($F$6:F8)))</f>
        <v/>
      </c>
      <c r="H8" s="16" t="str">
        <f t="shared" ca="1" si="0"/>
        <v>x</v>
      </c>
      <c r="U8" s="17">
        <v>0</v>
      </c>
      <c r="V8" s="17">
        <v>0</v>
      </c>
      <c r="W8" s="17">
        <v>0</v>
      </c>
      <c r="X8" s="17">
        <v>0</v>
      </c>
      <c r="Y8" s="17">
        <v>0</v>
      </c>
      <c r="Z8" s="17">
        <v>0</v>
      </c>
      <c r="AA8" s="17">
        <v>0</v>
      </c>
    </row>
    <row r="9" spans="2:27" x14ac:dyDescent="0.25">
      <c r="B9" s="1"/>
      <c r="C9" s="12"/>
      <c r="E9" s="18">
        <f t="shared" ca="1" si="1"/>
        <v>44565</v>
      </c>
      <c r="F9" s="14">
        <f t="shared" ca="1" si="2"/>
        <v>0</v>
      </c>
      <c r="G9" s="15" t="str">
        <f ca="1">IF(F9="","",IF(F9=0,"",$E$5+SUM($F$6:F9)))</f>
        <v/>
      </c>
      <c r="H9" s="16" t="str">
        <f t="shared" ca="1" si="0"/>
        <v>x</v>
      </c>
      <c r="J9" t="s">
        <v>2</v>
      </c>
      <c r="U9" s="17">
        <v>0</v>
      </c>
      <c r="V9" s="17">
        <v>0</v>
      </c>
      <c r="W9" s="17">
        <v>0</v>
      </c>
      <c r="X9" s="17">
        <v>0</v>
      </c>
      <c r="Y9" s="17">
        <v>0</v>
      </c>
      <c r="Z9" s="17">
        <v>0</v>
      </c>
      <c r="AA9" s="17">
        <v>0</v>
      </c>
    </row>
    <row r="10" spans="2:27" ht="15.75" thickBot="1" x14ac:dyDescent="0.3">
      <c r="B10" s="1"/>
      <c r="C10" s="12"/>
      <c r="E10" s="18">
        <f t="shared" ca="1" si="1"/>
        <v>44566</v>
      </c>
      <c r="F10" s="14">
        <f t="shared" ca="1" si="2"/>
        <v>0</v>
      </c>
      <c r="G10" s="15" t="str">
        <f ca="1">IF(F10="","",IF(F10=0,"",$E$5+SUM($F$6:F10)))</f>
        <v/>
      </c>
      <c r="H10" s="16" t="str">
        <f t="shared" ca="1" si="0"/>
        <v>x</v>
      </c>
      <c r="U10" s="17">
        <v>0</v>
      </c>
      <c r="V10" s="17">
        <v>0</v>
      </c>
      <c r="W10" s="17">
        <v>0</v>
      </c>
      <c r="X10" s="17">
        <v>0</v>
      </c>
      <c r="Y10" s="17">
        <v>0</v>
      </c>
      <c r="Z10" s="17">
        <v>0</v>
      </c>
      <c r="AA10" s="17">
        <v>0</v>
      </c>
    </row>
    <row r="11" spans="2:27" ht="15.75" thickBot="1" x14ac:dyDescent="0.3">
      <c r="B11" s="1"/>
      <c r="C11" s="12"/>
      <c r="D11" s="19">
        <v>6</v>
      </c>
      <c r="E11" s="18">
        <f t="shared" ca="1" si="1"/>
        <v>44567</v>
      </c>
      <c r="F11" s="14">
        <f t="shared" ca="1" si="2"/>
        <v>0</v>
      </c>
      <c r="G11" s="15" t="str">
        <f ca="1">IF(F11="","",IF(F11=0,"",$E$5+SUM($F$6:F11)))</f>
        <v/>
      </c>
      <c r="H11" s="16" t="str">
        <f t="shared" ca="1" si="0"/>
        <v>x</v>
      </c>
      <c r="J11" t="s">
        <v>3</v>
      </c>
      <c r="U11" s="17">
        <v>0</v>
      </c>
      <c r="V11" s="17">
        <v>0</v>
      </c>
      <c r="W11" s="17">
        <v>0</v>
      </c>
      <c r="X11" s="17">
        <v>0</v>
      </c>
      <c r="Y11" s="17">
        <v>0</v>
      </c>
      <c r="Z11" s="17">
        <v>0</v>
      </c>
      <c r="AA11" s="17">
        <v>0</v>
      </c>
    </row>
    <row r="12" spans="2:27" x14ac:dyDescent="0.25">
      <c r="B12" s="1"/>
      <c r="C12" s="12"/>
      <c r="E12" s="18">
        <f t="shared" ca="1" si="1"/>
        <v>44568</v>
      </c>
      <c r="F12" s="14">
        <f t="shared" ca="1" si="2"/>
        <v>0</v>
      </c>
      <c r="G12" s="15" t="str">
        <f ca="1">IF(F12="","",IF(F12=0,"",$E$5+SUM($F$6:F12)))</f>
        <v/>
      </c>
      <c r="H12" s="16" t="str">
        <f t="shared" ca="1" si="0"/>
        <v>x</v>
      </c>
      <c r="U12" s="17">
        <v>0</v>
      </c>
      <c r="V12" s="17">
        <v>0</v>
      </c>
      <c r="W12" s="17">
        <v>0</v>
      </c>
      <c r="X12" s="17">
        <v>0</v>
      </c>
      <c r="Y12" s="17">
        <v>0</v>
      </c>
      <c r="Z12" s="17">
        <v>0</v>
      </c>
      <c r="AA12" s="17">
        <v>0</v>
      </c>
    </row>
    <row r="13" spans="2:27" x14ac:dyDescent="0.25">
      <c r="B13" s="1"/>
      <c r="C13" s="12"/>
      <c r="E13" s="18">
        <f t="shared" ca="1" si="1"/>
        <v>44569</v>
      </c>
      <c r="F13" s="14">
        <f t="shared" ca="1" si="2"/>
        <v>0</v>
      </c>
      <c r="G13" s="15" t="str">
        <f ca="1">IF(F13="","",IF(F13=0,"",$E$5+SUM($F$6:F13)))</f>
        <v/>
      </c>
      <c r="H13" s="16" t="str">
        <f t="shared" ca="1" si="0"/>
        <v>x</v>
      </c>
      <c r="J13" t="s">
        <v>4</v>
      </c>
      <c r="U13" s="17">
        <v>0</v>
      </c>
      <c r="V13" s="17">
        <v>0</v>
      </c>
      <c r="W13" s="17">
        <v>0</v>
      </c>
      <c r="X13" s="17">
        <v>0</v>
      </c>
      <c r="Y13" s="17">
        <v>0</v>
      </c>
      <c r="Z13" s="17">
        <v>0</v>
      </c>
      <c r="AA13" s="17">
        <v>0</v>
      </c>
    </row>
    <row r="14" spans="2:27" x14ac:dyDescent="0.25">
      <c r="B14" s="20"/>
      <c r="C14" s="12"/>
      <c r="E14" s="18">
        <f t="shared" ca="1" si="1"/>
        <v>44570</v>
      </c>
      <c r="F14" s="14">
        <f t="shared" ca="1" si="2"/>
        <v>0</v>
      </c>
      <c r="G14" s="15" t="str">
        <f ca="1">IF(F14="","",IF(F14=0,"",$E$5+SUM($F$6:F14)))</f>
        <v/>
      </c>
      <c r="H14" s="16" t="str">
        <f t="shared" ca="1" si="0"/>
        <v>x</v>
      </c>
      <c r="J14" s="21" t="s">
        <v>5</v>
      </c>
      <c r="U14" s="17">
        <v>0</v>
      </c>
      <c r="V14" s="17">
        <v>0</v>
      </c>
      <c r="W14" s="17">
        <v>0</v>
      </c>
      <c r="X14" s="17">
        <v>0</v>
      </c>
      <c r="Y14" s="17">
        <v>0</v>
      </c>
      <c r="Z14" s="17">
        <v>0</v>
      </c>
      <c r="AA14" s="17">
        <v>0</v>
      </c>
    </row>
    <row r="15" spans="2:27" x14ac:dyDescent="0.25">
      <c r="B15" s="1"/>
      <c r="C15" s="12"/>
      <c r="E15" s="18">
        <f t="shared" ca="1" si="1"/>
        <v>44571</v>
      </c>
      <c r="F15" s="14">
        <f t="shared" ca="1" si="2"/>
        <v>0</v>
      </c>
      <c r="G15" s="15" t="str">
        <f ca="1">IF(F15="","",IF(F15=0,"",$E$5+SUM($F$6:F15)))</f>
        <v/>
      </c>
      <c r="H15" s="16" t="str">
        <f t="shared" ca="1" si="0"/>
        <v>x</v>
      </c>
      <c r="J15" s="21"/>
      <c r="U15" s="17">
        <v>0</v>
      </c>
      <c r="V15" s="17">
        <v>0</v>
      </c>
      <c r="W15" s="17">
        <v>0</v>
      </c>
      <c r="X15" s="17">
        <v>0</v>
      </c>
      <c r="Y15" s="17">
        <v>0</v>
      </c>
      <c r="Z15" s="17">
        <v>0</v>
      </c>
      <c r="AA15" s="17">
        <v>0</v>
      </c>
    </row>
    <row r="16" spans="2:27" ht="15.75" thickBot="1" x14ac:dyDescent="0.3">
      <c r="B16" s="1"/>
      <c r="C16" s="12"/>
      <c r="E16" s="18">
        <f t="shared" ca="1" si="1"/>
        <v>44572</v>
      </c>
      <c r="F16" s="14">
        <f t="shared" ca="1" si="2"/>
        <v>0</v>
      </c>
      <c r="G16" s="15" t="str">
        <f ca="1">IF(F16="","",IF(F16=0,"",$E$5+SUM($F$6:F16)))</f>
        <v/>
      </c>
      <c r="H16" s="16" t="str">
        <f t="shared" ca="1" si="0"/>
        <v>x</v>
      </c>
      <c r="J16" s="21" t="s">
        <v>6</v>
      </c>
      <c r="U16" s="17">
        <v>0</v>
      </c>
      <c r="V16" s="17">
        <v>0</v>
      </c>
      <c r="W16" s="17">
        <v>0</v>
      </c>
      <c r="X16" s="17">
        <v>0</v>
      </c>
      <c r="Y16" s="17">
        <v>0</v>
      </c>
      <c r="Z16" s="17">
        <v>0</v>
      </c>
      <c r="AA16" s="17">
        <v>0</v>
      </c>
    </row>
    <row r="17" spans="2:27" ht="15.75" thickBot="1" x14ac:dyDescent="0.3">
      <c r="B17" s="1"/>
      <c r="C17" s="12"/>
      <c r="D17" s="19">
        <v>12</v>
      </c>
      <c r="E17" s="18">
        <f t="shared" ca="1" si="1"/>
        <v>44573</v>
      </c>
      <c r="F17" s="14">
        <f t="shared" ca="1" si="2"/>
        <v>0</v>
      </c>
      <c r="G17" s="15" t="str">
        <f ca="1">IF(F17="","",IF(F17=0,"",$E$5+SUM($F$6:F17)))</f>
        <v/>
      </c>
      <c r="H17" s="16" t="str">
        <f t="shared" ca="1" si="0"/>
        <v>x</v>
      </c>
      <c r="J17" s="21" t="s">
        <v>7</v>
      </c>
      <c r="U17" s="17">
        <v>0</v>
      </c>
      <c r="V17" s="17">
        <v>0</v>
      </c>
      <c r="W17" s="17">
        <v>0</v>
      </c>
      <c r="X17" s="17">
        <v>0</v>
      </c>
      <c r="Y17" s="17">
        <v>0</v>
      </c>
      <c r="Z17" s="17">
        <v>0</v>
      </c>
      <c r="AA17" s="17">
        <v>0</v>
      </c>
    </row>
    <row r="18" spans="2:27" x14ac:dyDescent="0.25">
      <c r="B18" s="1"/>
      <c r="C18" s="12"/>
      <c r="D18" s="22"/>
      <c r="E18" s="18">
        <f t="shared" ca="1" si="1"/>
        <v>44574</v>
      </c>
      <c r="F18" s="14">
        <f t="shared" ca="1" si="2"/>
        <v>0</v>
      </c>
      <c r="G18" s="15" t="str">
        <f ca="1">IF(F18="","",IF(F18=0,"",$E$5+SUM($F$6:F18)))</f>
        <v/>
      </c>
      <c r="H18" s="16" t="str">
        <f t="shared" ca="1" si="0"/>
        <v>x</v>
      </c>
      <c r="J18" s="21" t="s">
        <v>19</v>
      </c>
      <c r="U18" s="17">
        <v>0</v>
      </c>
      <c r="V18" s="17">
        <v>0</v>
      </c>
      <c r="W18" s="17">
        <v>0</v>
      </c>
      <c r="X18" s="17">
        <v>0</v>
      </c>
      <c r="Y18" s="17">
        <v>0</v>
      </c>
      <c r="Z18" s="17">
        <v>0</v>
      </c>
      <c r="AA18" s="17">
        <v>0</v>
      </c>
    </row>
    <row r="19" spans="2:27" x14ac:dyDescent="0.25">
      <c r="B19" s="1"/>
      <c r="C19" s="12"/>
      <c r="D19" s="22"/>
      <c r="E19" s="18">
        <f t="shared" ca="1" si="1"/>
        <v>44575</v>
      </c>
      <c r="F19" s="14">
        <f t="shared" ca="1" si="2"/>
        <v>0</v>
      </c>
      <c r="G19" s="15" t="str">
        <f ca="1">IF(F19="","",IF(F19=0,"",$E$5+SUM($F$6:F19)))</f>
        <v/>
      </c>
      <c r="H19" s="16" t="str">
        <f t="shared" ca="1" si="0"/>
        <v>x</v>
      </c>
      <c r="J19" s="21" t="s">
        <v>8</v>
      </c>
      <c r="U19" s="17">
        <v>0</v>
      </c>
      <c r="V19" s="17">
        <v>0</v>
      </c>
      <c r="W19" s="17">
        <v>0</v>
      </c>
      <c r="X19" s="17">
        <v>0</v>
      </c>
      <c r="Y19" s="17">
        <v>0</v>
      </c>
      <c r="Z19" s="17">
        <v>0</v>
      </c>
      <c r="AA19" s="17">
        <v>0</v>
      </c>
    </row>
    <row r="20" spans="2:27" x14ac:dyDescent="0.25">
      <c r="B20" s="1"/>
      <c r="C20" s="12"/>
      <c r="D20" s="22"/>
      <c r="E20" s="18">
        <f t="shared" ca="1" si="1"/>
        <v>44576</v>
      </c>
      <c r="F20" s="14">
        <f t="shared" ca="1" si="2"/>
        <v>0</v>
      </c>
      <c r="G20" s="15" t="str">
        <f ca="1">IF(F20="","",IF(F20=0,"",$E$5+SUM($F$6:F20)))</f>
        <v/>
      </c>
      <c r="H20" s="16" t="str">
        <f t="shared" ca="1" si="0"/>
        <v>x</v>
      </c>
      <c r="J20" t="s">
        <v>9</v>
      </c>
      <c r="U20" s="17">
        <v>0</v>
      </c>
      <c r="V20" s="17">
        <v>0</v>
      </c>
      <c r="W20" s="17">
        <v>0</v>
      </c>
      <c r="X20" s="17">
        <v>0</v>
      </c>
      <c r="Y20" s="17">
        <v>0</v>
      </c>
      <c r="Z20" s="17">
        <v>0</v>
      </c>
      <c r="AA20" s="17">
        <v>0</v>
      </c>
    </row>
    <row r="21" spans="2:27" x14ac:dyDescent="0.25">
      <c r="B21" s="1"/>
      <c r="C21" s="12"/>
      <c r="D21" s="22"/>
      <c r="E21" s="18" t="str">
        <f t="shared" ca="1" si="1"/>
        <v/>
      </c>
      <c r="F21" s="14" t="str">
        <f t="shared" ca="1" si="2"/>
        <v/>
      </c>
      <c r="G21" s="15" t="str">
        <f ca="1">IF(F21="","",IF(F21=0,"",$E$5+SUM($F$6:F21)))</f>
        <v/>
      </c>
      <c r="H21" s="16" t="str">
        <f t="shared" ca="1" si="0"/>
        <v/>
      </c>
      <c r="J21" t="s">
        <v>10</v>
      </c>
      <c r="U21" s="17">
        <v>0</v>
      </c>
      <c r="V21" s="17">
        <v>0</v>
      </c>
      <c r="W21" s="17">
        <v>0</v>
      </c>
      <c r="X21" s="17">
        <v>0</v>
      </c>
      <c r="Y21" s="17">
        <v>0</v>
      </c>
      <c r="Z21" s="17">
        <v>0</v>
      </c>
      <c r="AA21" s="17">
        <v>0</v>
      </c>
    </row>
    <row r="22" spans="2:27" x14ac:dyDescent="0.25">
      <c r="B22" s="1"/>
      <c r="C22" s="23"/>
      <c r="D22" s="22"/>
      <c r="E22" s="18" t="str">
        <f t="shared" ca="1" si="1"/>
        <v/>
      </c>
      <c r="F22" s="14" t="str">
        <f t="shared" ca="1" si="2"/>
        <v/>
      </c>
      <c r="G22" s="15" t="str">
        <f ca="1">IF(F22="","",IF(F22=0,"",$E$5+SUM($F$6:F22)))</f>
        <v/>
      </c>
      <c r="H22" s="16" t="str">
        <f t="shared" ca="1" si="0"/>
        <v/>
      </c>
      <c r="U22" s="17">
        <v>0</v>
      </c>
      <c r="V22" s="17">
        <v>0</v>
      </c>
      <c r="W22" s="17">
        <v>0</v>
      </c>
      <c r="X22" s="17">
        <v>0</v>
      </c>
      <c r="Y22" s="17">
        <v>0</v>
      </c>
      <c r="Z22" s="17">
        <v>0</v>
      </c>
      <c r="AA22" s="17">
        <v>0</v>
      </c>
    </row>
    <row r="23" spans="2:27" x14ac:dyDescent="0.25">
      <c r="B23" s="1"/>
      <c r="C23" s="23"/>
      <c r="D23" s="22"/>
      <c r="E23" s="18" t="str">
        <f t="shared" ca="1" si="1"/>
        <v/>
      </c>
      <c r="F23" s="14" t="str">
        <f t="shared" ca="1" si="2"/>
        <v/>
      </c>
      <c r="G23" s="15" t="str">
        <f ca="1">IF(F23="","",IF(F23=0,"",$E$5+SUM($F$6:F23)))</f>
        <v/>
      </c>
      <c r="H23" s="16" t="str">
        <f t="shared" ca="1" si="0"/>
        <v/>
      </c>
      <c r="J23" t="s">
        <v>11</v>
      </c>
      <c r="U23" s="17">
        <v>0</v>
      </c>
      <c r="V23" s="17">
        <v>0</v>
      </c>
      <c r="W23" s="17">
        <v>0</v>
      </c>
      <c r="X23" s="17">
        <v>0</v>
      </c>
      <c r="Y23" s="17">
        <v>0</v>
      </c>
      <c r="Z23" s="17">
        <v>0</v>
      </c>
      <c r="AA23" s="17">
        <v>0</v>
      </c>
    </row>
    <row r="24" spans="2:27" ht="15.75" thickBot="1" x14ac:dyDescent="0.3">
      <c r="B24" s="1"/>
      <c r="C24" s="23"/>
      <c r="D24" s="22"/>
      <c r="E24" s="18" t="str">
        <f t="shared" ca="1" si="1"/>
        <v/>
      </c>
      <c r="F24" s="14" t="str">
        <f t="shared" ca="1" si="2"/>
        <v/>
      </c>
      <c r="G24" s="15" t="str">
        <f ca="1">IF(F24="","",IF(F24=0,"",$E$5+SUM($F$6:F24)))</f>
        <v/>
      </c>
      <c r="H24" s="16" t="str">
        <f t="shared" ca="1" si="0"/>
        <v/>
      </c>
      <c r="J24" s="21" t="s">
        <v>12</v>
      </c>
      <c r="U24" s="17">
        <v>0</v>
      </c>
      <c r="V24" s="17">
        <v>0</v>
      </c>
      <c r="W24" s="17">
        <v>0</v>
      </c>
      <c r="X24" s="17">
        <v>0</v>
      </c>
      <c r="Y24" s="17">
        <v>0</v>
      </c>
      <c r="Z24" s="17">
        <v>0</v>
      </c>
      <c r="AA24" s="17">
        <v>0</v>
      </c>
    </row>
    <row r="25" spans="2:27" ht="15.75" thickBot="1" x14ac:dyDescent="0.3">
      <c r="B25" s="1"/>
      <c r="C25" s="23"/>
      <c r="D25" s="24">
        <v>20</v>
      </c>
      <c r="E25" s="18" t="str">
        <f t="shared" ca="1" si="1"/>
        <v/>
      </c>
      <c r="F25" s="14" t="str">
        <f t="shared" ca="1" si="2"/>
        <v/>
      </c>
      <c r="G25" s="15" t="str">
        <f ca="1">IF(F25="","",IF(F25=0,"",$E$5+SUM($F$6:F25)))</f>
        <v/>
      </c>
      <c r="H25" s="16" t="str">
        <f t="shared" ca="1" si="0"/>
        <v/>
      </c>
      <c r="U25" s="17">
        <v>0</v>
      </c>
      <c r="V25" s="17">
        <v>0</v>
      </c>
      <c r="W25" s="17">
        <v>0</v>
      </c>
      <c r="X25" s="17">
        <v>0</v>
      </c>
      <c r="Y25" s="17">
        <v>0</v>
      </c>
      <c r="Z25" s="17">
        <v>0</v>
      </c>
      <c r="AA25" s="17">
        <v>0</v>
      </c>
    </row>
    <row r="26" spans="2:27" ht="15.75" thickBot="1" x14ac:dyDescent="0.3">
      <c r="B26" s="1"/>
      <c r="C26" s="23"/>
      <c r="D26" s="22"/>
      <c r="E26" s="18" t="str">
        <f t="shared" ca="1" si="1"/>
        <v/>
      </c>
      <c r="F26" s="14" t="str">
        <f t="shared" ca="1" si="2"/>
        <v/>
      </c>
      <c r="G26" s="15" t="str">
        <f ca="1">IF(F26="","",IF(F26=0,"",$E$5+SUM($F$6:F26)))</f>
        <v/>
      </c>
      <c r="H26" s="16" t="str">
        <f t="shared" ca="1" si="0"/>
        <v/>
      </c>
      <c r="J26" t="s">
        <v>13</v>
      </c>
      <c r="U26" s="17">
        <v>0</v>
      </c>
      <c r="V26" s="17">
        <v>0</v>
      </c>
      <c r="W26" s="17">
        <v>0</v>
      </c>
      <c r="X26" s="17">
        <v>0</v>
      </c>
      <c r="Y26" s="17">
        <v>0</v>
      </c>
      <c r="Z26" s="17">
        <v>0</v>
      </c>
      <c r="AA26" s="17">
        <v>0</v>
      </c>
    </row>
    <row r="27" spans="2:27" ht="15.75" thickBot="1" x14ac:dyDescent="0.3">
      <c r="B27" s="1"/>
      <c r="C27" s="23"/>
      <c r="D27" s="24">
        <v>22</v>
      </c>
      <c r="E27" s="18" t="str">
        <f t="shared" ca="1" si="1"/>
        <v/>
      </c>
      <c r="F27" s="14" t="str">
        <f t="shared" ca="1" si="2"/>
        <v/>
      </c>
      <c r="G27" s="15" t="str">
        <f ca="1">IF(F27="","",IF(F27=0,"",$E$5+SUM($F$6:F27)))</f>
        <v/>
      </c>
      <c r="H27" s="16" t="str">
        <f t="shared" ca="1" si="0"/>
        <v/>
      </c>
      <c r="U27" s="17">
        <v>0</v>
      </c>
      <c r="V27" s="17">
        <v>0</v>
      </c>
      <c r="W27" s="17">
        <v>0</v>
      </c>
      <c r="X27" s="17">
        <v>0</v>
      </c>
      <c r="Y27" s="17">
        <v>0</v>
      </c>
      <c r="Z27" s="17">
        <v>0</v>
      </c>
      <c r="AA27" s="17">
        <v>0</v>
      </c>
    </row>
    <row r="28" spans="2:27" ht="15.75" thickBot="1" x14ac:dyDescent="0.3">
      <c r="B28" s="1"/>
      <c r="C28" s="23"/>
      <c r="D28" s="22"/>
      <c r="E28" s="18" t="str">
        <f t="shared" ca="1" si="1"/>
        <v/>
      </c>
      <c r="F28" s="14" t="str">
        <f t="shared" ca="1" si="2"/>
        <v/>
      </c>
      <c r="G28" s="15" t="str">
        <f ca="1">IF(F28="","",IF(F28=0,"",$E$5+SUM($F$6:F28)))</f>
        <v/>
      </c>
      <c r="H28" s="16" t="str">
        <f t="shared" ca="1" si="0"/>
        <v/>
      </c>
      <c r="J28" t="s">
        <v>14</v>
      </c>
      <c r="U28" s="17">
        <v>0</v>
      </c>
      <c r="V28" s="17">
        <v>0</v>
      </c>
      <c r="W28" s="17">
        <v>0</v>
      </c>
      <c r="X28" s="17">
        <v>0</v>
      </c>
      <c r="Y28" s="17">
        <v>0</v>
      </c>
      <c r="Z28" s="17">
        <v>0</v>
      </c>
      <c r="AA28" s="17">
        <v>0</v>
      </c>
    </row>
    <row r="29" spans="2:27" ht="15.75" thickBot="1" x14ac:dyDescent="0.3">
      <c r="B29" s="1"/>
      <c r="C29" s="23"/>
      <c r="D29" s="24">
        <v>24</v>
      </c>
      <c r="E29" s="18" t="str">
        <f t="shared" ca="1" si="1"/>
        <v/>
      </c>
      <c r="F29" s="14" t="str">
        <f t="shared" ca="1" si="2"/>
        <v/>
      </c>
      <c r="G29" s="15" t="str">
        <f ca="1">IF(F29="","",IF(F29=0,"",$E$5+SUM($F$6:F29)))</f>
        <v/>
      </c>
      <c r="H29" s="16" t="str">
        <f t="shared" ca="1" si="0"/>
        <v/>
      </c>
      <c r="U29" s="17">
        <v>0</v>
      </c>
      <c r="V29" s="17">
        <v>0</v>
      </c>
      <c r="W29" s="17">
        <v>0</v>
      </c>
      <c r="X29" s="17">
        <v>0</v>
      </c>
      <c r="Y29" s="17">
        <v>0</v>
      </c>
      <c r="Z29" s="17">
        <v>0</v>
      </c>
      <c r="AA29" s="17">
        <v>0</v>
      </c>
    </row>
    <row r="30" spans="2:27" x14ac:dyDescent="0.25">
      <c r="B30" s="1"/>
      <c r="C30" s="12"/>
      <c r="D30" s="22"/>
      <c r="E30" s="18" t="str">
        <f t="shared" ca="1" si="1"/>
        <v/>
      </c>
      <c r="F30" s="14" t="str">
        <f t="shared" ca="1" si="2"/>
        <v/>
      </c>
      <c r="G30" s="15" t="str">
        <f ca="1">IF(F30="","",IF(F30=0,"",$E$5+SUM($F$6:F30)))</f>
        <v/>
      </c>
      <c r="H30" s="16" t="str">
        <f t="shared" ca="1" si="0"/>
        <v/>
      </c>
      <c r="U30" s="17">
        <v>0</v>
      </c>
      <c r="V30" s="17">
        <v>0</v>
      </c>
      <c r="W30" s="17">
        <v>0</v>
      </c>
      <c r="X30" s="17">
        <v>0</v>
      </c>
      <c r="Y30" s="17">
        <v>0</v>
      </c>
      <c r="Z30" s="17">
        <v>0</v>
      </c>
      <c r="AA30" s="17">
        <v>0</v>
      </c>
    </row>
    <row r="31" spans="2:27" x14ac:dyDescent="0.25">
      <c r="B31" s="1"/>
      <c r="C31" s="12"/>
      <c r="D31" s="22"/>
      <c r="E31" s="18" t="str">
        <f t="shared" ca="1" si="1"/>
        <v/>
      </c>
      <c r="F31" s="14" t="str">
        <f t="shared" ca="1" si="2"/>
        <v/>
      </c>
      <c r="G31" s="15" t="str">
        <f ca="1">IF(F31="","",IF(F31=0,"",$E$5+SUM($F$6:F31)))</f>
        <v/>
      </c>
      <c r="H31" s="16" t="str">
        <f t="shared" ca="1" si="0"/>
        <v/>
      </c>
      <c r="U31" s="17">
        <v>0</v>
      </c>
      <c r="V31" s="17">
        <v>0</v>
      </c>
      <c r="W31" s="17">
        <v>0</v>
      </c>
      <c r="X31" s="17">
        <v>0</v>
      </c>
      <c r="Y31" s="17">
        <v>0</v>
      </c>
      <c r="Z31" s="17">
        <v>0</v>
      </c>
      <c r="AA31" s="17">
        <v>0</v>
      </c>
    </row>
    <row r="32" spans="2:27" x14ac:dyDescent="0.25">
      <c r="B32" s="1"/>
      <c r="C32" s="12"/>
      <c r="D32" s="22"/>
      <c r="E32" s="18" t="str">
        <f t="shared" ca="1" si="1"/>
        <v/>
      </c>
      <c r="F32" s="14" t="str">
        <f t="shared" ca="1" si="2"/>
        <v/>
      </c>
      <c r="G32" s="15" t="str">
        <f ca="1">IF(F32="","",IF(F32=0,"",$E$5+SUM($F$6:F32)))</f>
        <v/>
      </c>
      <c r="H32" s="16" t="str">
        <f t="shared" ca="1" si="0"/>
        <v/>
      </c>
      <c r="J32" t="s">
        <v>15</v>
      </c>
      <c r="U32" s="17">
        <v>0</v>
      </c>
      <c r="V32" s="17">
        <v>0</v>
      </c>
      <c r="W32" s="17">
        <v>0</v>
      </c>
      <c r="X32" s="17">
        <v>0</v>
      </c>
      <c r="Y32" s="17">
        <v>0</v>
      </c>
      <c r="Z32" s="17">
        <v>0</v>
      </c>
      <c r="AA32" s="17">
        <v>0</v>
      </c>
    </row>
    <row r="33" spans="1:27" x14ac:dyDescent="0.25">
      <c r="A33"/>
      <c r="B33" s="1"/>
      <c r="C33" s="12"/>
      <c r="D33" s="22"/>
      <c r="E33" s="18" t="str">
        <f t="shared" ca="1" si="1"/>
        <v/>
      </c>
      <c r="F33" s="14" t="str">
        <f t="shared" ca="1" si="2"/>
        <v/>
      </c>
      <c r="G33" s="15" t="str">
        <f ca="1">IF(F33="","",IF(F33=0,"",$E$5+SUM($F$6:F33)))</f>
        <v/>
      </c>
      <c r="H33" s="16" t="str">
        <f t="shared" ca="1" si="0"/>
        <v/>
      </c>
      <c r="J33" s="25" t="s">
        <v>16</v>
      </c>
      <c r="U33" s="17">
        <v>0</v>
      </c>
      <c r="V33" s="17">
        <v>0</v>
      </c>
      <c r="W33" s="17">
        <v>0</v>
      </c>
      <c r="X33" s="17">
        <v>0</v>
      </c>
      <c r="Y33" s="17">
        <v>0</v>
      </c>
      <c r="Z33" s="17">
        <v>0</v>
      </c>
      <c r="AA33" s="17">
        <v>0</v>
      </c>
    </row>
    <row r="34" spans="1:27" ht="15.75" thickBot="1" x14ac:dyDescent="0.3">
      <c r="A34"/>
      <c r="B34" s="1"/>
      <c r="C34" s="12"/>
      <c r="D34" s="22"/>
      <c r="E34" s="18" t="str">
        <f t="shared" ca="1" si="1"/>
        <v/>
      </c>
      <c r="F34" s="14" t="str">
        <f t="shared" ca="1" si="2"/>
        <v/>
      </c>
      <c r="G34" s="15" t="str">
        <f ca="1">IF(F34="","",IF(F34=0,"",$E$5+SUM($F$6:F34)))</f>
        <v/>
      </c>
      <c r="H34" s="16" t="str">
        <f t="shared" ca="1" si="0"/>
        <v/>
      </c>
      <c r="J34" t="s">
        <v>17</v>
      </c>
      <c r="U34" s="17">
        <v>0</v>
      </c>
      <c r="V34" s="17">
        <v>0</v>
      </c>
      <c r="W34" s="17">
        <v>0</v>
      </c>
      <c r="X34" s="17">
        <v>0</v>
      </c>
      <c r="Y34" s="17">
        <v>0</v>
      </c>
      <c r="Z34" s="17">
        <v>0</v>
      </c>
      <c r="AA34" s="17">
        <v>0</v>
      </c>
    </row>
    <row r="35" spans="1:27" x14ac:dyDescent="0.25">
      <c r="A35"/>
      <c r="B35" s="1"/>
      <c r="C35" s="12"/>
      <c r="D35" s="26">
        <v>30</v>
      </c>
      <c r="E35" s="18" t="str">
        <f t="shared" ca="1" si="1"/>
        <v/>
      </c>
      <c r="F35" s="14" t="str">
        <f t="shared" ca="1" si="2"/>
        <v/>
      </c>
      <c r="G35" s="15" t="str">
        <f ca="1">IF(F35="","",IF(F35=0,"",$E$5+SUM($F$6:F35)))</f>
        <v/>
      </c>
      <c r="H35" s="16" t="str">
        <f t="shared" ca="1" si="0"/>
        <v/>
      </c>
      <c r="J35" t="s">
        <v>18</v>
      </c>
      <c r="U35" s="17">
        <v>0</v>
      </c>
      <c r="V35" s="17">
        <v>0</v>
      </c>
      <c r="W35" s="17">
        <v>0</v>
      </c>
      <c r="X35" s="17">
        <v>0</v>
      </c>
      <c r="Y35" s="17">
        <v>0</v>
      </c>
      <c r="Z35" s="17">
        <v>0</v>
      </c>
      <c r="AA35" s="17">
        <v>0</v>
      </c>
    </row>
    <row r="36" spans="1:27" x14ac:dyDescent="0.25">
      <c r="A36"/>
      <c r="B36" s="1"/>
      <c r="C36" s="12"/>
      <c r="D36" s="27">
        <v>31</v>
      </c>
      <c r="E36" s="18" t="str">
        <f t="shared" ca="1" si="1"/>
        <v/>
      </c>
      <c r="F36" s="14" t="str">
        <f t="shared" ca="1" si="2"/>
        <v/>
      </c>
      <c r="G36" s="15" t="str">
        <f ca="1">IF(F36="","",IF(F36=0,"",$E$5+SUM($F$6:F36)))</f>
        <v/>
      </c>
      <c r="H36" s="16" t="str">
        <f t="shared" ca="1" si="0"/>
        <v/>
      </c>
      <c r="U36" s="17">
        <v>0</v>
      </c>
      <c r="V36" s="17">
        <v>0</v>
      </c>
      <c r="W36" s="17">
        <v>0</v>
      </c>
      <c r="X36" s="17">
        <v>0</v>
      </c>
      <c r="Y36" s="17">
        <v>0</v>
      </c>
      <c r="Z36" s="17">
        <v>0</v>
      </c>
      <c r="AA36" s="17">
        <v>0</v>
      </c>
    </row>
    <row r="37" spans="1:27" ht="15.75" thickBot="1" x14ac:dyDescent="0.3">
      <c r="A37"/>
      <c r="B37" s="1"/>
      <c r="C37" s="12"/>
      <c r="D37" s="28">
        <v>31</v>
      </c>
      <c r="E37" s="29" t="str">
        <f ca="1">E36</f>
        <v/>
      </c>
      <c r="F37" s="14" t="str">
        <f t="shared" ca="1" si="2"/>
        <v/>
      </c>
      <c r="G37" s="30" t="str">
        <f ca="1">IF(F37="","",IF(F37=0,"",$E$5+SUM($F$6:F37)))</f>
        <v/>
      </c>
      <c r="H37" s="16" t="str">
        <f t="shared" ca="1" si="0"/>
        <v/>
      </c>
      <c r="U37" s="17">
        <v>0</v>
      </c>
      <c r="V37" s="17">
        <v>0</v>
      </c>
      <c r="W37" s="17">
        <v>0</v>
      </c>
      <c r="X37" s="17">
        <v>0</v>
      </c>
      <c r="Y37" s="17">
        <v>0</v>
      </c>
      <c r="Z37" s="17">
        <v>0</v>
      </c>
      <c r="AA37" s="17">
        <v>0</v>
      </c>
    </row>
    <row r="38" spans="1:27" x14ac:dyDescent="0.25">
      <c r="A38"/>
      <c r="B38" s="1"/>
      <c r="C38" s="31"/>
      <c r="F38" s="32"/>
      <c r="G38"/>
    </row>
    <row r="39" spans="1:27" x14ac:dyDescent="0.25">
      <c r="A39"/>
      <c r="B39" s="1"/>
      <c r="C39" s="31"/>
      <c r="F39" s="32"/>
      <c r="G39"/>
    </row>
    <row r="40" spans="1:27" x14ac:dyDescent="0.25">
      <c r="A40"/>
      <c r="B40" s="1"/>
      <c r="C40" s="31"/>
      <c r="E40"/>
      <c r="F40"/>
      <c r="G40"/>
    </row>
    <row r="41" spans="1:27" x14ac:dyDescent="0.25">
      <c r="A41"/>
      <c r="E41"/>
      <c r="F41"/>
    </row>
    <row r="42" spans="1:27" x14ac:dyDescent="0.25">
      <c r="A42"/>
      <c r="E42"/>
      <c r="F42"/>
    </row>
    <row r="43" spans="1:27" x14ac:dyDescent="0.25">
      <c r="A43"/>
      <c r="E43"/>
      <c r="F43"/>
    </row>
    <row r="44" spans="1:27" x14ac:dyDescent="0.25">
      <c r="A44"/>
      <c r="E44"/>
      <c r="F44"/>
    </row>
    <row r="45" spans="1:27" x14ac:dyDescent="0.25">
      <c r="A45"/>
      <c r="E45"/>
      <c r="F45"/>
    </row>
    <row r="46" spans="1:27" x14ac:dyDescent="0.25">
      <c r="A46"/>
      <c r="E46"/>
      <c r="F46"/>
    </row>
    <row r="47" spans="1:27" x14ac:dyDescent="0.25">
      <c r="A47"/>
      <c r="E47"/>
      <c r="F47"/>
    </row>
    <row r="48" spans="1:27" x14ac:dyDescent="0.25">
      <c r="A48"/>
      <c r="E48"/>
      <c r="F48"/>
    </row>
    <row r="49" spans="5:6" x14ac:dyDescent="0.25">
      <c r="E49"/>
      <c r="F49"/>
    </row>
    <row r="50" spans="5:6" x14ac:dyDescent="0.25">
      <c r="E50"/>
      <c r="F50"/>
    </row>
    <row r="51" spans="5:6" x14ac:dyDescent="0.25">
      <c r="E51"/>
      <c r="F51"/>
    </row>
    <row r="52" spans="5:6" x14ac:dyDescent="0.25">
      <c r="E52"/>
      <c r="F52"/>
    </row>
    <row r="53" spans="5:6" x14ac:dyDescent="0.25">
      <c r="E53"/>
      <c r="F53"/>
    </row>
    <row r="54" spans="5:6" x14ac:dyDescent="0.25">
      <c r="E54"/>
      <c r="F54"/>
    </row>
    <row r="55" spans="5:6" x14ac:dyDescent="0.25">
      <c r="E55"/>
      <c r="F55"/>
    </row>
    <row r="56" spans="5:6" x14ac:dyDescent="0.25">
      <c r="E56"/>
      <c r="F56"/>
    </row>
    <row r="57" spans="5:6" x14ac:dyDescent="0.25">
      <c r="E57"/>
      <c r="F57"/>
    </row>
    <row r="58" spans="5:6" x14ac:dyDescent="0.25">
      <c r="E58"/>
      <c r="F58"/>
    </row>
    <row r="59" spans="5:6" x14ac:dyDescent="0.25">
      <c r="E59"/>
      <c r="F59"/>
    </row>
    <row r="60" spans="5:6" x14ac:dyDescent="0.25">
      <c r="E60"/>
      <c r="F60"/>
    </row>
    <row r="61" spans="5:6" x14ac:dyDescent="0.25">
      <c r="E61"/>
      <c r="F61"/>
    </row>
    <row r="62" spans="5:6" x14ac:dyDescent="0.25">
      <c r="E62"/>
      <c r="F62"/>
    </row>
    <row r="63" spans="5:6" x14ac:dyDescent="0.25">
      <c r="E63"/>
      <c r="F63"/>
    </row>
    <row r="64" spans="5:6" x14ac:dyDescent="0.25">
      <c r="E64"/>
      <c r="F64"/>
    </row>
    <row r="65" spans="5:6" x14ac:dyDescent="0.25">
      <c r="E65"/>
      <c r="F65"/>
    </row>
    <row r="66" spans="5:6" x14ac:dyDescent="0.25">
      <c r="E66"/>
      <c r="F66"/>
    </row>
    <row r="67" spans="5:6" x14ac:dyDescent="0.25">
      <c r="E67"/>
      <c r="F67"/>
    </row>
    <row r="68" spans="5:6" x14ac:dyDescent="0.25">
      <c r="E68"/>
      <c r="F68"/>
    </row>
    <row r="69" spans="5:6" x14ac:dyDescent="0.25">
      <c r="E69"/>
      <c r="F69"/>
    </row>
    <row r="70" spans="5:6" x14ac:dyDescent="0.25">
      <c r="E70"/>
      <c r="F70"/>
    </row>
    <row r="71" spans="5:6" x14ac:dyDescent="0.25">
      <c r="E71"/>
      <c r="F71"/>
    </row>
    <row r="72" spans="5:6" x14ac:dyDescent="0.25">
      <c r="E72"/>
      <c r="F72"/>
    </row>
  </sheetData>
  <sheetProtection selectLockedCells="1"/>
  <mergeCells count="1">
    <mergeCell ref="N1:Q1"/>
  </mergeCells>
  <conditionalFormatting sqref="E6:E37">
    <cfRule type="cellIs" dxfId="13" priority="11" operator="equal">
      <formula>$N$1</formula>
    </cfRule>
    <cfRule type="notContainsBlanks" dxfId="12" priority="12">
      <formula>LEN(TRIM(E6))&gt;0</formula>
    </cfRule>
  </conditionalFormatting>
  <conditionalFormatting sqref="C6:C42">
    <cfRule type="cellIs" dxfId="11" priority="8" operator="greaterThan">
      <formula>0</formula>
    </cfRule>
  </conditionalFormatting>
  <conditionalFormatting sqref="F38:F39">
    <cfRule type="cellIs" dxfId="10" priority="9" operator="greaterThan">
      <formula>0</formula>
    </cfRule>
    <cfRule type="cellIs" dxfId="9" priority="10" operator="lessThan">
      <formula>0</formula>
    </cfRule>
  </conditionalFormatting>
  <conditionalFormatting sqref="C6:C37">
    <cfRule type="notContainsBlanks" dxfId="8" priority="14">
      <formula>LEN(TRIM(C6))&gt;0</formula>
    </cfRule>
  </conditionalFormatting>
  <conditionalFormatting sqref="E6">
    <cfRule type="cellIs" dxfId="7" priority="7" operator="equal">
      <formula>DATE($F$4,$E$4,1)</formula>
    </cfRule>
  </conditionalFormatting>
  <conditionalFormatting sqref="F6:F37">
    <cfRule type="containsBlanks" dxfId="6" priority="4">
      <formula>LEN(TRIM(F6))=0</formula>
    </cfRule>
    <cfRule type="cellIs" dxfId="5" priority="5" operator="lessThan">
      <formula>0</formula>
    </cfRule>
    <cfRule type="cellIs" dxfId="4" priority="6" operator="greaterThan">
      <formula>0</formula>
    </cfRule>
  </conditionalFormatting>
  <conditionalFormatting sqref="E7:E37">
    <cfRule type="cellIs" dxfId="3" priority="13" operator="lessThan">
      <formula>$N$1</formula>
    </cfRule>
  </conditionalFormatting>
  <conditionalFormatting sqref="A6:H37">
    <cfRule type="expression" dxfId="2" priority="3">
      <formula>CELL("ligne")=ROW()</formula>
    </cfRule>
  </conditionalFormatting>
  <conditionalFormatting sqref="G7:G37">
    <cfRule type="cellIs" dxfId="1" priority="2" operator="lessThan">
      <formula>200</formula>
    </cfRule>
  </conditionalFormatting>
  <hyperlinks>
    <hyperlink ref="J33" r:id="rId1" display="https://forum.excel-pratique.com/excel/atteindre-la-feuille-et-la-cellule-contenant-la-date-du-jour-1705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mois N4">
              <controlPr locked="0" defaultSize="0" autoPict="0">
                <anchor moveWithCells="1" sizeWithCells="1">
                  <from>
                    <xdr:col>3</xdr:col>
                    <xdr:colOff>0</xdr:colOff>
                    <xdr:row>3</xdr:row>
                    <xdr:rowOff>47625</xdr:rowOff>
                  </from>
                  <to>
                    <xdr:col>3</xdr:col>
                    <xdr:colOff>228600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Spinner année Q4">
              <controlPr locked="0" defaultSize="0" autoPict="0">
                <anchor moveWithCells="1" sizeWithCells="1">
                  <from>
                    <xdr:col>7</xdr:col>
                    <xdr:colOff>47625</xdr:colOff>
                    <xdr:row>3</xdr:row>
                    <xdr:rowOff>47625</xdr:rowOff>
                  </from>
                  <to>
                    <xdr:col>7</xdr:col>
                    <xdr:colOff>352425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03A4D8F5-E9DB-4EB7-A9C8-04A822222BBB}">
            <xm:f>'\Disque E\-   Money\Banque Fortis folio\[Folio - PDF.xlsm]Folio - 19'!#REF!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m:sqref>N1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Folio - 87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2022-01-15T16:30:43Z</dcterms:created>
  <dcterms:modified xsi:type="dcterms:W3CDTF">2022-01-15T17:06:04Z</dcterms:modified>
</cp:coreProperties>
</file>