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20" yWindow="45" windowWidth="23715" windowHeight="9780"/>
  </bookViews>
  <sheets>
    <sheet name="Recapitulatif des naissances" sheetId="2" r:id="rId1"/>
    <sheet name="nichée" sheetId="4" r:id="rId2"/>
  </sheets>
  <externalReferences>
    <externalReference r:id="rId3"/>
  </externalReferences>
  <definedNames>
    <definedName name="_xlnm._FilterDatabase" localSheetId="1" hidden="1">nichée!$A$7:$B$37</definedName>
    <definedName name="Chiffre">[1]nichée!$AN$2:$CV$2</definedName>
    <definedName name="chiffres">[1]données!$A$1:$A$61</definedName>
    <definedName name="Chiffres_Alphabet">[1]données!$E$1:$E$61</definedName>
    <definedName name="Clients">[1]données!$F$1:$F$30</definedName>
    <definedName name="Créer_un_total_basé_sur_plusieurs_conditions">#REF!</definedName>
    <definedName name="Double">[1]données!$B$1:$B$49</definedName>
    <definedName name="EclosTués">#REF!</definedName>
    <definedName name="GardéK28">#REF!</definedName>
    <definedName name="juillet_août">#REF!</definedName>
    <definedName name="N°">#REF!</definedName>
    <definedName name="nichoir">#REF!</definedName>
    <definedName name="NumérosDesCases">#REF!</definedName>
    <definedName name="Oeufs_Jeunes">[1]nichée!$AD$1:$AD$4</definedName>
    <definedName name="poids">[1]Stock!$X$2:$X$31</definedName>
    <definedName name="Ponte_éclosion">#REF!</definedName>
    <definedName name="Voir_Quand_tuer">#REF!</definedName>
  </definedNames>
  <calcPr calcId="125725"/>
</workbook>
</file>

<file path=xl/calcChain.xml><?xml version="1.0" encoding="utf-8"?>
<calcChain xmlns="http://schemas.openxmlformats.org/spreadsheetml/2006/main">
  <c r="C36" i="4"/>
  <c r="D36" s="1"/>
  <c r="C37"/>
  <c r="D37" s="1"/>
  <c r="C70" i="2"/>
  <c r="C71" s="1"/>
  <c r="C68"/>
  <c r="C69" s="1"/>
  <c r="C66"/>
  <c r="C67" s="1"/>
  <c r="C64"/>
  <c r="C65" s="1"/>
  <c r="C62"/>
  <c r="C63" s="1"/>
  <c r="C60"/>
  <c r="C61" s="1"/>
  <c r="C58"/>
  <c r="C59" s="1"/>
  <c r="C56"/>
  <c r="C57" s="1"/>
  <c r="C54"/>
  <c r="C55" s="1"/>
  <c r="C52"/>
  <c r="C53" s="1"/>
  <c r="C50"/>
  <c r="C51" s="1"/>
  <c r="C48"/>
  <c r="C49" s="1"/>
  <c r="C46"/>
  <c r="C47" s="1"/>
  <c r="C44"/>
  <c r="C45" s="1"/>
  <c r="C42"/>
  <c r="C43" s="1"/>
  <c r="C40"/>
  <c r="C41" s="1"/>
  <c r="C38"/>
  <c r="C39" s="1"/>
  <c r="C36"/>
  <c r="C37" s="1"/>
  <c r="C34"/>
  <c r="C35" s="1"/>
  <c r="C32"/>
  <c r="C33" s="1"/>
  <c r="C30"/>
  <c r="C31" s="1"/>
  <c r="C28"/>
  <c r="C29" s="1"/>
  <c r="C26"/>
  <c r="C27" s="1"/>
  <c r="C24"/>
  <c r="C25" s="1"/>
  <c r="C22"/>
  <c r="C23" s="1"/>
  <c r="C20"/>
  <c r="C21" s="1"/>
  <c r="C18"/>
  <c r="C19" s="1"/>
  <c r="C16"/>
  <c r="C17" s="1"/>
  <c r="C14"/>
  <c r="C15" s="1"/>
  <c r="C12"/>
  <c r="C13" s="1"/>
  <c r="C10"/>
  <c r="C11" s="1"/>
  <c r="C8"/>
  <c r="C9" s="1"/>
  <c r="C6"/>
  <c r="C7" s="1"/>
  <c r="C4"/>
  <c r="C5" s="1"/>
  <c r="C2"/>
  <c r="C3" s="1"/>
  <c r="C35" i="4" l="1"/>
  <c r="D35" s="1"/>
  <c r="C34"/>
  <c r="D34" s="1"/>
  <c r="C33"/>
  <c r="D33" s="1"/>
  <c r="C32"/>
  <c r="D32" s="1"/>
  <c r="C31"/>
  <c r="D31" s="1"/>
  <c r="C30"/>
  <c r="D30" s="1"/>
  <c r="C29"/>
  <c r="D29" s="1"/>
  <c r="C28"/>
  <c r="D28" s="1"/>
  <c r="C27"/>
  <c r="D27" s="1"/>
  <c r="C26"/>
  <c r="D26" s="1"/>
  <c r="C25"/>
  <c r="D25" s="1"/>
  <c r="C24"/>
  <c r="D24" s="1"/>
  <c r="C23"/>
  <c r="D23" s="1"/>
  <c r="C22"/>
  <c r="D22" s="1"/>
  <c r="C21"/>
  <c r="D21" s="1"/>
  <c r="C20"/>
  <c r="D20" s="1"/>
  <c r="C19"/>
  <c r="D19" s="1"/>
  <c r="C18"/>
  <c r="D18" s="1"/>
  <c r="C17"/>
  <c r="D17" s="1"/>
  <c r="C16"/>
  <c r="D16" s="1"/>
  <c r="C15"/>
  <c r="D15" s="1"/>
  <c r="C14"/>
  <c r="D14" s="1"/>
  <c r="C13"/>
  <c r="D13" s="1"/>
  <c r="C12"/>
  <c r="D12" s="1"/>
  <c r="C11"/>
  <c r="D11" s="1"/>
  <c r="C10"/>
  <c r="D10" s="1"/>
  <c r="C9"/>
  <c r="D9" s="1"/>
  <c r="C8"/>
  <c r="D8" s="1"/>
</calcChain>
</file>

<file path=xl/comments1.xml><?xml version="1.0" encoding="utf-8"?>
<comments xmlns="http://schemas.openxmlformats.org/spreadsheetml/2006/main">
  <authors>
    <author>Roland</author>
  </authors>
  <commentList>
    <comment ref="D2" authorId="0">
      <text>
        <r>
          <rPr>
            <b/>
            <sz val="9"/>
            <color indexed="81"/>
            <rFont val="Tahoma"/>
            <family val="2"/>
          </rPr>
          <t>Roland:</t>
        </r>
        <r>
          <rPr>
            <sz val="9"/>
            <color indexed="81"/>
            <rFont val="Tahoma"/>
            <family val="2"/>
          </rPr>
          <t xml:space="preserve">
formule pour une 2éme date</t>
        </r>
      </text>
    </comment>
    <comment ref="E2" authorId="0">
      <text>
        <r>
          <rPr>
            <b/>
            <sz val="9"/>
            <color indexed="81"/>
            <rFont val="Tahoma"/>
            <family val="2"/>
          </rPr>
          <t>Roland:</t>
        </r>
        <r>
          <rPr>
            <sz val="9"/>
            <color indexed="81"/>
            <rFont val="Tahoma"/>
            <family val="2"/>
          </rPr>
          <t xml:space="preserve">
formule pour une 3éme date</t>
        </r>
      </text>
    </comment>
    <comment ref="F2" authorId="0">
      <text>
        <r>
          <rPr>
            <b/>
            <sz val="9"/>
            <color indexed="81"/>
            <rFont val="Tahoma"/>
            <family val="2"/>
          </rPr>
          <t>Roland:</t>
        </r>
        <r>
          <rPr>
            <sz val="9"/>
            <color indexed="81"/>
            <rFont val="Tahoma"/>
            <family val="2"/>
          </rPr>
          <t xml:space="preserve">
formule pour une 4éme date</t>
        </r>
      </text>
    </comment>
    <comment ref="G2" authorId="0">
      <text>
        <r>
          <rPr>
            <b/>
            <sz val="9"/>
            <color indexed="81"/>
            <rFont val="Tahoma"/>
            <family val="2"/>
          </rPr>
          <t>Roland:</t>
        </r>
        <r>
          <rPr>
            <sz val="9"/>
            <color indexed="81"/>
            <rFont val="Tahoma"/>
            <family val="2"/>
          </rPr>
          <t xml:space="preserve">
formule pour une 5éme date</t>
        </r>
      </text>
    </comment>
    <comment ref="H2" authorId="0">
      <text>
        <r>
          <rPr>
            <b/>
            <sz val="9"/>
            <color indexed="81"/>
            <rFont val="Tahoma"/>
            <family val="2"/>
          </rPr>
          <t>Roland:</t>
        </r>
        <r>
          <rPr>
            <sz val="9"/>
            <color indexed="81"/>
            <rFont val="Tahoma"/>
            <family val="2"/>
          </rPr>
          <t xml:space="preserve">
formule pour une 6éme date</t>
        </r>
      </text>
    </comment>
    <comment ref="I2" authorId="0">
      <text>
        <r>
          <rPr>
            <b/>
            <sz val="9"/>
            <color indexed="81"/>
            <rFont val="Tahoma"/>
            <family val="2"/>
          </rPr>
          <t>Roland:</t>
        </r>
        <r>
          <rPr>
            <sz val="9"/>
            <color indexed="81"/>
            <rFont val="Tahoma"/>
            <family val="2"/>
          </rPr>
          <t xml:space="preserve">
formule pour une 7éme date</t>
        </r>
      </text>
    </comment>
    <comment ref="J2" authorId="0">
      <text>
        <r>
          <rPr>
            <b/>
            <sz val="9"/>
            <color indexed="81"/>
            <rFont val="Tahoma"/>
            <family val="2"/>
          </rPr>
          <t>Roland:</t>
        </r>
        <r>
          <rPr>
            <sz val="9"/>
            <color indexed="81"/>
            <rFont val="Tahoma"/>
            <family val="2"/>
          </rPr>
          <t xml:space="preserve">
formule pour une 8éme date</t>
        </r>
      </text>
    </comment>
    <comment ref="K2" authorId="0">
      <text>
        <r>
          <rPr>
            <b/>
            <sz val="9"/>
            <color indexed="81"/>
            <rFont val="Tahoma"/>
            <family val="2"/>
          </rPr>
          <t>Roland:</t>
        </r>
        <r>
          <rPr>
            <sz val="9"/>
            <color indexed="81"/>
            <rFont val="Tahoma"/>
            <family val="2"/>
          </rPr>
          <t xml:space="preserve">
formule pour une 9éme date</t>
        </r>
      </text>
    </comment>
    <comment ref="L2" authorId="0">
      <text>
        <r>
          <rPr>
            <b/>
            <sz val="9"/>
            <color indexed="81"/>
            <rFont val="Tahoma"/>
            <family val="2"/>
          </rPr>
          <t>Roland:</t>
        </r>
        <r>
          <rPr>
            <sz val="9"/>
            <color indexed="81"/>
            <rFont val="Tahoma"/>
            <family val="2"/>
          </rPr>
          <t xml:space="preserve">
formule pour une 10éme date</t>
        </r>
      </text>
    </comment>
  </commentList>
</comments>
</file>

<file path=xl/sharedStrings.xml><?xml version="1.0" encoding="utf-8"?>
<sst xmlns="http://schemas.openxmlformats.org/spreadsheetml/2006/main" count="99" uniqueCount="29">
  <si>
    <t>Case</t>
  </si>
  <si>
    <t>Sexe</t>
  </si>
  <si>
    <t>mâle</t>
  </si>
  <si>
    <t>femelle</t>
  </si>
  <si>
    <t>1ère Date</t>
  </si>
  <si>
    <t>2ème Date</t>
  </si>
  <si>
    <t>3ème Date</t>
  </si>
  <si>
    <t>4ème Date</t>
  </si>
  <si>
    <t>5ème Date</t>
  </si>
  <si>
    <t>6ème Date</t>
  </si>
  <si>
    <t>7ème Date</t>
  </si>
  <si>
    <t>8ème Date</t>
  </si>
  <si>
    <t>9ème Date</t>
  </si>
  <si>
    <t>10ème Date</t>
  </si>
  <si>
    <t>Nichée</t>
  </si>
  <si>
    <t>Bonjour a tous</t>
  </si>
  <si>
    <t>je m'explique : en "C4" la date correspond à la date du</t>
  </si>
  <si>
    <t xml:space="preserve">chiffre "2 en A4" de la recherche de l'onglet nichée </t>
  </si>
  <si>
    <t>mais la recherche ne me donne qu'une fois la date du chiffre "2",recherchev en "C"</t>
  </si>
  <si>
    <t xml:space="preserve">mais pour le chiffre "2" il y a plusieurs date, alors j'aurais aimé que la 1ère date </t>
  </si>
  <si>
    <t xml:space="preserve">de "2" soit comme indiqué par la formule " </t>
  </si>
  <si>
    <t xml:space="preserve">mais que la date suivante du même chiffre s'incrive dans la colonne "D" ensuite </t>
  </si>
  <si>
    <t xml:space="preserve">la date suivante dans la colonne "E" et ainsi de suite s'il y a d'autre date pour </t>
  </si>
  <si>
    <t>le même chiffre</t>
  </si>
  <si>
    <t>dans les colonnes qui suivent la "1ère date"colonne "C"</t>
  </si>
  <si>
    <t>Est-il possible que les dates des n°(colonne A) en doublon s'incrivent</t>
  </si>
  <si>
    <t>résultat souhaité en colonne " N &amp; O " de la ligne 4mais qui devrait se trouver pour</t>
  </si>
  <si>
    <t xml:space="preserve"> " 16-janv " en colonne "D" et " 13-févr " en colonne "E" par une formule</t>
  </si>
  <si>
    <t>Ps : Les chiffres de la colonne "A" correspondent au n° de casier des oiseaux</t>
  </si>
</sst>
</file>

<file path=xl/styles.xml><?xml version="1.0" encoding="utf-8"?>
<styleSheet xmlns="http://schemas.openxmlformats.org/spreadsheetml/2006/main">
  <numFmts count="4">
    <numFmt numFmtId="44" formatCode="_ &quot;€&quot;\ * #,##0.00_ ;_ &quot;€&quot;\ * \-#,##0.00_ ;_ &quot;€&quot;\ * &quot;-&quot;??_ ;_ @_ "/>
    <numFmt numFmtId="164" formatCode="dd\-mmm\-yy"/>
    <numFmt numFmtId="165" formatCode="_-* #,##0.00\ &quot;€&quot;_-;\-* #,##0.00\ &quot;€&quot;_-;_-* &quot;-&quot;??\ &quot;€&quot;_-;_-@_-"/>
    <numFmt numFmtId="166" formatCode="dd\-mm\-yy;@"/>
  </numFmts>
  <fonts count="9">
    <font>
      <sz val="10"/>
      <name val="Arial"/>
      <family val="2"/>
    </font>
    <font>
      <sz val="11"/>
      <color theme="1"/>
      <name val="Calibri"/>
      <family val="2"/>
      <scheme val="minor"/>
    </font>
    <font>
      <sz val="10"/>
      <name val="Arial"/>
      <family val="2"/>
    </font>
    <font>
      <b/>
      <sz val="10"/>
      <name val="Arial"/>
      <family val="2"/>
    </font>
    <font>
      <sz val="10"/>
      <color indexed="10"/>
      <name val="Arial"/>
      <family val="2"/>
    </font>
    <font>
      <b/>
      <sz val="9"/>
      <color indexed="81"/>
      <name val="Tahoma"/>
      <family val="2"/>
    </font>
    <font>
      <sz val="9"/>
      <color indexed="81"/>
      <name val="Tahoma"/>
      <family val="2"/>
    </font>
    <font>
      <sz val="10"/>
      <color theme="1"/>
      <name val="Arial"/>
      <family val="2"/>
    </font>
    <font>
      <sz val="20"/>
      <name val="Arial"/>
      <family val="2"/>
    </font>
  </fonts>
  <fills count="8">
    <fill>
      <patternFill patternType="none"/>
    </fill>
    <fill>
      <patternFill patternType="gray125"/>
    </fill>
    <fill>
      <patternFill patternType="solid">
        <fgColor rgb="FFEC9F59"/>
        <bgColor indexed="64"/>
      </patternFill>
    </fill>
    <fill>
      <patternFill patternType="solid">
        <fgColor rgb="FF04C2D0"/>
        <bgColor indexed="64"/>
      </patternFill>
    </fill>
    <fill>
      <patternFill patternType="solid">
        <fgColor rgb="FFD4D397"/>
        <bgColor indexed="64"/>
      </patternFill>
    </fill>
    <fill>
      <patternFill patternType="solid">
        <fgColor rgb="FF8FE8A8"/>
        <bgColor indexed="64"/>
      </patternFill>
    </fill>
    <fill>
      <patternFill patternType="solid">
        <fgColor theme="8" tint="0.79998168889431442"/>
        <bgColor indexed="64"/>
      </patternFill>
    </fill>
    <fill>
      <patternFill patternType="solid">
        <fgColor theme="9" tint="0.39997558519241921"/>
        <bgColor indexed="64"/>
      </patternFill>
    </fill>
  </fills>
  <borders count="41">
    <border>
      <left/>
      <right/>
      <top/>
      <bottom/>
      <diagonal/>
    </border>
    <border>
      <left style="thin">
        <color indexed="64"/>
      </left>
      <right style="thin">
        <color indexed="64"/>
      </right>
      <top style="thin">
        <color indexed="64"/>
      </top>
      <bottom style="medium">
        <color rgb="FFFF0066"/>
      </bottom>
      <diagonal/>
    </border>
    <border>
      <left style="medium">
        <color indexed="64"/>
      </left>
      <right style="medium">
        <color indexed="64"/>
      </right>
      <top style="medium">
        <color indexed="64"/>
      </top>
      <bottom/>
      <diagonal/>
    </border>
    <border>
      <left style="medium">
        <color rgb="FFFF0000"/>
      </left>
      <right style="medium">
        <color auto="1"/>
      </right>
      <top/>
      <bottom style="thin">
        <color auto="1"/>
      </bottom>
      <diagonal/>
    </border>
    <border>
      <left/>
      <right style="thin">
        <color indexed="64"/>
      </right>
      <top/>
      <bottom style="thin">
        <color indexed="64"/>
      </bottom>
      <diagonal/>
    </border>
    <border>
      <left style="thin">
        <color indexed="64"/>
      </left>
      <right style="thin">
        <color indexed="64"/>
      </right>
      <top/>
      <bottom style="thin">
        <color auto="1"/>
      </bottom>
      <diagonal/>
    </border>
    <border>
      <left style="medium">
        <color indexed="64"/>
      </left>
      <right style="medium">
        <color indexed="64"/>
      </right>
      <top/>
      <bottom/>
      <diagonal/>
    </border>
    <border>
      <left style="medium">
        <color indexed="64"/>
      </left>
      <right style="medium">
        <color indexed="64"/>
      </right>
      <top style="medium">
        <color rgb="FFFF0066"/>
      </top>
      <bottom/>
      <diagonal/>
    </border>
    <border>
      <left style="medium">
        <color rgb="FFFF0000"/>
      </left>
      <right style="medium">
        <color auto="1"/>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rgb="FFFF0000"/>
      </left>
      <right style="medium">
        <color auto="1"/>
      </right>
      <top style="medium">
        <color indexed="64"/>
      </top>
      <bottom style="thin">
        <color auto="1"/>
      </bottom>
      <diagonal/>
    </border>
    <border>
      <left style="thin">
        <color indexed="64"/>
      </left>
      <right style="thin">
        <color indexed="64"/>
      </right>
      <top style="medium">
        <color indexed="64"/>
      </top>
      <bottom style="thin">
        <color auto="1"/>
      </bottom>
      <diagonal/>
    </border>
    <border>
      <left style="medium">
        <color indexed="64"/>
      </left>
      <right style="medium">
        <color indexed="64"/>
      </right>
      <top style="medium">
        <color rgb="FFFF0000"/>
      </top>
      <bottom style="thin">
        <color auto="1"/>
      </bottom>
      <diagonal/>
    </border>
    <border>
      <left style="medium">
        <color indexed="64"/>
      </left>
      <right style="medium">
        <color indexed="64"/>
      </right>
      <top style="thin">
        <color indexed="64"/>
      </top>
      <bottom style="medium">
        <color indexed="64"/>
      </bottom>
      <diagonal/>
    </border>
    <border>
      <left style="medium">
        <color rgb="FFFF0000"/>
      </left>
      <right style="medium">
        <color auto="1"/>
      </right>
      <top style="thin">
        <color indexed="64"/>
      </top>
      <bottom style="medium">
        <color rgb="FFFF0000"/>
      </bottom>
      <diagonal/>
    </border>
    <border>
      <left/>
      <right style="thin">
        <color indexed="64"/>
      </right>
      <top style="thin">
        <color indexed="64"/>
      </top>
      <bottom style="medium">
        <color rgb="FFFF0066"/>
      </bottom>
      <diagonal/>
    </border>
    <border>
      <left style="thin">
        <color indexed="64"/>
      </left>
      <right style="thin">
        <color indexed="64"/>
      </right>
      <top/>
      <bottom style="medium">
        <color rgb="FFFF0066"/>
      </bottom>
      <diagonal/>
    </border>
    <border>
      <left style="medium">
        <color indexed="64"/>
      </left>
      <right style="medium">
        <color indexed="64"/>
      </right>
      <top/>
      <bottom style="medium">
        <color rgb="FFFF0000"/>
      </bottom>
      <diagonal/>
    </border>
    <border>
      <left style="thin">
        <color indexed="64"/>
      </left>
      <right style="thin">
        <color indexed="64"/>
      </right>
      <top style="thin">
        <color indexed="64"/>
      </top>
      <bottom style="thin">
        <color auto="1"/>
      </bottom>
      <diagonal/>
    </border>
    <border>
      <left/>
      <right style="medium">
        <color indexed="64"/>
      </right>
      <top/>
      <bottom style="thin">
        <color indexed="64"/>
      </bottom>
      <diagonal/>
    </border>
    <border>
      <left style="medium">
        <color rgb="FFFF0000"/>
      </left>
      <right style="medium">
        <color auto="1"/>
      </right>
      <top style="medium">
        <color rgb="FFFF0066"/>
      </top>
      <bottom/>
      <diagonal/>
    </border>
    <border>
      <left style="medium">
        <color rgb="FFFF0000"/>
      </left>
      <right style="medium">
        <color indexed="64"/>
      </right>
      <top/>
      <bottom style="medium">
        <color indexed="64"/>
      </bottom>
      <diagonal/>
    </border>
    <border>
      <left/>
      <right style="medium">
        <color indexed="64"/>
      </right>
      <top style="thin">
        <color indexed="64"/>
      </top>
      <bottom style="medium">
        <color indexed="64"/>
      </bottom>
      <diagonal/>
    </border>
    <border>
      <left/>
      <right style="medium">
        <color auto="1"/>
      </right>
      <top style="medium">
        <color rgb="FFFF0000"/>
      </top>
      <bottom style="thin">
        <color auto="1"/>
      </bottom>
      <diagonal/>
    </border>
    <border>
      <left/>
      <right style="medium">
        <color indexed="64"/>
      </right>
      <top style="medium">
        <color indexed="64"/>
      </top>
      <bottom style="thin">
        <color auto="1"/>
      </bottom>
      <diagonal/>
    </border>
    <border>
      <left/>
      <right style="medium">
        <color auto="1"/>
      </right>
      <top style="thin">
        <color indexed="64"/>
      </top>
      <bottom style="medium">
        <color rgb="FFFF0066"/>
      </bottom>
      <diagonal/>
    </border>
    <border>
      <left/>
      <right style="medium">
        <color indexed="64"/>
      </right>
      <top style="thin">
        <color indexed="64"/>
      </top>
      <bottom style="medium">
        <color rgb="FFFF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9">
    <xf numFmtId="0" fontId="0" fillId="0" borderId="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0" borderId="0"/>
    <xf numFmtId="0" fontId="7" fillId="0" borderId="0"/>
    <xf numFmtId="0" fontId="2" fillId="0" borderId="0"/>
    <xf numFmtId="0" fontId="1" fillId="0" borderId="0"/>
    <xf numFmtId="0" fontId="1" fillId="0" borderId="0"/>
  </cellStyleXfs>
  <cellXfs count="70">
    <xf numFmtId="0" fontId="0" fillId="0" borderId="0" xfId="0"/>
    <xf numFmtId="0" fontId="3" fillId="0" borderId="1" xfId="0" applyFont="1" applyBorder="1" applyAlignment="1">
      <alignment horizontal="center"/>
    </xf>
    <xf numFmtId="0" fontId="2" fillId="0" borderId="4" xfId="0" applyFont="1" applyBorder="1"/>
    <xf numFmtId="164" fontId="4" fillId="0" borderId="5" xfId="0" applyNumberFormat="1" applyFont="1" applyFill="1" applyBorder="1" applyAlignment="1" applyProtection="1">
      <alignment horizontal="center"/>
    </xf>
    <xf numFmtId="164" fontId="0" fillId="0" borderId="5" xfId="0" applyNumberFormat="1" applyFill="1" applyBorder="1" applyAlignment="1" applyProtection="1">
      <alignment horizontal="center"/>
    </xf>
    <xf numFmtId="164" fontId="2" fillId="0" borderId="5" xfId="0" applyNumberFormat="1" applyFont="1" applyFill="1" applyBorder="1" applyAlignment="1" applyProtection="1">
      <alignment horizontal="center"/>
    </xf>
    <xf numFmtId="0" fontId="2" fillId="0" borderId="9" xfId="0" applyFont="1" applyBorder="1"/>
    <xf numFmtId="164" fontId="0" fillId="0" borderId="10" xfId="0" applyNumberFormat="1" applyFill="1" applyBorder="1" applyAlignment="1" applyProtection="1">
      <alignment horizontal="center"/>
    </xf>
    <xf numFmtId="164" fontId="4" fillId="0" borderId="13" xfId="0" applyNumberFormat="1" applyFont="1" applyFill="1" applyBorder="1" applyAlignment="1" applyProtection="1">
      <alignment horizontal="center"/>
    </xf>
    <xf numFmtId="164" fontId="0" fillId="0" borderId="13" xfId="0" applyNumberFormat="1" applyFill="1" applyBorder="1" applyAlignment="1" applyProtection="1">
      <alignment horizontal="center"/>
    </xf>
    <xf numFmtId="164" fontId="2" fillId="0" borderId="13" xfId="0" applyNumberFormat="1" applyFont="1" applyFill="1" applyBorder="1" applyAlignment="1" applyProtection="1">
      <alignment horizontal="center"/>
    </xf>
    <xf numFmtId="0" fontId="2" fillId="0" borderId="17" xfId="0" applyFont="1" applyBorder="1"/>
    <xf numFmtId="164" fontId="0" fillId="0" borderId="18" xfId="0" applyNumberFormat="1" applyFill="1" applyBorder="1" applyAlignment="1" applyProtection="1">
      <alignment horizontal="center"/>
    </xf>
    <xf numFmtId="164" fontId="2" fillId="0" borderId="10" xfId="0" applyNumberFormat="1" applyFont="1" applyFill="1" applyBorder="1" applyAlignment="1" applyProtection="1">
      <alignment horizontal="center"/>
    </xf>
    <xf numFmtId="0" fontId="3" fillId="0" borderId="30" xfId="0" applyNumberFormat="1" applyFont="1" applyFill="1" applyBorder="1" applyAlignment="1" applyProtection="1">
      <alignment horizontal="left"/>
      <protection locked="0"/>
    </xf>
    <xf numFmtId="15" fontId="2" fillId="0" borderId="31" xfId="0" applyNumberFormat="1" applyFont="1" applyFill="1" applyBorder="1" applyAlignment="1" applyProtection="1">
      <alignment horizontal="center"/>
      <protection locked="0"/>
    </xf>
    <xf numFmtId="166" fontId="2" fillId="0" borderId="20" xfId="0" applyNumberFormat="1" applyFont="1" applyBorder="1" applyAlignment="1" applyProtection="1">
      <alignment horizontal="center"/>
    </xf>
    <xf numFmtId="166" fontId="2" fillId="0" borderId="5" xfId="0" applyNumberFormat="1" applyFont="1" applyBorder="1" applyAlignment="1" applyProtection="1">
      <alignment horizontal="center"/>
    </xf>
    <xf numFmtId="0" fontId="3" fillId="0" borderId="5" xfId="0" applyNumberFormat="1" applyFont="1" applyFill="1" applyBorder="1" applyAlignment="1" applyProtection="1">
      <alignment horizontal="center"/>
      <protection locked="0"/>
    </xf>
    <xf numFmtId="0" fontId="3" fillId="0" borderId="20" xfId="0" applyFont="1" applyFill="1" applyBorder="1" applyAlignment="1" applyProtection="1">
      <alignment horizontal="center"/>
      <protection locked="0"/>
    </xf>
    <xf numFmtId="15" fontId="2" fillId="0" borderId="32" xfId="0" applyNumberFormat="1" applyFont="1" applyFill="1" applyBorder="1" applyAlignment="1" applyProtection="1">
      <alignment horizontal="center"/>
      <protection locked="0"/>
    </xf>
    <xf numFmtId="0" fontId="3" fillId="0" borderId="20" xfId="0" applyNumberFormat="1" applyFont="1" applyFill="1" applyBorder="1" applyAlignment="1" applyProtection="1">
      <alignment horizontal="center"/>
      <protection locked="0"/>
    </xf>
    <xf numFmtId="164" fontId="2" fillId="0" borderId="32" xfId="0" applyNumberFormat="1" applyFont="1" applyFill="1" applyBorder="1" applyAlignment="1" applyProtection="1">
      <alignment horizontal="center"/>
      <protection locked="0"/>
    </xf>
    <xf numFmtId="0" fontId="3" fillId="0" borderId="29" xfId="0" applyFont="1" applyBorder="1" applyAlignment="1">
      <alignment horizontal="center"/>
    </xf>
    <xf numFmtId="0" fontId="0" fillId="0" borderId="20" xfId="0" applyBorder="1"/>
    <xf numFmtId="0" fontId="0" fillId="0" borderId="0" xfId="0" applyAlignment="1"/>
    <xf numFmtId="0" fontId="0" fillId="2" borderId="3" xfId="0" applyFill="1" applyBorder="1" applyAlignment="1">
      <alignment horizontal="center" vertical="center" wrapText="1"/>
    </xf>
    <xf numFmtId="0" fontId="0" fillId="2" borderId="8" xfId="0" applyFill="1" applyBorder="1" applyAlignment="1">
      <alignment horizontal="center" vertical="center" wrapText="1"/>
    </xf>
    <xf numFmtId="0" fontId="0" fillId="2" borderId="12" xfId="0" applyFill="1" applyBorder="1" applyAlignment="1">
      <alignment horizontal="center" vertical="center" wrapText="1"/>
    </xf>
    <xf numFmtId="0" fontId="0" fillId="3" borderId="12" xfId="0" applyFill="1" applyBorder="1" applyAlignment="1">
      <alignment horizontal="center" vertical="center" wrapText="1"/>
    </xf>
    <xf numFmtId="0" fontId="0" fillId="3" borderId="8"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7" xfId="0" applyFill="1" applyBorder="1" applyAlignment="1">
      <alignment horizontal="center" vertical="center" wrapText="1"/>
    </xf>
    <xf numFmtId="0" fontId="0" fillId="3" borderId="11" xfId="0" applyFill="1" applyBorder="1" applyAlignment="1">
      <alignment horizontal="center" vertical="center" wrapText="1"/>
    </xf>
    <xf numFmtId="0" fontId="0" fillId="4" borderId="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21" xfId="0" applyFill="1" applyBorder="1" applyAlignment="1">
      <alignment horizontal="center" vertical="center" wrapText="1"/>
    </xf>
    <xf numFmtId="0" fontId="0" fillId="4" borderId="24" xfId="0" applyFill="1" applyBorder="1" applyAlignment="1">
      <alignment horizontal="center" vertical="center" wrapText="1"/>
    </xf>
    <xf numFmtId="0" fontId="0" fillId="5" borderId="22" xfId="0" applyFill="1" applyBorder="1" applyAlignment="1">
      <alignment horizontal="center" vertical="center" wrapText="1"/>
    </xf>
    <xf numFmtId="0" fontId="0" fillId="5" borderId="23" xfId="0" applyFill="1" applyBorder="1" applyAlignment="1">
      <alignment horizontal="center" vertical="center" wrapText="1"/>
    </xf>
    <xf numFmtId="0" fontId="0" fillId="5" borderId="26" xfId="0" applyFill="1" applyBorder="1" applyAlignment="1">
      <alignment horizontal="center" vertical="center" wrapText="1"/>
    </xf>
    <xf numFmtId="0" fontId="0" fillId="5" borderId="28"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5" xfId="0" applyFill="1" applyBorder="1" applyAlignment="1">
      <alignment horizontal="center" vertical="center" wrapText="1"/>
    </xf>
    <xf numFmtId="0" fontId="0" fillId="2" borderId="19" xfId="0" applyFill="1" applyBorder="1" applyAlignment="1">
      <alignment horizontal="center" vertical="center" wrapText="1"/>
    </xf>
    <xf numFmtId="0" fontId="0" fillId="4" borderId="16" xfId="0" applyFill="1" applyBorder="1" applyAlignment="1">
      <alignment horizontal="center" vertical="center" wrapText="1"/>
    </xf>
    <xf numFmtId="0" fontId="0" fillId="4" borderId="27" xfId="0" applyFill="1" applyBorder="1" applyAlignment="1">
      <alignment horizontal="center" vertical="center" wrapText="1"/>
    </xf>
    <xf numFmtId="0" fontId="0" fillId="5" borderId="24" xfId="0" applyFill="1" applyBorder="1" applyAlignment="1">
      <alignment horizontal="center" vertical="center" wrapText="1"/>
    </xf>
    <xf numFmtId="0" fontId="0" fillId="3" borderId="16" xfId="0" applyFill="1" applyBorder="1" applyAlignment="1">
      <alignment horizontal="center" vertical="center" wrapText="1"/>
    </xf>
    <xf numFmtId="0" fontId="8" fillId="6" borderId="33" xfId="0" applyFont="1" applyFill="1" applyBorder="1" applyAlignment="1">
      <alignment horizontal="center" vertical="center"/>
    </xf>
    <xf numFmtId="0" fontId="0" fillId="6" borderId="34" xfId="0" applyFill="1" applyBorder="1" applyAlignment="1">
      <alignment horizontal="center" vertical="center"/>
    </xf>
    <xf numFmtId="0" fontId="0" fillId="6" borderId="35" xfId="0" applyFill="1" applyBorder="1" applyAlignment="1">
      <alignment horizontal="center" vertical="center"/>
    </xf>
    <xf numFmtId="0" fontId="0" fillId="6" borderId="36" xfId="0" applyFill="1" applyBorder="1" applyAlignment="1">
      <alignment horizontal="center" vertical="center"/>
    </xf>
    <xf numFmtId="0" fontId="0" fillId="6" borderId="0" xfId="0" applyFill="1" applyBorder="1" applyAlignment="1">
      <alignment horizontal="center" vertical="center"/>
    </xf>
    <xf numFmtId="0" fontId="0" fillId="6" borderId="37" xfId="0" applyFill="1" applyBorder="1" applyAlignment="1">
      <alignment horizontal="center" vertical="center"/>
    </xf>
    <xf numFmtId="0" fontId="0" fillId="6" borderId="38" xfId="0" applyFill="1" applyBorder="1" applyAlignment="1">
      <alignment horizontal="center" vertical="center"/>
    </xf>
    <xf numFmtId="0" fontId="0" fillId="6" borderId="39" xfId="0" applyFill="1" applyBorder="1" applyAlignment="1">
      <alignment horizontal="center" vertical="center"/>
    </xf>
    <xf numFmtId="0" fontId="0" fillId="6" borderId="40" xfId="0" applyFill="1" applyBorder="1" applyAlignment="1">
      <alignment horizontal="center" vertical="center"/>
    </xf>
    <xf numFmtId="0" fontId="0" fillId="0" borderId="20" xfId="0" applyBorder="1" applyAlignment="1">
      <alignment horizontal="center"/>
    </xf>
    <xf numFmtId="16" fontId="0" fillId="6" borderId="20" xfId="0" applyNumberFormat="1" applyFill="1" applyBorder="1" applyAlignment="1">
      <alignment horizontal="center"/>
    </xf>
    <xf numFmtId="0" fontId="0" fillId="6" borderId="20" xfId="0" applyFill="1" applyBorder="1"/>
    <xf numFmtId="0" fontId="0" fillId="6" borderId="20" xfId="0" applyFill="1" applyBorder="1" applyAlignment="1">
      <alignment horizontal="center"/>
    </xf>
    <xf numFmtId="14" fontId="0" fillId="6" borderId="20" xfId="0" applyNumberFormat="1" applyFill="1" applyBorder="1" applyAlignment="1">
      <alignment horizontal="center"/>
    </xf>
    <xf numFmtId="16" fontId="0" fillId="7" borderId="20" xfId="0" applyNumberFormat="1" applyFill="1" applyBorder="1" applyAlignment="1">
      <alignment horizontal="center"/>
    </xf>
  </cellXfs>
  <cellStyles count="9">
    <cellStyle name="Euro" xfId="1"/>
    <cellStyle name="Euro 2" xfId="2"/>
    <cellStyle name="Euro 3" xfId="3"/>
    <cellStyle name="Normal" xfId="0" builtinId="0"/>
    <cellStyle name="Normal 2" xfId="4"/>
    <cellStyle name="Normal 2 2" xfId="5"/>
    <cellStyle name="Normal 3" xfId="6"/>
    <cellStyle name="Normal 4" xfId="7"/>
    <cellStyle name="Normal 5" xfId="8"/>
  </cellStyles>
  <dxfs count="16">
    <dxf>
      <fill>
        <patternFill>
          <bgColor theme="0" tint="-0.14996795556505021"/>
        </patternFill>
      </fill>
    </dxf>
    <dxf>
      <font>
        <b/>
        <i/>
        <color rgb="FFFF0000"/>
      </font>
    </dxf>
    <dxf>
      <font>
        <b/>
        <i/>
        <color theme="0"/>
      </font>
      <fill>
        <patternFill>
          <bgColor rgb="FFFF0000"/>
        </patternFill>
      </fill>
    </dxf>
    <dxf>
      <fill>
        <patternFill>
          <bgColor rgb="FF00FFFF"/>
        </patternFill>
      </fill>
    </dxf>
    <dxf>
      <fill>
        <patternFill>
          <bgColor theme="9" tint="0.39994506668294322"/>
        </patternFill>
      </fill>
    </dxf>
    <dxf>
      <font>
        <b val="0"/>
        <i val="0"/>
        <color auto="1"/>
      </font>
      <fill>
        <patternFill>
          <bgColor rgb="FF92D050"/>
        </patternFill>
      </fill>
    </dxf>
    <dxf>
      <font>
        <b val="0"/>
        <i val="0"/>
      </font>
      <fill>
        <patternFill>
          <bgColor rgb="FFFFFF00"/>
        </patternFill>
      </fill>
    </dxf>
    <dxf>
      <font>
        <b/>
        <i val="0"/>
      </font>
      <fill>
        <patternFill>
          <bgColor rgb="FFFFFF00"/>
        </patternFill>
      </fill>
    </dxf>
    <dxf>
      <fill>
        <patternFill>
          <bgColor rgb="FFFFC000"/>
        </patternFill>
      </fill>
    </dxf>
    <dxf>
      <fill>
        <patternFill>
          <bgColor rgb="FF00B050"/>
        </patternFill>
      </fill>
    </dxf>
    <dxf>
      <font>
        <b/>
        <i val="0"/>
        <condense val="0"/>
        <extend val="0"/>
      </font>
      <fill>
        <patternFill>
          <bgColor indexed="11"/>
        </patternFill>
      </fill>
      <border>
        <left style="thin">
          <color indexed="64"/>
        </left>
        <right style="thin">
          <color indexed="64"/>
        </right>
        <top style="thin">
          <color indexed="64"/>
        </top>
        <bottom style="thin">
          <color indexed="64"/>
        </bottom>
      </border>
    </dxf>
    <dxf>
      <font>
        <b/>
        <i val="0"/>
        <condense val="0"/>
        <extend val="0"/>
        <color auto="1"/>
      </font>
      <fill>
        <patternFill>
          <bgColor indexed="15"/>
        </patternFill>
      </fill>
    </dxf>
    <dxf>
      <fill>
        <patternFill>
          <bgColor theme="9" tint="0.59996337778862885"/>
        </patternFill>
      </fill>
    </dxf>
    <dxf>
      <font>
        <b/>
        <i val="0"/>
        <condense val="0"/>
        <extend val="0"/>
        <color auto="1"/>
      </font>
    </dxf>
    <dxf>
      <font>
        <b/>
        <i val="0"/>
        <condense val="0"/>
        <extend val="0"/>
        <color indexed="10"/>
      </font>
    </dxf>
    <dxf>
      <fill>
        <patternFill>
          <bgColor rgb="FFFFC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514352</xdr:colOff>
      <xdr:row>3</xdr:row>
      <xdr:rowOff>66678</xdr:rowOff>
    </xdr:from>
    <xdr:to>
      <xdr:col>13</xdr:col>
      <xdr:colOff>95250</xdr:colOff>
      <xdr:row>3</xdr:row>
      <xdr:rowOff>114301</xdr:rowOff>
    </xdr:to>
    <xdr:cxnSp macro="">
      <xdr:nvCxnSpPr>
        <xdr:cNvPr id="5" name="Connecteur en angle 4"/>
        <xdr:cNvCxnSpPr/>
      </xdr:nvCxnSpPr>
      <xdr:spPr>
        <a:xfrm rot="10800000">
          <a:off x="2190752" y="571503"/>
          <a:ext cx="6191248" cy="47623"/>
        </a:xfrm>
        <a:prstGeom prst="bentConnector3">
          <a:avLst>
            <a:gd name="adj1" fmla="val 50000"/>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638176</xdr:colOff>
      <xdr:row>11</xdr:row>
      <xdr:rowOff>38098</xdr:rowOff>
    </xdr:from>
    <xdr:to>
      <xdr:col>14</xdr:col>
      <xdr:colOff>619128</xdr:colOff>
      <xdr:row>11</xdr:row>
      <xdr:rowOff>95249</xdr:rowOff>
    </xdr:to>
    <xdr:cxnSp macro="">
      <xdr:nvCxnSpPr>
        <xdr:cNvPr id="9" name="Connecteur en angle 8"/>
        <xdr:cNvCxnSpPr/>
      </xdr:nvCxnSpPr>
      <xdr:spPr>
        <a:xfrm rot="10800000" flipV="1">
          <a:off x="3028951" y="1876423"/>
          <a:ext cx="6638927" cy="57151"/>
        </a:xfrm>
        <a:prstGeom prst="bentConnector3">
          <a:avLst>
            <a:gd name="adj1" fmla="val 53300"/>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Mes%20documents/E/Mes%20amis/Roland/Pigeon/Pigeon%202014.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onnées"/>
      <sheetName val="1"/>
      <sheetName val="2"/>
      <sheetName val="nichée"/>
      <sheetName val="Stock"/>
      <sheetName val="clients"/>
      <sheetName val="caisse"/>
      <sheetName val="Frais"/>
      <sheetName val="N° cassier"/>
      <sheetName val="ponte"/>
      <sheetName val="Fiche_vente"/>
      <sheetName val="Vente"/>
      <sheetName val="Gratuit"/>
      <sheetName val="- 270 g"/>
      <sheetName val="- 300 g"/>
      <sheetName val="- 350 g"/>
      <sheetName val="+ 350 g "/>
      <sheetName val="Vieux"/>
      <sheetName val="AV pigeon"/>
      <sheetName val="poids"/>
      <sheetName val="Statistiques"/>
      <sheetName val="Formules"/>
      <sheetName val="Feuil3"/>
    </sheetNames>
    <sheetDataSet>
      <sheetData sheetId="0">
        <row r="1">
          <cell r="B1">
            <v>0</v>
          </cell>
        </row>
        <row r="2">
          <cell r="A2">
            <v>1</v>
          </cell>
          <cell r="B2" t="str">
            <v>1 &amp; 2</v>
          </cell>
          <cell r="E2" t="str">
            <v>A 1 = 7</v>
          </cell>
          <cell r="F2" t="str">
            <v>Anita</v>
          </cell>
        </row>
        <row r="3">
          <cell r="A3">
            <v>2</v>
          </cell>
          <cell r="B3" t="str">
            <v>3 &amp; 4</v>
          </cell>
          <cell r="E3" t="str">
            <v>B 2 = 14</v>
          </cell>
          <cell r="F3" t="str">
            <v>Anne</v>
          </cell>
        </row>
        <row r="4">
          <cell r="A4">
            <v>3</v>
          </cell>
          <cell r="B4" t="str">
            <v>5 &amp; 6</v>
          </cell>
          <cell r="E4" t="str">
            <v>C 3 = 21</v>
          </cell>
          <cell r="F4" t="str">
            <v>Antonella</v>
          </cell>
        </row>
        <row r="5">
          <cell r="A5">
            <v>4</v>
          </cell>
          <cell r="B5">
            <v>7</v>
          </cell>
          <cell r="E5" t="str">
            <v>D 4 = 28</v>
          </cell>
          <cell r="F5" t="str">
            <v>Audrey</v>
          </cell>
        </row>
        <row r="6">
          <cell r="A6">
            <v>5</v>
          </cell>
          <cell r="B6" t="str">
            <v>8 &amp; 9</v>
          </cell>
          <cell r="E6" t="str">
            <v>E 5 = 35</v>
          </cell>
          <cell r="F6" t="str">
            <v>Bertrand</v>
          </cell>
        </row>
        <row r="7">
          <cell r="A7">
            <v>6</v>
          </cell>
          <cell r="B7" t="str">
            <v>10 &amp; 11</v>
          </cell>
          <cell r="E7" t="str">
            <v>F 6  = 5</v>
          </cell>
          <cell r="F7" t="str">
            <v>Chantal</v>
          </cell>
        </row>
        <row r="8">
          <cell r="A8">
            <v>7</v>
          </cell>
          <cell r="B8" t="str">
            <v>12 &amp; 13</v>
          </cell>
          <cell r="E8" t="str">
            <v>F 6  = 6</v>
          </cell>
          <cell r="F8" t="str">
            <v>coiffeuse</v>
          </cell>
        </row>
        <row r="9">
          <cell r="A9">
            <v>8</v>
          </cell>
          <cell r="B9">
            <v>14</v>
          </cell>
          <cell r="E9" t="str">
            <v>G 7 = 12</v>
          </cell>
          <cell r="F9" t="str">
            <v>Daniel Dorsimont</v>
          </cell>
        </row>
        <row r="10">
          <cell r="A10">
            <v>9</v>
          </cell>
          <cell r="B10" t="str">
            <v>15 &amp; 16</v>
          </cell>
          <cell r="E10" t="str">
            <v>G 7 = 13</v>
          </cell>
          <cell r="F10" t="str">
            <v>Dany</v>
          </cell>
        </row>
        <row r="11">
          <cell r="A11">
            <v>10</v>
          </cell>
          <cell r="B11" t="str">
            <v>17 &amp; 18</v>
          </cell>
          <cell r="E11" t="str">
            <v>H 8 = 19</v>
          </cell>
          <cell r="F11" t="str">
            <v>Eliane</v>
          </cell>
        </row>
        <row r="12">
          <cell r="A12">
            <v>11</v>
          </cell>
          <cell r="B12" t="str">
            <v>19 &amp; 20</v>
          </cell>
          <cell r="E12" t="str">
            <v>H 8 = 20</v>
          </cell>
          <cell r="F12" t="str">
            <v>Geneviève</v>
          </cell>
        </row>
        <row r="13">
          <cell r="A13">
            <v>12</v>
          </cell>
          <cell r="B13">
            <v>21</v>
          </cell>
          <cell r="E13" t="str">
            <v>I 9 = 26</v>
          </cell>
          <cell r="F13" t="str">
            <v>Jacqueline</v>
          </cell>
        </row>
        <row r="14">
          <cell r="A14">
            <v>13</v>
          </cell>
          <cell r="B14" t="str">
            <v>22 &amp; 23</v>
          </cell>
          <cell r="E14" t="str">
            <v>I 9 = 27</v>
          </cell>
          <cell r="F14" t="str">
            <v>J-Paul</v>
          </cell>
        </row>
        <row r="15">
          <cell r="A15">
            <v>14</v>
          </cell>
          <cell r="B15" t="str">
            <v>24 &amp; 25</v>
          </cell>
          <cell r="E15" t="str">
            <v>J 10 = 33</v>
          </cell>
          <cell r="F15" t="str">
            <v>Karine</v>
          </cell>
        </row>
        <row r="16">
          <cell r="A16">
            <v>15</v>
          </cell>
          <cell r="B16" t="str">
            <v>26 &amp; 27</v>
          </cell>
          <cell r="E16" t="str">
            <v>J 10 = 34</v>
          </cell>
          <cell r="F16" t="str">
            <v>Louisette</v>
          </cell>
        </row>
        <row r="17">
          <cell r="A17">
            <v>16</v>
          </cell>
          <cell r="B17">
            <v>28</v>
          </cell>
          <cell r="E17" t="str">
            <v>K 11 = 3</v>
          </cell>
          <cell r="F17" t="str">
            <v>Marraine</v>
          </cell>
        </row>
        <row r="18">
          <cell r="A18">
            <v>17</v>
          </cell>
          <cell r="B18" t="str">
            <v>29 &amp; 30</v>
          </cell>
          <cell r="E18" t="str">
            <v>K 11 = 4</v>
          </cell>
          <cell r="F18" t="str">
            <v>M-Louise</v>
          </cell>
        </row>
        <row r="19">
          <cell r="A19">
            <v>18</v>
          </cell>
          <cell r="B19" t="str">
            <v>31 &amp; 32</v>
          </cell>
          <cell r="E19" t="str">
            <v>L 12 = 10</v>
          </cell>
          <cell r="F19" t="str">
            <v>Nicole</v>
          </cell>
        </row>
        <row r="20">
          <cell r="A20">
            <v>19</v>
          </cell>
          <cell r="B20" t="str">
            <v>33 &amp; 34</v>
          </cell>
          <cell r="E20" t="str">
            <v>L 12 = 11</v>
          </cell>
          <cell r="F20" t="str">
            <v>Nous</v>
          </cell>
        </row>
        <row r="21">
          <cell r="A21">
            <v>20</v>
          </cell>
          <cell r="B21">
            <v>35</v>
          </cell>
          <cell r="E21" t="str">
            <v>M 13 = 17</v>
          </cell>
          <cell r="F21" t="str">
            <v>Papy-mamy</v>
          </cell>
        </row>
        <row r="22">
          <cell r="A22">
            <v>21</v>
          </cell>
          <cell r="B22">
            <v>36</v>
          </cell>
          <cell r="E22" t="str">
            <v>M 13 = 18</v>
          </cell>
          <cell r="F22" t="str">
            <v>Pascal</v>
          </cell>
        </row>
        <row r="23">
          <cell r="A23">
            <v>22</v>
          </cell>
          <cell r="B23">
            <v>37</v>
          </cell>
          <cell r="E23" t="str">
            <v>N 14 = 24</v>
          </cell>
          <cell r="F23" t="str">
            <v>Pédicure</v>
          </cell>
        </row>
        <row r="24">
          <cell r="A24">
            <v>23</v>
          </cell>
          <cell r="B24">
            <v>38</v>
          </cell>
          <cell r="E24" t="str">
            <v>N 14 = 25</v>
          </cell>
          <cell r="F24" t="str">
            <v>Pierette</v>
          </cell>
        </row>
        <row r="25">
          <cell r="A25">
            <v>24</v>
          </cell>
          <cell r="B25">
            <v>39</v>
          </cell>
          <cell r="E25" t="str">
            <v>O 15 = 31</v>
          </cell>
          <cell r="F25" t="str">
            <v>Pierre</v>
          </cell>
        </row>
        <row r="26">
          <cell r="A26">
            <v>25</v>
          </cell>
          <cell r="B26">
            <v>40</v>
          </cell>
          <cell r="E26" t="str">
            <v>O 15 = 32</v>
          </cell>
          <cell r="F26" t="str">
            <v>Pierrot</v>
          </cell>
        </row>
        <row r="27">
          <cell r="A27">
            <v>26</v>
          </cell>
          <cell r="B27">
            <v>41</v>
          </cell>
          <cell r="E27" t="str">
            <v>P 16 = 1</v>
          </cell>
          <cell r="F27" t="str">
            <v>Yves Berdal</v>
          </cell>
        </row>
        <row r="28">
          <cell r="A28">
            <v>27</v>
          </cell>
          <cell r="B28">
            <v>42</v>
          </cell>
          <cell r="E28" t="str">
            <v>P 16 = 2</v>
          </cell>
        </row>
        <row r="29">
          <cell r="A29">
            <v>28</v>
          </cell>
          <cell r="B29">
            <v>43</v>
          </cell>
          <cell r="E29" t="str">
            <v>Q 17 = 8</v>
          </cell>
        </row>
        <row r="30">
          <cell r="A30">
            <v>29</v>
          </cell>
          <cell r="B30">
            <v>44</v>
          </cell>
          <cell r="E30" t="str">
            <v>Q 17 = 9</v>
          </cell>
        </row>
        <row r="31">
          <cell r="A31">
            <v>30</v>
          </cell>
          <cell r="B31">
            <v>45</v>
          </cell>
          <cell r="E31" t="str">
            <v>R 18 = 15</v>
          </cell>
        </row>
        <row r="32">
          <cell r="A32">
            <v>31</v>
          </cell>
          <cell r="B32">
            <v>46</v>
          </cell>
          <cell r="E32" t="str">
            <v>R 18 = 16</v>
          </cell>
        </row>
        <row r="33">
          <cell r="A33">
            <v>32</v>
          </cell>
          <cell r="B33">
            <v>47</v>
          </cell>
          <cell r="E33" t="str">
            <v>S 19 = 22</v>
          </cell>
        </row>
        <row r="34">
          <cell r="A34">
            <v>33</v>
          </cell>
          <cell r="B34">
            <v>48</v>
          </cell>
          <cell r="E34" t="str">
            <v>S 19 = 23</v>
          </cell>
        </row>
        <row r="35">
          <cell r="A35">
            <v>34</v>
          </cell>
          <cell r="B35">
            <v>49</v>
          </cell>
          <cell r="E35" t="str">
            <v>T 20 = 29</v>
          </cell>
        </row>
        <row r="36">
          <cell r="A36">
            <v>35</v>
          </cell>
          <cell r="B36">
            <v>50</v>
          </cell>
          <cell r="E36" t="str">
            <v>T 20 = 30</v>
          </cell>
        </row>
        <row r="37">
          <cell r="A37">
            <v>36</v>
          </cell>
          <cell r="B37">
            <v>51</v>
          </cell>
          <cell r="E37" t="str">
            <v>U 36</v>
          </cell>
        </row>
        <row r="38">
          <cell r="A38">
            <v>37</v>
          </cell>
          <cell r="B38">
            <v>52</v>
          </cell>
          <cell r="E38" t="str">
            <v>U 37</v>
          </cell>
        </row>
        <row r="39">
          <cell r="A39">
            <v>38</v>
          </cell>
          <cell r="B39">
            <v>53</v>
          </cell>
          <cell r="E39" t="str">
            <v>U 38</v>
          </cell>
        </row>
        <row r="40">
          <cell r="A40">
            <v>39</v>
          </cell>
          <cell r="B40">
            <v>54</v>
          </cell>
          <cell r="E40" t="str">
            <v>U 39</v>
          </cell>
        </row>
        <row r="41">
          <cell r="A41">
            <v>40</v>
          </cell>
          <cell r="B41">
            <v>55</v>
          </cell>
          <cell r="E41" t="str">
            <v>U 40</v>
          </cell>
        </row>
        <row r="42">
          <cell r="A42">
            <v>41</v>
          </cell>
          <cell r="B42">
            <v>56</v>
          </cell>
          <cell r="E42" t="str">
            <v>U 41</v>
          </cell>
        </row>
        <row r="43">
          <cell r="A43">
            <v>42</v>
          </cell>
          <cell r="B43">
            <v>57</v>
          </cell>
          <cell r="E43" t="str">
            <v>U 42</v>
          </cell>
        </row>
        <row r="44">
          <cell r="A44">
            <v>43</v>
          </cell>
          <cell r="B44">
            <v>58</v>
          </cell>
          <cell r="E44" t="str">
            <v>U 43</v>
          </cell>
        </row>
        <row r="45">
          <cell r="A45">
            <v>44</v>
          </cell>
          <cell r="B45">
            <v>59</v>
          </cell>
          <cell r="E45" t="str">
            <v>U 44</v>
          </cell>
        </row>
        <row r="46">
          <cell r="A46">
            <v>45</v>
          </cell>
          <cell r="B46">
            <v>60</v>
          </cell>
          <cell r="E46" t="str">
            <v>U 45</v>
          </cell>
        </row>
        <row r="47">
          <cell r="A47">
            <v>46</v>
          </cell>
          <cell r="B47">
            <v>61</v>
          </cell>
          <cell r="E47" t="str">
            <v>U 46</v>
          </cell>
        </row>
        <row r="48">
          <cell r="A48">
            <v>47</v>
          </cell>
          <cell r="B48">
            <v>62</v>
          </cell>
          <cell r="E48" t="str">
            <v>U 47</v>
          </cell>
        </row>
        <row r="49">
          <cell r="A49">
            <v>48</v>
          </cell>
          <cell r="B49">
            <v>63</v>
          </cell>
          <cell r="E49" t="str">
            <v>U 48</v>
          </cell>
        </row>
        <row r="50">
          <cell r="A50">
            <v>49</v>
          </cell>
          <cell r="E50" t="str">
            <v>U 49</v>
          </cell>
        </row>
        <row r="51">
          <cell r="A51">
            <v>50</v>
          </cell>
          <cell r="E51" t="str">
            <v>U 50</v>
          </cell>
        </row>
        <row r="52">
          <cell r="A52">
            <v>51</v>
          </cell>
          <cell r="E52" t="str">
            <v>U 51</v>
          </cell>
        </row>
        <row r="53">
          <cell r="A53">
            <v>52</v>
          </cell>
          <cell r="E53" t="str">
            <v>U 52</v>
          </cell>
        </row>
        <row r="54">
          <cell r="A54">
            <v>53</v>
          </cell>
          <cell r="E54" t="str">
            <v>U 53</v>
          </cell>
        </row>
        <row r="55">
          <cell r="A55">
            <v>54</v>
          </cell>
          <cell r="E55" t="str">
            <v>U 54</v>
          </cell>
        </row>
        <row r="56">
          <cell r="A56">
            <v>55</v>
          </cell>
          <cell r="E56" t="str">
            <v>U 55</v>
          </cell>
        </row>
        <row r="57">
          <cell r="A57">
            <v>56</v>
          </cell>
          <cell r="E57" t="str">
            <v>U 56</v>
          </cell>
        </row>
        <row r="58">
          <cell r="A58">
            <v>57</v>
          </cell>
          <cell r="E58" t="str">
            <v>U 57</v>
          </cell>
        </row>
        <row r="59">
          <cell r="A59">
            <v>58</v>
          </cell>
          <cell r="E59" t="str">
            <v>U 58</v>
          </cell>
        </row>
        <row r="60">
          <cell r="A60">
            <v>59</v>
          </cell>
          <cell r="E60" t="str">
            <v>U 59</v>
          </cell>
        </row>
        <row r="61">
          <cell r="A61">
            <v>60</v>
          </cell>
          <cell r="E61" t="str">
            <v>U 60</v>
          </cell>
        </row>
      </sheetData>
      <sheetData sheetId="1"/>
      <sheetData sheetId="2"/>
      <sheetData sheetId="3">
        <row r="1">
          <cell r="AD1">
            <v>1</v>
          </cell>
        </row>
        <row r="2">
          <cell r="AD2">
            <v>2</v>
          </cell>
          <cell r="AO2">
            <v>1</v>
          </cell>
          <cell r="AP2">
            <v>2</v>
          </cell>
          <cell r="AQ2">
            <v>3</v>
          </cell>
          <cell r="AR2">
            <v>4</v>
          </cell>
          <cell r="AS2">
            <v>5</v>
          </cell>
          <cell r="AT2">
            <v>6</v>
          </cell>
          <cell r="AU2">
            <v>7</v>
          </cell>
          <cell r="AV2">
            <v>8</v>
          </cell>
          <cell r="AW2">
            <v>9</v>
          </cell>
          <cell r="AX2">
            <v>10</v>
          </cell>
          <cell r="AY2">
            <v>11</v>
          </cell>
          <cell r="AZ2">
            <v>12</v>
          </cell>
          <cell r="BA2">
            <v>13</v>
          </cell>
          <cell r="BB2">
            <v>14</v>
          </cell>
          <cell r="BC2">
            <v>15</v>
          </cell>
          <cell r="BD2">
            <v>16</v>
          </cell>
          <cell r="BE2">
            <v>17</v>
          </cell>
          <cell r="BF2">
            <v>18</v>
          </cell>
          <cell r="BG2">
            <v>19</v>
          </cell>
          <cell r="BH2">
            <v>20</v>
          </cell>
          <cell r="BI2">
            <v>21</v>
          </cell>
          <cell r="BJ2">
            <v>22</v>
          </cell>
          <cell r="BK2">
            <v>23</v>
          </cell>
          <cell r="BL2">
            <v>24</v>
          </cell>
          <cell r="BM2">
            <v>25</v>
          </cell>
          <cell r="BN2">
            <v>26</v>
          </cell>
          <cell r="BO2">
            <v>27</v>
          </cell>
          <cell r="BP2">
            <v>28</v>
          </cell>
          <cell r="BQ2">
            <v>29</v>
          </cell>
          <cell r="BR2">
            <v>30</v>
          </cell>
          <cell r="BS2">
            <v>31</v>
          </cell>
          <cell r="BT2">
            <v>32</v>
          </cell>
          <cell r="BU2">
            <v>33</v>
          </cell>
          <cell r="BV2">
            <v>34</v>
          </cell>
          <cell r="BW2">
            <v>35</v>
          </cell>
          <cell r="BX2">
            <v>36</v>
          </cell>
          <cell r="BY2">
            <v>37</v>
          </cell>
          <cell r="BZ2">
            <v>38</v>
          </cell>
          <cell r="CA2">
            <v>39</v>
          </cell>
          <cell r="CB2">
            <v>40</v>
          </cell>
          <cell r="CC2">
            <v>41</v>
          </cell>
          <cell r="CD2">
            <v>42</v>
          </cell>
          <cell r="CE2">
            <v>43</v>
          </cell>
          <cell r="CF2">
            <v>44</v>
          </cell>
          <cell r="CG2">
            <v>45</v>
          </cell>
          <cell r="CH2">
            <v>46</v>
          </cell>
          <cell r="CI2">
            <v>47</v>
          </cell>
          <cell r="CJ2">
            <v>48</v>
          </cell>
          <cell r="CK2">
            <v>49</v>
          </cell>
          <cell r="CL2">
            <v>50</v>
          </cell>
          <cell r="CM2">
            <v>51</v>
          </cell>
          <cell r="CN2">
            <v>52</v>
          </cell>
          <cell r="CO2">
            <v>53</v>
          </cell>
          <cell r="CP2">
            <v>54</v>
          </cell>
          <cell r="CQ2">
            <v>55</v>
          </cell>
          <cell r="CR2">
            <v>56</v>
          </cell>
          <cell r="CS2">
            <v>57</v>
          </cell>
          <cell r="CT2">
            <v>58</v>
          </cell>
          <cell r="CU2">
            <v>59</v>
          </cell>
          <cell r="CV2">
            <v>60</v>
          </cell>
        </row>
        <row r="3">
          <cell r="AD3" t="str">
            <v>*</v>
          </cell>
        </row>
        <row r="4">
          <cell r="AD4">
            <v>0</v>
          </cell>
        </row>
      </sheetData>
      <sheetData sheetId="4">
        <row r="2">
          <cell r="X2">
            <v>200</v>
          </cell>
        </row>
        <row r="3">
          <cell r="X3">
            <v>210</v>
          </cell>
        </row>
        <row r="4">
          <cell r="X4">
            <v>220</v>
          </cell>
        </row>
        <row r="5">
          <cell r="X5">
            <v>230</v>
          </cell>
        </row>
        <row r="6">
          <cell r="X6">
            <v>240</v>
          </cell>
        </row>
        <row r="7">
          <cell r="X7">
            <v>250</v>
          </cell>
        </row>
        <row r="8">
          <cell r="X8">
            <v>260</v>
          </cell>
        </row>
        <row r="9">
          <cell r="X9">
            <v>265</v>
          </cell>
        </row>
        <row r="10">
          <cell r="X10" t="str">
            <v>vieux</v>
          </cell>
        </row>
        <row r="12">
          <cell r="X12">
            <v>270</v>
          </cell>
        </row>
        <row r="13">
          <cell r="X13">
            <v>275</v>
          </cell>
        </row>
        <row r="14">
          <cell r="X14">
            <v>280</v>
          </cell>
        </row>
        <row r="15">
          <cell r="X15">
            <v>285</v>
          </cell>
        </row>
        <row r="16">
          <cell r="X16">
            <v>290</v>
          </cell>
        </row>
        <row r="17">
          <cell r="X17">
            <v>295</v>
          </cell>
        </row>
        <row r="18">
          <cell r="X18">
            <v>300</v>
          </cell>
        </row>
        <row r="19">
          <cell r="X19">
            <v>305</v>
          </cell>
        </row>
        <row r="20">
          <cell r="X20">
            <v>310</v>
          </cell>
        </row>
        <row r="21">
          <cell r="X21">
            <v>315</v>
          </cell>
        </row>
        <row r="22">
          <cell r="X22">
            <v>320</v>
          </cell>
        </row>
        <row r="23">
          <cell r="X23">
            <v>325</v>
          </cell>
        </row>
        <row r="24">
          <cell r="X24">
            <v>330</v>
          </cell>
        </row>
        <row r="25">
          <cell r="X25">
            <v>335</v>
          </cell>
        </row>
        <row r="26">
          <cell r="X26">
            <v>340</v>
          </cell>
        </row>
        <row r="27">
          <cell r="X27">
            <v>345</v>
          </cell>
        </row>
        <row r="28">
          <cell r="X28">
            <v>350</v>
          </cell>
        </row>
        <row r="29">
          <cell r="X29">
            <v>355</v>
          </cell>
        </row>
        <row r="30">
          <cell r="X30">
            <v>360</v>
          </cell>
        </row>
        <row r="31">
          <cell r="X31">
            <v>365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Q71"/>
  <sheetViews>
    <sheetView tabSelected="1" workbookViewId="0">
      <selection activeCell="Q2" sqref="Q2:Q24"/>
    </sheetView>
  </sheetViews>
  <sheetFormatPr baseColWidth="10" defaultRowHeight="12.75"/>
  <cols>
    <col min="1" max="1" width="6.7109375" customWidth="1"/>
    <col min="2" max="2" width="7.7109375" customWidth="1"/>
    <col min="3" max="12" width="10.7109375" customWidth="1"/>
    <col min="13" max="13" width="2.7109375" customWidth="1"/>
    <col min="16" max="16" width="2.7109375" customWidth="1"/>
  </cols>
  <sheetData>
    <row r="1" spans="1:17" ht="13.5" thickBot="1">
      <c r="A1" s="1" t="s">
        <v>0</v>
      </c>
      <c r="B1" s="1" t="s">
        <v>1</v>
      </c>
      <c r="C1" s="1" t="s">
        <v>4</v>
      </c>
      <c r="D1" s="23" t="s">
        <v>5</v>
      </c>
      <c r="E1" s="23" t="s">
        <v>6</v>
      </c>
      <c r="F1" s="23" t="s">
        <v>7</v>
      </c>
      <c r="G1" s="23" t="s">
        <v>8</v>
      </c>
      <c r="H1" s="23" t="s">
        <v>9</v>
      </c>
      <c r="I1" s="23" t="s">
        <v>10</v>
      </c>
      <c r="J1" s="23" t="s">
        <v>11</v>
      </c>
      <c r="K1" s="23" t="s">
        <v>12</v>
      </c>
      <c r="L1" s="23" t="s">
        <v>13</v>
      </c>
      <c r="N1" s="23" t="s">
        <v>5</v>
      </c>
      <c r="O1" s="23" t="s">
        <v>6</v>
      </c>
    </row>
    <row r="2" spans="1:17">
      <c r="A2" s="26">
        <v>1</v>
      </c>
      <c r="B2" s="2" t="s">
        <v>2</v>
      </c>
      <c r="C2" s="3" t="str">
        <f>IFERROR(VLOOKUP(A2,nichée!A8:B250,2,FALSE),"vide")</f>
        <v>vide</v>
      </c>
      <c r="D2" s="24"/>
      <c r="E2" s="24"/>
      <c r="F2" s="24"/>
      <c r="G2" s="24"/>
      <c r="H2" s="24"/>
      <c r="I2" s="24"/>
      <c r="J2" s="24"/>
      <c r="K2" s="24"/>
      <c r="L2" s="24"/>
      <c r="N2" s="64"/>
      <c r="O2" s="64"/>
      <c r="Q2" t="s">
        <v>15</v>
      </c>
    </row>
    <row r="3" spans="1:17" ht="13.5" thickBot="1">
      <c r="A3" s="27"/>
      <c r="B3" s="6" t="s">
        <v>3</v>
      </c>
      <c r="C3" s="7" t="str">
        <f ca="1">IFERROR(IF(C2&lt;TODAY()-45,"A sevrer",C2+18),"")</f>
        <v/>
      </c>
      <c r="D3" s="24"/>
      <c r="E3" s="24"/>
      <c r="F3" s="24"/>
      <c r="G3" s="24"/>
      <c r="H3" s="24"/>
      <c r="I3" s="24"/>
      <c r="J3" s="24"/>
      <c r="K3" s="24"/>
      <c r="L3" s="24"/>
      <c r="N3" s="64"/>
      <c r="O3" s="64"/>
    </row>
    <row r="4" spans="1:17">
      <c r="A4" s="32">
        <v>2</v>
      </c>
      <c r="B4" s="2" t="s">
        <v>2</v>
      </c>
      <c r="C4" s="4">
        <f>IFERROR(VLOOKUP(A4,nichée!A8:B250,2,FALSE),"vide")</f>
        <v>41623</v>
      </c>
      <c r="D4" s="66"/>
      <c r="E4" s="69"/>
      <c r="F4" s="24"/>
      <c r="G4" s="24"/>
      <c r="H4" s="24"/>
      <c r="I4" s="24"/>
      <c r="J4" s="24"/>
      <c r="K4" s="24"/>
      <c r="L4" s="24"/>
      <c r="N4" s="65">
        <v>41655</v>
      </c>
      <c r="O4" s="69">
        <v>41683</v>
      </c>
      <c r="Q4" t="s">
        <v>25</v>
      </c>
    </row>
    <row r="5" spans="1:17" ht="13.5" thickBot="1">
      <c r="A5" s="33"/>
      <c r="B5" s="6" t="s">
        <v>3</v>
      </c>
      <c r="C5" s="7" t="str">
        <f ca="1">IFERROR(IF(C4&lt;TODAY()-45,"A sevrer",C4+18),"")</f>
        <v>A sevrer</v>
      </c>
      <c r="D5" s="24"/>
      <c r="E5" s="24"/>
      <c r="F5" s="24"/>
      <c r="G5" s="24"/>
      <c r="H5" s="24"/>
      <c r="I5" s="24"/>
      <c r="J5" s="24"/>
      <c r="K5" s="24"/>
      <c r="L5" s="24"/>
      <c r="N5" s="64"/>
      <c r="O5" s="64"/>
      <c r="Q5" t="s">
        <v>24</v>
      </c>
    </row>
    <row r="6" spans="1:17">
      <c r="A6" s="35">
        <v>3</v>
      </c>
      <c r="B6" s="2" t="s">
        <v>2</v>
      </c>
      <c r="C6" s="4" t="str">
        <f>IFERROR(VLOOKUP(A6,nichée!A8:B250,2,FALSE),"vide")</f>
        <v>vide</v>
      </c>
      <c r="D6" s="24"/>
      <c r="E6" s="24"/>
      <c r="F6" s="24"/>
      <c r="G6" s="24"/>
      <c r="H6" s="24"/>
      <c r="I6" s="24"/>
      <c r="J6" s="24"/>
      <c r="K6" s="24"/>
      <c r="L6" s="24"/>
      <c r="N6" s="64"/>
      <c r="O6" s="64"/>
    </row>
    <row r="7" spans="1:17" ht="13.5" thickBot="1">
      <c r="A7" s="30"/>
      <c r="B7" s="6" t="s">
        <v>3</v>
      </c>
      <c r="C7" s="7" t="str">
        <f ca="1">IFERROR(IF(C6&lt;TODAY()-45,"A sevrer",C6+18),"")</f>
        <v/>
      </c>
      <c r="D7" s="24"/>
      <c r="E7" s="24"/>
      <c r="F7" s="24"/>
      <c r="G7" s="24"/>
      <c r="H7" s="24"/>
      <c r="I7" s="24"/>
      <c r="J7" s="24"/>
      <c r="K7" s="24"/>
      <c r="L7" s="24"/>
      <c r="N7" s="64"/>
      <c r="O7" s="64"/>
      <c r="Q7" t="s">
        <v>16</v>
      </c>
    </row>
    <row r="8" spans="1:17">
      <c r="A8" s="36">
        <v>4</v>
      </c>
      <c r="B8" s="2" t="s">
        <v>2</v>
      </c>
      <c r="C8" s="4" t="str">
        <f>IFERROR(VLOOKUP(A8,nichée!A8:B250,2,FALSE),"vide")</f>
        <v>vide</v>
      </c>
      <c r="D8" s="24"/>
      <c r="E8" s="24"/>
      <c r="F8" s="24"/>
      <c r="G8" s="24"/>
      <c r="H8" s="24"/>
      <c r="I8" s="24"/>
      <c r="J8" s="24"/>
      <c r="K8" s="24"/>
      <c r="L8" s="24"/>
      <c r="N8" s="64"/>
      <c r="O8" s="64"/>
      <c r="Q8" t="s">
        <v>17</v>
      </c>
    </row>
    <row r="9" spans="1:17" ht="13.5" thickBot="1">
      <c r="A9" s="37"/>
      <c r="B9" s="6" t="s">
        <v>3</v>
      </c>
      <c r="C9" s="7" t="str">
        <f ca="1">IFERROR(IF(C8&lt;TODAY()-45,"A sevrer",C8+18),"")</f>
        <v/>
      </c>
      <c r="D9" s="24"/>
      <c r="E9" s="24"/>
      <c r="F9" s="24"/>
      <c r="G9" s="24"/>
      <c r="H9" s="24"/>
      <c r="I9" s="24"/>
      <c r="J9" s="24"/>
      <c r="K9" s="24"/>
      <c r="L9" s="24"/>
      <c r="N9" s="64"/>
      <c r="O9" s="64"/>
    </row>
    <row r="10" spans="1:17">
      <c r="A10" s="38">
        <v>5</v>
      </c>
      <c r="B10" s="2" t="s">
        <v>2</v>
      </c>
      <c r="C10" s="4" t="str">
        <f>IFERROR(VLOOKUP(A10,nichée!A8:B250,2,FALSE),"vide")</f>
        <v>vide</v>
      </c>
      <c r="D10" s="24"/>
      <c r="E10" s="24"/>
      <c r="F10" s="24"/>
      <c r="G10" s="24"/>
      <c r="H10" s="24"/>
      <c r="I10" s="24"/>
      <c r="J10" s="24"/>
      <c r="K10" s="24"/>
      <c r="L10" s="24"/>
      <c r="N10" s="64"/>
      <c r="O10" s="64"/>
      <c r="Q10" t="s">
        <v>18</v>
      </c>
    </row>
    <row r="11" spans="1:17" ht="13.5" thickBot="1">
      <c r="A11" s="39"/>
      <c r="B11" s="6" t="s">
        <v>3</v>
      </c>
      <c r="C11" s="7" t="str">
        <f ca="1">IFERROR(IF(C10&lt;TODAY()-45,"A sevrer",C10+18),"")</f>
        <v/>
      </c>
      <c r="D11" s="24"/>
      <c r="E11" s="24"/>
      <c r="F11" s="24"/>
      <c r="G11" s="24"/>
      <c r="H11" s="24"/>
      <c r="I11" s="24"/>
      <c r="J11" s="24"/>
      <c r="K11" s="24"/>
      <c r="L11" s="24"/>
      <c r="N11" s="64"/>
      <c r="O11" s="64"/>
      <c r="Q11" t="s">
        <v>19</v>
      </c>
    </row>
    <row r="12" spans="1:17">
      <c r="A12" s="40">
        <v>6</v>
      </c>
      <c r="B12" s="2" t="s">
        <v>2</v>
      </c>
      <c r="C12" s="5">
        <f>IFERROR(VLOOKUP(A12,nichée!A8:B250,2,FALSE),"vide")</f>
        <v>41604</v>
      </c>
      <c r="D12" s="66"/>
      <c r="E12" s="69"/>
      <c r="F12" s="24"/>
      <c r="G12" s="24"/>
      <c r="H12" s="24"/>
      <c r="I12" s="24"/>
      <c r="J12" s="24"/>
      <c r="K12" s="24"/>
      <c r="L12" s="24"/>
      <c r="N12" s="65">
        <v>41647</v>
      </c>
      <c r="O12" s="69">
        <v>41677</v>
      </c>
      <c r="Q12" t="s">
        <v>20</v>
      </c>
    </row>
    <row r="13" spans="1:17" ht="13.5" thickBot="1">
      <c r="A13" s="41"/>
      <c r="B13" s="6" t="s">
        <v>3</v>
      </c>
      <c r="C13" s="7" t="str">
        <f ca="1">IFERROR(IF(C12&lt;TODAY()-45,"A sevrer",C12+18),"")</f>
        <v>A sevrer</v>
      </c>
      <c r="D13" s="24"/>
      <c r="E13" s="24"/>
      <c r="F13" s="24"/>
      <c r="G13" s="24"/>
      <c r="H13" s="24"/>
      <c r="I13" s="24"/>
      <c r="J13" s="24"/>
      <c r="K13" s="24"/>
      <c r="L13" s="24"/>
      <c r="N13" s="64"/>
      <c r="O13" s="64"/>
    </row>
    <row r="14" spans="1:17">
      <c r="A14" s="42">
        <v>7</v>
      </c>
      <c r="B14" s="2" t="s">
        <v>2</v>
      </c>
      <c r="C14" s="4" t="str">
        <f>IFERROR(VLOOKUP(A14,nichée!A8:B250,2,FALSE),"vide")</f>
        <v>vide</v>
      </c>
      <c r="D14" s="24"/>
      <c r="E14" s="24"/>
      <c r="F14" s="24"/>
      <c r="G14" s="24"/>
      <c r="H14" s="24"/>
      <c r="I14" s="24"/>
      <c r="J14" s="24"/>
      <c r="K14" s="24"/>
      <c r="L14" s="24"/>
      <c r="N14" s="64"/>
      <c r="O14" s="64"/>
      <c r="Q14" t="s">
        <v>21</v>
      </c>
    </row>
    <row r="15" spans="1:17" ht="13.5" thickBot="1">
      <c r="A15" s="43"/>
      <c r="B15" s="6" t="s">
        <v>3</v>
      </c>
      <c r="C15" s="7" t="str">
        <f ca="1">IFERROR(IF(C14&lt;TODAY()-45,"A sevrer",C14+18),"")</f>
        <v/>
      </c>
      <c r="D15" s="24"/>
      <c r="E15" s="24"/>
      <c r="F15" s="24"/>
      <c r="G15" s="24"/>
      <c r="H15" s="24"/>
      <c r="I15" s="24"/>
      <c r="J15" s="24"/>
      <c r="K15" s="24"/>
      <c r="L15" s="24"/>
      <c r="N15" s="64"/>
      <c r="O15" s="64"/>
      <c r="Q15" t="s">
        <v>22</v>
      </c>
    </row>
    <row r="16" spans="1:17">
      <c r="A16" s="28">
        <v>8</v>
      </c>
      <c r="B16" s="2" t="s">
        <v>2</v>
      </c>
      <c r="C16" s="8">
        <f>IFERROR(VLOOKUP(A16,nichée!A8:B250,2,FALSE),"vide")</f>
        <v>41623</v>
      </c>
      <c r="D16" s="66"/>
      <c r="E16" s="69"/>
      <c r="F16" s="24"/>
      <c r="G16" s="24"/>
      <c r="H16" s="24"/>
      <c r="I16" s="24"/>
      <c r="J16" s="24"/>
      <c r="K16" s="24"/>
      <c r="L16" s="24"/>
      <c r="N16" s="65">
        <v>41651</v>
      </c>
      <c r="O16" s="69">
        <v>41681</v>
      </c>
      <c r="Q16" t="s">
        <v>23</v>
      </c>
    </row>
    <row r="17" spans="1:17" ht="13.5" thickBot="1">
      <c r="A17" s="27"/>
      <c r="B17" s="6" t="s">
        <v>3</v>
      </c>
      <c r="C17" s="7" t="str">
        <f ca="1">IFERROR(IF(C16&lt;TODAY()-45,"A sevrer",C16+18),"")</f>
        <v>A sevrer</v>
      </c>
      <c r="D17" s="24"/>
      <c r="E17" s="24"/>
      <c r="F17" s="24"/>
      <c r="G17" s="24"/>
      <c r="H17" s="24"/>
      <c r="I17" s="24"/>
      <c r="J17" s="24"/>
      <c r="K17" s="24"/>
      <c r="L17" s="24"/>
      <c r="N17" s="64"/>
      <c r="O17" s="64"/>
    </row>
    <row r="18" spans="1:17">
      <c r="A18" s="34">
        <v>9</v>
      </c>
      <c r="B18" s="2" t="s">
        <v>2</v>
      </c>
      <c r="C18" s="9" t="str">
        <f>IFERROR(VLOOKUP(A18,nichée!A8:B250,2,FALSE),"vide")</f>
        <v>vide</v>
      </c>
      <c r="D18" s="24"/>
      <c r="E18" s="24"/>
      <c r="F18" s="24"/>
      <c r="G18" s="24"/>
      <c r="H18" s="24"/>
      <c r="I18" s="24"/>
      <c r="J18" s="24"/>
      <c r="K18" s="24"/>
      <c r="L18" s="24"/>
      <c r="N18" s="64"/>
      <c r="O18" s="64"/>
      <c r="Q18" t="s">
        <v>26</v>
      </c>
    </row>
    <row r="19" spans="1:17" ht="13.5" thickBot="1">
      <c r="A19" s="33"/>
      <c r="B19" s="6" t="s">
        <v>3</v>
      </c>
      <c r="C19" s="7" t="str">
        <f ca="1">IFERROR(IF(C18&lt;TODAY()-45,"A sevrer",C18+18),"")</f>
        <v/>
      </c>
      <c r="D19" s="24"/>
      <c r="E19" s="24"/>
      <c r="F19" s="24"/>
      <c r="G19" s="24"/>
      <c r="H19" s="24"/>
      <c r="I19" s="24"/>
      <c r="J19" s="24"/>
      <c r="K19" s="24"/>
      <c r="L19" s="24"/>
      <c r="N19" s="64"/>
      <c r="O19" s="64"/>
      <c r="Q19" t="s">
        <v>27</v>
      </c>
    </row>
    <row r="20" spans="1:17">
      <c r="A20" s="29">
        <v>10</v>
      </c>
      <c r="B20" s="2" t="s">
        <v>2</v>
      </c>
      <c r="C20" s="9" t="str">
        <f>IFERROR(VLOOKUP(A20,nichée!A8:B250,2,FALSE),"vide")</f>
        <v>vide</v>
      </c>
      <c r="D20" s="24"/>
      <c r="E20" s="24"/>
      <c r="F20" s="24"/>
      <c r="G20" s="24"/>
      <c r="H20" s="24"/>
      <c r="I20" s="24"/>
      <c r="J20" s="24"/>
      <c r="K20" s="24"/>
      <c r="L20" s="24"/>
      <c r="N20" s="64"/>
      <c r="O20" s="64"/>
    </row>
    <row r="21" spans="1:17" ht="13.5" thickBot="1">
      <c r="A21" s="30"/>
      <c r="B21" s="6" t="s">
        <v>3</v>
      </c>
      <c r="C21" s="7" t="str">
        <f ca="1">IFERROR(IF(C20&lt;TODAY()-45,"A sevrer",C20+18),"")</f>
        <v/>
      </c>
      <c r="D21" s="24"/>
      <c r="E21" s="24"/>
      <c r="F21" s="24"/>
      <c r="G21" s="24"/>
      <c r="H21" s="24"/>
      <c r="I21" s="24"/>
      <c r="J21" s="24"/>
      <c r="K21" s="24"/>
      <c r="L21" s="24"/>
      <c r="N21" s="64"/>
      <c r="O21" s="64"/>
    </row>
    <row r="22" spans="1:17">
      <c r="A22" s="46">
        <v>11</v>
      </c>
      <c r="B22" s="2" t="s">
        <v>2</v>
      </c>
      <c r="C22" s="9" t="str">
        <f>IFERROR(VLOOKUP(A22,nichée!A8:B250,2,FALSE),"vide")</f>
        <v>vide</v>
      </c>
      <c r="D22" s="24"/>
      <c r="E22" s="24"/>
      <c r="F22" s="24"/>
      <c r="G22" s="24"/>
      <c r="H22" s="24"/>
      <c r="I22" s="24"/>
      <c r="J22" s="24"/>
      <c r="K22" s="24"/>
      <c r="L22" s="24"/>
      <c r="N22" s="64"/>
      <c r="O22" s="64"/>
    </row>
    <row r="23" spans="1:17" ht="13.5" thickBot="1">
      <c r="A23" s="47"/>
      <c r="B23" s="6" t="s">
        <v>3</v>
      </c>
      <c r="C23" s="7" t="str">
        <f ca="1">IFERROR(IF(C22&lt;TODAY()-45,"A sevrer",C22+18),"")</f>
        <v/>
      </c>
      <c r="D23" s="24"/>
      <c r="E23" s="24"/>
      <c r="F23" s="24"/>
      <c r="G23" s="24"/>
      <c r="H23" s="24"/>
      <c r="I23" s="24"/>
      <c r="J23" s="24"/>
      <c r="K23" s="24"/>
      <c r="L23" s="24"/>
      <c r="N23" s="64"/>
      <c r="O23" s="64"/>
    </row>
    <row r="24" spans="1:17">
      <c r="A24" s="48">
        <v>12</v>
      </c>
      <c r="B24" s="2" t="s">
        <v>2</v>
      </c>
      <c r="C24" s="9" t="str">
        <f>IFERROR(VLOOKUP(A24,nichée!A8:B250,2,FALSE),"vide")</f>
        <v>vide</v>
      </c>
      <c r="D24" s="24"/>
      <c r="E24" s="24"/>
      <c r="F24" s="24"/>
      <c r="G24" s="24"/>
      <c r="H24" s="24"/>
      <c r="I24" s="24"/>
      <c r="J24" s="24"/>
      <c r="K24" s="24"/>
      <c r="L24" s="24"/>
      <c r="N24" s="64"/>
      <c r="O24" s="64"/>
      <c r="Q24" t="s">
        <v>28</v>
      </c>
    </row>
    <row r="25" spans="1:17" ht="13.5" thickBot="1">
      <c r="A25" s="39"/>
      <c r="B25" s="6" t="s">
        <v>3</v>
      </c>
      <c r="C25" s="7" t="str">
        <f ca="1">IFERROR(IF(C24&lt;TODAY()-45,"A sevrer",C24+18),"")</f>
        <v/>
      </c>
      <c r="D25" s="24"/>
      <c r="E25" s="24"/>
      <c r="F25" s="24"/>
      <c r="G25" s="24"/>
      <c r="H25" s="24"/>
      <c r="I25" s="24"/>
      <c r="J25" s="24"/>
      <c r="K25" s="24"/>
      <c r="L25" s="24"/>
      <c r="N25" s="64"/>
      <c r="O25" s="64"/>
    </row>
    <row r="26" spans="1:17">
      <c r="A26" s="49">
        <v>13</v>
      </c>
      <c r="B26" s="2" t="s">
        <v>2</v>
      </c>
      <c r="C26" s="9">
        <f>IFERROR(VLOOKUP(A26,nichée!A8:B250,2,FALSE),"vide")</f>
        <v>41584</v>
      </c>
      <c r="D26" s="67"/>
      <c r="E26" s="69"/>
      <c r="F26" s="24"/>
      <c r="G26" s="24"/>
      <c r="H26" s="24"/>
      <c r="I26" s="24"/>
      <c r="J26" s="24"/>
      <c r="K26" s="24"/>
      <c r="L26" s="24"/>
      <c r="N26" s="68">
        <v>41631</v>
      </c>
      <c r="O26" s="69">
        <v>41666</v>
      </c>
    </row>
    <row r="27" spans="1:17" ht="13.5" thickBot="1">
      <c r="A27" s="41"/>
      <c r="B27" s="6" t="s">
        <v>3</v>
      </c>
      <c r="C27" s="13" t="str">
        <f ca="1">IFERROR(IF(C26&lt;TODAY()-45,"A sevrer",C26+18),"")</f>
        <v>A sevrer</v>
      </c>
      <c r="D27" s="24"/>
      <c r="E27" s="24"/>
      <c r="F27" s="24"/>
      <c r="G27" s="24"/>
      <c r="H27" s="24"/>
      <c r="I27" s="24"/>
      <c r="J27" s="24"/>
      <c r="K27" s="24"/>
      <c r="L27" s="24"/>
      <c r="N27" s="64"/>
      <c r="O27" s="64"/>
    </row>
    <row r="28" spans="1:17">
      <c r="A28" s="44">
        <v>14</v>
      </c>
      <c r="B28" s="2" t="s">
        <v>2</v>
      </c>
      <c r="C28" s="9">
        <f>IFERROR(VLOOKUP(A28,nichée!A8:B250,2,FALSE),"vide")</f>
        <v>41623</v>
      </c>
      <c r="D28" s="67"/>
      <c r="E28" s="69"/>
      <c r="F28" s="24"/>
      <c r="G28" s="24"/>
      <c r="H28" s="24"/>
      <c r="I28" s="24"/>
      <c r="J28" s="24"/>
      <c r="K28" s="24"/>
      <c r="L28" s="24"/>
      <c r="N28" s="65">
        <v>41655</v>
      </c>
      <c r="O28" s="69">
        <v>41682</v>
      </c>
    </row>
    <row r="29" spans="1:17" ht="13.5" thickBot="1">
      <c r="A29" s="53"/>
      <c r="B29" s="6" t="s">
        <v>3</v>
      </c>
      <c r="C29" s="7" t="str">
        <f ca="1">IFERROR(IF(C28&lt;TODAY()-45,"A sevrer",C28+18),"")</f>
        <v>A sevrer</v>
      </c>
      <c r="D29" s="24"/>
      <c r="E29" s="24"/>
      <c r="F29" s="24"/>
      <c r="G29" s="24"/>
      <c r="H29" s="24"/>
      <c r="I29" s="24"/>
      <c r="J29" s="24"/>
      <c r="K29" s="24"/>
      <c r="L29" s="24"/>
      <c r="N29" s="64"/>
      <c r="O29" s="64"/>
    </row>
    <row r="30" spans="1:17">
      <c r="A30" s="28">
        <v>15</v>
      </c>
      <c r="B30" s="2" t="s">
        <v>2</v>
      </c>
      <c r="C30" s="8" t="str">
        <f>IFERROR(VLOOKUP(A30,nichée!A8:B250,2,FALSE),"vide")</f>
        <v>vide</v>
      </c>
      <c r="D30" s="24"/>
      <c r="E30" s="24"/>
      <c r="F30" s="24"/>
      <c r="G30" s="24"/>
      <c r="H30" s="24"/>
      <c r="I30" s="24"/>
      <c r="J30" s="24"/>
      <c r="K30" s="24"/>
      <c r="L30" s="24"/>
      <c r="N30" s="64"/>
      <c r="O30" s="64"/>
    </row>
    <row r="31" spans="1:17" ht="13.5" thickBot="1">
      <c r="A31" s="27"/>
      <c r="B31" s="6" t="s">
        <v>3</v>
      </c>
      <c r="C31" s="7" t="str">
        <f ca="1">IFERROR(IF(C30&lt;TODAY()-45,"A sevrer",C30+18),"")</f>
        <v/>
      </c>
      <c r="D31" s="24"/>
      <c r="E31" s="24"/>
      <c r="F31" s="24"/>
      <c r="G31" s="24"/>
      <c r="H31" s="24"/>
      <c r="I31" s="24"/>
      <c r="J31" s="24"/>
      <c r="K31" s="24"/>
      <c r="L31" s="24"/>
      <c r="N31" s="64"/>
      <c r="O31" s="64"/>
    </row>
    <row r="32" spans="1:17">
      <c r="A32" s="34">
        <v>16</v>
      </c>
      <c r="B32" s="2" t="s">
        <v>2</v>
      </c>
      <c r="C32" s="9" t="str">
        <f>IFERROR(VLOOKUP(A32,nichée!A8:B250,2,FALSE),"vide")</f>
        <v>vide</v>
      </c>
      <c r="D32" s="24"/>
      <c r="E32" s="24"/>
      <c r="F32" s="24"/>
      <c r="G32" s="24"/>
      <c r="H32" s="24"/>
      <c r="I32" s="24"/>
      <c r="J32" s="24"/>
      <c r="K32" s="24"/>
      <c r="L32" s="24"/>
      <c r="N32" s="64"/>
      <c r="O32" s="64"/>
    </row>
    <row r="33" spans="1:15" ht="13.5" thickBot="1">
      <c r="A33" s="33"/>
      <c r="B33" s="6" t="s">
        <v>3</v>
      </c>
      <c r="C33" s="7" t="str">
        <f ca="1">IFERROR(IF(C32&lt;TODAY()-45,"A sevrer",C32+18),"")</f>
        <v/>
      </c>
      <c r="D33" s="24"/>
      <c r="E33" s="24"/>
      <c r="F33" s="24"/>
      <c r="G33" s="24"/>
      <c r="H33" s="24"/>
      <c r="I33" s="24"/>
      <c r="J33" s="24"/>
      <c r="K33" s="24"/>
      <c r="L33" s="24"/>
      <c r="N33" s="64"/>
      <c r="O33" s="64"/>
    </row>
    <row r="34" spans="1:15">
      <c r="A34" s="29">
        <v>17</v>
      </c>
      <c r="B34" s="2" t="s">
        <v>2</v>
      </c>
      <c r="C34" s="9" t="str">
        <f>IFERROR(VLOOKUP(A34,nichée!A8:B250,2,FALSE),"vide")</f>
        <v>vide</v>
      </c>
      <c r="D34" s="24"/>
      <c r="E34" s="24"/>
      <c r="F34" s="24"/>
      <c r="G34" s="24"/>
      <c r="H34" s="24"/>
      <c r="I34" s="24"/>
      <c r="J34" s="24"/>
      <c r="K34" s="24"/>
      <c r="L34" s="24"/>
      <c r="N34" s="64"/>
      <c r="O34" s="64"/>
    </row>
    <row r="35" spans="1:15" ht="13.5" thickBot="1">
      <c r="A35" s="30"/>
      <c r="B35" s="6" t="s">
        <v>3</v>
      </c>
      <c r="C35" s="7" t="str">
        <f ca="1">IFERROR(IF(C34&lt;TODAY()-45,"A sevrer",C34+18),"")</f>
        <v/>
      </c>
      <c r="D35" s="24"/>
      <c r="E35" s="24"/>
      <c r="F35" s="24"/>
      <c r="G35" s="24"/>
      <c r="H35" s="24"/>
      <c r="I35" s="24"/>
      <c r="J35" s="24"/>
      <c r="K35" s="24"/>
      <c r="L35" s="24"/>
      <c r="N35" s="64"/>
      <c r="O35" s="64"/>
    </row>
    <row r="36" spans="1:15">
      <c r="A36" s="46">
        <v>18</v>
      </c>
      <c r="B36" s="2" t="s">
        <v>2</v>
      </c>
      <c r="C36" s="10">
        <f>IFERROR(VLOOKUP(A36,nichée!A8:B250,2,FALSE),"vide")</f>
        <v>41596</v>
      </c>
      <c r="D36" s="67"/>
      <c r="E36" s="69"/>
      <c r="F36" s="24"/>
      <c r="G36" s="24"/>
      <c r="H36" s="24"/>
      <c r="I36" s="24"/>
      <c r="J36" s="24"/>
      <c r="K36" s="24"/>
      <c r="L36" s="24"/>
      <c r="N36" s="65">
        <v>41645</v>
      </c>
      <c r="O36" s="69">
        <v>41673</v>
      </c>
    </row>
    <row r="37" spans="1:15" ht="13.5" thickBot="1">
      <c r="A37" s="47"/>
      <c r="B37" s="6" t="s">
        <v>3</v>
      </c>
      <c r="C37" s="7" t="str">
        <f ca="1">IFERROR(IF(C36&lt;TODAY()-45,"A sevrer",C36+18),"")</f>
        <v>A sevrer</v>
      </c>
      <c r="D37" s="24"/>
      <c r="E37" s="24"/>
      <c r="F37" s="24"/>
      <c r="G37" s="24"/>
      <c r="H37" s="24"/>
      <c r="I37" s="24"/>
      <c r="J37" s="24"/>
      <c r="K37" s="24"/>
      <c r="L37" s="24"/>
      <c r="N37" s="64"/>
      <c r="O37" s="64"/>
    </row>
    <row r="38" spans="1:15">
      <c r="A38" s="48">
        <v>19</v>
      </c>
      <c r="B38" s="2" t="s">
        <v>2</v>
      </c>
      <c r="C38" s="9" t="str">
        <f>IFERROR(VLOOKUP(A38,nichée!A8:B250,2,FALSE),"vide")</f>
        <v>vide</v>
      </c>
      <c r="D38" s="24"/>
      <c r="E38" s="24"/>
      <c r="F38" s="24"/>
      <c r="G38" s="24"/>
      <c r="H38" s="24"/>
      <c r="I38" s="24"/>
      <c r="J38" s="24"/>
      <c r="K38" s="24"/>
      <c r="L38" s="24"/>
      <c r="N38" s="64"/>
      <c r="O38" s="64"/>
    </row>
    <row r="39" spans="1:15" ht="13.5" thickBot="1">
      <c r="A39" s="39"/>
      <c r="B39" s="6" t="s">
        <v>3</v>
      </c>
      <c r="C39" s="7" t="str">
        <f ca="1">IFERROR(IF(C38&lt;TODAY()-45,"A sevrer",C38+18),"")</f>
        <v/>
      </c>
      <c r="D39" s="24"/>
      <c r="E39" s="24"/>
      <c r="F39" s="24"/>
      <c r="G39" s="24"/>
      <c r="H39" s="24"/>
      <c r="I39" s="24"/>
      <c r="J39" s="24"/>
      <c r="K39" s="24"/>
      <c r="L39" s="24"/>
      <c r="N39" s="64"/>
      <c r="O39" s="64"/>
    </row>
    <row r="40" spans="1:15">
      <c r="A40" s="49">
        <v>20</v>
      </c>
      <c r="B40" s="2" t="s">
        <v>2</v>
      </c>
      <c r="C40" s="9" t="str">
        <f>IFERROR(VLOOKUP(A40,nichée!A8:B250,2,FALSE),"vide")</f>
        <v>vide</v>
      </c>
      <c r="D40" s="24"/>
      <c r="E40" s="24"/>
      <c r="F40" s="24"/>
      <c r="G40" s="24"/>
      <c r="H40" s="24"/>
      <c r="I40" s="24"/>
      <c r="J40" s="24"/>
      <c r="K40" s="24"/>
      <c r="L40" s="24"/>
      <c r="N40" s="64"/>
      <c r="O40" s="64"/>
    </row>
    <row r="41" spans="1:15" ht="13.5" thickBot="1">
      <c r="A41" s="41"/>
      <c r="B41" s="11" t="s">
        <v>3</v>
      </c>
      <c r="C41" s="7" t="str">
        <f ca="1">IFERROR(IF(C40&lt;TODAY()-45,"A sevrer",C40+18),"")</f>
        <v/>
      </c>
      <c r="D41" s="24"/>
      <c r="E41" s="24"/>
      <c r="F41" s="24"/>
      <c r="G41" s="24"/>
      <c r="H41" s="24"/>
      <c r="I41" s="24"/>
      <c r="J41" s="24"/>
      <c r="K41" s="24"/>
      <c r="L41" s="24"/>
      <c r="N41" s="64"/>
      <c r="O41" s="64"/>
    </row>
    <row r="42" spans="1:15">
      <c r="A42" s="44">
        <v>21</v>
      </c>
      <c r="B42" s="2" t="s">
        <v>2</v>
      </c>
      <c r="C42" s="9" t="str">
        <f>IFERROR(VLOOKUP(A42,nichée!A8:B250,2,FALSE),"vide")</f>
        <v>vide</v>
      </c>
      <c r="D42" s="24"/>
      <c r="E42" s="24"/>
      <c r="F42" s="24"/>
      <c r="G42" s="24"/>
      <c r="H42" s="24"/>
      <c r="I42" s="24"/>
      <c r="J42" s="24"/>
      <c r="K42" s="24"/>
      <c r="L42" s="24"/>
      <c r="N42" s="64"/>
      <c r="O42" s="64"/>
    </row>
    <row r="43" spans="1:15" ht="13.5" thickBot="1">
      <c r="A43" s="53"/>
      <c r="B43" s="6" t="s">
        <v>3</v>
      </c>
      <c r="C43" s="7" t="str">
        <f ca="1">IFERROR(IF(C42&lt;TODAY()-45,"A sevrer",C42+18),"")</f>
        <v/>
      </c>
      <c r="D43" s="24"/>
      <c r="E43" s="24"/>
      <c r="F43" s="24"/>
      <c r="G43" s="24"/>
      <c r="H43" s="24"/>
      <c r="I43" s="24"/>
      <c r="J43" s="24"/>
      <c r="K43" s="24"/>
      <c r="L43" s="24"/>
      <c r="N43" s="64"/>
      <c r="O43" s="64"/>
    </row>
    <row r="44" spans="1:15">
      <c r="A44" s="28">
        <v>22</v>
      </c>
      <c r="B44" s="2" t="s">
        <v>2</v>
      </c>
      <c r="C44" s="9" t="str">
        <f>IFERROR(VLOOKUP(A44,nichée!A8:B250,2,FALSE),"vide")</f>
        <v>vide</v>
      </c>
      <c r="D44" s="24"/>
      <c r="E44" s="24"/>
      <c r="F44" s="24"/>
      <c r="G44" s="24"/>
      <c r="H44" s="24"/>
      <c r="I44" s="24"/>
      <c r="J44" s="24"/>
      <c r="K44" s="24"/>
      <c r="L44" s="24"/>
      <c r="N44" s="64"/>
      <c r="O44" s="64"/>
    </row>
    <row r="45" spans="1:15" ht="13.5" thickBot="1">
      <c r="A45" s="27"/>
      <c r="B45" s="6" t="s">
        <v>3</v>
      </c>
      <c r="C45" s="7" t="str">
        <f ca="1">IFERROR(IF(C44&lt;TODAY()-45,"A sevrer",C44+18),"")</f>
        <v/>
      </c>
      <c r="D45" s="24"/>
      <c r="E45" s="24"/>
      <c r="F45" s="24"/>
      <c r="G45" s="24"/>
      <c r="H45" s="24"/>
      <c r="I45" s="24"/>
      <c r="J45" s="24"/>
      <c r="K45" s="24"/>
      <c r="L45" s="24"/>
      <c r="N45" s="64"/>
      <c r="O45" s="64"/>
    </row>
    <row r="46" spans="1:15">
      <c r="A46" s="34">
        <v>23</v>
      </c>
      <c r="B46" s="2" t="s">
        <v>2</v>
      </c>
      <c r="C46" s="9">
        <f>IFERROR(VLOOKUP(A46,nichée!A8:B250,2,FALSE),"vide")</f>
        <v>41530</v>
      </c>
      <c r="D46" s="67"/>
      <c r="E46" s="69"/>
      <c r="F46" s="24"/>
      <c r="G46" s="24"/>
      <c r="H46" s="24"/>
      <c r="I46" s="24"/>
      <c r="J46" s="24"/>
      <c r="K46" s="24"/>
      <c r="L46" s="24"/>
      <c r="N46" s="68">
        <v>41624</v>
      </c>
      <c r="O46" s="69">
        <v>41656</v>
      </c>
    </row>
    <row r="47" spans="1:15" ht="13.5" thickBot="1">
      <c r="A47" s="33"/>
      <c r="B47" s="6" t="s">
        <v>3</v>
      </c>
      <c r="C47" s="7" t="str">
        <f ca="1">IFERROR(IF(C46&lt;TODAY()-45,"A sevrer",C46+18),"")</f>
        <v>A sevrer</v>
      </c>
      <c r="D47" s="24"/>
      <c r="E47" s="24"/>
      <c r="F47" s="24"/>
      <c r="G47" s="24"/>
      <c r="H47" s="24"/>
      <c r="I47" s="24"/>
      <c r="J47" s="24"/>
      <c r="K47" s="24"/>
      <c r="L47" s="24"/>
      <c r="N47" s="64"/>
      <c r="O47" s="64"/>
    </row>
    <row r="48" spans="1:15">
      <c r="A48" s="29">
        <v>24</v>
      </c>
      <c r="B48" s="2" t="s">
        <v>2</v>
      </c>
      <c r="C48" s="9" t="str">
        <f>IFERROR(VLOOKUP(A48,nichée!A8:B250,2,FALSE),"vide")</f>
        <v>vide</v>
      </c>
      <c r="D48" s="24"/>
      <c r="E48" s="24"/>
      <c r="F48" s="24"/>
      <c r="G48" s="24"/>
      <c r="H48" s="24"/>
      <c r="I48" s="24"/>
      <c r="J48" s="24"/>
      <c r="K48" s="24"/>
      <c r="L48" s="24"/>
      <c r="N48" s="64"/>
      <c r="O48" s="64"/>
    </row>
    <row r="49" spans="1:15" ht="13.5" thickBot="1">
      <c r="A49" s="30"/>
      <c r="B49" s="6" t="s">
        <v>3</v>
      </c>
      <c r="C49" s="7" t="str">
        <f ca="1">IFERROR(IF(C48&lt;TODAY()-45,"A sevrer",C48+18),"")</f>
        <v/>
      </c>
      <c r="D49" s="24"/>
      <c r="E49" s="24"/>
      <c r="F49" s="24"/>
      <c r="G49" s="24"/>
      <c r="H49" s="24"/>
      <c r="I49" s="24"/>
      <c r="J49" s="24"/>
      <c r="K49" s="24"/>
      <c r="L49" s="24"/>
      <c r="N49" s="64"/>
      <c r="O49" s="64"/>
    </row>
    <row r="50" spans="1:15">
      <c r="A50" s="46">
        <v>25</v>
      </c>
      <c r="B50" s="2" t="s">
        <v>2</v>
      </c>
      <c r="C50" s="9">
        <f>IFERROR(VLOOKUP(A50,nichée!A8:B250,2,FALSE),"vide")</f>
        <v>41592</v>
      </c>
      <c r="D50" s="67"/>
      <c r="E50" s="69"/>
      <c r="F50" s="24"/>
      <c r="G50" s="24"/>
      <c r="H50" s="24"/>
      <c r="I50" s="24"/>
      <c r="J50" s="24"/>
      <c r="K50" s="24"/>
      <c r="L50" s="24"/>
      <c r="N50" s="65">
        <v>41643</v>
      </c>
      <c r="O50" s="69">
        <v>41671</v>
      </c>
    </row>
    <row r="51" spans="1:15" ht="13.5" thickBot="1">
      <c r="A51" s="47"/>
      <c r="B51" s="6" t="s">
        <v>3</v>
      </c>
      <c r="C51" s="7" t="str">
        <f ca="1">IFERROR(IF(C50&lt;TODAY()-45,"A sevrer",C50+18),"")</f>
        <v>A sevrer</v>
      </c>
      <c r="D51" s="24"/>
      <c r="E51" s="24"/>
      <c r="F51" s="24"/>
      <c r="G51" s="24"/>
      <c r="H51" s="24"/>
      <c r="I51" s="24"/>
      <c r="J51" s="24"/>
      <c r="K51" s="24"/>
      <c r="L51" s="24"/>
      <c r="N51" s="64"/>
      <c r="O51" s="64"/>
    </row>
    <row r="52" spans="1:15">
      <c r="A52" s="48">
        <v>26</v>
      </c>
      <c r="B52" s="2" t="s">
        <v>2</v>
      </c>
      <c r="C52" s="9" t="str">
        <f>IFERROR(VLOOKUP(A52,nichée!A8:B250,2,FALSE),"vide")</f>
        <v>vide</v>
      </c>
      <c r="D52" s="24"/>
      <c r="E52" s="24"/>
      <c r="F52" s="24"/>
      <c r="G52" s="24"/>
      <c r="H52" s="24"/>
      <c r="I52" s="24"/>
      <c r="J52" s="24"/>
      <c r="K52" s="24"/>
      <c r="L52" s="24"/>
      <c r="N52" s="64"/>
      <c r="O52" s="64"/>
    </row>
    <row r="53" spans="1:15" ht="13.5" thickBot="1">
      <c r="A53" s="39"/>
      <c r="B53" s="6" t="s">
        <v>3</v>
      </c>
      <c r="C53" s="7" t="str">
        <f ca="1">IFERROR(IF(C52&lt;TODAY()-45,"A sevrer",C52+18),"")</f>
        <v/>
      </c>
      <c r="D53" s="24"/>
      <c r="E53" s="24"/>
      <c r="F53" s="24"/>
      <c r="G53" s="24"/>
      <c r="H53" s="24"/>
      <c r="I53" s="24"/>
      <c r="J53" s="24"/>
      <c r="K53" s="24"/>
      <c r="L53" s="24"/>
      <c r="N53" s="64"/>
      <c r="O53" s="64"/>
    </row>
    <row r="54" spans="1:15">
      <c r="A54" s="49">
        <v>27</v>
      </c>
      <c r="B54" s="2" t="s">
        <v>2</v>
      </c>
      <c r="C54" s="9" t="str">
        <f>IFERROR(VLOOKUP(A54,nichée!A8:B250,2,FALSE),"vide")</f>
        <v>vide</v>
      </c>
      <c r="D54" s="24"/>
      <c r="E54" s="24"/>
      <c r="F54" s="24"/>
      <c r="G54" s="24"/>
      <c r="H54" s="24"/>
      <c r="I54" s="24"/>
      <c r="J54" s="24"/>
      <c r="K54" s="24"/>
      <c r="L54" s="24"/>
      <c r="N54" s="64"/>
      <c r="O54" s="64"/>
    </row>
    <row r="55" spans="1:15" ht="13.5" thickBot="1">
      <c r="A55" s="41"/>
      <c r="B55" s="11" t="s">
        <v>3</v>
      </c>
      <c r="C55" s="7" t="str">
        <f ca="1">IFERROR(IF(C54&lt;TODAY()-45,"A sevrer",C54+18),"")</f>
        <v/>
      </c>
      <c r="D55" s="24"/>
      <c r="E55" s="24"/>
      <c r="F55" s="24"/>
      <c r="G55" s="24"/>
      <c r="H55" s="24"/>
      <c r="I55" s="24"/>
      <c r="J55" s="24"/>
      <c r="K55" s="24"/>
      <c r="L55" s="24"/>
      <c r="N55" s="64"/>
      <c r="O55" s="64"/>
    </row>
    <row r="56" spans="1:15">
      <c r="A56" s="44">
        <v>28</v>
      </c>
      <c r="B56" s="2" t="s">
        <v>2</v>
      </c>
      <c r="C56" s="9" t="str">
        <f>IFERROR(VLOOKUP(A56,nichée!A8:B250,2,FALSE),"vide")</f>
        <v>vide</v>
      </c>
      <c r="D56" s="24"/>
      <c r="E56" s="24"/>
      <c r="F56" s="24"/>
      <c r="G56" s="24"/>
      <c r="H56" s="24"/>
      <c r="I56" s="24"/>
      <c r="J56" s="24"/>
      <c r="K56" s="24"/>
      <c r="L56" s="24"/>
      <c r="N56" s="64"/>
      <c r="O56" s="64"/>
    </row>
    <row r="57" spans="1:15" ht="13.5" thickBot="1">
      <c r="A57" s="53"/>
      <c r="B57" s="6" t="s">
        <v>3</v>
      </c>
      <c r="C57" s="7" t="str">
        <f ca="1">IFERROR(IF(C56&lt;TODAY()-45,"A sevrer",C56+18),"")</f>
        <v/>
      </c>
      <c r="D57" s="24"/>
      <c r="E57" s="24"/>
      <c r="F57" s="24"/>
      <c r="G57" s="24"/>
      <c r="H57" s="24"/>
      <c r="I57" s="24"/>
      <c r="J57" s="24"/>
      <c r="K57" s="24"/>
      <c r="L57" s="24"/>
      <c r="N57" s="64"/>
      <c r="O57" s="64"/>
    </row>
    <row r="58" spans="1:15">
      <c r="A58" s="28">
        <v>29</v>
      </c>
      <c r="B58" s="2" t="s">
        <v>2</v>
      </c>
      <c r="C58" s="9">
        <f>IFERROR(VLOOKUP(A58,nichée!A8:B250,2,FALSE),"vide")</f>
        <v>41608</v>
      </c>
      <c r="D58" s="67"/>
      <c r="E58" s="69"/>
      <c r="F58" s="24"/>
      <c r="G58" s="24"/>
      <c r="H58" s="24"/>
      <c r="I58" s="24"/>
      <c r="J58" s="24"/>
      <c r="K58" s="24"/>
      <c r="L58" s="24"/>
      <c r="N58" s="65">
        <v>41650</v>
      </c>
      <c r="O58" s="69">
        <v>41679</v>
      </c>
    </row>
    <row r="59" spans="1:15" ht="13.5" thickBot="1">
      <c r="A59" s="31"/>
      <c r="B59" s="6" t="s">
        <v>3</v>
      </c>
      <c r="C59" s="12" t="str">
        <f ca="1">IFERROR(IF(C58&lt;TODAY()-45,"A sevrer",C58+18),"")</f>
        <v>A sevrer</v>
      </c>
      <c r="D59" s="24"/>
      <c r="E59" s="24"/>
      <c r="F59" s="24"/>
      <c r="G59" s="24"/>
      <c r="H59" s="24"/>
      <c r="I59" s="24"/>
      <c r="J59" s="24"/>
      <c r="K59" s="24"/>
      <c r="L59" s="24"/>
      <c r="N59" s="64"/>
      <c r="O59" s="64"/>
    </row>
    <row r="60" spans="1:15">
      <c r="A60" s="34">
        <v>30</v>
      </c>
      <c r="B60" s="2" t="s">
        <v>2</v>
      </c>
      <c r="C60" s="9" t="str">
        <f>IFERROR(VLOOKUP(A60,nichée!A8:B250,2,FALSE),"vide")</f>
        <v>vide</v>
      </c>
      <c r="D60" s="24"/>
      <c r="E60" s="24"/>
      <c r="F60" s="24"/>
      <c r="G60" s="24"/>
      <c r="H60" s="24"/>
      <c r="I60" s="24"/>
      <c r="J60" s="24"/>
      <c r="K60" s="24"/>
      <c r="L60" s="24"/>
      <c r="N60" s="64"/>
      <c r="O60" s="64"/>
    </row>
    <row r="61" spans="1:15" ht="13.5" thickBot="1">
      <c r="A61" s="50"/>
      <c r="B61" s="6" t="s">
        <v>3</v>
      </c>
      <c r="C61" s="12" t="str">
        <f ca="1">IFERROR(IF(C60&lt;TODAY()-45,"A sevrer",C60+18),"")</f>
        <v/>
      </c>
      <c r="D61" s="24"/>
      <c r="E61" s="24"/>
      <c r="F61" s="24"/>
      <c r="G61" s="24"/>
      <c r="H61" s="24"/>
      <c r="I61" s="24"/>
      <c r="J61" s="24"/>
      <c r="K61" s="24"/>
      <c r="L61" s="24"/>
      <c r="N61" s="64"/>
      <c r="O61" s="64"/>
    </row>
    <row r="62" spans="1:15">
      <c r="A62" s="29">
        <v>31</v>
      </c>
      <c r="B62" s="2" t="s">
        <v>2</v>
      </c>
      <c r="C62" s="9" t="str">
        <f>IFERROR(VLOOKUP(A62,nichée!A8:B250,2,FALSE),"vide")</f>
        <v>vide</v>
      </c>
      <c r="D62" s="24"/>
      <c r="E62" s="24"/>
      <c r="F62" s="24"/>
      <c r="G62" s="24"/>
      <c r="H62" s="24"/>
      <c r="I62" s="24"/>
      <c r="J62" s="24"/>
      <c r="K62" s="24"/>
      <c r="L62" s="24"/>
      <c r="N62" s="64"/>
      <c r="O62" s="64"/>
    </row>
    <row r="63" spans="1:15" ht="13.5" thickBot="1">
      <c r="A63" s="54"/>
      <c r="B63" s="11" t="s">
        <v>3</v>
      </c>
      <c r="C63" s="12" t="str">
        <f ca="1">IFERROR(IF(C62&lt;TODAY()-45,"A sevrer",C62+18),"")</f>
        <v/>
      </c>
      <c r="D63" s="24"/>
      <c r="E63" s="24"/>
      <c r="F63" s="24"/>
      <c r="G63" s="24"/>
      <c r="H63" s="24"/>
      <c r="I63" s="24"/>
      <c r="J63" s="24"/>
      <c r="K63" s="24"/>
      <c r="L63" s="24"/>
      <c r="N63" s="64"/>
      <c r="O63" s="64"/>
    </row>
    <row r="64" spans="1:15">
      <c r="A64" s="46">
        <v>32</v>
      </c>
      <c r="B64" s="2" t="s">
        <v>2</v>
      </c>
      <c r="C64" s="9">
        <f>IFERROR(VLOOKUP(A64,nichée!A8:B250,2,FALSE),"vide")</f>
        <v>41596</v>
      </c>
      <c r="D64" s="67"/>
      <c r="E64" s="69"/>
      <c r="F64" s="24"/>
      <c r="G64" s="24"/>
      <c r="H64" s="24"/>
      <c r="I64" s="24"/>
      <c r="J64" s="24"/>
      <c r="K64" s="24"/>
      <c r="L64" s="24"/>
      <c r="N64" s="65">
        <v>41645</v>
      </c>
      <c r="O64" s="69">
        <v>41676</v>
      </c>
    </row>
    <row r="65" spans="1:15" ht="13.5" thickBot="1">
      <c r="A65" s="47"/>
      <c r="B65" s="11" t="s">
        <v>3</v>
      </c>
      <c r="C65" s="12" t="str">
        <f ca="1">IFERROR(IF(C64&lt;TODAY()-45,"A sevrer",C64+18),"")</f>
        <v>A sevrer</v>
      </c>
      <c r="D65" s="24"/>
      <c r="E65" s="24"/>
      <c r="F65" s="24"/>
      <c r="G65" s="24"/>
      <c r="H65" s="24"/>
      <c r="I65" s="24"/>
      <c r="J65" s="24"/>
      <c r="K65" s="24"/>
      <c r="L65" s="24"/>
      <c r="N65" s="64"/>
      <c r="O65" s="64"/>
    </row>
    <row r="66" spans="1:15">
      <c r="A66" s="48">
        <v>33</v>
      </c>
      <c r="B66" s="2" t="s">
        <v>2</v>
      </c>
      <c r="C66" s="9" t="str">
        <f>IFERROR(VLOOKUP(A66,nichée!A8:B250,2,FALSE),"vide")</f>
        <v>vide</v>
      </c>
      <c r="D66" s="24"/>
      <c r="E66" s="24"/>
      <c r="F66" s="24"/>
      <c r="G66" s="24"/>
      <c r="H66" s="24"/>
      <c r="I66" s="24"/>
      <c r="J66" s="24"/>
      <c r="K66" s="24"/>
      <c r="L66" s="24"/>
      <c r="N66" s="64"/>
      <c r="O66" s="64"/>
    </row>
    <row r="67" spans="1:15" ht="13.5" thickBot="1">
      <c r="A67" s="51"/>
      <c r="B67" s="11" t="s">
        <v>3</v>
      </c>
      <c r="C67" s="12" t="str">
        <f ca="1">IFERROR(IF(C66&lt;TODAY()-45,"A sevrer",C66+18),"")</f>
        <v/>
      </c>
      <c r="D67" s="24"/>
      <c r="E67" s="24"/>
      <c r="F67" s="24"/>
      <c r="G67" s="24"/>
      <c r="H67" s="24"/>
      <c r="I67" s="24"/>
      <c r="J67" s="24"/>
      <c r="K67" s="24"/>
      <c r="L67" s="24"/>
      <c r="N67" s="64"/>
      <c r="O67" s="64"/>
    </row>
    <row r="68" spans="1:15">
      <c r="A68" s="49">
        <v>34</v>
      </c>
      <c r="B68" s="2" t="s">
        <v>2</v>
      </c>
      <c r="C68" s="9" t="str">
        <f>IFERROR(VLOOKUP(A68,nichée!A8:B250,2,FALSE),"vide")</f>
        <v>vide</v>
      </c>
      <c r="D68" s="24"/>
      <c r="E68" s="24"/>
      <c r="F68" s="24"/>
      <c r="G68" s="24"/>
      <c r="H68" s="24"/>
      <c r="I68" s="24"/>
      <c r="J68" s="24"/>
      <c r="K68" s="24"/>
      <c r="L68" s="24"/>
      <c r="N68" s="64"/>
      <c r="O68" s="64"/>
    </row>
    <row r="69" spans="1:15" ht="13.5" thickBot="1">
      <c r="A69" s="52"/>
      <c r="B69" s="11" t="s">
        <v>3</v>
      </c>
      <c r="C69" s="12" t="str">
        <f ca="1">IFERROR(IF(C68&lt;TODAY()-45,"A sevrer",C68+18),"")</f>
        <v/>
      </c>
      <c r="D69" s="24"/>
      <c r="E69" s="24"/>
      <c r="F69" s="24"/>
      <c r="G69" s="24"/>
      <c r="H69" s="24"/>
      <c r="I69" s="24"/>
      <c r="J69" s="24"/>
      <c r="K69" s="24"/>
      <c r="L69" s="24"/>
      <c r="N69" s="64"/>
      <c r="O69" s="64"/>
    </row>
    <row r="70" spans="1:15">
      <c r="A70" s="44">
        <v>35</v>
      </c>
      <c r="B70" s="2" t="s">
        <v>2</v>
      </c>
      <c r="C70" s="9" t="str">
        <f>IFERROR(VLOOKUP(A70,nichée!A8:B250,2,FALSE),"vide")</f>
        <v>vide</v>
      </c>
      <c r="D70" s="24"/>
      <c r="E70" s="24"/>
      <c r="F70" s="24"/>
      <c r="G70" s="24"/>
      <c r="H70" s="24"/>
      <c r="I70" s="24"/>
      <c r="J70" s="24"/>
      <c r="K70" s="24"/>
      <c r="L70" s="24"/>
      <c r="N70" s="64"/>
      <c r="O70" s="64"/>
    </row>
    <row r="71" spans="1:15" ht="13.5" thickBot="1">
      <c r="A71" s="45"/>
      <c r="B71" s="11" t="s">
        <v>3</v>
      </c>
      <c r="C71" s="12" t="str">
        <f ca="1">IFERROR(IF(C70&lt;TODAY()-45,"A sevrer",C70+18),"")</f>
        <v/>
      </c>
      <c r="D71" s="24"/>
      <c r="E71" s="24"/>
      <c r="F71" s="24"/>
      <c r="G71" s="24"/>
      <c r="H71" s="24"/>
      <c r="I71" s="24"/>
      <c r="J71" s="24"/>
      <c r="K71" s="24"/>
      <c r="L71" s="24"/>
      <c r="N71" s="64"/>
      <c r="O71" s="64"/>
    </row>
  </sheetData>
  <mergeCells count="35">
    <mergeCell ref="A62:A63"/>
    <mergeCell ref="A64:A65"/>
    <mergeCell ref="A70:A71"/>
    <mergeCell ref="A34:A35"/>
    <mergeCell ref="A22:A23"/>
    <mergeCell ref="A24:A25"/>
    <mergeCell ref="A26:A27"/>
    <mergeCell ref="A38:A39"/>
    <mergeCell ref="A40:A41"/>
    <mergeCell ref="A52:A53"/>
    <mergeCell ref="A54:A55"/>
    <mergeCell ref="A60:A61"/>
    <mergeCell ref="A66:A67"/>
    <mergeCell ref="A68:A69"/>
    <mergeCell ref="A28:A29"/>
    <mergeCell ref="A42:A43"/>
    <mergeCell ref="A56:A57"/>
    <mergeCell ref="A36:A37"/>
    <mergeCell ref="A58:A59"/>
    <mergeCell ref="A4:A5"/>
    <mergeCell ref="A18:A19"/>
    <mergeCell ref="A32:A33"/>
    <mergeCell ref="A46:A47"/>
    <mergeCell ref="A6:A7"/>
    <mergeCell ref="A8:A9"/>
    <mergeCell ref="A10:A11"/>
    <mergeCell ref="A12:A13"/>
    <mergeCell ref="A14:A15"/>
    <mergeCell ref="A48:A49"/>
    <mergeCell ref="A50:A51"/>
    <mergeCell ref="A2:A3"/>
    <mergeCell ref="A16:A17"/>
    <mergeCell ref="A30:A31"/>
    <mergeCell ref="A20:A21"/>
    <mergeCell ref="A44:A45"/>
  </mergeCells>
  <conditionalFormatting sqref="B2:B71">
    <cfRule type="cellIs" dxfId="6" priority="136" operator="equal">
      <formula>"femelle"</formula>
    </cfRule>
    <cfRule type="cellIs" dxfId="5" priority="137" operator="equal">
      <formula>"mâle"</formula>
    </cfRule>
  </conditionalFormatting>
  <conditionalFormatting sqref="C65 C71 C67 C69 C63 C59 C61 C57 C55 C53 C51 C47 C45 C43 C41 C39 C37 C33 C31 C27 C23 C21 C19 C17 C15 C13 C11 C9 C7 C5 C3 C25 C29 C35 C49">
    <cfRule type="cellIs" dxfId="4" priority="136" operator="between">
      <formula>TODAY()-1</formula>
      <formula>TODAY()-27</formula>
    </cfRule>
    <cfRule type="cellIs" dxfId="3" priority="140" operator="equal">
      <formula>TODAY()</formula>
    </cfRule>
    <cfRule type="cellIs" dxfId="2" priority="141" operator="equal">
      <formula>"A sevrer"</formula>
    </cfRule>
  </conditionalFormatting>
  <conditionalFormatting sqref="C64 C70 C66 C68 C62 C58 C60 C56 C54 C52 C50 C46 C44 C42 C40 C38 C36 C32 C30 C26 C22 C20 C18 C16 C14 C12 C10 C8 C6 C4 C2 C24 C28 C34 C48">
    <cfRule type="cellIs" dxfId="1" priority="137" operator="equal">
      <formula>"vide"</formula>
    </cfRule>
    <cfRule type="containsBlanks" dxfId="0" priority="138">
      <formula>LEN(TRIM(C2))=0</formula>
    </cfRule>
  </conditionalFormatting>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sheetPr codeName="Feuil3"/>
  <dimension ref="A1:F37"/>
  <sheetViews>
    <sheetView workbookViewId="0">
      <selection activeCell="J9" sqref="J9"/>
    </sheetView>
  </sheetViews>
  <sheetFormatPr baseColWidth="10" defaultRowHeight="12.75"/>
  <cols>
    <col min="1" max="1" width="6.28515625" bestFit="1" customWidth="1"/>
    <col min="2" max="2" width="10" bestFit="1" customWidth="1"/>
    <col min="3" max="4" width="3.42578125" customWidth="1"/>
    <col min="5" max="5" width="3.5703125" bestFit="1" customWidth="1"/>
    <col min="6" max="6" width="7.42578125" bestFit="1" customWidth="1"/>
  </cols>
  <sheetData>
    <row r="1" spans="1:6">
      <c r="A1" s="55" t="s">
        <v>14</v>
      </c>
      <c r="B1" s="56"/>
      <c r="C1" s="56"/>
      <c r="D1" s="56"/>
      <c r="E1" s="56"/>
      <c r="F1" s="57"/>
    </row>
    <row r="2" spans="1:6">
      <c r="A2" s="58"/>
      <c r="B2" s="59"/>
      <c r="C2" s="59"/>
      <c r="D2" s="59"/>
      <c r="E2" s="59"/>
      <c r="F2" s="60"/>
    </row>
    <row r="3" spans="1:6">
      <c r="A3" s="58"/>
      <c r="B3" s="59"/>
      <c r="C3" s="59"/>
      <c r="D3" s="59"/>
      <c r="E3" s="59"/>
      <c r="F3" s="60"/>
    </row>
    <row r="4" spans="1:6">
      <c r="A4" s="58"/>
      <c r="B4" s="59"/>
      <c r="C4" s="59"/>
      <c r="D4" s="59"/>
      <c r="E4" s="59"/>
      <c r="F4" s="60"/>
    </row>
    <row r="5" spans="1:6">
      <c r="A5" s="58"/>
      <c r="B5" s="59"/>
      <c r="C5" s="59"/>
      <c r="D5" s="59"/>
      <c r="E5" s="59"/>
      <c r="F5" s="60"/>
    </row>
    <row r="6" spans="1:6" ht="13.5" thickBot="1">
      <c r="A6" s="61"/>
      <c r="B6" s="62"/>
      <c r="C6" s="62"/>
      <c r="D6" s="62"/>
      <c r="E6" s="62"/>
      <c r="F6" s="63"/>
    </row>
    <row r="7" spans="1:6" ht="13.5" thickBot="1">
      <c r="A7" s="25"/>
      <c r="B7" s="25"/>
      <c r="C7" s="25"/>
      <c r="D7" s="25"/>
      <c r="E7" s="25"/>
      <c r="F7" s="25"/>
    </row>
    <row r="8" spans="1:6">
      <c r="A8" s="14">
        <v>23</v>
      </c>
      <c r="B8" s="15">
        <v>41530</v>
      </c>
      <c r="C8" s="16" t="str">
        <f t="shared" ref="C8:C35" si="0">IF(B8="?","?",IF(M8="","",IF(M8&gt;=0,B8+30,"")))</f>
        <v/>
      </c>
      <c r="D8" s="17" t="str">
        <f t="shared" ref="D8:D35" si="1">TEXT(C8,"jjj")</f>
        <v/>
      </c>
      <c r="E8" s="18"/>
      <c r="F8" s="19"/>
    </row>
    <row r="9" spans="1:6">
      <c r="A9" s="14">
        <v>13</v>
      </c>
      <c r="B9" s="20">
        <v>41584</v>
      </c>
      <c r="C9" s="16" t="str">
        <f t="shared" si="0"/>
        <v/>
      </c>
      <c r="D9" s="17" t="str">
        <f t="shared" si="1"/>
        <v/>
      </c>
      <c r="E9" s="18"/>
      <c r="F9" s="19"/>
    </row>
    <row r="10" spans="1:6">
      <c r="A10" s="14">
        <v>25</v>
      </c>
      <c r="B10" s="20">
        <v>41592</v>
      </c>
      <c r="C10" s="16" t="str">
        <f t="shared" si="0"/>
        <v/>
      </c>
      <c r="D10" s="17" t="str">
        <f t="shared" si="1"/>
        <v/>
      </c>
      <c r="E10" s="18"/>
      <c r="F10" s="21"/>
    </row>
    <row r="11" spans="1:6">
      <c r="A11" s="14">
        <v>18</v>
      </c>
      <c r="B11" s="20">
        <v>41596</v>
      </c>
      <c r="C11" s="16" t="str">
        <f t="shared" si="0"/>
        <v/>
      </c>
      <c r="D11" s="17" t="str">
        <f t="shared" si="1"/>
        <v/>
      </c>
      <c r="E11" s="18"/>
      <c r="F11" s="19"/>
    </row>
    <row r="12" spans="1:6">
      <c r="A12" s="14">
        <v>32</v>
      </c>
      <c r="B12" s="20">
        <v>41596</v>
      </c>
      <c r="C12" s="16" t="str">
        <f t="shared" si="0"/>
        <v/>
      </c>
      <c r="D12" s="17" t="str">
        <f t="shared" si="1"/>
        <v/>
      </c>
      <c r="E12" s="18"/>
      <c r="F12" s="19"/>
    </row>
    <row r="13" spans="1:6">
      <c r="A13" s="14">
        <v>6</v>
      </c>
      <c r="B13" s="22">
        <v>41604</v>
      </c>
      <c r="C13" s="16" t="str">
        <f t="shared" si="0"/>
        <v/>
      </c>
      <c r="D13" s="17" t="str">
        <f t="shared" si="1"/>
        <v/>
      </c>
      <c r="E13" s="18"/>
      <c r="F13" s="19"/>
    </row>
    <row r="14" spans="1:6">
      <c r="A14" s="14">
        <v>29</v>
      </c>
      <c r="B14" s="20">
        <v>41608</v>
      </c>
      <c r="C14" s="16" t="str">
        <f t="shared" si="0"/>
        <v/>
      </c>
      <c r="D14" s="17" t="str">
        <f t="shared" si="1"/>
        <v/>
      </c>
      <c r="E14" s="18"/>
      <c r="F14" s="19"/>
    </row>
    <row r="15" spans="1:6">
      <c r="A15" s="14">
        <v>8</v>
      </c>
      <c r="B15" s="20">
        <v>41623</v>
      </c>
      <c r="C15" s="16" t="str">
        <f t="shared" si="0"/>
        <v/>
      </c>
      <c r="D15" s="17" t="str">
        <f t="shared" si="1"/>
        <v/>
      </c>
      <c r="E15" s="18"/>
      <c r="F15" s="21"/>
    </row>
    <row r="16" spans="1:6">
      <c r="A16" s="14">
        <v>2</v>
      </c>
      <c r="B16" s="20">
        <v>41623</v>
      </c>
      <c r="C16" s="16" t="str">
        <f t="shared" si="0"/>
        <v/>
      </c>
      <c r="D16" s="17" t="str">
        <f t="shared" si="1"/>
        <v/>
      </c>
      <c r="E16" s="18"/>
      <c r="F16" s="19"/>
    </row>
    <row r="17" spans="1:6">
      <c r="A17" s="14">
        <v>14</v>
      </c>
      <c r="B17" s="20">
        <v>41623</v>
      </c>
      <c r="C17" s="16" t="str">
        <f t="shared" si="0"/>
        <v/>
      </c>
      <c r="D17" s="17" t="str">
        <f t="shared" si="1"/>
        <v/>
      </c>
      <c r="E17" s="18"/>
      <c r="F17" s="19"/>
    </row>
    <row r="18" spans="1:6">
      <c r="A18" s="14">
        <v>23</v>
      </c>
      <c r="B18" s="20">
        <v>41624</v>
      </c>
      <c r="C18" s="16" t="str">
        <f t="shared" si="0"/>
        <v/>
      </c>
      <c r="D18" s="17" t="str">
        <f t="shared" si="1"/>
        <v/>
      </c>
      <c r="E18" s="18"/>
      <c r="F18" s="21"/>
    </row>
    <row r="19" spans="1:6">
      <c r="A19" s="14">
        <v>13</v>
      </c>
      <c r="B19" s="20">
        <v>41631</v>
      </c>
      <c r="C19" s="16" t="str">
        <f t="shared" si="0"/>
        <v/>
      </c>
      <c r="D19" s="17" t="str">
        <f t="shared" si="1"/>
        <v/>
      </c>
      <c r="E19" s="18"/>
      <c r="F19" s="19"/>
    </row>
    <row r="20" spans="1:6">
      <c r="A20" s="14">
        <v>25</v>
      </c>
      <c r="B20" s="20">
        <v>41643</v>
      </c>
      <c r="C20" s="16" t="str">
        <f t="shared" si="0"/>
        <v/>
      </c>
      <c r="D20" s="17" t="str">
        <f t="shared" si="1"/>
        <v/>
      </c>
      <c r="E20" s="18"/>
      <c r="F20" s="19"/>
    </row>
    <row r="21" spans="1:6">
      <c r="A21" s="14">
        <v>18</v>
      </c>
      <c r="B21" s="20">
        <v>41645</v>
      </c>
      <c r="C21" s="16" t="str">
        <f t="shared" si="0"/>
        <v/>
      </c>
      <c r="D21" s="17" t="str">
        <f t="shared" si="1"/>
        <v/>
      </c>
      <c r="E21" s="18"/>
      <c r="F21" s="19"/>
    </row>
    <row r="22" spans="1:6">
      <c r="A22" s="14">
        <v>32</v>
      </c>
      <c r="B22" s="20">
        <v>41645</v>
      </c>
      <c r="C22" s="16" t="str">
        <f t="shared" si="0"/>
        <v/>
      </c>
      <c r="D22" s="17" t="str">
        <f t="shared" si="1"/>
        <v/>
      </c>
      <c r="E22" s="18"/>
      <c r="F22" s="19"/>
    </row>
    <row r="23" spans="1:6">
      <c r="A23" s="14">
        <v>6</v>
      </c>
      <c r="B23" s="20">
        <v>41647</v>
      </c>
      <c r="C23" s="16" t="str">
        <f t="shared" si="0"/>
        <v/>
      </c>
      <c r="D23" s="17" t="str">
        <f t="shared" si="1"/>
        <v/>
      </c>
      <c r="E23" s="18"/>
      <c r="F23" s="19"/>
    </row>
    <row r="24" spans="1:6">
      <c r="A24" s="14">
        <v>29</v>
      </c>
      <c r="B24" s="20">
        <v>41650</v>
      </c>
      <c r="C24" s="16" t="str">
        <f t="shared" si="0"/>
        <v/>
      </c>
      <c r="D24" s="17" t="str">
        <f t="shared" si="1"/>
        <v/>
      </c>
      <c r="E24" s="18"/>
      <c r="F24" s="19"/>
    </row>
    <row r="25" spans="1:6">
      <c r="A25" s="14">
        <v>8</v>
      </c>
      <c r="B25" s="20">
        <v>41651</v>
      </c>
      <c r="C25" s="16" t="str">
        <f t="shared" si="0"/>
        <v/>
      </c>
      <c r="D25" s="17" t="str">
        <f t="shared" si="1"/>
        <v/>
      </c>
      <c r="E25" s="18"/>
      <c r="F25" s="19"/>
    </row>
    <row r="26" spans="1:6">
      <c r="A26" s="14">
        <v>2</v>
      </c>
      <c r="B26" s="20">
        <v>41655</v>
      </c>
      <c r="C26" s="16" t="str">
        <f t="shared" si="0"/>
        <v/>
      </c>
      <c r="D26" s="17" t="str">
        <f t="shared" si="1"/>
        <v/>
      </c>
      <c r="E26" s="18"/>
      <c r="F26" s="19"/>
    </row>
    <row r="27" spans="1:6">
      <c r="A27" s="14">
        <v>14</v>
      </c>
      <c r="B27" s="20">
        <v>41655</v>
      </c>
      <c r="C27" s="16" t="str">
        <f t="shared" si="0"/>
        <v/>
      </c>
      <c r="D27" s="17" t="str">
        <f t="shared" si="1"/>
        <v/>
      </c>
      <c r="E27" s="18"/>
      <c r="F27" s="19"/>
    </row>
    <row r="28" spans="1:6">
      <c r="A28" s="14">
        <v>23</v>
      </c>
      <c r="B28" s="20">
        <v>41656</v>
      </c>
      <c r="C28" s="16" t="str">
        <f t="shared" si="0"/>
        <v/>
      </c>
      <c r="D28" s="17" t="str">
        <f t="shared" si="1"/>
        <v/>
      </c>
      <c r="E28" s="18"/>
      <c r="F28" s="19"/>
    </row>
    <row r="29" spans="1:6">
      <c r="A29" s="14">
        <v>13</v>
      </c>
      <c r="B29" s="20">
        <v>41666</v>
      </c>
      <c r="C29" s="16" t="str">
        <f t="shared" si="0"/>
        <v/>
      </c>
      <c r="D29" s="17" t="str">
        <f t="shared" si="1"/>
        <v/>
      </c>
      <c r="E29" s="18"/>
      <c r="F29" s="19"/>
    </row>
    <row r="30" spans="1:6">
      <c r="A30" s="14">
        <v>25</v>
      </c>
      <c r="B30" s="20">
        <v>41671</v>
      </c>
      <c r="C30" s="16" t="str">
        <f t="shared" si="0"/>
        <v/>
      </c>
      <c r="D30" s="17" t="str">
        <f t="shared" si="1"/>
        <v/>
      </c>
      <c r="E30" s="18"/>
      <c r="F30" s="19"/>
    </row>
    <row r="31" spans="1:6">
      <c r="A31" s="14">
        <v>18</v>
      </c>
      <c r="B31" s="20">
        <v>41673</v>
      </c>
      <c r="C31" s="16" t="str">
        <f t="shared" si="0"/>
        <v/>
      </c>
      <c r="D31" s="17" t="str">
        <f t="shared" si="1"/>
        <v/>
      </c>
      <c r="E31" s="18"/>
      <c r="F31" s="19"/>
    </row>
    <row r="32" spans="1:6">
      <c r="A32" s="14">
        <v>32</v>
      </c>
      <c r="B32" s="20">
        <v>41676</v>
      </c>
      <c r="C32" s="16" t="str">
        <f t="shared" si="0"/>
        <v/>
      </c>
      <c r="D32" s="17" t="str">
        <f t="shared" si="1"/>
        <v/>
      </c>
      <c r="E32" s="18"/>
      <c r="F32" s="19"/>
    </row>
    <row r="33" spans="1:6">
      <c r="A33" s="14">
        <v>6</v>
      </c>
      <c r="B33" s="20">
        <v>41677</v>
      </c>
      <c r="C33" s="16" t="str">
        <f t="shared" si="0"/>
        <v/>
      </c>
      <c r="D33" s="17" t="str">
        <f t="shared" si="1"/>
        <v/>
      </c>
      <c r="E33" s="18"/>
      <c r="F33" s="19"/>
    </row>
    <row r="34" spans="1:6">
      <c r="A34" s="14">
        <v>29</v>
      </c>
      <c r="B34" s="20">
        <v>41679</v>
      </c>
      <c r="C34" s="16" t="str">
        <f t="shared" si="0"/>
        <v/>
      </c>
      <c r="D34" s="17" t="str">
        <f t="shared" si="1"/>
        <v/>
      </c>
      <c r="E34" s="18"/>
      <c r="F34" s="19"/>
    </row>
    <row r="35" spans="1:6">
      <c r="A35" s="14">
        <v>8</v>
      </c>
      <c r="B35" s="20">
        <v>41681</v>
      </c>
      <c r="C35" s="16" t="str">
        <f t="shared" si="0"/>
        <v/>
      </c>
      <c r="D35" s="17" t="str">
        <f t="shared" si="1"/>
        <v/>
      </c>
      <c r="E35" s="18"/>
      <c r="F35" s="19"/>
    </row>
    <row r="36" spans="1:6">
      <c r="A36" s="14">
        <v>14</v>
      </c>
      <c r="B36" s="20">
        <v>41682</v>
      </c>
      <c r="C36" s="16" t="str">
        <f t="shared" ref="C36:C37" si="2">IF(B36="?","?",IF(M36="","",IF(M36&gt;=0,B36+30,"")))</f>
        <v/>
      </c>
      <c r="D36" s="17" t="str">
        <f t="shared" ref="D36:D37" si="3">TEXT(C36,"jjj")</f>
        <v/>
      </c>
      <c r="E36" s="18"/>
      <c r="F36" s="19"/>
    </row>
    <row r="37" spans="1:6">
      <c r="A37" s="14">
        <v>2</v>
      </c>
      <c r="B37" s="20">
        <v>41683</v>
      </c>
      <c r="C37" s="16" t="str">
        <f t="shared" si="2"/>
        <v/>
      </c>
      <c r="D37" s="17" t="str">
        <f t="shared" si="3"/>
        <v/>
      </c>
      <c r="E37" s="18"/>
      <c r="F37" s="19"/>
    </row>
  </sheetData>
  <autoFilter ref="A7:B37">
    <sortState ref="A8:B37">
      <sortCondition ref="B7:B37"/>
    </sortState>
  </autoFilter>
  <mergeCells count="1">
    <mergeCell ref="A1:F6"/>
  </mergeCells>
  <conditionalFormatting sqref="B8:B37">
    <cfRule type="expression" dxfId="15" priority="9">
      <formula>IF(A8="","",WEEKDAY($B8,2)&gt;5)</formula>
    </cfRule>
    <cfRule type="beginsWith" dxfId="14" priority="10" stopIfTrue="1" operator="beginsWith" text="?">
      <formula>LEFT(B8,1)="?"</formula>
    </cfRule>
    <cfRule type="cellIs" dxfId="13" priority="11" stopIfTrue="1" operator="notEqual">
      <formula>"?"</formula>
    </cfRule>
  </conditionalFormatting>
  <conditionalFormatting sqref="A8:A37">
    <cfRule type="cellIs" dxfId="7" priority="8" operator="between">
      <formula>1</formula>
      <formula>100</formula>
    </cfRule>
  </conditionalFormatting>
  <conditionalFormatting sqref="C8:C37">
    <cfRule type="cellIs" dxfId="12" priority="5" operator="lessThan">
      <formula>TODAY()-6</formula>
    </cfRule>
    <cfRule type="cellIs" dxfId="11" priority="6" stopIfTrue="1" operator="between">
      <formula>TODAY()</formula>
      <formula>TODAY()-6</formula>
    </cfRule>
    <cfRule type="cellIs" dxfId="10" priority="7" stopIfTrue="1" operator="equal">
      <formula>TODAY()+1</formula>
    </cfRule>
  </conditionalFormatting>
  <conditionalFormatting sqref="D8:D37">
    <cfRule type="expression" dxfId="9" priority="4">
      <formula>WEEKDAY($D8,2)&gt;5</formula>
    </cfRule>
  </conditionalFormatting>
  <conditionalFormatting sqref="C8:D37">
    <cfRule type="expression" dxfId="8" priority="3">
      <formula>WEEKDAY($C8,2)&gt;5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Recapitulatif des naissances</vt:lpstr>
      <vt:lpstr>nichée</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Roland</dc:creator>
  <cp:lastModifiedBy>Roland</cp:lastModifiedBy>
  <dcterms:created xsi:type="dcterms:W3CDTF">2014-02-12T10:17:39Z</dcterms:created>
  <dcterms:modified xsi:type="dcterms:W3CDTF">2014-02-12T19:31:51Z</dcterms:modified>
</cp:coreProperties>
</file>