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60" yWindow="330" windowWidth="23475" windowHeight="9495"/>
  </bookViews>
  <sheets>
    <sheet name="1er TCD" sheetId="1" r:id="rId1"/>
  </sheets>
  <externalReferences>
    <externalReference r:id="rId2"/>
  </externalReferences>
  <definedNames>
    <definedName name="Bague">[1]couleur!$AF$1:$AF$11</definedName>
    <definedName name="Chiffre">[1]nichée!$AO$2:$CW$2</definedName>
    <definedName name="chiffres">[1]données!$A$1:$A$100</definedName>
    <definedName name="Chiffres_Alphabet">[1]données!$E$1:$E$61</definedName>
    <definedName name="Clients">[1]données!$F$1:$F$30</definedName>
    <definedName name="Couleur">[1]couleur!$AE$2:$AE$36</definedName>
    <definedName name="Double">[1]données!$B$1:$B$66</definedName>
    <definedName name="juillet_août">#REF!</definedName>
    <definedName name="Liste_clients">'1er TCD'!$AA$1:$AA$18</definedName>
    <definedName name="Oeufs_Jeunes">[1]nichée!$AE$1:$AE$4</definedName>
    <definedName name="Poids">'1er TCD'!$AB$1:$AB$31</definedName>
  </definedNames>
  <calcPr calcId="125725" iterate="1"/>
</workbook>
</file>

<file path=xl/calcChain.xml><?xml version="1.0" encoding="utf-8"?>
<calcChain xmlns="http://schemas.openxmlformats.org/spreadsheetml/2006/main">
  <c r="F201" i="1"/>
  <c r="I200"/>
  <c r="G200"/>
  <c r="F200"/>
  <c r="H200" s="1"/>
  <c r="I199"/>
  <c r="G199"/>
  <c r="F199"/>
  <c r="H199" s="1"/>
  <c r="I198"/>
  <c r="G198"/>
  <c r="F198"/>
  <c r="H198" s="1"/>
  <c r="I197"/>
  <c r="G197"/>
  <c r="F197"/>
  <c r="H197" s="1"/>
  <c r="I196"/>
  <c r="G196"/>
  <c r="F196"/>
  <c r="H196" s="1"/>
  <c r="I195"/>
  <c r="G195"/>
  <c r="F195"/>
  <c r="H195" s="1"/>
  <c r="I194"/>
  <c r="G194"/>
  <c r="F194"/>
  <c r="H194" s="1"/>
  <c r="I193"/>
  <c r="G193"/>
  <c r="F193"/>
  <c r="H193" s="1"/>
  <c r="I192"/>
  <c r="G192"/>
  <c r="F192"/>
  <c r="H192" s="1"/>
  <c r="I191"/>
  <c r="G191"/>
  <c r="F191"/>
  <c r="H191" s="1"/>
  <c r="I190"/>
  <c r="G190"/>
  <c r="F190"/>
  <c r="H190" s="1"/>
  <c r="I189"/>
  <c r="G189"/>
  <c r="F189"/>
  <c r="H189" s="1"/>
  <c r="I188"/>
  <c r="G188"/>
  <c r="F188"/>
  <c r="H188" s="1"/>
  <c r="I187"/>
  <c r="G187"/>
  <c r="F187"/>
  <c r="H187" s="1"/>
  <c r="I186"/>
  <c r="G186"/>
  <c r="F186"/>
  <c r="H186" s="1"/>
  <c r="I185"/>
  <c r="G185"/>
  <c r="F185"/>
  <c r="H185" s="1"/>
  <c r="I184"/>
  <c r="G184"/>
  <c r="F184"/>
  <c r="H184" s="1"/>
  <c r="I183"/>
  <c r="G183"/>
  <c r="F183"/>
  <c r="H183" s="1"/>
  <c r="I182"/>
  <c r="G182"/>
  <c r="F182"/>
  <c r="H182" s="1"/>
  <c r="I181"/>
  <c r="G181"/>
  <c r="F181"/>
  <c r="H181" s="1"/>
  <c r="I180"/>
  <c r="G180"/>
  <c r="F180"/>
  <c r="H180" s="1"/>
  <c r="I179"/>
  <c r="G179"/>
  <c r="F179"/>
  <c r="H179" s="1"/>
  <c r="I178"/>
  <c r="G178"/>
  <c r="F178"/>
  <c r="H178" s="1"/>
  <c r="I177"/>
  <c r="G177"/>
  <c r="F177"/>
  <c r="H177" s="1"/>
  <c r="I176"/>
  <c r="G176"/>
  <c r="F176"/>
  <c r="H176" s="1"/>
  <c r="I175"/>
  <c r="G175"/>
  <c r="F175"/>
  <c r="H175" s="1"/>
  <c r="I174"/>
  <c r="G174"/>
  <c r="F174"/>
  <c r="H174" s="1"/>
  <c r="I173"/>
  <c r="G173"/>
  <c r="F173"/>
  <c r="H173" s="1"/>
  <c r="I172"/>
  <c r="G172"/>
  <c r="F172"/>
  <c r="H172" s="1"/>
  <c r="I171"/>
  <c r="G171"/>
  <c r="F171"/>
  <c r="H171" s="1"/>
  <c r="I170"/>
  <c r="G170"/>
  <c r="F170"/>
  <c r="H170" s="1"/>
  <c r="I169"/>
  <c r="G169"/>
  <c r="F169"/>
  <c r="H169" s="1"/>
  <c r="I168"/>
  <c r="G168"/>
  <c r="F168"/>
  <c r="H168" s="1"/>
  <c r="I167"/>
  <c r="G167"/>
  <c r="F167"/>
  <c r="H167" s="1"/>
  <c r="I166"/>
  <c r="G166"/>
  <c r="F166"/>
  <c r="H166" s="1"/>
  <c r="I165"/>
  <c r="G165"/>
  <c r="F165"/>
  <c r="H165" s="1"/>
  <c r="I164"/>
  <c r="G164"/>
  <c r="F164"/>
  <c r="H164" s="1"/>
  <c r="I163"/>
  <c r="G163"/>
  <c r="F163"/>
  <c r="H163" s="1"/>
  <c r="I162"/>
  <c r="H162"/>
  <c r="G162"/>
  <c r="I161"/>
  <c r="G161"/>
  <c r="F161"/>
  <c r="H161" s="1"/>
  <c r="I160"/>
  <c r="G160"/>
  <c r="F160"/>
  <c r="H160" s="1"/>
  <c r="I159"/>
  <c r="G159"/>
  <c r="F159"/>
  <c r="H159" s="1"/>
  <c r="I158"/>
  <c r="G158"/>
  <c r="F158"/>
  <c r="H158" s="1"/>
  <c r="I157"/>
  <c r="G157"/>
  <c r="F157"/>
  <c r="H157" s="1"/>
  <c r="I156"/>
  <c r="G156"/>
  <c r="F156"/>
  <c r="H156" s="1"/>
  <c r="I155"/>
  <c r="G155"/>
  <c r="F155"/>
  <c r="H155" s="1"/>
  <c r="I154"/>
  <c r="G154"/>
  <c r="F154"/>
  <c r="H154" s="1"/>
  <c r="I153"/>
  <c r="G153"/>
  <c r="F153"/>
  <c r="H153" s="1"/>
  <c r="I152"/>
  <c r="G152"/>
  <c r="F152"/>
  <c r="H152" s="1"/>
  <c r="I151"/>
  <c r="G151"/>
  <c r="F151"/>
  <c r="H151" s="1"/>
  <c r="I150"/>
  <c r="G150"/>
  <c r="F150"/>
  <c r="H150" s="1"/>
  <c r="I149"/>
  <c r="G149"/>
  <c r="F149"/>
  <c r="H149" s="1"/>
  <c r="I148"/>
  <c r="G148"/>
  <c r="F148"/>
  <c r="H148" s="1"/>
  <c r="I147"/>
  <c r="G147"/>
  <c r="F147"/>
  <c r="H147" s="1"/>
  <c r="I146"/>
  <c r="G146"/>
  <c r="F146"/>
  <c r="H146" s="1"/>
  <c r="I145"/>
  <c r="G145"/>
  <c r="F145"/>
  <c r="H145" s="1"/>
  <c r="I144"/>
  <c r="G144"/>
  <c r="F144"/>
  <c r="H144" s="1"/>
  <c r="I143"/>
  <c r="G143"/>
  <c r="F143"/>
  <c r="H143" s="1"/>
  <c r="I142"/>
  <c r="G142"/>
  <c r="F142"/>
  <c r="H142" s="1"/>
  <c r="I141"/>
  <c r="G141"/>
  <c r="F141"/>
  <c r="H141" s="1"/>
  <c r="I140"/>
  <c r="H140"/>
  <c r="G140"/>
  <c r="I139"/>
  <c r="H139"/>
  <c r="G139"/>
  <c r="I138"/>
  <c r="H138"/>
  <c r="G138"/>
  <c r="I137"/>
  <c r="G137"/>
  <c r="F137"/>
  <c r="H137" s="1"/>
  <c r="I136"/>
  <c r="G136"/>
  <c r="F136"/>
  <c r="H136" s="1"/>
  <c r="I135"/>
  <c r="G135"/>
  <c r="F135"/>
  <c r="H135" s="1"/>
  <c r="I134"/>
  <c r="G134"/>
  <c r="F134"/>
  <c r="H134" s="1"/>
  <c r="I133"/>
  <c r="G133"/>
  <c r="F133"/>
  <c r="H133" s="1"/>
  <c r="I132"/>
  <c r="G132"/>
  <c r="F132"/>
  <c r="H132" s="1"/>
  <c r="I131"/>
  <c r="G131"/>
  <c r="F131"/>
  <c r="H131" s="1"/>
  <c r="I130"/>
  <c r="G130"/>
  <c r="F130"/>
  <c r="H130" s="1"/>
  <c r="I129"/>
  <c r="G129"/>
  <c r="F129"/>
  <c r="H129" s="1"/>
  <c r="I128"/>
  <c r="G128"/>
  <c r="F128"/>
  <c r="H128" s="1"/>
  <c r="I127"/>
  <c r="G127"/>
  <c r="F127"/>
  <c r="H127" s="1"/>
  <c r="I126"/>
  <c r="G126"/>
  <c r="F126"/>
  <c r="H126" s="1"/>
  <c r="I125"/>
  <c r="G125"/>
  <c r="F125"/>
  <c r="H125" s="1"/>
  <c r="I124"/>
  <c r="G124"/>
  <c r="F124"/>
  <c r="H124" s="1"/>
  <c r="I123"/>
  <c r="G123"/>
  <c r="F123"/>
  <c r="H123" s="1"/>
  <c r="I122"/>
  <c r="G122"/>
  <c r="F122"/>
  <c r="H122" s="1"/>
  <c r="I121"/>
  <c r="G121"/>
  <c r="F121"/>
  <c r="H121" s="1"/>
  <c r="I120"/>
  <c r="G120"/>
  <c r="F120"/>
  <c r="H120" s="1"/>
  <c r="I119"/>
  <c r="G119"/>
  <c r="F119"/>
  <c r="H119" s="1"/>
  <c r="I118"/>
  <c r="G118"/>
  <c r="F118"/>
  <c r="H118" s="1"/>
  <c r="I117"/>
  <c r="G117"/>
  <c r="F117"/>
  <c r="H117" s="1"/>
  <c r="I116"/>
  <c r="G116"/>
  <c r="F116"/>
  <c r="H116" s="1"/>
  <c r="I115"/>
  <c r="G115"/>
  <c r="F115"/>
  <c r="H115" s="1"/>
  <c r="I114"/>
  <c r="G114"/>
  <c r="F114"/>
  <c r="H114" s="1"/>
  <c r="I113"/>
  <c r="G113"/>
  <c r="F113"/>
  <c r="H113" s="1"/>
  <c r="I112"/>
  <c r="G112"/>
  <c r="F112"/>
  <c r="H112" s="1"/>
  <c r="I111"/>
  <c r="G111"/>
  <c r="F111"/>
  <c r="H111" s="1"/>
  <c r="I110"/>
  <c r="G110"/>
  <c r="F110"/>
  <c r="H110" s="1"/>
  <c r="I109"/>
  <c r="G109"/>
  <c r="F109"/>
  <c r="H109" s="1"/>
  <c r="I108"/>
  <c r="G108"/>
  <c r="F108"/>
  <c r="H108" s="1"/>
  <c r="I107"/>
  <c r="G107"/>
  <c r="F107"/>
  <c r="H107" s="1"/>
  <c r="I106"/>
  <c r="G106"/>
  <c r="F106"/>
  <c r="H106" s="1"/>
  <c r="I105"/>
  <c r="G105"/>
  <c r="F105"/>
  <c r="H105" s="1"/>
  <c r="I104"/>
  <c r="G104"/>
  <c r="F104"/>
  <c r="H104" s="1"/>
  <c r="I103"/>
  <c r="G103"/>
  <c r="F103"/>
  <c r="H103" s="1"/>
  <c r="I102"/>
  <c r="G102"/>
  <c r="F102"/>
  <c r="H102" s="1"/>
  <c r="I101"/>
  <c r="G101"/>
  <c r="F101"/>
  <c r="H101" s="1"/>
  <c r="I100"/>
  <c r="G100"/>
  <c r="F100"/>
  <c r="H100" s="1"/>
  <c r="I99"/>
  <c r="G99"/>
  <c r="F99"/>
  <c r="H99" s="1"/>
  <c r="I98"/>
  <c r="G98"/>
  <c r="F98"/>
  <c r="H98" s="1"/>
  <c r="I97"/>
  <c r="G97"/>
  <c r="F97"/>
  <c r="H97" s="1"/>
  <c r="I96"/>
  <c r="G96"/>
  <c r="F96"/>
  <c r="H96" s="1"/>
  <c r="I95"/>
  <c r="G95"/>
  <c r="F95"/>
  <c r="H95" s="1"/>
  <c r="I94"/>
  <c r="G94"/>
  <c r="F94"/>
  <c r="H94" s="1"/>
  <c r="I93"/>
  <c r="G93"/>
  <c r="F93"/>
  <c r="H93" s="1"/>
  <c r="I92"/>
  <c r="G92"/>
  <c r="F92"/>
  <c r="H92" s="1"/>
  <c r="I91"/>
  <c r="G91"/>
  <c r="F91"/>
  <c r="H91" s="1"/>
  <c r="I90"/>
  <c r="G90"/>
  <c r="F90"/>
  <c r="H90" s="1"/>
  <c r="I89"/>
  <c r="G89"/>
  <c r="F89"/>
  <c r="H89" s="1"/>
  <c r="I88"/>
  <c r="G88"/>
  <c r="F88"/>
  <c r="H88" s="1"/>
  <c r="I87"/>
  <c r="H87"/>
  <c r="G87"/>
  <c r="I86"/>
  <c r="G86"/>
  <c r="F86"/>
  <c r="H86" s="1"/>
  <c r="I85"/>
  <c r="G85"/>
  <c r="F85"/>
  <c r="H85" s="1"/>
  <c r="I84"/>
  <c r="G84"/>
  <c r="F84"/>
  <c r="H84" s="1"/>
  <c r="I83"/>
  <c r="G83"/>
  <c r="F83"/>
  <c r="H83" s="1"/>
  <c r="I82"/>
  <c r="H82"/>
  <c r="G82"/>
  <c r="F82"/>
  <c r="I81"/>
  <c r="H81"/>
  <c r="G81"/>
  <c r="F81"/>
  <c r="I80"/>
  <c r="H80"/>
  <c r="G80"/>
  <c r="F80"/>
  <c r="I79"/>
  <c r="G79"/>
  <c r="F79"/>
  <c r="H79" s="1"/>
  <c r="I78"/>
  <c r="G78"/>
  <c r="F78"/>
  <c r="H78" s="1"/>
  <c r="I77"/>
  <c r="G77"/>
  <c r="F77"/>
  <c r="H77" s="1"/>
  <c r="I76"/>
  <c r="G76"/>
  <c r="F76"/>
  <c r="H76" s="1"/>
  <c r="I75"/>
  <c r="G75"/>
  <c r="F75"/>
  <c r="H75" s="1"/>
  <c r="I74"/>
  <c r="G74"/>
  <c r="F74"/>
  <c r="H74" s="1"/>
  <c r="I73"/>
  <c r="G73"/>
  <c r="F73"/>
  <c r="H73" s="1"/>
  <c r="I72"/>
  <c r="G72"/>
  <c r="F72"/>
  <c r="H72" s="1"/>
  <c r="I71"/>
  <c r="G71"/>
  <c r="F71"/>
  <c r="H71" s="1"/>
  <c r="I70"/>
  <c r="G70"/>
  <c r="F70"/>
  <c r="H70" s="1"/>
  <c r="I69"/>
  <c r="G69"/>
  <c r="F69"/>
  <c r="H69" s="1"/>
  <c r="I68"/>
  <c r="G68"/>
  <c r="F68"/>
  <c r="H68" s="1"/>
  <c r="I67"/>
  <c r="G67"/>
  <c r="F67"/>
  <c r="H67" s="1"/>
  <c r="I66"/>
  <c r="G66"/>
  <c r="F66"/>
  <c r="H66" s="1"/>
  <c r="I65"/>
  <c r="G65"/>
  <c r="F65"/>
  <c r="H65" s="1"/>
  <c r="I64"/>
  <c r="G64"/>
  <c r="F64"/>
  <c r="H64" s="1"/>
  <c r="I63"/>
  <c r="G63"/>
  <c r="F63"/>
  <c r="H63" s="1"/>
  <c r="I62"/>
  <c r="G62"/>
  <c r="F62"/>
  <c r="H62" s="1"/>
  <c r="I61"/>
  <c r="G61"/>
  <c r="F61"/>
  <c r="H61" s="1"/>
  <c r="I60"/>
  <c r="G60"/>
  <c r="F60"/>
  <c r="H60" s="1"/>
  <c r="I59"/>
  <c r="G59"/>
  <c r="F59"/>
  <c r="H59" s="1"/>
  <c r="I58"/>
  <c r="G58"/>
  <c r="F58"/>
  <c r="H58" s="1"/>
  <c r="I57"/>
  <c r="G57"/>
  <c r="F57"/>
  <c r="H57" s="1"/>
  <c r="I56"/>
  <c r="G56"/>
  <c r="F56"/>
  <c r="H56" s="1"/>
  <c r="I55"/>
  <c r="G55"/>
  <c r="F55"/>
  <c r="H55" s="1"/>
  <c r="I54"/>
  <c r="G54"/>
  <c r="F54"/>
  <c r="H54" s="1"/>
  <c r="I53"/>
  <c r="G53"/>
  <c r="F53"/>
  <c r="H53" s="1"/>
  <c r="I52"/>
  <c r="G52"/>
  <c r="F52"/>
  <c r="H52" s="1"/>
  <c r="I51"/>
  <c r="G51"/>
  <c r="F51"/>
  <c r="H51" s="1"/>
  <c r="I50"/>
  <c r="G50"/>
  <c r="F50"/>
  <c r="H50" s="1"/>
  <c r="I49"/>
  <c r="G49"/>
  <c r="F49"/>
  <c r="H49" s="1"/>
  <c r="I48"/>
  <c r="H48"/>
  <c r="G48"/>
  <c r="I47"/>
  <c r="H47"/>
  <c r="G47"/>
  <c r="I46"/>
  <c r="H46"/>
  <c r="G46"/>
  <c r="F46"/>
  <c r="I45"/>
  <c r="H45"/>
  <c r="G45"/>
  <c r="F45"/>
  <c r="I44"/>
  <c r="H44"/>
  <c r="G44"/>
  <c r="F44"/>
  <c r="I43"/>
  <c r="H43"/>
  <c r="G43"/>
  <c r="F43"/>
  <c r="I42"/>
  <c r="H42"/>
  <c r="G42"/>
  <c r="F42"/>
  <c r="I41"/>
  <c r="H41"/>
  <c r="G41"/>
  <c r="F41"/>
  <c r="I40"/>
  <c r="H40"/>
  <c r="G40"/>
  <c r="F40"/>
  <c r="I39"/>
  <c r="H39"/>
  <c r="G39"/>
  <c r="F39"/>
  <c r="I38"/>
  <c r="H38"/>
  <c r="G38"/>
  <c r="F38"/>
  <c r="I37"/>
  <c r="H37"/>
  <c r="G37"/>
  <c r="F37"/>
  <c r="I36"/>
  <c r="H36"/>
  <c r="G36"/>
  <c r="F36"/>
  <c r="I35"/>
  <c r="H35"/>
  <c r="G35"/>
  <c r="F35"/>
  <c r="I34"/>
  <c r="H34"/>
  <c r="G34"/>
  <c r="F34"/>
  <c r="I33"/>
  <c r="H33"/>
  <c r="G33"/>
  <c r="F33"/>
  <c r="I32"/>
  <c r="H32"/>
  <c r="G32"/>
  <c r="F32"/>
  <c r="I31"/>
  <c r="H31"/>
  <c r="G31"/>
  <c r="F31"/>
  <c r="I30"/>
  <c r="H30"/>
  <c r="G30"/>
  <c r="F30"/>
  <c r="I29"/>
  <c r="H29"/>
  <c r="G29"/>
  <c r="F29"/>
  <c r="I28"/>
  <c r="H28"/>
  <c r="G28"/>
  <c r="F28"/>
  <c r="I27"/>
  <c r="H27"/>
  <c r="G27"/>
  <c r="F27"/>
  <c r="I26"/>
  <c r="H26"/>
  <c r="G26"/>
  <c r="F26"/>
  <c r="I25"/>
  <c r="H25"/>
  <c r="G25"/>
  <c r="F25"/>
  <c r="I24"/>
  <c r="H24"/>
  <c r="G24"/>
  <c r="F24"/>
  <c r="I23"/>
  <c r="H23"/>
  <c r="G23"/>
  <c r="F23"/>
  <c r="I22"/>
  <c r="H22"/>
  <c r="G22"/>
  <c r="F22"/>
  <c r="I21"/>
  <c r="H21"/>
  <c r="G21"/>
  <c r="F21"/>
  <c r="I20"/>
  <c r="H20"/>
  <c r="G20"/>
  <c r="F20"/>
  <c r="I19"/>
  <c r="H19"/>
  <c r="G19"/>
  <c r="F19"/>
  <c r="I18"/>
  <c r="H18"/>
  <c r="G18"/>
  <c r="F18"/>
  <c r="I17"/>
  <c r="H17"/>
  <c r="G17"/>
  <c r="F17"/>
  <c r="I16"/>
  <c r="H16"/>
  <c r="G16"/>
  <c r="F16"/>
  <c r="I15"/>
  <c r="H15"/>
  <c r="G15"/>
  <c r="F15"/>
  <c r="I14"/>
  <c r="H14"/>
  <c r="G14"/>
  <c r="F14"/>
  <c r="I13"/>
  <c r="H13"/>
  <c r="G13"/>
  <c r="F13"/>
  <c r="I12"/>
  <c r="H12"/>
  <c r="G12"/>
  <c r="F12"/>
  <c r="I11"/>
  <c r="H11"/>
  <c r="G11"/>
  <c r="F11"/>
  <c r="I10"/>
  <c r="H10"/>
  <c r="G10"/>
  <c r="F10"/>
  <c r="I9"/>
  <c r="H9"/>
  <c r="G9"/>
  <c r="F9"/>
  <c r="I8"/>
  <c r="H8"/>
  <c r="G8"/>
  <c r="F8"/>
  <c r="I7"/>
  <c r="H7"/>
  <c r="G7"/>
  <c r="F7"/>
  <c r="I6"/>
  <c r="H6"/>
  <c r="G6"/>
  <c r="F6"/>
  <c r="I5"/>
  <c r="H5"/>
  <c r="G5"/>
  <c r="F5"/>
  <c r="I4"/>
  <c r="H4"/>
  <c r="G4"/>
  <c r="F4"/>
  <c r="I3"/>
  <c r="H3"/>
  <c r="G3"/>
  <c r="F3"/>
  <c r="F2"/>
  <c r="D1"/>
  <c r="H201" l="1"/>
  <c r="H1" s="1"/>
</calcChain>
</file>

<file path=xl/sharedStrings.xml><?xml version="1.0" encoding="utf-8"?>
<sst xmlns="http://schemas.openxmlformats.org/spreadsheetml/2006/main" count="219" uniqueCount="52">
  <si>
    <t>Total</t>
  </si>
  <si>
    <t>Armand</t>
  </si>
  <si>
    <t>Date entrée</t>
  </si>
  <si>
    <t>Date sortie</t>
  </si>
  <si>
    <t>Noms</t>
  </si>
  <si>
    <t>Nbrs</t>
  </si>
  <si>
    <t>Poids</t>
  </si>
  <si>
    <t>Euro</t>
  </si>
  <si>
    <t>S / total</t>
  </si>
  <si>
    <t>Armand -</t>
  </si>
  <si>
    <t>Fernand</t>
  </si>
  <si>
    <t>Audrey</t>
  </si>
  <si>
    <t>Audrey -</t>
  </si>
  <si>
    <t>Pierre -</t>
  </si>
  <si>
    <t>Barbara</t>
  </si>
  <si>
    <t>Barbara -</t>
  </si>
  <si>
    <t>Karine</t>
  </si>
  <si>
    <t>Pierre</t>
  </si>
  <si>
    <t>Nous</t>
  </si>
  <si>
    <t>Bertrand</t>
  </si>
  <si>
    <t>Fernand -</t>
  </si>
  <si>
    <t>Georges</t>
  </si>
  <si>
    <t>Georges -</t>
  </si>
  <si>
    <t>Henri</t>
  </si>
  <si>
    <t>Pierrot</t>
  </si>
  <si>
    <t>Henri -</t>
  </si>
  <si>
    <t>Isidore</t>
  </si>
  <si>
    <t>Isidore -</t>
  </si>
  <si>
    <t>Jean</t>
  </si>
  <si>
    <t>Jean -</t>
  </si>
  <si>
    <t>Anita</t>
  </si>
  <si>
    <t>Vieux</t>
  </si>
  <si>
    <t>10-avr-2014</t>
  </si>
  <si>
    <t>15-avr-2014</t>
  </si>
  <si>
    <t>16-avr-2014</t>
  </si>
  <si>
    <t>gt</t>
  </si>
  <si>
    <t>Gt</t>
  </si>
  <si>
    <t>Dany</t>
  </si>
  <si>
    <t>Monique</t>
  </si>
  <si>
    <t>Jacqueline</t>
  </si>
  <si>
    <t>Ali</t>
  </si>
  <si>
    <t>Katia</t>
  </si>
  <si>
    <t>Sophie</t>
  </si>
  <si>
    <t>Aurélie</t>
  </si>
  <si>
    <t>Antonella</t>
  </si>
  <si>
    <t>Le nom du champ du tableau croisé dynamique n'est pas valide. Pour créer un rapport de tableau croisé dynamique, vous devez utiliser des données sous forme de liste avec des étiquettes de colonnes.</t>
  </si>
  <si>
    <t>Si vous changez le nom d'un champ de tableau croisé dynamique, vous devez taper un nouveau nom pour le champ.</t>
  </si>
  <si>
    <t>Bonjour à tous, voilà j'aurais voulu créer mon 1er TCD; mais chaque fois que je sélectionne une cellulle dans le tableau ($a$2:$i$201)</t>
  </si>
  <si>
    <t>et que je selectionne "insertion - tableau croisé dynamique "</t>
  </si>
  <si>
    <t>mois</t>
  </si>
  <si>
    <t>Les messages suivant apparaîssent, pourquoi et que dois-je faire ?</t>
  </si>
  <si>
    <t>Merci d'avance</t>
  </si>
</sst>
</file>

<file path=xl/styles.xml><?xml version="1.0" encoding="utf-8"?>
<styleSheet xmlns="http://schemas.openxmlformats.org/spreadsheetml/2006/main">
  <numFmts count="4">
    <numFmt numFmtId="8" formatCode="&quot;€&quot;\ #,##0.00;[Red]&quot;€&quot;\ \-#,##0.00"/>
    <numFmt numFmtId="44" formatCode="_ &quot;€&quot;\ * #,##0.00_ ;_ &quot;€&quot;\ * \-#,##0.00_ ;_ &quot;€&quot;\ * &quot;-&quot;??_ ;_ @_ "/>
    <numFmt numFmtId="164" formatCode="#,##0.00\ [$€-80C]"/>
    <numFmt numFmtId="165" formatCode="_-* #,##0.00\ &quot;€&quot;_-;\-* #,##0.00\ &quot;€&quot;_-;_-* &quot;-&quot;??\ &quot;€&quot;_-;_-@_-"/>
  </numFmts>
  <fonts count="5">
    <font>
      <sz val="10"/>
      <name val="Arial"/>
      <family val="2"/>
    </font>
    <font>
      <sz val="11"/>
      <color theme="1"/>
      <name val="Calibri"/>
      <family val="2"/>
      <scheme val="minor"/>
    </font>
    <font>
      <sz val="10"/>
      <name val="Arial"/>
      <family val="2"/>
    </font>
    <font>
      <sz val="10"/>
      <color theme="1"/>
      <name val="Arial"/>
      <family val="2"/>
    </font>
    <font>
      <sz val="10"/>
      <color rgb="FFFF0000"/>
      <name val="Arial"/>
      <family val="2"/>
    </font>
  </fonts>
  <fills count="3">
    <fill>
      <patternFill patternType="none"/>
    </fill>
    <fill>
      <patternFill patternType="gray125"/>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bottom style="thin">
        <color auto="1"/>
      </bottom>
      <diagonal/>
    </border>
    <border>
      <left style="medium">
        <color indexed="64"/>
      </left>
      <right style="thin">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auto="1"/>
      </bottom>
      <diagonal/>
    </border>
    <border>
      <left style="thin">
        <color indexed="64"/>
      </left>
      <right style="medium">
        <color indexed="64"/>
      </right>
      <top/>
      <bottom style="thin">
        <color auto="1"/>
      </bottom>
      <diagonal/>
    </border>
    <border>
      <left style="medium">
        <color indexed="64"/>
      </left>
      <right style="thin">
        <color indexed="64"/>
      </right>
      <top style="thin">
        <color indexed="64"/>
      </top>
      <bottom style="thin">
        <color auto="1"/>
      </bottom>
      <diagonal/>
    </border>
    <border>
      <left style="thin">
        <color indexed="64"/>
      </left>
      <right style="medium">
        <color indexed="64"/>
      </right>
      <top style="thin">
        <color indexed="64"/>
      </top>
      <bottom style="thin">
        <color auto="1"/>
      </bottom>
      <diagonal/>
    </border>
  </borders>
  <cellStyleXfs count="9">
    <xf numFmtId="0" fontId="0" fillId="0" borderId="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3" fillId="0" borderId="0"/>
    <xf numFmtId="0" fontId="3" fillId="0" borderId="0"/>
    <xf numFmtId="0" fontId="2" fillId="0" borderId="0"/>
    <xf numFmtId="0" fontId="1" fillId="0" borderId="0"/>
    <xf numFmtId="0" fontId="1" fillId="0" borderId="0"/>
  </cellStyleXfs>
  <cellXfs count="30">
    <xf numFmtId="0" fontId="0" fillId="0" borderId="0" xfId="0"/>
    <xf numFmtId="0" fontId="0" fillId="0" borderId="1" xfId="0" applyBorder="1" applyAlignment="1">
      <alignment horizontal="center"/>
    </xf>
    <xf numFmtId="164" fontId="0" fillId="0" borderId="1" xfId="0" applyNumberFormat="1" applyBorder="1" applyAlignment="1">
      <alignment horizontal="center"/>
    </xf>
    <xf numFmtId="0" fontId="2" fillId="0" borderId="0" xfId="0" applyFont="1"/>
    <xf numFmtId="8" fontId="0" fillId="0" borderId="1" xfId="0" applyNumberFormat="1" applyBorder="1" applyAlignment="1">
      <alignment horizontal="center"/>
    </xf>
    <xf numFmtId="15" fontId="0" fillId="0" borderId="1" xfId="0" applyNumberFormat="1" applyBorder="1" applyAlignment="1">
      <alignment horizontal="center"/>
    </xf>
    <xf numFmtId="15" fontId="0" fillId="0" borderId="2" xfId="0" applyNumberFormat="1" applyBorder="1" applyAlignment="1">
      <alignment horizontal="center"/>
    </xf>
    <xf numFmtId="8" fontId="0" fillId="0" borderId="2" xfId="0" applyNumberFormat="1" applyBorder="1" applyAlignment="1">
      <alignment horizontal="center"/>
    </xf>
    <xf numFmtId="0" fontId="0" fillId="0" borderId="2" xfId="0" applyBorder="1" applyAlignment="1">
      <alignment horizontal="center"/>
    </xf>
    <xf numFmtId="164" fontId="0" fillId="0" borderId="2" xfId="0" applyNumberFormat="1" applyBorder="1" applyAlignment="1">
      <alignment horizontal="center"/>
    </xf>
    <xf numFmtId="0" fontId="0" fillId="0" borderId="4" xfId="0" applyBorder="1" applyAlignment="1">
      <alignment horizontal="center"/>
    </xf>
    <xf numFmtId="8" fontId="0" fillId="0" borderId="4" xfId="0" applyNumberForma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164" fontId="0" fillId="0" borderId="7" xfId="0" applyNumberFormat="1" applyBorder="1" applyAlignment="1">
      <alignment horizontal="center"/>
    </xf>
    <xf numFmtId="0" fontId="0" fillId="0" borderId="8" xfId="0"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16" fontId="0" fillId="0" borderId="10" xfId="0" applyNumberFormat="1" applyBorder="1" applyAlignment="1">
      <alignment horizontal="center"/>
    </xf>
    <xf numFmtId="0" fontId="0" fillId="0" borderId="10" xfId="0" applyBorder="1" applyAlignment="1">
      <alignment horizontal="center"/>
    </xf>
    <xf numFmtId="8" fontId="0" fillId="0" borderId="10" xfId="0" applyNumberFormat="1" applyBorder="1" applyAlignment="1">
      <alignment horizontal="center"/>
    </xf>
    <xf numFmtId="8" fontId="0" fillId="0" borderId="11" xfId="0" applyNumberFormat="1" applyBorder="1" applyAlignment="1">
      <alignment horizontal="center"/>
    </xf>
    <xf numFmtId="15" fontId="0" fillId="0" borderId="12" xfId="0" applyNumberFormat="1" applyBorder="1" applyAlignment="1">
      <alignment horizontal="center"/>
    </xf>
    <xf numFmtId="17" fontId="0" fillId="0" borderId="13" xfId="0" applyNumberFormat="1" applyBorder="1" applyAlignment="1">
      <alignment horizontal="center"/>
    </xf>
    <xf numFmtId="15" fontId="0" fillId="0" borderId="14" xfId="0" applyNumberFormat="1" applyBorder="1" applyAlignment="1">
      <alignment horizontal="center"/>
    </xf>
    <xf numFmtId="17" fontId="0" fillId="0" borderId="15" xfId="0" applyNumberFormat="1" applyBorder="1" applyAlignment="1">
      <alignment horizontal="center"/>
    </xf>
    <xf numFmtId="0" fontId="0" fillId="0" borderId="3" xfId="0" applyBorder="1" applyAlignment="1">
      <alignment horizontal="center"/>
    </xf>
    <xf numFmtId="164" fontId="0" fillId="0" borderId="4" xfId="0" applyNumberFormat="1" applyBorder="1" applyAlignment="1">
      <alignment horizontal="center"/>
    </xf>
    <xf numFmtId="0" fontId="0" fillId="0" borderId="5" xfId="0" applyBorder="1" applyAlignment="1">
      <alignment horizontal="center"/>
    </xf>
    <xf numFmtId="0" fontId="4" fillId="2" borderId="1" xfId="0" applyFont="1" applyFill="1" applyBorder="1" applyAlignment="1">
      <alignment horizontal="center" vertical="center" wrapText="1"/>
    </xf>
  </cellXfs>
  <cellStyles count="9">
    <cellStyle name="Euro" xfId="1"/>
    <cellStyle name="Euro 2" xfId="2"/>
    <cellStyle name="Euro 3" xfId="3"/>
    <cellStyle name="Normal" xfId="0" builtinId="0"/>
    <cellStyle name="Normal 2" xfId="4"/>
    <cellStyle name="Normal 2 2" xfId="5"/>
    <cellStyle name="Normal 3" xfId="6"/>
    <cellStyle name="Normal 4" xfId="7"/>
    <cellStyle name="Normal 5" xfId="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Mes%20documents/E/Mes%20amis/Roland/Pigeon/Pigeon%202014Nouveau.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aisse"/>
      <sheetName val="clients"/>
      <sheetName val="couleur"/>
      <sheetName val="données"/>
      <sheetName val="Frais"/>
      <sheetName val="Liste"/>
      <sheetName val="nichée"/>
      <sheetName val="N° cassier"/>
      <sheetName val="Recapitulatif des naissances"/>
      <sheetName val="Ponte"/>
      <sheetName val="Stock"/>
      <sheetName val="Fiche_vente"/>
      <sheetName val="Vente"/>
      <sheetName val="Gratuit"/>
      <sheetName val="- 270 g"/>
      <sheetName val="- 300 g"/>
      <sheetName val="- 350 g"/>
      <sheetName val="+ 350 g "/>
      <sheetName val="Vieux"/>
      <sheetName val="AV pigeon"/>
      <sheetName val="poids"/>
      <sheetName val="Statistiques"/>
      <sheetName val="Formules"/>
      <sheetName val="Feuil3"/>
      <sheetName val="Feuil1"/>
      <sheetName val="Feuil2"/>
    </sheetNames>
    <sheetDataSet>
      <sheetData sheetId="0" refreshError="1"/>
      <sheetData sheetId="1" refreshError="1"/>
      <sheetData sheetId="2">
        <row r="1">
          <cell r="AF1" t="str">
            <v>Bague</v>
          </cell>
        </row>
        <row r="2">
          <cell r="AE2" t="str">
            <v xml:space="preserve">Blanc </v>
          </cell>
          <cell r="AF2" t="str">
            <v>Blanc</v>
          </cell>
        </row>
        <row r="3">
          <cell r="AE3" t="str">
            <v>Blanc mélange</v>
          </cell>
          <cell r="AF3" t="str">
            <v>Bleu</v>
          </cell>
        </row>
        <row r="4">
          <cell r="AE4" t="str">
            <v>Blanc-cendré</v>
          </cell>
          <cell r="AF4" t="str">
            <v>Rose</v>
          </cell>
        </row>
        <row r="5">
          <cell r="AE5" t="str">
            <v>Blanc-écaillé</v>
          </cell>
          <cell r="AF5" t="str">
            <v>Blanc rouge</v>
          </cell>
        </row>
        <row r="6">
          <cell r="AE6" t="str">
            <v>Blanc-roux</v>
          </cell>
          <cell r="AF6" t="str">
            <v>Brun</v>
          </cell>
        </row>
        <row r="7">
          <cell r="AE7" t="str">
            <v>Bla-que-noir</v>
          </cell>
          <cell r="AF7" t="str">
            <v>Orange</v>
          </cell>
        </row>
        <row r="8">
          <cell r="AE8" t="str">
            <v>Bleu</v>
          </cell>
          <cell r="AF8" t="str">
            <v>Jaune</v>
          </cell>
        </row>
        <row r="9">
          <cell r="AE9" t="str">
            <v>Bleu-blanc</v>
          </cell>
          <cell r="AF9" t="str">
            <v>Blanc bleu</v>
          </cell>
        </row>
        <row r="10">
          <cell r="AE10" t="str">
            <v>Bleu-pâle</v>
          </cell>
          <cell r="AF10" t="str">
            <v>Rouge</v>
          </cell>
        </row>
        <row r="11">
          <cell r="AE11" t="str">
            <v>Borgne</v>
          </cell>
          <cell r="AF11" t="str">
            <v>Vert</v>
          </cell>
        </row>
        <row r="12">
          <cell r="AE12" t="str">
            <v>Brun</v>
          </cell>
        </row>
        <row r="13">
          <cell r="AE13" t="str">
            <v>Brun et blanc</v>
          </cell>
        </row>
        <row r="14">
          <cell r="AE14" t="str">
            <v>Brun foncé</v>
          </cell>
        </row>
        <row r="15">
          <cell r="AE15" t="str">
            <v>Cendré</v>
          </cell>
        </row>
        <row r="16">
          <cell r="AE16" t="str">
            <v>Cendré-blanc</v>
          </cell>
        </row>
        <row r="17">
          <cell r="AE17" t="str">
            <v>Cendré-clair</v>
          </cell>
        </row>
        <row r="18">
          <cell r="AE18" t="str">
            <v>Cendré-foncé</v>
          </cell>
        </row>
        <row r="19">
          <cell r="AE19" t="str">
            <v>Ecaillé-bla-bleu</v>
          </cell>
        </row>
        <row r="20">
          <cell r="AE20" t="str">
            <v>Ecaillé-blanc</v>
          </cell>
        </row>
        <row r="21">
          <cell r="AE21" t="str">
            <v>Ecaillé-bleu</v>
          </cell>
        </row>
        <row r="22">
          <cell r="AE22" t="str">
            <v>Ecaillé-noir</v>
          </cell>
        </row>
        <row r="23">
          <cell r="AE23" t="str">
            <v>Ecaillé-roux</v>
          </cell>
        </row>
        <row r="24">
          <cell r="AE24" t="str">
            <v>Hup-Bla-noir</v>
          </cell>
        </row>
        <row r="25">
          <cell r="AE25" t="str">
            <v>Huppé-noir</v>
          </cell>
        </row>
        <row r="26">
          <cell r="AE26" t="str">
            <v>Huppé-roux</v>
          </cell>
        </row>
        <row r="27">
          <cell r="AE27" t="str">
            <v>Mosaique</v>
          </cell>
        </row>
        <row r="28">
          <cell r="AE28" t="str">
            <v>Mosaique-rx</v>
          </cell>
        </row>
        <row r="29">
          <cell r="AE29" t="str">
            <v>Mouette</v>
          </cell>
        </row>
        <row r="30">
          <cell r="AE30" t="str">
            <v>Noir</v>
          </cell>
        </row>
        <row r="31">
          <cell r="AE31" t="str">
            <v>Noir-blanc</v>
          </cell>
        </row>
        <row r="32">
          <cell r="AE32" t="str">
            <v>noir-gris-blanc</v>
          </cell>
        </row>
        <row r="33">
          <cell r="AE33" t="str">
            <v>Noir-pâle</v>
          </cell>
        </row>
        <row r="34">
          <cell r="AE34" t="str">
            <v>Roux</v>
          </cell>
        </row>
        <row r="35">
          <cell r="AE35" t="str">
            <v>Roux-blanc</v>
          </cell>
        </row>
        <row r="36">
          <cell r="AE36" t="str">
            <v>Roux-cendré</v>
          </cell>
        </row>
      </sheetData>
      <sheetData sheetId="3">
        <row r="1">
          <cell r="A1" t="str">
            <v>?</v>
          </cell>
          <cell r="B1" t="str">
            <v>?</v>
          </cell>
        </row>
        <row r="2">
          <cell r="A2">
            <v>1</v>
          </cell>
          <cell r="B2">
            <v>1</v>
          </cell>
          <cell r="E2" t="str">
            <v>A 1 = 7</v>
          </cell>
          <cell r="F2" t="str">
            <v>Ali</v>
          </cell>
        </row>
        <row r="3">
          <cell r="A3">
            <v>1.1000000000000001</v>
          </cell>
          <cell r="B3">
            <v>1.1000000000000001</v>
          </cell>
          <cell r="E3" t="str">
            <v>B 2 = 14</v>
          </cell>
          <cell r="F3" t="str">
            <v>Anita</v>
          </cell>
        </row>
        <row r="4">
          <cell r="A4">
            <v>1.2</v>
          </cell>
          <cell r="B4">
            <v>1.2</v>
          </cell>
          <cell r="E4" t="str">
            <v>C 3 = 21</v>
          </cell>
          <cell r="F4" t="str">
            <v>Anne</v>
          </cell>
        </row>
        <row r="5">
          <cell r="A5">
            <v>1.3</v>
          </cell>
          <cell r="B5">
            <v>1.3</v>
          </cell>
          <cell r="E5" t="str">
            <v>D 4 = 28</v>
          </cell>
          <cell r="F5" t="str">
            <v>Antonella</v>
          </cell>
        </row>
        <row r="6">
          <cell r="A6">
            <v>1.4</v>
          </cell>
          <cell r="B6">
            <v>1.4</v>
          </cell>
          <cell r="E6" t="str">
            <v>E 5 = 35</v>
          </cell>
          <cell r="F6" t="str">
            <v>Audrey</v>
          </cell>
        </row>
        <row r="7">
          <cell r="A7">
            <v>1</v>
          </cell>
          <cell r="B7" t="str">
            <v>1 &amp; 2</v>
          </cell>
          <cell r="E7" t="str">
            <v>F 6  = 5</v>
          </cell>
          <cell r="F7" t="str">
            <v>Barbara</v>
          </cell>
        </row>
        <row r="8">
          <cell r="A8">
            <v>2</v>
          </cell>
          <cell r="B8" t="str">
            <v>3 &amp; 4</v>
          </cell>
          <cell r="E8" t="str">
            <v>F 6  = 6</v>
          </cell>
          <cell r="F8" t="str">
            <v>Bertrand</v>
          </cell>
        </row>
        <row r="9">
          <cell r="A9">
            <v>3</v>
          </cell>
          <cell r="B9" t="str">
            <v>5 &amp; 6</v>
          </cell>
          <cell r="E9" t="str">
            <v>G 7 = 12</v>
          </cell>
          <cell r="F9" t="str">
            <v>Chantal</v>
          </cell>
        </row>
        <row r="10">
          <cell r="A10">
            <v>4</v>
          </cell>
          <cell r="B10">
            <v>7</v>
          </cell>
          <cell r="E10" t="str">
            <v>G 7 = 13</v>
          </cell>
          <cell r="F10" t="str">
            <v>coiffeuse</v>
          </cell>
        </row>
        <row r="11">
          <cell r="A11">
            <v>5</v>
          </cell>
          <cell r="B11" t="str">
            <v>8 &amp; 9</v>
          </cell>
          <cell r="E11" t="str">
            <v>H 8 = 19</v>
          </cell>
          <cell r="F11" t="str">
            <v>Daniel Dorsimont -</v>
          </cell>
        </row>
        <row r="12">
          <cell r="A12">
            <v>6</v>
          </cell>
          <cell r="B12" t="str">
            <v>10 &amp; 11</v>
          </cell>
          <cell r="E12" t="str">
            <v>H 8 = 20</v>
          </cell>
          <cell r="F12" t="str">
            <v>Dany</v>
          </cell>
        </row>
        <row r="13">
          <cell r="A13">
            <v>7</v>
          </cell>
          <cell r="B13" t="str">
            <v>12 &amp; 13</v>
          </cell>
          <cell r="E13" t="str">
            <v>I 9 = 26</v>
          </cell>
          <cell r="F13" t="str">
            <v>Eliane</v>
          </cell>
        </row>
        <row r="14">
          <cell r="A14">
            <v>8</v>
          </cell>
          <cell r="B14">
            <v>14</v>
          </cell>
          <cell r="E14" t="str">
            <v>I 9 = 27</v>
          </cell>
          <cell r="F14" t="str">
            <v>Geneviève</v>
          </cell>
        </row>
        <row r="15">
          <cell r="A15">
            <v>9</v>
          </cell>
          <cell r="B15" t="str">
            <v>15 &amp; 16</v>
          </cell>
          <cell r="E15" t="str">
            <v>J 10 = 33</v>
          </cell>
          <cell r="F15" t="str">
            <v>Jacqueline</v>
          </cell>
        </row>
        <row r="16">
          <cell r="A16">
            <v>10</v>
          </cell>
          <cell r="B16" t="str">
            <v>17 &amp; 18</v>
          </cell>
          <cell r="E16" t="str">
            <v>J 10 = 34</v>
          </cell>
          <cell r="F16" t="str">
            <v>J-Paul</v>
          </cell>
        </row>
        <row r="17">
          <cell r="A17">
            <v>11</v>
          </cell>
          <cell r="B17" t="str">
            <v>19 &amp; 20</v>
          </cell>
          <cell r="E17" t="str">
            <v>K 11 = 3</v>
          </cell>
          <cell r="F17" t="str">
            <v>Karine</v>
          </cell>
        </row>
        <row r="18">
          <cell r="A18">
            <v>12</v>
          </cell>
          <cell r="B18">
            <v>21</v>
          </cell>
          <cell r="E18" t="str">
            <v>K 11 = 4</v>
          </cell>
          <cell r="F18" t="str">
            <v>Katia</v>
          </cell>
        </row>
        <row r="19">
          <cell r="A19">
            <v>13</v>
          </cell>
          <cell r="B19" t="str">
            <v>22 &amp; 23</v>
          </cell>
          <cell r="E19" t="str">
            <v>L 12 = 10</v>
          </cell>
          <cell r="F19" t="str">
            <v>Louisette</v>
          </cell>
        </row>
        <row r="20">
          <cell r="A20">
            <v>14</v>
          </cell>
          <cell r="B20" t="str">
            <v>24 &amp; 25</v>
          </cell>
          <cell r="E20" t="str">
            <v>L 12 = 11</v>
          </cell>
          <cell r="F20" t="str">
            <v>Marraine</v>
          </cell>
        </row>
        <row r="21">
          <cell r="A21">
            <v>15</v>
          </cell>
          <cell r="B21" t="str">
            <v>26 &amp; 27</v>
          </cell>
          <cell r="E21" t="str">
            <v>M 13 = 17</v>
          </cell>
          <cell r="F21" t="str">
            <v>M-Louise</v>
          </cell>
        </row>
        <row r="22">
          <cell r="A22">
            <v>16</v>
          </cell>
          <cell r="B22">
            <v>28</v>
          </cell>
          <cell r="E22" t="str">
            <v>M 13 = 18</v>
          </cell>
          <cell r="F22" t="str">
            <v>Monique</v>
          </cell>
        </row>
        <row r="23">
          <cell r="A23">
            <v>17</v>
          </cell>
          <cell r="B23" t="str">
            <v>29 &amp; 30</v>
          </cell>
          <cell r="E23" t="str">
            <v>N 14 = 24</v>
          </cell>
          <cell r="F23" t="str">
            <v>Nous</v>
          </cell>
        </row>
        <row r="24">
          <cell r="A24">
            <v>18</v>
          </cell>
          <cell r="B24" t="str">
            <v>31 &amp; 32</v>
          </cell>
          <cell r="E24" t="str">
            <v>N 14 = 25</v>
          </cell>
          <cell r="F24" t="str">
            <v>Pédicure</v>
          </cell>
        </row>
        <row r="25">
          <cell r="A25">
            <v>19</v>
          </cell>
          <cell r="B25" t="str">
            <v>33 &amp; 34</v>
          </cell>
          <cell r="E25" t="str">
            <v>O 15 = 31</v>
          </cell>
          <cell r="F25" t="str">
            <v>Pierette</v>
          </cell>
        </row>
        <row r="26">
          <cell r="A26">
            <v>20</v>
          </cell>
          <cell r="B26">
            <v>35</v>
          </cell>
          <cell r="E26" t="str">
            <v>O 15 = 32</v>
          </cell>
          <cell r="F26" t="str">
            <v>Pierre</v>
          </cell>
        </row>
        <row r="27">
          <cell r="A27">
            <v>21</v>
          </cell>
          <cell r="B27" t="str">
            <v>36 &amp; 37</v>
          </cell>
          <cell r="E27" t="str">
            <v>P 16 = 1</v>
          </cell>
          <cell r="F27" t="str">
            <v>Pierrot</v>
          </cell>
        </row>
        <row r="28">
          <cell r="A28">
            <v>22</v>
          </cell>
          <cell r="B28" t="str">
            <v>38 &amp; 39</v>
          </cell>
          <cell r="E28" t="str">
            <v>P 16 = 2</v>
          </cell>
          <cell r="F28" t="str">
            <v>Sophie</v>
          </cell>
        </row>
        <row r="29">
          <cell r="A29">
            <v>23</v>
          </cell>
          <cell r="B29" t="str">
            <v>40 &amp; 41</v>
          </cell>
          <cell r="E29" t="str">
            <v>Q 17 = 8</v>
          </cell>
          <cell r="F29" t="str">
            <v>Yves Berdal -</v>
          </cell>
        </row>
        <row r="30">
          <cell r="A30">
            <v>24</v>
          </cell>
          <cell r="B30" t="str">
            <v>42 &amp; 43</v>
          </cell>
          <cell r="E30" t="str">
            <v>Q 17 = 9</v>
          </cell>
        </row>
        <row r="31">
          <cell r="A31">
            <v>25</v>
          </cell>
          <cell r="B31" t="str">
            <v>44 &amp; 45</v>
          </cell>
          <cell r="E31" t="str">
            <v>R 18 = 15</v>
          </cell>
        </row>
        <row r="32">
          <cell r="A32">
            <v>26</v>
          </cell>
          <cell r="B32" t="str">
            <v>46 &amp; 47</v>
          </cell>
          <cell r="E32" t="str">
            <v>R 18 = 16</v>
          </cell>
        </row>
        <row r="33">
          <cell r="A33">
            <v>27</v>
          </cell>
          <cell r="B33" t="str">
            <v>48 &amp; 49</v>
          </cell>
          <cell r="E33" t="str">
            <v>S 19 = 22</v>
          </cell>
        </row>
        <row r="34">
          <cell r="A34">
            <v>28</v>
          </cell>
          <cell r="B34" t="str">
            <v>50 &amp; 51</v>
          </cell>
          <cell r="E34" t="str">
            <v>S 19 = 23</v>
          </cell>
        </row>
        <row r="35">
          <cell r="A35">
            <v>29</v>
          </cell>
          <cell r="B35" t="str">
            <v>52 &amp; 53</v>
          </cell>
          <cell r="E35" t="str">
            <v>T 20 = 29</v>
          </cell>
        </row>
        <row r="36">
          <cell r="A36">
            <v>30</v>
          </cell>
          <cell r="B36" t="str">
            <v>54 &amp; 55</v>
          </cell>
          <cell r="E36" t="str">
            <v>T 20 = 30</v>
          </cell>
        </row>
        <row r="37">
          <cell r="A37">
            <v>31</v>
          </cell>
          <cell r="B37" t="str">
            <v>56 &amp; 57</v>
          </cell>
          <cell r="E37" t="str">
            <v>U 36</v>
          </cell>
        </row>
        <row r="38">
          <cell r="A38">
            <v>32</v>
          </cell>
          <cell r="B38" t="str">
            <v>58 &amp; 59</v>
          </cell>
          <cell r="E38" t="str">
            <v>U 37</v>
          </cell>
        </row>
        <row r="39">
          <cell r="A39">
            <v>33</v>
          </cell>
          <cell r="B39" t="str">
            <v>60 &amp; 61</v>
          </cell>
          <cell r="E39" t="str">
            <v>U 38</v>
          </cell>
        </row>
        <row r="40">
          <cell r="A40">
            <v>34</v>
          </cell>
          <cell r="B40" t="str">
            <v>62 &amp; 63</v>
          </cell>
          <cell r="E40" t="str">
            <v>U 39</v>
          </cell>
        </row>
        <row r="41">
          <cell r="A41">
            <v>35</v>
          </cell>
          <cell r="B41" t="str">
            <v>64 - 65</v>
          </cell>
          <cell r="E41" t="str">
            <v>U 40</v>
          </cell>
        </row>
        <row r="42">
          <cell r="A42">
            <v>36</v>
          </cell>
          <cell r="B42" t="str">
            <v>66 - 67</v>
          </cell>
          <cell r="E42" t="str">
            <v>U 41</v>
          </cell>
        </row>
        <row r="43">
          <cell r="A43">
            <v>37</v>
          </cell>
          <cell r="B43" t="str">
            <v>68 - 69</v>
          </cell>
          <cell r="E43" t="str">
            <v>U 42</v>
          </cell>
        </row>
        <row r="44">
          <cell r="A44">
            <v>38</v>
          </cell>
          <cell r="B44" t="str">
            <v>70 - 71</v>
          </cell>
          <cell r="E44" t="str">
            <v>U 43</v>
          </cell>
        </row>
        <row r="45">
          <cell r="A45">
            <v>39</v>
          </cell>
          <cell r="B45" t="str">
            <v>72 - 73</v>
          </cell>
          <cell r="E45" t="str">
            <v>U 44</v>
          </cell>
        </row>
        <row r="46">
          <cell r="A46">
            <v>40</v>
          </cell>
          <cell r="B46" t="str">
            <v>74 - 75</v>
          </cell>
          <cell r="E46" t="str">
            <v>U 45</v>
          </cell>
        </row>
        <row r="47">
          <cell r="A47">
            <v>41</v>
          </cell>
          <cell r="B47" t="str">
            <v>76 - 77</v>
          </cell>
          <cell r="E47" t="str">
            <v>U 46</v>
          </cell>
        </row>
        <row r="48">
          <cell r="A48">
            <v>42</v>
          </cell>
          <cell r="B48">
            <v>78</v>
          </cell>
          <cell r="E48" t="str">
            <v>U 47</v>
          </cell>
        </row>
        <row r="49">
          <cell r="A49">
            <v>43</v>
          </cell>
          <cell r="B49">
            <v>79</v>
          </cell>
          <cell r="E49" t="str">
            <v>U 48</v>
          </cell>
        </row>
        <row r="50">
          <cell r="A50">
            <v>44</v>
          </cell>
          <cell r="B50">
            <v>80</v>
          </cell>
          <cell r="E50" t="str">
            <v>U 49</v>
          </cell>
        </row>
        <row r="51">
          <cell r="A51">
            <v>45</v>
          </cell>
          <cell r="B51">
            <v>81</v>
          </cell>
          <cell r="E51" t="str">
            <v>U 50</v>
          </cell>
        </row>
        <row r="52">
          <cell r="A52">
            <v>46</v>
          </cell>
          <cell r="B52">
            <v>82</v>
          </cell>
          <cell r="E52" t="str">
            <v>U 51</v>
          </cell>
        </row>
        <row r="53">
          <cell r="A53">
            <v>47</v>
          </cell>
          <cell r="B53">
            <v>83</v>
          </cell>
          <cell r="E53" t="str">
            <v>U 52</v>
          </cell>
        </row>
        <row r="54">
          <cell r="A54">
            <v>48</v>
          </cell>
          <cell r="B54">
            <v>84</v>
          </cell>
          <cell r="E54" t="str">
            <v>U 53</v>
          </cell>
        </row>
        <row r="55">
          <cell r="A55">
            <v>49</v>
          </cell>
          <cell r="B55">
            <v>85</v>
          </cell>
          <cell r="E55" t="str">
            <v>U 54</v>
          </cell>
        </row>
        <row r="56">
          <cell r="A56">
            <v>50</v>
          </cell>
          <cell r="B56">
            <v>86</v>
          </cell>
          <cell r="E56" t="str">
            <v>U 55</v>
          </cell>
        </row>
        <row r="57">
          <cell r="A57">
            <v>51</v>
          </cell>
          <cell r="B57">
            <v>87</v>
          </cell>
          <cell r="E57" t="str">
            <v>U 56</v>
          </cell>
        </row>
        <row r="58">
          <cell r="A58">
            <v>52</v>
          </cell>
          <cell r="B58">
            <v>88</v>
          </cell>
          <cell r="E58" t="str">
            <v>U 57</v>
          </cell>
        </row>
        <row r="59">
          <cell r="A59">
            <v>53</v>
          </cell>
          <cell r="B59">
            <v>89</v>
          </cell>
          <cell r="E59" t="str">
            <v>U 58</v>
          </cell>
        </row>
        <row r="60">
          <cell r="A60">
            <v>54</v>
          </cell>
          <cell r="B60">
            <v>90</v>
          </cell>
          <cell r="E60" t="str">
            <v>U 59</v>
          </cell>
        </row>
        <row r="61">
          <cell r="A61">
            <v>55</v>
          </cell>
          <cell r="B61">
            <v>91</v>
          </cell>
          <cell r="E61" t="str">
            <v>U 60</v>
          </cell>
        </row>
        <row r="62">
          <cell r="A62">
            <v>56</v>
          </cell>
          <cell r="B62">
            <v>92</v>
          </cell>
        </row>
        <row r="63">
          <cell r="A63">
            <v>57</v>
          </cell>
          <cell r="B63">
            <v>93</v>
          </cell>
        </row>
        <row r="64">
          <cell r="A64">
            <v>58</v>
          </cell>
          <cell r="B64">
            <v>94</v>
          </cell>
        </row>
        <row r="65">
          <cell r="A65">
            <v>59</v>
          </cell>
          <cell r="B65">
            <v>95</v>
          </cell>
        </row>
        <row r="66">
          <cell r="A66">
            <v>60</v>
          </cell>
          <cell r="B66">
            <v>96</v>
          </cell>
        </row>
        <row r="67">
          <cell r="A67">
            <v>61</v>
          </cell>
        </row>
        <row r="68">
          <cell r="A68">
            <v>62</v>
          </cell>
        </row>
        <row r="69">
          <cell r="A69">
            <v>63</v>
          </cell>
        </row>
        <row r="70">
          <cell r="A70">
            <v>64</v>
          </cell>
        </row>
        <row r="71">
          <cell r="A71">
            <v>65</v>
          </cell>
        </row>
        <row r="72">
          <cell r="A72">
            <v>66</v>
          </cell>
        </row>
        <row r="73">
          <cell r="A73">
            <v>67</v>
          </cell>
        </row>
        <row r="74">
          <cell r="A74">
            <v>68</v>
          </cell>
        </row>
        <row r="75">
          <cell r="A75">
            <v>69</v>
          </cell>
        </row>
        <row r="76">
          <cell r="A76">
            <v>70</v>
          </cell>
        </row>
        <row r="77">
          <cell r="A77">
            <v>71</v>
          </cell>
        </row>
        <row r="78">
          <cell r="A78">
            <v>72</v>
          </cell>
        </row>
        <row r="79">
          <cell r="A79">
            <v>73</v>
          </cell>
        </row>
        <row r="80">
          <cell r="A80">
            <v>74</v>
          </cell>
        </row>
        <row r="81">
          <cell r="A81">
            <v>75</v>
          </cell>
        </row>
        <row r="82">
          <cell r="A82">
            <v>76</v>
          </cell>
        </row>
        <row r="83">
          <cell r="A83">
            <v>77</v>
          </cell>
        </row>
        <row r="84">
          <cell r="A84">
            <v>78</v>
          </cell>
        </row>
        <row r="85">
          <cell r="A85">
            <v>79</v>
          </cell>
        </row>
        <row r="86">
          <cell r="A86">
            <v>80</v>
          </cell>
        </row>
        <row r="87">
          <cell r="A87">
            <v>81</v>
          </cell>
        </row>
        <row r="88">
          <cell r="A88">
            <v>82</v>
          </cell>
        </row>
        <row r="89">
          <cell r="A89">
            <v>83</v>
          </cell>
        </row>
        <row r="90">
          <cell r="A90">
            <v>84</v>
          </cell>
        </row>
        <row r="91">
          <cell r="A91">
            <v>85</v>
          </cell>
        </row>
        <row r="92">
          <cell r="A92">
            <v>86</v>
          </cell>
        </row>
        <row r="93">
          <cell r="A93">
            <v>87</v>
          </cell>
        </row>
        <row r="94">
          <cell r="A94">
            <v>88</v>
          </cell>
        </row>
        <row r="95">
          <cell r="A95">
            <v>89</v>
          </cell>
        </row>
        <row r="96">
          <cell r="A96">
            <v>90</v>
          </cell>
        </row>
        <row r="97">
          <cell r="A97">
            <v>91</v>
          </cell>
        </row>
      </sheetData>
      <sheetData sheetId="4" refreshError="1"/>
      <sheetData sheetId="5" refreshError="1"/>
      <sheetData sheetId="6">
        <row r="1">
          <cell r="AE1">
            <v>1</v>
          </cell>
        </row>
        <row r="2">
          <cell r="AE2">
            <v>2</v>
          </cell>
        </row>
        <row r="3">
          <cell r="AE3" t="str">
            <v>*</v>
          </cell>
        </row>
        <row r="4">
          <cell r="AE4">
            <v>0</v>
          </cell>
        </row>
      </sheetData>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5"/>
  <dimension ref="A1:AB201"/>
  <sheetViews>
    <sheetView showZeros="0" tabSelected="1" workbookViewId="0">
      <pane ySplit="2" topLeftCell="A3" activePane="bottomLeft" state="frozenSplit"/>
      <selection pane="bottomLeft" activeCell="K28" sqref="K28"/>
    </sheetView>
  </sheetViews>
  <sheetFormatPr baseColWidth="10" defaultRowHeight="12.75"/>
  <cols>
    <col min="3" max="3" width="16.42578125" bestFit="1" customWidth="1"/>
    <col min="4" max="4" width="4.85546875" bestFit="1" customWidth="1"/>
    <col min="5" max="5" width="5.7109375" bestFit="1" customWidth="1"/>
    <col min="6" max="6" width="3" bestFit="1" customWidth="1"/>
    <col min="9" max="9" width="5.140625" bestFit="1" customWidth="1"/>
    <col min="28" max="28" width="4" bestFit="1" customWidth="1"/>
  </cols>
  <sheetData>
    <row r="1" spans="1:28" ht="13.5" thickBot="1">
      <c r="A1" s="12"/>
      <c r="B1" s="13"/>
      <c r="C1" s="13"/>
      <c r="D1" s="13">
        <f>SUM(D3:D200)</f>
        <v>176</v>
      </c>
      <c r="E1" s="13"/>
      <c r="F1" s="13"/>
      <c r="G1" s="13" t="s">
        <v>0</v>
      </c>
      <c r="H1" s="14">
        <f>H201</f>
        <v>841</v>
      </c>
      <c r="I1" s="15"/>
      <c r="AA1" s="3" t="s">
        <v>1</v>
      </c>
      <c r="AB1">
        <v>200</v>
      </c>
    </row>
    <row r="2" spans="1:28" ht="13.5" thickBot="1">
      <c r="A2" s="16" t="s">
        <v>2</v>
      </c>
      <c r="B2" s="17" t="s">
        <v>3</v>
      </c>
      <c r="C2" s="18" t="s">
        <v>4</v>
      </c>
      <c r="D2" s="19" t="s">
        <v>5</v>
      </c>
      <c r="E2" s="19" t="s">
        <v>6</v>
      </c>
      <c r="F2" s="20" t="str">
        <f>IF(C2="Armand -","Gt",IF(C2="Pierre -","Gt",IF(C2="audrey","Gt",IF(C2="Fernand","Gt",IF(C2="Barbara -","Gt",IF(C2="nous","Gt",""))))))</f>
        <v/>
      </c>
      <c r="G2" s="19" t="s">
        <v>7</v>
      </c>
      <c r="H2" s="19" t="s">
        <v>8</v>
      </c>
      <c r="I2" s="21" t="s">
        <v>49</v>
      </c>
      <c r="AA2" s="3" t="s">
        <v>9</v>
      </c>
      <c r="AB2">
        <v>210</v>
      </c>
    </row>
    <row r="3" spans="1:28">
      <c r="A3" s="22">
        <v>41639</v>
      </c>
      <c r="B3" s="6">
        <v>41640</v>
      </c>
      <c r="C3" s="7" t="s">
        <v>10</v>
      </c>
      <c r="D3" s="8">
        <v>1</v>
      </c>
      <c r="E3" s="8">
        <v>315</v>
      </c>
      <c r="F3" s="7" t="str">
        <f>IF(C3="Armand -","Gt",IF(C3="Pierre -","Gt",IF(C3="Audrey","Gt",IF(C3="Fernand","Gt",IF(C3="Barbara -","Gt",IF(C3="nous","Gt",""))))))</f>
        <v>Gt</v>
      </c>
      <c r="G3" s="9">
        <f t="shared" ref="G3:G40" si="0">IF(E3="*",7.5,IF(E3&lt;250,0,IF(E3&lt;=269,4.5,IF(E3&lt;=300,5,IF(E3&lt;=350,5.5,IF(E3&gt;350,6,))))))</f>
        <v>5.5</v>
      </c>
      <c r="H3" s="9" t="str">
        <f t="shared" ref="H3:H66" si="1">IF(C3="nous","Nous",IF(F3="Gt","gratuit",IF(E3=0," ",IF(E3&gt;=250,D3*G3,"gratuit"))))</f>
        <v>gratuit</v>
      </c>
      <c r="I3" s="23" t="str">
        <f t="shared" ref="I3:I66" si="2">IF(B3="","",TEXT(B3,"mmm"))</f>
        <v>janv</v>
      </c>
      <c r="AA3" s="3" t="s">
        <v>11</v>
      </c>
      <c r="AB3">
        <v>220</v>
      </c>
    </row>
    <row r="4" spans="1:28">
      <c r="A4" s="24">
        <v>41640</v>
      </c>
      <c r="B4" s="5">
        <v>41640</v>
      </c>
      <c r="C4" s="4" t="s">
        <v>10</v>
      </c>
      <c r="D4" s="1">
        <v>1</v>
      </c>
      <c r="E4" s="1">
        <v>265</v>
      </c>
      <c r="F4" s="4" t="str">
        <f>IF(C4="Armand -","Gt",IF(C4="Pierre -","Gt",IF(C4="audrey","Gt",IF(C4="Fernand","Gt",IF(C4="Barbara -","Gt",IF(C4="nous","Gt",""))))))</f>
        <v>Gt</v>
      </c>
      <c r="G4" s="2">
        <f t="shared" si="0"/>
        <v>4.5</v>
      </c>
      <c r="H4" s="2" t="str">
        <f t="shared" si="1"/>
        <v>gratuit</v>
      </c>
      <c r="I4" s="25" t="str">
        <f t="shared" si="2"/>
        <v>janv</v>
      </c>
      <c r="AA4" s="3" t="s">
        <v>12</v>
      </c>
      <c r="AB4">
        <v>230</v>
      </c>
    </row>
    <row r="5" spans="1:28">
      <c r="A5" s="24">
        <v>41639</v>
      </c>
      <c r="B5" s="5">
        <v>41644</v>
      </c>
      <c r="C5" s="4" t="s">
        <v>13</v>
      </c>
      <c r="D5" s="1">
        <v>1</v>
      </c>
      <c r="E5" s="1">
        <v>335</v>
      </c>
      <c r="F5" s="4" t="str">
        <f>IF(C5="Armand -","Gt",IF(C5="Pierre -","Gt",IF(C5="audrey","Gt",IF(C5="Fernand","Gt",IF(C5="Barbara -","Gt",IF(C5="nous","Gt",""))))))</f>
        <v>Gt</v>
      </c>
      <c r="G5" s="2">
        <f t="shared" si="0"/>
        <v>5.5</v>
      </c>
      <c r="H5" s="2" t="str">
        <f t="shared" si="1"/>
        <v>gratuit</v>
      </c>
      <c r="I5" s="25" t="str">
        <f t="shared" si="2"/>
        <v>janv</v>
      </c>
      <c r="AA5" s="3" t="s">
        <v>14</v>
      </c>
      <c r="AB5">
        <v>240</v>
      </c>
    </row>
    <row r="6" spans="1:28">
      <c r="A6" s="24">
        <v>41640</v>
      </c>
      <c r="B6" s="5">
        <v>41644</v>
      </c>
      <c r="C6" s="4" t="s">
        <v>13</v>
      </c>
      <c r="D6" s="1">
        <v>1</v>
      </c>
      <c r="E6" s="1">
        <v>300</v>
      </c>
      <c r="F6" s="4" t="str">
        <f>IF(C6="Armand -","Gt",IF(C6="Pierre -","Gt",IF(C6="audrey","Gt",IF(C6="Fernand","Gt",IF(C6="Barbara -","Gt",IF(C6="nous","Gt",""))))))</f>
        <v>Gt</v>
      </c>
      <c r="G6" s="2">
        <f t="shared" si="0"/>
        <v>5</v>
      </c>
      <c r="H6" s="2" t="str">
        <f t="shared" si="1"/>
        <v>gratuit</v>
      </c>
      <c r="I6" s="25" t="str">
        <f t="shared" si="2"/>
        <v>janv</v>
      </c>
      <c r="AA6" s="3" t="s">
        <v>15</v>
      </c>
      <c r="AB6">
        <v>250</v>
      </c>
    </row>
    <row r="7" spans="1:28">
      <c r="A7" s="24">
        <v>41644</v>
      </c>
      <c r="B7" s="5">
        <v>41651</v>
      </c>
      <c r="C7" s="4" t="s">
        <v>16</v>
      </c>
      <c r="D7" s="1">
        <v>1</v>
      </c>
      <c r="E7" s="1">
        <v>285</v>
      </c>
      <c r="F7" s="4" t="str">
        <f>IF(C7="Armand -","Gt",IF(C7="Pierre -","Gt",IF(C7="audrey","Gt",IF(C7="Fernand","Gt",IF(C7="Barbara -","Gt",IF(C7="nous","Gt",""))))))</f>
        <v/>
      </c>
      <c r="G7" s="2">
        <f t="shared" si="0"/>
        <v>5</v>
      </c>
      <c r="H7" s="2">
        <f t="shared" si="1"/>
        <v>5</v>
      </c>
      <c r="I7" s="25" t="str">
        <f t="shared" si="2"/>
        <v>janv</v>
      </c>
      <c r="K7" t="s">
        <v>47</v>
      </c>
      <c r="AA7" s="3" t="s">
        <v>17</v>
      </c>
      <c r="AB7">
        <v>260</v>
      </c>
    </row>
    <row r="8" spans="1:28">
      <c r="A8" s="24">
        <v>41644</v>
      </c>
      <c r="B8" s="5">
        <v>41651</v>
      </c>
      <c r="C8" s="4" t="s">
        <v>16</v>
      </c>
      <c r="D8" s="1">
        <v>1</v>
      </c>
      <c r="E8" s="1">
        <v>310</v>
      </c>
      <c r="F8" s="4" t="str">
        <f>IF(C8="Armand -","Gt",IF(C8="Pierre -","Gt",IF(C8="audrey","Gt",IF(C8="Fernand","Gt",IF(C8="Barbara -","Gt",IF(C8="nous","Gt",""))))))</f>
        <v/>
      </c>
      <c r="G8" s="2">
        <f t="shared" si="0"/>
        <v>5.5</v>
      </c>
      <c r="H8" s="2">
        <f t="shared" si="1"/>
        <v>5.5</v>
      </c>
      <c r="I8" s="25" t="str">
        <f t="shared" si="2"/>
        <v>janv</v>
      </c>
      <c r="K8" t="s">
        <v>48</v>
      </c>
      <c r="AA8" s="3" t="s">
        <v>13</v>
      </c>
      <c r="AB8">
        <v>270</v>
      </c>
    </row>
    <row r="9" spans="1:28">
      <c r="A9" s="24">
        <v>41647</v>
      </c>
      <c r="B9" s="5">
        <v>41651</v>
      </c>
      <c r="C9" s="4" t="s">
        <v>16</v>
      </c>
      <c r="D9" s="1">
        <v>1</v>
      </c>
      <c r="E9" s="1">
        <v>270</v>
      </c>
      <c r="F9" s="4" t="str">
        <f>IF(C9="Armand -","Gt",IF(C9="Pierre -","Gt",IF(C9="audrey","Gt",IF(C9="Fernand","Gt",IF(C9="Barbara -","Gt",IF(C9="nous","Gt",""))))))</f>
        <v/>
      </c>
      <c r="G9" s="2">
        <f t="shared" si="0"/>
        <v>5</v>
      </c>
      <c r="H9" s="2">
        <f t="shared" si="1"/>
        <v>5</v>
      </c>
      <c r="I9" s="25" t="str">
        <f t="shared" si="2"/>
        <v>janv</v>
      </c>
      <c r="AA9" s="3" t="s">
        <v>18</v>
      </c>
      <c r="AB9">
        <v>280</v>
      </c>
    </row>
    <row r="10" spans="1:28">
      <c r="A10" s="24">
        <v>41647</v>
      </c>
      <c r="B10" s="5">
        <v>41651</v>
      </c>
      <c r="C10" s="4" t="s">
        <v>16</v>
      </c>
      <c r="D10" s="1">
        <v>1</v>
      </c>
      <c r="E10" s="1">
        <v>280</v>
      </c>
      <c r="F10" s="4" t="str">
        <f>IF(C10="Armand -","Gt",IF(C10="Pierre -","Gt",IF(C10="audrey","Gt",IF(C10="Fernand","Gt",IF(C10="Barbara -","Gt",IF(C10="nous","Gt",""))))))</f>
        <v/>
      </c>
      <c r="G10" s="2">
        <f t="shared" si="0"/>
        <v>5</v>
      </c>
      <c r="H10" s="2">
        <f t="shared" si="1"/>
        <v>5</v>
      </c>
      <c r="I10" s="25" t="str">
        <f t="shared" si="2"/>
        <v>janv</v>
      </c>
      <c r="K10" t="s">
        <v>50</v>
      </c>
      <c r="AA10" s="3" t="s">
        <v>10</v>
      </c>
      <c r="AB10">
        <v>290</v>
      </c>
    </row>
    <row r="11" spans="1:28">
      <c r="A11" s="24">
        <v>41654</v>
      </c>
      <c r="B11" s="5">
        <v>41656</v>
      </c>
      <c r="C11" s="4" t="s">
        <v>19</v>
      </c>
      <c r="D11" s="1">
        <v>1</v>
      </c>
      <c r="E11" s="1">
        <v>320</v>
      </c>
      <c r="F11" s="4" t="str">
        <f>IF(C11="Armand -","Gt",IF(C11="Pierre -","Gt",IF(C11="audrey","Gt",IF(C11="Fernand","Gt",IF(C11="Barbara -","Gt",IF(C11="nous","Gt",""))))))</f>
        <v/>
      </c>
      <c r="G11" s="2">
        <f t="shared" si="0"/>
        <v>5.5</v>
      </c>
      <c r="H11" s="2">
        <f t="shared" si="1"/>
        <v>5.5</v>
      </c>
      <c r="I11" s="25" t="str">
        <f t="shared" si="2"/>
        <v>janv</v>
      </c>
      <c r="AA11" s="3" t="s">
        <v>20</v>
      </c>
      <c r="AB11">
        <v>300</v>
      </c>
    </row>
    <row r="12" spans="1:28">
      <c r="A12" s="24">
        <v>41654</v>
      </c>
      <c r="B12" s="5">
        <v>41656</v>
      </c>
      <c r="C12" s="4" t="s">
        <v>19</v>
      </c>
      <c r="D12" s="1">
        <v>1</v>
      </c>
      <c r="E12" s="1">
        <v>280</v>
      </c>
      <c r="F12" s="4" t="str">
        <f>IF(C12="Armand -","Gt",IF(C12="Pierre -","Gt",IF(C12="audrey","Gt",IF(C12="Fernand","Gt",IF(C12="Barbara -","Gt",IF(C12="nous","Gt",""))))))</f>
        <v/>
      </c>
      <c r="G12" s="2">
        <f t="shared" si="0"/>
        <v>5</v>
      </c>
      <c r="H12" s="2">
        <f t="shared" si="1"/>
        <v>5</v>
      </c>
      <c r="I12" s="25" t="str">
        <f t="shared" si="2"/>
        <v>janv</v>
      </c>
      <c r="AA12" s="3" t="s">
        <v>21</v>
      </c>
      <c r="AB12">
        <v>310</v>
      </c>
    </row>
    <row r="13" spans="1:28">
      <c r="A13" s="24">
        <v>41654</v>
      </c>
      <c r="B13" s="5">
        <v>41656</v>
      </c>
      <c r="C13" s="4" t="s">
        <v>19</v>
      </c>
      <c r="D13" s="1">
        <v>1</v>
      </c>
      <c r="E13" s="1">
        <v>285</v>
      </c>
      <c r="F13" s="4" t="str">
        <f>IF(C13="Armand -","Gt",IF(C13="Pierre -","Gt",IF(C13="audrey","Gt",IF(C13="Fernand","Gt",IF(C13="Barbara -","Gt",IF(C13="nous","Gt",""))))))</f>
        <v/>
      </c>
      <c r="G13" s="2">
        <f t="shared" si="0"/>
        <v>5</v>
      </c>
      <c r="H13" s="2">
        <f t="shared" si="1"/>
        <v>5</v>
      </c>
      <c r="I13" s="25" t="str">
        <f t="shared" si="2"/>
        <v>janv</v>
      </c>
      <c r="AA13" s="3" t="s">
        <v>22</v>
      </c>
      <c r="AB13">
        <v>320</v>
      </c>
    </row>
    <row r="14" spans="1:28">
      <c r="A14" s="24">
        <v>41654</v>
      </c>
      <c r="B14" s="5">
        <v>41656</v>
      </c>
      <c r="C14" s="4" t="s">
        <v>19</v>
      </c>
      <c r="D14" s="1">
        <v>1</v>
      </c>
      <c r="E14" s="1">
        <v>290</v>
      </c>
      <c r="F14" s="4" t="str">
        <f>IF(C14="Armand -","Gt",IF(C14="Pierre -","Gt",IF(C14="audrey","Gt",IF(C14="Fernand","Gt",IF(C14="Barbara -","Gt",IF(C14="nous","Gt",""))))))</f>
        <v/>
      </c>
      <c r="G14" s="2">
        <f t="shared" si="0"/>
        <v>5</v>
      </c>
      <c r="H14" s="2">
        <f t="shared" si="1"/>
        <v>5</v>
      </c>
      <c r="I14" s="25" t="str">
        <f t="shared" si="2"/>
        <v>janv</v>
      </c>
      <c r="K14" s="29" t="s">
        <v>45</v>
      </c>
      <c r="L14" s="29"/>
      <c r="M14" s="29"/>
      <c r="N14" s="29"/>
      <c r="O14" s="29"/>
      <c r="AA14" s="3" t="s">
        <v>23</v>
      </c>
      <c r="AB14">
        <v>330</v>
      </c>
    </row>
    <row r="15" spans="1:28">
      <c r="A15" s="24">
        <v>41654</v>
      </c>
      <c r="B15" s="5">
        <v>41675</v>
      </c>
      <c r="C15" s="4" t="s">
        <v>24</v>
      </c>
      <c r="D15" s="1">
        <v>1</v>
      </c>
      <c r="E15" s="1">
        <v>345</v>
      </c>
      <c r="F15" s="4" t="str">
        <f>IF(C15="Armand -","Gt",IF(C15="Pierre -","Gt",IF(C15="audrey","Gt",IF(C15="Fernand","Gt",IF(C15="Barbara -","Gt",IF(C15="nous","Gt",""))))))</f>
        <v/>
      </c>
      <c r="G15" s="2">
        <f t="shared" si="0"/>
        <v>5.5</v>
      </c>
      <c r="H15" s="2">
        <f t="shared" si="1"/>
        <v>5.5</v>
      </c>
      <c r="I15" s="25" t="str">
        <f t="shared" si="2"/>
        <v>févr</v>
      </c>
      <c r="K15" s="29"/>
      <c r="L15" s="29"/>
      <c r="M15" s="29"/>
      <c r="N15" s="29"/>
      <c r="O15" s="29"/>
      <c r="AA15" s="3" t="s">
        <v>25</v>
      </c>
      <c r="AB15">
        <v>340</v>
      </c>
    </row>
    <row r="16" spans="1:28">
      <c r="A16" s="24">
        <v>41674</v>
      </c>
      <c r="B16" s="5">
        <v>41675</v>
      </c>
      <c r="C16" s="4" t="s">
        <v>24</v>
      </c>
      <c r="D16" s="1">
        <v>1</v>
      </c>
      <c r="E16" s="1">
        <v>305</v>
      </c>
      <c r="F16" s="4" t="str">
        <f>IF(C16="Armand -","Gt",IF(C16="Pierre -","Gt",IF(C16="audrey","Gt",IF(C16="Fernand","Gt",IF(C16="Barbara -","Gt",IF(C16="nous","Gt",""))))))</f>
        <v/>
      </c>
      <c r="G16" s="2">
        <f t="shared" si="0"/>
        <v>5.5</v>
      </c>
      <c r="H16" s="2">
        <f t="shared" si="1"/>
        <v>5.5</v>
      </c>
      <c r="I16" s="25" t="str">
        <f t="shared" si="2"/>
        <v>févr</v>
      </c>
      <c r="K16" s="29"/>
      <c r="L16" s="29"/>
      <c r="M16" s="29"/>
      <c r="N16" s="29"/>
      <c r="O16" s="29"/>
      <c r="AA16" s="3" t="s">
        <v>26</v>
      </c>
      <c r="AB16">
        <v>350</v>
      </c>
    </row>
    <row r="17" spans="1:28">
      <c r="A17" s="24">
        <v>41674</v>
      </c>
      <c r="B17" s="5">
        <v>41675</v>
      </c>
      <c r="C17" s="4" t="s">
        <v>24</v>
      </c>
      <c r="D17" s="1">
        <v>2</v>
      </c>
      <c r="E17" s="1">
        <v>285</v>
      </c>
      <c r="F17" s="4" t="str">
        <f>IF(C17="Armand -","Gt",IF(C17="Pierre -","Gt",IF(C17="audrey","Gt",IF(C17="Fernand","Gt",IF(C17="Barbara -","Gt",IF(C17="nous","Gt",""))))))</f>
        <v/>
      </c>
      <c r="G17" s="2">
        <f t="shared" si="0"/>
        <v>5</v>
      </c>
      <c r="H17" s="2">
        <f t="shared" si="1"/>
        <v>10</v>
      </c>
      <c r="I17" s="25" t="str">
        <f t="shared" si="2"/>
        <v>févr</v>
      </c>
      <c r="K17" s="29"/>
      <c r="L17" s="29"/>
      <c r="M17" s="29"/>
      <c r="N17" s="29"/>
      <c r="O17" s="29"/>
      <c r="AA17" s="3" t="s">
        <v>27</v>
      </c>
      <c r="AB17">
        <v>360</v>
      </c>
    </row>
    <row r="18" spans="1:28">
      <c r="A18" s="24">
        <v>41511</v>
      </c>
      <c r="B18" s="5">
        <v>41710</v>
      </c>
      <c r="C18" s="4" t="s">
        <v>10</v>
      </c>
      <c r="D18" s="1">
        <v>1</v>
      </c>
      <c r="E18" s="1">
        <v>240</v>
      </c>
      <c r="F18" s="4" t="str">
        <f>IF(C18="Armand -","Gt",IF(C18="Pierre -","Gt",IF(C18="audrey","Gt",IF(C18="Fernand","Gt",IF(C18="Barbara -","Gt",IF(C18="nous","Gt",""))))))</f>
        <v>Gt</v>
      </c>
      <c r="G18" s="2">
        <f t="shared" si="0"/>
        <v>0</v>
      </c>
      <c r="H18" s="2" t="str">
        <f t="shared" si="1"/>
        <v>gratuit</v>
      </c>
      <c r="I18" s="25" t="str">
        <f t="shared" si="2"/>
        <v>mars</v>
      </c>
      <c r="K18" s="29"/>
      <c r="L18" s="29"/>
      <c r="M18" s="29"/>
      <c r="N18" s="29"/>
      <c r="O18" s="29"/>
      <c r="AA18" s="3" t="s">
        <v>28</v>
      </c>
      <c r="AB18">
        <v>370</v>
      </c>
    </row>
    <row r="19" spans="1:28">
      <c r="A19" s="24">
        <v>41876</v>
      </c>
      <c r="B19" s="5">
        <v>41710</v>
      </c>
      <c r="C19" s="4" t="s">
        <v>10</v>
      </c>
      <c r="D19" s="1">
        <v>1</v>
      </c>
      <c r="E19" s="1">
        <v>240</v>
      </c>
      <c r="F19" s="4" t="str">
        <f>IF(C19="Armand -","Gt",IF(C19="Pierre -","Gt",IF(C19="audrey","Gt",IF(C19="Fernand","Gt",IF(C19="Barbara -","Gt",IF(C19="nous","Gt",""))))))</f>
        <v>Gt</v>
      </c>
      <c r="G19" s="2">
        <f t="shared" si="0"/>
        <v>0</v>
      </c>
      <c r="H19" s="2" t="str">
        <f t="shared" si="1"/>
        <v>gratuit</v>
      </c>
      <c r="I19" s="25" t="str">
        <f t="shared" si="2"/>
        <v>mars</v>
      </c>
      <c r="AA19" s="3" t="s">
        <v>29</v>
      </c>
      <c r="AB19">
        <v>380</v>
      </c>
    </row>
    <row r="20" spans="1:28">
      <c r="A20" s="24">
        <v>41695</v>
      </c>
      <c r="B20" s="5">
        <v>41710</v>
      </c>
      <c r="C20" s="4" t="s">
        <v>26</v>
      </c>
      <c r="D20" s="1">
        <v>1</v>
      </c>
      <c r="E20" s="1">
        <v>260</v>
      </c>
      <c r="F20" s="4" t="str">
        <f>IF(C20="Armand -","Gt",IF(C20="Pierre -","Gt",IF(C20="audrey","Gt",IF(C20="Fernand","Gt",IF(C20="Barbara -","Gt",IF(C20="nous","Gt",""))))))</f>
        <v/>
      </c>
      <c r="G20" s="2">
        <f t="shared" si="0"/>
        <v>4.5</v>
      </c>
      <c r="H20" s="2">
        <f t="shared" si="1"/>
        <v>4.5</v>
      </c>
      <c r="I20" s="25" t="str">
        <f t="shared" si="2"/>
        <v>mars</v>
      </c>
      <c r="K20" s="29" t="s">
        <v>46</v>
      </c>
      <c r="L20" s="29"/>
      <c r="M20" s="29"/>
      <c r="N20" s="29"/>
      <c r="O20" s="29"/>
      <c r="AB20">
        <v>390</v>
      </c>
    </row>
    <row r="21" spans="1:28">
      <c r="A21" s="24">
        <v>41695</v>
      </c>
      <c r="B21" s="5">
        <v>41710</v>
      </c>
      <c r="C21" s="4" t="s">
        <v>26</v>
      </c>
      <c r="D21" s="1">
        <v>1</v>
      </c>
      <c r="E21" s="1">
        <v>320</v>
      </c>
      <c r="F21" s="4" t="str">
        <f>IF(C21="Armand -","Gt",IF(C21="Pierre -","Gt",IF(C21="audrey","Gt",IF(C21="Fernand","Gt",IF(C21="Barbara -","Gt",IF(C21="nous","Gt",""))))))</f>
        <v/>
      </c>
      <c r="G21" s="2">
        <f t="shared" si="0"/>
        <v>5.5</v>
      </c>
      <c r="H21" s="2">
        <f t="shared" si="1"/>
        <v>5.5</v>
      </c>
      <c r="I21" s="25" t="str">
        <f t="shared" si="2"/>
        <v>mars</v>
      </c>
      <c r="K21" s="29"/>
      <c r="L21" s="29"/>
      <c r="M21" s="29"/>
      <c r="N21" s="29"/>
      <c r="O21" s="29"/>
      <c r="AB21">
        <v>400</v>
      </c>
    </row>
    <row r="22" spans="1:28">
      <c r="A22" s="24">
        <v>41703</v>
      </c>
      <c r="B22" s="5">
        <v>41710</v>
      </c>
      <c r="C22" s="4" t="s">
        <v>26</v>
      </c>
      <c r="D22" s="1">
        <v>2</v>
      </c>
      <c r="E22" s="1">
        <v>250</v>
      </c>
      <c r="F22" s="4" t="str">
        <f>IF(C22="Armand -","Gt",IF(C22="Pierre -","Gt",IF(C22="audrey","Gt",IF(C22="Fernand","Gt",IF(C22="Barbara -","Gt",IF(C22="nous","Gt",""))))))</f>
        <v/>
      </c>
      <c r="G22" s="2">
        <f t="shared" si="0"/>
        <v>4.5</v>
      </c>
      <c r="H22" s="2">
        <f t="shared" si="1"/>
        <v>9</v>
      </c>
      <c r="I22" s="25" t="str">
        <f t="shared" si="2"/>
        <v>mars</v>
      </c>
      <c r="K22" s="29"/>
      <c r="L22" s="29"/>
      <c r="M22" s="29"/>
      <c r="N22" s="29"/>
      <c r="O22" s="29"/>
      <c r="AB22">
        <v>410</v>
      </c>
    </row>
    <row r="23" spans="1:28">
      <c r="A23" s="24">
        <v>41703</v>
      </c>
      <c r="B23" s="5">
        <v>41710</v>
      </c>
      <c r="C23" s="4" t="s">
        <v>26</v>
      </c>
      <c r="D23" s="1">
        <v>1</v>
      </c>
      <c r="E23" s="1">
        <v>300</v>
      </c>
      <c r="F23" s="4" t="str">
        <f>IF(C23="Armand -","Gt",IF(C23="Pierre -","Gt",IF(C23="audrey","Gt",IF(C23="Fernand","Gt",IF(C23="Barbara -","Gt",IF(C23="nous","Gt",""))))))</f>
        <v/>
      </c>
      <c r="G23" s="2">
        <f t="shared" si="0"/>
        <v>5</v>
      </c>
      <c r="H23" s="2">
        <f t="shared" si="1"/>
        <v>5</v>
      </c>
      <c r="I23" s="25" t="str">
        <f t="shared" si="2"/>
        <v>mars</v>
      </c>
      <c r="K23" s="29"/>
      <c r="L23" s="29"/>
      <c r="M23" s="29"/>
      <c r="N23" s="29"/>
      <c r="O23" s="29"/>
      <c r="AB23">
        <v>420</v>
      </c>
    </row>
    <row r="24" spans="1:28">
      <c r="A24" s="24">
        <v>41703</v>
      </c>
      <c r="B24" s="5">
        <v>41710</v>
      </c>
      <c r="C24" s="4" t="s">
        <v>26</v>
      </c>
      <c r="D24" s="1">
        <v>1</v>
      </c>
      <c r="E24" s="1">
        <v>285</v>
      </c>
      <c r="F24" s="4" t="str">
        <f>IF(C24="Armand -","Gt",IF(C24="Pierre -","Gt",IF(C24="audrey","Gt",IF(C24="Fernand","Gt",IF(C24="Barbara -","Gt",IF(C24="nous","Gt",""))))))</f>
        <v/>
      </c>
      <c r="G24" s="2">
        <f t="shared" si="0"/>
        <v>5</v>
      </c>
      <c r="H24" s="2">
        <f t="shared" si="1"/>
        <v>5</v>
      </c>
      <c r="I24" s="25" t="str">
        <f t="shared" si="2"/>
        <v>mars</v>
      </c>
      <c r="AB24">
        <v>430</v>
      </c>
    </row>
    <row r="25" spans="1:28">
      <c r="A25" s="24">
        <v>41703</v>
      </c>
      <c r="B25" s="5">
        <v>41710</v>
      </c>
      <c r="C25" s="4" t="s">
        <v>26</v>
      </c>
      <c r="D25" s="1">
        <v>1</v>
      </c>
      <c r="E25" s="1">
        <v>325</v>
      </c>
      <c r="F25" s="4" t="str">
        <f>IF(C25="Armand -","Gt",IF(C25="Pierre -","Gt",IF(C25="audrey","Gt",IF(C25="Fernand","Gt",IF(C25="Barbara -","Gt",IF(C25="nous","Gt",""))))))</f>
        <v/>
      </c>
      <c r="G25" s="2">
        <f t="shared" si="0"/>
        <v>5.5</v>
      </c>
      <c r="H25" s="2">
        <f t="shared" si="1"/>
        <v>5.5</v>
      </c>
      <c r="I25" s="25" t="str">
        <f t="shared" si="2"/>
        <v>mars</v>
      </c>
      <c r="AB25">
        <v>440</v>
      </c>
    </row>
    <row r="26" spans="1:28">
      <c r="A26" s="24">
        <v>41708</v>
      </c>
      <c r="B26" s="5">
        <v>41710</v>
      </c>
      <c r="C26" s="4" t="s">
        <v>26</v>
      </c>
      <c r="D26" s="1">
        <v>1</v>
      </c>
      <c r="E26" s="1">
        <v>250</v>
      </c>
      <c r="F26" s="4" t="str">
        <f>IF(C26="Armand -","Gt",IF(C26="Pierre -","Gt",IF(C26="audrey","Gt",IF(C26="Fernand","Gt",IF(C26="Barbara -","Gt",IF(C26="nous","Gt",""))))))</f>
        <v/>
      </c>
      <c r="G26" s="2">
        <f t="shared" si="0"/>
        <v>4.5</v>
      </c>
      <c r="H26" s="2">
        <f t="shared" si="1"/>
        <v>4.5</v>
      </c>
      <c r="I26" s="25" t="str">
        <f t="shared" si="2"/>
        <v>mars</v>
      </c>
      <c r="AB26">
        <v>450</v>
      </c>
    </row>
    <row r="27" spans="1:28">
      <c r="A27" s="24">
        <v>41695</v>
      </c>
      <c r="B27" s="5">
        <v>41736</v>
      </c>
      <c r="C27" s="4" t="s">
        <v>30</v>
      </c>
      <c r="D27" s="1">
        <v>1</v>
      </c>
      <c r="E27" s="1">
        <v>380</v>
      </c>
      <c r="F27" s="4" t="str">
        <f>IF(C27="Armand -","Gt",IF(C27="Pierre -","Gt",IF(C27="audrey","Gt",IF(C27="Fernand","Gt",IF(C27="Barbara -","Gt",IF(C27="nous","Gt",""))))))</f>
        <v/>
      </c>
      <c r="G27" s="2">
        <f t="shared" si="0"/>
        <v>6</v>
      </c>
      <c r="H27" s="2">
        <f t="shared" si="1"/>
        <v>6</v>
      </c>
      <c r="I27" s="25" t="str">
        <f t="shared" si="2"/>
        <v>avr</v>
      </c>
      <c r="K27" t="s">
        <v>51</v>
      </c>
      <c r="AB27">
        <v>460</v>
      </c>
    </row>
    <row r="28" spans="1:28">
      <c r="A28" s="24">
        <v>41723</v>
      </c>
      <c r="B28" s="5">
        <v>41736</v>
      </c>
      <c r="C28" s="4" t="s">
        <v>30</v>
      </c>
      <c r="D28" s="1">
        <v>1</v>
      </c>
      <c r="E28" s="1">
        <v>310</v>
      </c>
      <c r="F28" s="4" t="str">
        <f>IF(C28="Armand -","Gt",IF(C28="Pierre -","Gt",IF(C28="audrey","Gt",IF(C28="Fernand","Gt",IF(C28="Barbara -","Gt",IF(C28="nous","Gt",""))))))</f>
        <v/>
      </c>
      <c r="G28" s="2">
        <f t="shared" si="0"/>
        <v>5.5</v>
      </c>
      <c r="H28" s="2">
        <f t="shared" si="1"/>
        <v>5.5</v>
      </c>
      <c r="I28" s="25" t="str">
        <f t="shared" si="2"/>
        <v>avr</v>
      </c>
      <c r="AB28">
        <v>470</v>
      </c>
    </row>
    <row r="29" spans="1:28">
      <c r="A29" s="24">
        <v>41723</v>
      </c>
      <c r="B29" s="5">
        <v>41736</v>
      </c>
      <c r="C29" s="4" t="s">
        <v>30</v>
      </c>
      <c r="D29" s="1">
        <v>1</v>
      </c>
      <c r="E29" s="1">
        <v>280</v>
      </c>
      <c r="F29" s="4" t="str">
        <f>IF(C29="Armand -","Gt",IF(C29="Pierre -","Gt",IF(C29="audrey","Gt",IF(C29="Fernand","Gt",IF(C29="Barbara -","Gt",IF(C29="nous","Gt",""))))))</f>
        <v/>
      </c>
      <c r="G29" s="2">
        <f t="shared" si="0"/>
        <v>5</v>
      </c>
      <c r="H29" s="2">
        <f t="shared" si="1"/>
        <v>5</v>
      </c>
      <c r="I29" s="25" t="str">
        <f t="shared" si="2"/>
        <v>avr</v>
      </c>
      <c r="AB29">
        <v>480</v>
      </c>
    </row>
    <row r="30" spans="1:28">
      <c r="A30" s="24">
        <v>41723</v>
      </c>
      <c r="B30" s="5">
        <v>41736</v>
      </c>
      <c r="C30" s="4" t="s">
        <v>30</v>
      </c>
      <c r="D30" s="1">
        <v>1</v>
      </c>
      <c r="E30" s="1">
        <v>300</v>
      </c>
      <c r="F30" s="4" t="str">
        <f>IF(C30="Armand -","Gt",IF(C30="Pierre -","Gt",IF(C30="audrey","Gt",IF(C30="Fernand","Gt",IF(C30="Barbara -","Gt",IF(C30="nous","Gt",""))))))</f>
        <v/>
      </c>
      <c r="G30" s="2">
        <f t="shared" si="0"/>
        <v>5</v>
      </c>
      <c r="H30" s="2">
        <f t="shared" si="1"/>
        <v>5</v>
      </c>
      <c r="I30" s="25" t="str">
        <f t="shared" si="2"/>
        <v>avr</v>
      </c>
      <c r="AB30">
        <v>490</v>
      </c>
    </row>
    <row r="31" spans="1:28">
      <c r="A31" s="24">
        <v>41723</v>
      </c>
      <c r="B31" s="5">
        <v>41736</v>
      </c>
      <c r="C31" s="4" t="s">
        <v>30</v>
      </c>
      <c r="D31" s="1">
        <v>1</v>
      </c>
      <c r="E31" s="1">
        <v>295</v>
      </c>
      <c r="F31" s="4" t="str">
        <f>IF(C31="Armand -","Gt",IF(C31="Pierre -","Gt",IF(C31="audrey","Gt",IF(C31="Fernand","Gt",IF(C31="Barbara -","Gt",IF(C31="nous","Gt",""))))))</f>
        <v/>
      </c>
      <c r="G31" s="2">
        <f t="shared" si="0"/>
        <v>5</v>
      </c>
      <c r="H31" s="2">
        <f t="shared" si="1"/>
        <v>5</v>
      </c>
      <c r="I31" s="25" t="str">
        <f t="shared" si="2"/>
        <v>avr</v>
      </c>
      <c r="AB31">
        <v>500</v>
      </c>
    </row>
    <row r="32" spans="1:28">
      <c r="A32" s="24">
        <v>41723</v>
      </c>
      <c r="B32" s="5">
        <v>41736</v>
      </c>
      <c r="C32" s="4" t="s">
        <v>30</v>
      </c>
      <c r="D32" s="1">
        <v>1</v>
      </c>
      <c r="E32" s="1">
        <v>260</v>
      </c>
      <c r="F32" s="4" t="str">
        <f>IF(C32="Armand -","Gt",IF(C32="Pierre -","Gt",IF(C32="audrey","Gt",IF(C32="Fernand","Gt",IF(C32="Barbara -","Gt",IF(C32="nous","Gt",""))))))</f>
        <v/>
      </c>
      <c r="G32" s="2">
        <f t="shared" si="0"/>
        <v>4.5</v>
      </c>
      <c r="H32" s="2">
        <f t="shared" si="1"/>
        <v>4.5</v>
      </c>
      <c r="I32" s="25" t="str">
        <f t="shared" si="2"/>
        <v>avr</v>
      </c>
    </row>
    <row r="33" spans="1:9">
      <c r="A33" s="24">
        <v>41723</v>
      </c>
      <c r="B33" s="5">
        <v>41736</v>
      </c>
      <c r="C33" s="4" t="s">
        <v>30</v>
      </c>
      <c r="D33" s="1">
        <v>1</v>
      </c>
      <c r="E33" s="1">
        <v>260</v>
      </c>
      <c r="F33" s="4" t="str">
        <f>IF(C33="Armand -","Gt",IF(C33="Pierre -","Gt",IF(C33="audrey","Gt",IF(C33="Fernand","Gt",IF(C33="Barbara -","Gt",IF(C33="nous","Gt",""))))))</f>
        <v/>
      </c>
      <c r="G33" s="2">
        <f t="shared" si="0"/>
        <v>4.5</v>
      </c>
      <c r="H33" s="2">
        <f t="shared" si="1"/>
        <v>4.5</v>
      </c>
      <c r="I33" s="25" t="str">
        <f t="shared" si="2"/>
        <v>avr</v>
      </c>
    </row>
    <row r="34" spans="1:9">
      <c r="A34" s="24">
        <v>41723</v>
      </c>
      <c r="B34" s="5">
        <v>41736</v>
      </c>
      <c r="C34" s="4" t="s">
        <v>30</v>
      </c>
      <c r="D34" s="1">
        <v>1</v>
      </c>
      <c r="E34" s="1">
        <v>285</v>
      </c>
      <c r="F34" s="4" t="str">
        <f>IF(C34="Armand -","Gt",IF(C34="Pierre -","Gt",IF(C34="audrey","Gt",IF(C34="Fernand","Gt",IF(C34="Barbara -","Gt",IF(C34="nous","Gt",""))))))</f>
        <v/>
      </c>
      <c r="G34" s="2">
        <f t="shared" si="0"/>
        <v>5</v>
      </c>
      <c r="H34" s="2">
        <f t="shared" si="1"/>
        <v>5</v>
      </c>
      <c r="I34" s="25" t="str">
        <f t="shared" si="2"/>
        <v>avr</v>
      </c>
    </row>
    <row r="35" spans="1:9">
      <c r="A35" s="24">
        <v>41730</v>
      </c>
      <c r="B35" s="5">
        <v>41736</v>
      </c>
      <c r="C35" s="4" t="s">
        <v>30</v>
      </c>
      <c r="D35" s="1">
        <v>1</v>
      </c>
      <c r="E35" s="1">
        <v>310</v>
      </c>
      <c r="F35" s="4" t="str">
        <f>IF(C35="Armand -","Gt",IF(C35="Pierre -","Gt",IF(C35="audrey","Gt",IF(C35="Fernand","Gt",IF(C35="Barbara -","Gt",IF(C35="nous","Gt",""))))))</f>
        <v/>
      </c>
      <c r="G35" s="2">
        <f t="shared" si="0"/>
        <v>5.5</v>
      </c>
      <c r="H35" s="2">
        <f t="shared" si="1"/>
        <v>5.5</v>
      </c>
      <c r="I35" s="25" t="str">
        <f t="shared" si="2"/>
        <v>avr</v>
      </c>
    </row>
    <row r="36" spans="1:9">
      <c r="A36" s="24">
        <v>41730</v>
      </c>
      <c r="B36" s="5">
        <v>41736</v>
      </c>
      <c r="C36" s="4" t="s">
        <v>30</v>
      </c>
      <c r="D36" s="1">
        <v>1</v>
      </c>
      <c r="E36" s="1">
        <v>295</v>
      </c>
      <c r="F36" s="4" t="str">
        <f>IF(C36="Armand -","Gt",IF(C36="Pierre -","Gt",IF(C36="audrey","Gt",IF(C36="Fernand","Gt",IF(C36="Barbara -","Gt",IF(C36="nous","Gt",""))))))</f>
        <v/>
      </c>
      <c r="G36" s="2">
        <f t="shared" si="0"/>
        <v>5</v>
      </c>
      <c r="H36" s="2">
        <f t="shared" si="1"/>
        <v>5</v>
      </c>
      <c r="I36" s="25" t="str">
        <f t="shared" si="2"/>
        <v>avr</v>
      </c>
    </row>
    <row r="37" spans="1:9">
      <c r="A37" s="24">
        <v>41730</v>
      </c>
      <c r="B37" s="5">
        <v>41736</v>
      </c>
      <c r="C37" s="4" t="s">
        <v>30</v>
      </c>
      <c r="D37" s="1">
        <v>1</v>
      </c>
      <c r="E37" s="1">
        <v>290</v>
      </c>
      <c r="F37" s="4" t="str">
        <f>IF(C37="Armand -","Gt",IF(C37="Pierre -","Gt",IF(C37="audrey","Gt",IF(C37="Fernand","Gt",IF(C37="Barbara -","Gt",IF(C37="nous","Gt",""))))))</f>
        <v/>
      </c>
      <c r="G37" s="2">
        <f t="shared" si="0"/>
        <v>5</v>
      </c>
      <c r="H37" s="2">
        <f t="shared" si="1"/>
        <v>5</v>
      </c>
      <c r="I37" s="25" t="str">
        <f t="shared" si="2"/>
        <v>avr</v>
      </c>
    </row>
    <row r="38" spans="1:9">
      <c r="A38" s="24">
        <v>41730</v>
      </c>
      <c r="B38" s="5">
        <v>41736</v>
      </c>
      <c r="C38" s="4" t="s">
        <v>30</v>
      </c>
      <c r="D38" s="1">
        <v>1</v>
      </c>
      <c r="E38" s="1">
        <v>285</v>
      </c>
      <c r="F38" s="4" t="str">
        <f>IF(C38="Armand -","Gt",IF(C38="Pierre -","Gt",IF(C38="audrey","Gt",IF(C38="Fernand","Gt",IF(C38="Barbara -","Gt",IF(C38="nous","Gt",""))))))</f>
        <v/>
      </c>
      <c r="G38" s="2">
        <f t="shared" si="0"/>
        <v>5</v>
      </c>
      <c r="H38" s="2">
        <f t="shared" si="1"/>
        <v>5</v>
      </c>
      <c r="I38" s="25" t="str">
        <f t="shared" si="2"/>
        <v>avr</v>
      </c>
    </row>
    <row r="39" spans="1:9">
      <c r="A39" s="24">
        <v>41644</v>
      </c>
      <c r="B39" s="5">
        <v>41738</v>
      </c>
      <c r="C39" s="4" t="s">
        <v>18</v>
      </c>
      <c r="D39" s="1">
        <v>1</v>
      </c>
      <c r="E39" s="1" t="s">
        <v>31</v>
      </c>
      <c r="F39" s="4" t="str">
        <f>IF(C39="Armand -","Gt",IF(C39="Pierre -","Gt",IF(C39="audrey","Gt",IF(C39="Fernand","Gt",IF(C39="Barbara -","Gt",IF(C39="nous","Gt",""))))))</f>
        <v>Gt</v>
      </c>
      <c r="G39" s="2">
        <f t="shared" si="0"/>
        <v>6</v>
      </c>
      <c r="H39" s="2" t="str">
        <f t="shared" si="1"/>
        <v>Nous</v>
      </c>
      <c r="I39" s="25" t="str">
        <f t="shared" si="2"/>
        <v>avr</v>
      </c>
    </row>
    <row r="40" spans="1:9">
      <c r="A40" s="24">
        <v>41729</v>
      </c>
      <c r="B40" s="5">
        <v>41738</v>
      </c>
      <c r="C40" s="4" t="s">
        <v>18</v>
      </c>
      <c r="D40" s="1">
        <v>1</v>
      </c>
      <c r="E40" s="1" t="s">
        <v>31</v>
      </c>
      <c r="F40" s="4" t="str">
        <f>IF(C40="Armand -","Gt",IF(C40="Pierre -","Gt",IF(C40="audrey","Gt",IF(C40="Fernand","Gt",IF(C40="Barbara -","Gt",IF(C40="nous","Gt",""))))))</f>
        <v>Gt</v>
      </c>
      <c r="G40" s="2">
        <f t="shared" si="0"/>
        <v>6</v>
      </c>
      <c r="H40" s="2" t="str">
        <f t="shared" si="1"/>
        <v>Nous</v>
      </c>
      <c r="I40" s="25" t="str">
        <f t="shared" si="2"/>
        <v>avr</v>
      </c>
    </row>
    <row r="41" spans="1:9">
      <c r="A41" s="24" t="s">
        <v>32</v>
      </c>
      <c r="B41" s="5" t="s">
        <v>32</v>
      </c>
      <c r="C41" s="4" t="s">
        <v>19</v>
      </c>
      <c r="D41" s="1">
        <v>1</v>
      </c>
      <c r="E41" s="1">
        <v>260</v>
      </c>
      <c r="F41" s="4" t="str">
        <f>IF(C41="Armand -","Gt",IF(C41="Pierre -","Gt",IF(C41="audrey","Gt",IF(C41="Fernand","Gt",IF(C41="Barbara -","Gt",IF(C41="nous","Gt",""))))))</f>
        <v/>
      </c>
      <c r="G41" s="2">
        <f t="shared" ref="G41:G62" si="3">IF(E41="*",7.5,IF(E41&lt;250,0,IF(E41&lt;=300,5.5,IF(E41&lt;=350,6,IF(E41&gt;350,7,)))))</f>
        <v>5.5</v>
      </c>
      <c r="H41" s="2">
        <f t="shared" si="1"/>
        <v>5.5</v>
      </c>
      <c r="I41" s="25" t="str">
        <f t="shared" si="2"/>
        <v>avr</v>
      </c>
    </row>
    <row r="42" spans="1:9">
      <c r="A42" s="24" t="s">
        <v>32</v>
      </c>
      <c r="B42" s="5" t="s">
        <v>32</v>
      </c>
      <c r="C42" s="4" t="s">
        <v>19</v>
      </c>
      <c r="D42" s="1">
        <v>1</v>
      </c>
      <c r="E42" s="1">
        <v>275</v>
      </c>
      <c r="F42" s="4" t="str">
        <f>IF(C42="Armand -","Gt",IF(C42="Pierre -","Gt",IF(C42="audrey","Gt",IF(C42="Fernand","Gt",IF(C42="Barbara -","Gt",IF(C42="nous","Gt",""))))))</f>
        <v/>
      </c>
      <c r="G42" s="2">
        <f t="shared" si="3"/>
        <v>5.5</v>
      </c>
      <c r="H42" s="2">
        <f t="shared" si="1"/>
        <v>5.5</v>
      </c>
      <c r="I42" s="25" t="str">
        <f t="shared" si="2"/>
        <v>avr</v>
      </c>
    </row>
    <row r="43" spans="1:9">
      <c r="A43" s="24" t="s">
        <v>32</v>
      </c>
      <c r="B43" s="5" t="s">
        <v>32</v>
      </c>
      <c r="C43" s="4" t="s">
        <v>19</v>
      </c>
      <c r="D43" s="1">
        <v>1</v>
      </c>
      <c r="E43" s="1">
        <v>290</v>
      </c>
      <c r="F43" s="4" t="str">
        <f>IF(C43="Armand -","Gt",IF(C43="Pierre -","Gt",IF(C43="audrey","Gt",IF(C43="Fernand","Gt",IF(C43="Barbara -","Gt",IF(C43="nous","Gt",""))))))</f>
        <v/>
      </c>
      <c r="G43" s="2">
        <f t="shared" si="3"/>
        <v>5.5</v>
      </c>
      <c r="H43" s="2">
        <f t="shared" si="1"/>
        <v>5.5</v>
      </c>
      <c r="I43" s="25" t="str">
        <f t="shared" si="2"/>
        <v>avr</v>
      </c>
    </row>
    <row r="44" spans="1:9">
      <c r="A44" s="24" t="s">
        <v>32</v>
      </c>
      <c r="B44" s="5" t="s">
        <v>32</v>
      </c>
      <c r="C44" s="4" t="s">
        <v>19</v>
      </c>
      <c r="D44" s="1">
        <v>1</v>
      </c>
      <c r="E44" s="1">
        <v>295</v>
      </c>
      <c r="F44" s="4" t="str">
        <f>IF(C44="Armand -","Gt",IF(C44="Pierre -","Gt",IF(C44="audrey","Gt",IF(C44="Fernand","Gt",IF(C44="Barbara -","Gt",IF(C44="nous","Gt",""))))))</f>
        <v/>
      </c>
      <c r="G44" s="2">
        <f t="shared" si="3"/>
        <v>5.5</v>
      </c>
      <c r="H44" s="2">
        <f t="shared" si="1"/>
        <v>5.5</v>
      </c>
      <c r="I44" s="25" t="str">
        <f t="shared" si="2"/>
        <v>avr</v>
      </c>
    </row>
    <row r="45" spans="1:9">
      <c r="A45" s="24" t="s">
        <v>33</v>
      </c>
      <c r="B45" s="5" t="s">
        <v>34</v>
      </c>
      <c r="C45" s="4" t="s">
        <v>13</v>
      </c>
      <c r="D45" s="1">
        <v>1</v>
      </c>
      <c r="E45" s="1">
        <v>230</v>
      </c>
      <c r="F45" s="4" t="str">
        <f>IF(C45="Armand -","Gt",IF(C45="Pierre -","Gt",IF(C45="audrey","Gt",IF(C45="Fernand","Gt",IF(C45="Barbara -","Gt",IF(C45="nous","Gt",""))))))</f>
        <v>Gt</v>
      </c>
      <c r="G45" s="2">
        <f t="shared" si="3"/>
        <v>0</v>
      </c>
      <c r="H45" s="2" t="str">
        <f t="shared" si="1"/>
        <v>gratuit</v>
      </c>
      <c r="I45" s="25" t="str">
        <f t="shared" si="2"/>
        <v>avr</v>
      </c>
    </row>
    <row r="46" spans="1:9">
      <c r="A46" s="24" t="s">
        <v>33</v>
      </c>
      <c r="B46" s="5" t="s">
        <v>34</v>
      </c>
      <c r="C46" s="4" t="s">
        <v>13</v>
      </c>
      <c r="D46" s="1">
        <v>1</v>
      </c>
      <c r="E46" s="1">
        <v>260</v>
      </c>
      <c r="F46" s="4" t="str">
        <f>IF(C46="Armand -","Gt",IF(C46="Pierre -","Gt",IF(C46="audrey","Gt",IF(C46="Fernand","Gt",IF(C46="Barbara -","Gt",IF(C46="nous","Gt",""))))))</f>
        <v>Gt</v>
      </c>
      <c r="G46" s="2">
        <f t="shared" si="3"/>
        <v>5.5</v>
      </c>
      <c r="H46" s="2" t="str">
        <f t="shared" si="1"/>
        <v>gratuit</v>
      </c>
      <c r="I46" s="25" t="str">
        <f t="shared" si="2"/>
        <v>avr</v>
      </c>
    </row>
    <row r="47" spans="1:9">
      <c r="A47" s="24">
        <v>41754</v>
      </c>
      <c r="B47" s="5">
        <v>41756</v>
      </c>
      <c r="C47" s="4" t="s">
        <v>23</v>
      </c>
      <c r="D47" s="1">
        <v>1</v>
      </c>
      <c r="E47" s="1">
        <v>290</v>
      </c>
      <c r="F47" s="4" t="s">
        <v>35</v>
      </c>
      <c r="G47" s="2">
        <f t="shared" si="3"/>
        <v>5.5</v>
      </c>
      <c r="H47" s="2" t="str">
        <f t="shared" si="1"/>
        <v>gratuit</v>
      </c>
      <c r="I47" s="25" t="str">
        <f t="shared" si="2"/>
        <v>avr</v>
      </c>
    </row>
    <row r="48" spans="1:9">
      <c r="A48" s="24">
        <v>41754</v>
      </c>
      <c r="B48" s="5">
        <v>41756</v>
      </c>
      <c r="C48" s="4" t="s">
        <v>23</v>
      </c>
      <c r="D48" s="1">
        <v>1</v>
      </c>
      <c r="E48" s="1">
        <v>250</v>
      </c>
      <c r="F48" s="4" t="s">
        <v>36</v>
      </c>
      <c r="G48" s="2">
        <f t="shared" si="3"/>
        <v>5.5</v>
      </c>
      <c r="H48" s="2" t="str">
        <f t="shared" si="1"/>
        <v>gratuit</v>
      </c>
      <c r="I48" s="25" t="str">
        <f t="shared" si="2"/>
        <v>avr</v>
      </c>
    </row>
    <row r="49" spans="1:9">
      <c r="A49" s="24">
        <v>41764</v>
      </c>
      <c r="B49" s="5">
        <v>41766</v>
      </c>
      <c r="C49" s="4" t="s">
        <v>24</v>
      </c>
      <c r="D49" s="1">
        <v>2</v>
      </c>
      <c r="E49" s="1">
        <v>290</v>
      </c>
      <c r="F49" s="4" t="str">
        <f>IF(C49="Armand -","Gt",IF(C49="Pierre -","Gt",IF(C49="audrey","Gt",IF(C49="Fernand","Gt",IF(C49="Barbara -","Gt",IF(C49="nous","Gt",""))))))</f>
        <v/>
      </c>
      <c r="G49" s="2">
        <f t="shared" si="3"/>
        <v>5.5</v>
      </c>
      <c r="H49" s="2">
        <f t="shared" si="1"/>
        <v>11</v>
      </c>
      <c r="I49" s="25" t="str">
        <f t="shared" si="2"/>
        <v>mai</v>
      </c>
    </row>
    <row r="50" spans="1:9">
      <c r="A50" s="24">
        <v>41764</v>
      </c>
      <c r="B50" s="5">
        <v>41766</v>
      </c>
      <c r="C50" s="4" t="s">
        <v>24</v>
      </c>
      <c r="D50" s="1">
        <v>1</v>
      </c>
      <c r="E50" s="1">
        <v>250</v>
      </c>
      <c r="F50" s="4" t="str">
        <f>IF(C50="Armand -","Gt",IF(C50="Pierre -","Gt",IF(C50="audrey","Gt",IF(C50="Fernand","Gt",IF(C50="Barbara -","Gt",IF(C50="nous","Gt",""))))))</f>
        <v/>
      </c>
      <c r="G50" s="2">
        <f t="shared" si="3"/>
        <v>5.5</v>
      </c>
      <c r="H50" s="2">
        <f t="shared" si="1"/>
        <v>5.5</v>
      </c>
      <c r="I50" s="25" t="str">
        <f t="shared" si="2"/>
        <v>mai</v>
      </c>
    </row>
    <row r="51" spans="1:9">
      <c r="A51" s="24">
        <v>41764</v>
      </c>
      <c r="B51" s="5">
        <v>41766</v>
      </c>
      <c r="C51" s="4" t="s">
        <v>24</v>
      </c>
      <c r="D51" s="1">
        <v>1</v>
      </c>
      <c r="E51" s="1">
        <v>260</v>
      </c>
      <c r="F51" s="4" t="str">
        <f>IF(C51="Armand -","Gt",IF(C51="Pierre -","Gt",IF(C51="audrey","Gt",IF(C51="Fernand","Gt",IF(C51="Barbara -","Gt",IF(C51="nous","Gt",""))))))</f>
        <v/>
      </c>
      <c r="G51" s="2">
        <f t="shared" si="3"/>
        <v>5.5</v>
      </c>
      <c r="H51" s="2">
        <f t="shared" si="1"/>
        <v>5.5</v>
      </c>
      <c r="I51" s="25" t="str">
        <f t="shared" si="2"/>
        <v>mai</v>
      </c>
    </row>
    <row r="52" spans="1:9">
      <c r="A52" s="24">
        <v>41744</v>
      </c>
      <c r="B52" s="5">
        <v>41780</v>
      </c>
      <c r="C52" s="4" t="s">
        <v>26</v>
      </c>
      <c r="D52" s="1">
        <v>3</v>
      </c>
      <c r="E52" s="1">
        <v>300</v>
      </c>
      <c r="F52" s="4" t="str">
        <f>IF(C52="Armand -","Gt",IF(C52="Pierre -","Gt",IF(C52="audrey","Gt",IF(C52="Fernand","Gt",IF(C52="Barbara -","Gt",IF(C52="nous","Gt",""))))))</f>
        <v/>
      </c>
      <c r="G52" s="2">
        <f t="shared" si="3"/>
        <v>5.5</v>
      </c>
      <c r="H52" s="2">
        <f t="shared" si="1"/>
        <v>16.5</v>
      </c>
      <c r="I52" s="25" t="str">
        <f t="shared" si="2"/>
        <v>mai</v>
      </c>
    </row>
    <row r="53" spans="1:9">
      <c r="A53" s="24">
        <v>41744</v>
      </c>
      <c r="B53" s="5">
        <v>41780</v>
      </c>
      <c r="C53" s="4" t="s">
        <v>26</v>
      </c>
      <c r="D53" s="1">
        <v>1</v>
      </c>
      <c r="E53" s="1">
        <v>250</v>
      </c>
      <c r="F53" s="4" t="str">
        <f>IF(C53="Armand -","Gt",IF(C53="Pierre -","Gt",IF(C53="audrey","Gt",IF(C53="Fernand","Gt",IF(C53="Barbara -","Gt",IF(C53="nous","Gt",""))))))</f>
        <v/>
      </c>
      <c r="G53" s="2">
        <f t="shared" si="3"/>
        <v>5.5</v>
      </c>
      <c r="H53" s="2">
        <f t="shared" si="1"/>
        <v>5.5</v>
      </c>
      <c r="I53" s="25" t="str">
        <f t="shared" si="2"/>
        <v>mai</v>
      </c>
    </row>
    <row r="54" spans="1:9">
      <c r="A54" s="24">
        <v>41754</v>
      </c>
      <c r="B54" s="5">
        <v>41780</v>
      </c>
      <c r="C54" s="4" t="s">
        <v>26</v>
      </c>
      <c r="D54" s="1">
        <v>1</v>
      </c>
      <c r="E54" s="1">
        <v>290</v>
      </c>
      <c r="F54" s="4" t="str">
        <f>IF(C54="Armand -","Gt",IF(C54="Pierre -","Gt",IF(C54="audrey","Gt",IF(C54="Fernand","Gt",IF(C54="Barbara -","Gt",IF(C54="nous","Gt",""))))))</f>
        <v/>
      </c>
      <c r="G54" s="2">
        <f t="shared" si="3"/>
        <v>5.5</v>
      </c>
      <c r="H54" s="2">
        <f t="shared" si="1"/>
        <v>5.5</v>
      </c>
      <c r="I54" s="25" t="str">
        <f t="shared" si="2"/>
        <v>mai</v>
      </c>
    </row>
    <row r="55" spans="1:9">
      <c r="A55" s="24">
        <v>41764</v>
      </c>
      <c r="B55" s="5">
        <v>42145</v>
      </c>
      <c r="C55" s="4" t="s">
        <v>26</v>
      </c>
      <c r="D55" s="1">
        <v>1</v>
      </c>
      <c r="E55" s="1">
        <v>300</v>
      </c>
      <c r="F55" s="4" t="str">
        <f>IF(C55="Armand -","Gt",IF(C55="Pierre -","Gt",IF(C55="audrey","Gt",IF(C55="Fernand","Gt",IF(C55="Barbara -","Gt",IF(C55="nous","Gt",""))))))</f>
        <v/>
      </c>
      <c r="G55" s="2">
        <f t="shared" si="3"/>
        <v>5.5</v>
      </c>
      <c r="H55" s="2">
        <f t="shared" si="1"/>
        <v>5.5</v>
      </c>
      <c r="I55" s="25" t="str">
        <f t="shared" si="2"/>
        <v>mai</v>
      </c>
    </row>
    <row r="56" spans="1:9">
      <c r="A56" s="24">
        <v>41769</v>
      </c>
      <c r="B56" s="5">
        <v>42511</v>
      </c>
      <c r="C56" s="4" t="s">
        <v>26</v>
      </c>
      <c r="D56" s="1">
        <v>1</v>
      </c>
      <c r="E56" s="1">
        <v>275</v>
      </c>
      <c r="F56" s="4" t="str">
        <f>IF(C56="Armand -","Gt",IF(C56="Pierre -","Gt",IF(C56="audrey","Gt",IF(C56="Fernand","Gt",IF(C56="Barbara -","Gt",IF(C56="nous","Gt",""))))))</f>
        <v/>
      </c>
      <c r="G56" s="2">
        <f t="shared" si="3"/>
        <v>5.5</v>
      </c>
      <c r="H56" s="2">
        <f t="shared" si="1"/>
        <v>5.5</v>
      </c>
      <c r="I56" s="25" t="str">
        <f t="shared" si="2"/>
        <v>mai</v>
      </c>
    </row>
    <row r="57" spans="1:9">
      <c r="A57" s="24">
        <v>41769</v>
      </c>
      <c r="B57" s="5">
        <v>42876</v>
      </c>
      <c r="C57" s="4" t="s">
        <v>26</v>
      </c>
      <c r="D57" s="1">
        <v>1</v>
      </c>
      <c r="E57" s="1">
        <v>260</v>
      </c>
      <c r="F57" s="4" t="str">
        <f>IF(C57="Armand -","Gt",IF(C57="Pierre -","Gt",IF(C57="audrey","Gt",IF(C57="Fernand","Gt",IF(C57="Barbara -","Gt",IF(C57="nous","Gt",""))))))</f>
        <v/>
      </c>
      <c r="G57" s="2">
        <f t="shared" si="3"/>
        <v>5.5</v>
      </c>
      <c r="H57" s="2">
        <f t="shared" si="1"/>
        <v>5.5</v>
      </c>
      <c r="I57" s="25" t="str">
        <f t="shared" si="2"/>
        <v>mai</v>
      </c>
    </row>
    <row r="58" spans="1:9">
      <c r="A58" s="24">
        <v>41774</v>
      </c>
      <c r="B58" s="5">
        <v>43241</v>
      </c>
      <c r="C58" s="4" t="s">
        <v>26</v>
      </c>
      <c r="D58" s="1">
        <v>1</v>
      </c>
      <c r="E58" s="1">
        <v>260</v>
      </c>
      <c r="F58" s="4" t="str">
        <f>IF(C58="Armand -","Gt",IF(C58="Pierre -","Gt",IF(C58="audrey","Gt",IF(C58="Fernand","Gt",IF(C58="Barbara -","Gt",IF(C58="nous","Gt",""))))))</f>
        <v/>
      </c>
      <c r="G58" s="2">
        <f t="shared" si="3"/>
        <v>5.5</v>
      </c>
      <c r="H58" s="2">
        <f t="shared" si="1"/>
        <v>5.5</v>
      </c>
      <c r="I58" s="25" t="str">
        <f t="shared" si="2"/>
        <v>mai</v>
      </c>
    </row>
    <row r="59" spans="1:9">
      <c r="A59" s="24">
        <v>41774</v>
      </c>
      <c r="B59" s="5">
        <v>43606</v>
      </c>
      <c r="C59" s="4" t="s">
        <v>26</v>
      </c>
      <c r="D59" s="1">
        <v>1</v>
      </c>
      <c r="E59" s="1">
        <v>280</v>
      </c>
      <c r="F59" s="4" t="str">
        <f>IF(C59="Armand -","Gt",IF(C59="Pierre -","Gt",IF(C59="audrey","Gt",IF(C59="Fernand","Gt",IF(C59="Barbara -","Gt",IF(C59="nous","Gt",""))))))</f>
        <v/>
      </c>
      <c r="G59" s="2">
        <f t="shared" si="3"/>
        <v>5.5</v>
      </c>
      <c r="H59" s="2">
        <f t="shared" si="1"/>
        <v>5.5</v>
      </c>
      <c r="I59" s="25" t="str">
        <f t="shared" si="2"/>
        <v>mai</v>
      </c>
    </row>
    <row r="60" spans="1:9">
      <c r="A60" s="24">
        <v>41774</v>
      </c>
      <c r="B60" s="5">
        <v>43972</v>
      </c>
      <c r="C60" s="4" t="s">
        <v>26</v>
      </c>
      <c r="D60" s="1">
        <v>1</v>
      </c>
      <c r="E60" s="1">
        <v>295</v>
      </c>
      <c r="F60" s="4" t="str">
        <f>IF(C60="Armand -","Gt",IF(C60="Pierre -","Gt",IF(C60="audrey","Gt",IF(C60="Fernand","Gt",IF(C60="Barbara -","Gt",IF(C60="nous","Gt",""))))))</f>
        <v/>
      </c>
      <c r="G60" s="2">
        <f t="shared" si="3"/>
        <v>5.5</v>
      </c>
      <c r="H60" s="2">
        <f t="shared" si="1"/>
        <v>5.5</v>
      </c>
      <c r="I60" s="25" t="str">
        <f t="shared" si="2"/>
        <v>mai</v>
      </c>
    </row>
    <row r="61" spans="1:9">
      <c r="A61" s="24">
        <v>41774</v>
      </c>
      <c r="B61" s="5">
        <v>44337</v>
      </c>
      <c r="C61" s="4" t="s">
        <v>26</v>
      </c>
      <c r="D61" s="1">
        <v>1</v>
      </c>
      <c r="E61" s="1">
        <v>300</v>
      </c>
      <c r="F61" s="4" t="str">
        <f>IF(C61="Armand -","Gt",IF(C61="Pierre -","Gt",IF(C61="audrey","Gt",IF(C61="Fernand","Gt",IF(C61="Barbara -","Gt",IF(C61="nous","Gt",""))))))</f>
        <v/>
      </c>
      <c r="G61" s="2">
        <f t="shared" si="3"/>
        <v>5.5</v>
      </c>
      <c r="H61" s="2">
        <f t="shared" si="1"/>
        <v>5.5</v>
      </c>
      <c r="I61" s="25" t="str">
        <f t="shared" si="2"/>
        <v>mai</v>
      </c>
    </row>
    <row r="62" spans="1:9">
      <c r="A62" s="24">
        <v>41779</v>
      </c>
      <c r="B62" s="5">
        <v>44702</v>
      </c>
      <c r="C62" s="4" t="s">
        <v>10</v>
      </c>
      <c r="D62" s="1">
        <v>1</v>
      </c>
      <c r="E62" s="1">
        <v>265</v>
      </c>
      <c r="F62" s="4" t="str">
        <f>IF(C62="Armand -","Gt",IF(C62="Pierre -","Gt",IF(C62="audrey","Gt",IF(C62="Fernand","Gt",IF(C62="Barbara -","Gt",IF(C62="nous","Gt",""))))))</f>
        <v>Gt</v>
      </c>
      <c r="G62" s="2">
        <f t="shared" si="3"/>
        <v>5.5</v>
      </c>
      <c r="H62" s="2" t="str">
        <f t="shared" si="1"/>
        <v>gratuit</v>
      </c>
      <c r="I62" s="25" t="str">
        <f t="shared" si="2"/>
        <v>mai</v>
      </c>
    </row>
    <row r="63" spans="1:9">
      <c r="A63" s="24">
        <v>41779</v>
      </c>
      <c r="B63" s="5">
        <v>41789</v>
      </c>
      <c r="C63" s="4" t="s">
        <v>14</v>
      </c>
      <c r="D63" s="1">
        <v>2</v>
      </c>
      <c r="E63" s="1">
        <v>260</v>
      </c>
      <c r="F63" s="4" t="str">
        <f>IF(C63="Armand -","Gt",IF(C63="Pierre -","Gt",IF(C63="audrey","Gt",IF(C63="Fernand","Gt",IF(C63="Barbara -","Gt",IF(C63="nous","Gt",""))))))</f>
        <v/>
      </c>
      <c r="G63" s="2">
        <f>IF(E63="*",7.5,IF(E63&lt;250,0,IF(E63&lt;=300,5.5,IF(E63&lt;=350,6,IF(E63&gt;350,7,)))))</f>
        <v>5.5</v>
      </c>
      <c r="H63" s="2">
        <f t="shared" si="1"/>
        <v>11</v>
      </c>
      <c r="I63" s="25" t="str">
        <f t="shared" si="2"/>
        <v>mai</v>
      </c>
    </row>
    <row r="64" spans="1:9">
      <c r="A64" s="24">
        <v>41779</v>
      </c>
      <c r="B64" s="5">
        <v>41789</v>
      </c>
      <c r="C64" s="4" t="s">
        <v>14</v>
      </c>
      <c r="D64" s="1">
        <v>1</v>
      </c>
      <c r="E64" s="1">
        <v>260</v>
      </c>
      <c r="F64" s="4" t="str">
        <f>IF(C64="Armand -","Gt",IF(C64="Pierre -","Gt",IF(C64="audrey","Gt",IF(C64="Fernand","Gt",IF(C64="Barbara -","Gt",IF(C64="nous","Gt",""))))))</f>
        <v/>
      </c>
      <c r="G64" s="2">
        <f t="shared" ref="G64:G74" si="4">IF(E64="*",7.5,IF(E64&lt;250,0,IF(E64&lt;=300,5.5,IF(E64&lt;=350,6,IF(E64&gt;350,7,)))))</f>
        <v>5.5</v>
      </c>
      <c r="H64" s="2">
        <f t="shared" si="1"/>
        <v>5.5</v>
      </c>
      <c r="I64" s="25" t="str">
        <f t="shared" si="2"/>
        <v>mai</v>
      </c>
    </row>
    <row r="65" spans="1:9">
      <c r="A65" s="24">
        <v>41779</v>
      </c>
      <c r="B65" s="5">
        <v>41789</v>
      </c>
      <c r="C65" s="4" t="s">
        <v>14</v>
      </c>
      <c r="D65" s="1">
        <v>1</v>
      </c>
      <c r="E65" s="1">
        <v>270</v>
      </c>
      <c r="F65" s="4" t="str">
        <f>IF(C65="Armand -","Gt",IF(C65="Pierre -","Gt",IF(C65="audrey","Gt",IF(C65="Fernand","Gt",IF(C65="Barbara -","Gt",IF(C65="nous","Gt",""))))))</f>
        <v/>
      </c>
      <c r="G65" s="2">
        <f t="shared" si="4"/>
        <v>5.5</v>
      </c>
      <c r="H65" s="2">
        <f t="shared" si="1"/>
        <v>5.5</v>
      </c>
      <c r="I65" s="25" t="str">
        <f t="shared" si="2"/>
        <v>mai</v>
      </c>
    </row>
    <row r="66" spans="1:9">
      <c r="A66" s="24">
        <v>41779</v>
      </c>
      <c r="B66" s="5">
        <v>41789</v>
      </c>
      <c r="C66" s="4" t="s">
        <v>14</v>
      </c>
      <c r="D66" s="1">
        <v>1</v>
      </c>
      <c r="E66" s="1">
        <v>285</v>
      </c>
      <c r="F66" s="4" t="str">
        <f>IF(C66="Armand -","Gt",IF(C66="Pierre -","Gt",IF(C66="audrey","Gt",IF(C66="Fernand","Gt",IF(C66="Barbara -","Gt",IF(C66="nous","Gt",""))))))</f>
        <v/>
      </c>
      <c r="G66" s="2">
        <f t="shared" si="4"/>
        <v>5.5</v>
      </c>
      <c r="H66" s="2">
        <f t="shared" si="1"/>
        <v>5.5</v>
      </c>
      <c r="I66" s="25" t="str">
        <f t="shared" si="2"/>
        <v>mai</v>
      </c>
    </row>
    <row r="67" spans="1:9">
      <c r="A67" s="24">
        <v>41779</v>
      </c>
      <c r="B67" s="5">
        <v>41789</v>
      </c>
      <c r="C67" s="4" t="s">
        <v>14</v>
      </c>
      <c r="D67" s="1">
        <v>1</v>
      </c>
      <c r="E67" s="1">
        <v>295</v>
      </c>
      <c r="F67" s="4" t="str">
        <f>IF(C67="Armand -","Gt",IF(C67="Pierre -","Gt",IF(C67="audrey","Gt",IF(C67="Fernand","Gt",IF(C67="Barbara -","Gt",IF(C67="nous","Gt",""))))))</f>
        <v/>
      </c>
      <c r="G67" s="2">
        <f t="shared" si="4"/>
        <v>5.5</v>
      </c>
      <c r="H67" s="2">
        <f t="shared" ref="H67:H111" si="5">IF(C67="nous","Nous",IF(F67="Gt","gratuit",IF(E67=0," ",IF(E67&gt;=250,D67*G67,"gratuit"))))</f>
        <v>5.5</v>
      </c>
      <c r="I67" s="25" t="str">
        <f t="shared" ref="I67:I130" si="6">IF(B67="","",TEXT(B67,"mmm"))</f>
        <v>mai</v>
      </c>
    </row>
    <row r="68" spans="1:9">
      <c r="A68" s="24">
        <v>41779</v>
      </c>
      <c r="B68" s="5">
        <v>41789</v>
      </c>
      <c r="C68" s="4" t="s">
        <v>14</v>
      </c>
      <c r="D68" s="1">
        <v>1</v>
      </c>
      <c r="E68" s="1">
        <v>300</v>
      </c>
      <c r="F68" s="4" t="str">
        <f>IF(C68="Armand -","Gt",IF(C68="Pierre -","Gt",IF(C68="audrey","Gt",IF(C68="Fernand","Gt",IF(C68="Barbara -","Gt",IF(C68="nous","Gt",""))))))</f>
        <v/>
      </c>
      <c r="G68" s="2">
        <f t="shared" si="4"/>
        <v>5.5</v>
      </c>
      <c r="H68" s="2">
        <f t="shared" si="5"/>
        <v>5.5</v>
      </c>
      <c r="I68" s="25" t="str">
        <f t="shared" si="6"/>
        <v>mai</v>
      </c>
    </row>
    <row r="69" spans="1:9">
      <c r="A69" s="24">
        <v>41779</v>
      </c>
      <c r="B69" s="5">
        <v>41789</v>
      </c>
      <c r="C69" s="4" t="s">
        <v>14</v>
      </c>
      <c r="D69" s="1">
        <v>1</v>
      </c>
      <c r="E69" s="1">
        <v>305</v>
      </c>
      <c r="F69" s="4" t="str">
        <f>IF(C69="Armand -","Gt",IF(C69="Pierre -","Gt",IF(C69="audrey","Gt",IF(C69="Fernand","Gt",IF(C69="Barbara -","Gt",IF(C69="nous","Gt",""))))))</f>
        <v/>
      </c>
      <c r="G69" s="2">
        <f t="shared" si="4"/>
        <v>6</v>
      </c>
      <c r="H69" s="2">
        <f t="shared" si="5"/>
        <v>6</v>
      </c>
      <c r="I69" s="25" t="str">
        <f t="shared" si="6"/>
        <v>mai</v>
      </c>
    </row>
    <row r="70" spans="1:9">
      <c r="A70" s="24">
        <v>41779</v>
      </c>
      <c r="B70" s="5">
        <v>41789</v>
      </c>
      <c r="C70" s="4" t="s">
        <v>14</v>
      </c>
      <c r="D70" s="1">
        <v>1</v>
      </c>
      <c r="E70" s="1">
        <v>310</v>
      </c>
      <c r="F70" s="4" t="str">
        <f>IF(C70="Armand -","Gt",IF(C70="Pierre -","Gt",IF(C70="audrey","Gt",IF(C70="Fernand","Gt",IF(C70="Barbara -","Gt",IF(C70="nous","Gt",""))))))</f>
        <v/>
      </c>
      <c r="G70" s="2">
        <f t="shared" si="4"/>
        <v>6</v>
      </c>
      <c r="H70" s="2">
        <f t="shared" si="5"/>
        <v>6</v>
      </c>
      <c r="I70" s="25" t="str">
        <f t="shared" si="6"/>
        <v>mai</v>
      </c>
    </row>
    <row r="71" spans="1:9">
      <c r="A71" s="24">
        <v>41779</v>
      </c>
      <c r="B71" s="5">
        <v>41789</v>
      </c>
      <c r="C71" s="4" t="s">
        <v>14</v>
      </c>
      <c r="D71" s="1">
        <v>1</v>
      </c>
      <c r="E71" s="1">
        <v>265</v>
      </c>
      <c r="F71" s="4" t="str">
        <f>IF(C71="Armand -","Gt",IF(C71="Pierre -","Gt",IF(C71="audrey","Gt",IF(C71="Fernand","Gt",IF(C71="Barbara -","Gt",IF(C71="nous","Gt",""))))))</f>
        <v/>
      </c>
      <c r="G71" s="2">
        <f t="shared" si="4"/>
        <v>5.5</v>
      </c>
      <c r="H71" s="2">
        <f t="shared" si="5"/>
        <v>5.5</v>
      </c>
      <c r="I71" s="25" t="str">
        <f t="shared" si="6"/>
        <v>mai</v>
      </c>
    </row>
    <row r="72" spans="1:9">
      <c r="A72" s="24">
        <v>41744</v>
      </c>
      <c r="B72" s="5">
        <v>41790</v>
      </c>
      <c r="C72" s="4" t="s">
        <v>16</v>
      </c>
      <c r="D72" s="1">
        <v>2</v>
      </c>
      <c r="E72" s="1">
        <v>320</v>
      </c>
      <c r="F72" s="4" t="str">
        <f>IF(C72="Armand -","Gt",IF(C72="Pierre -","Gt",IF(C72="audrey","Gt",IF(C72="Fernand","Gt",IF(C72="Barbara -","Gt",IF(C72="nous","Gt",""))))))</f>
        <v/>
      </c>
      <c r="G72" s="2">
        <f t="shared" si="4"/>
        <v>6</v>
      </c>
      <c r="H72" s="2">
        <f t="shared" si="5"/>
        <v>12</v>
      </c>
      <c r="I72" s="25" t="str">
        <f t="shared" si="6"/>
        <v>mai</v>
      </c>
    </row>
    <row r="73" spans="1:9">
      <c r="A73" s="24">
        <v>41800</v>
      </c>
      <c r="B73" s="5">
        <v>41801</v>
      </c>
      <c r="C73" s="4" t="s">
        <v>17</v>
      </c>
      <c r="D73" s="1">
        <v>1</v>
      </c>
      <c r="E73" s="1">
        <v>330</v>
      </c>
      <c r="F73" s="4" t="str">
        <f>IF(C73="Armand -","Gt",IF(C73="Pierre -","Gt",IF(C73="audrey","Gt",IF(C73="Fernand","Gt",IF(C73="Barbara -","Gt",IF(C73="nous","Gt",""))))))</f>
        <v/>
      </c>
      <c r="G73" s="2">
        <f t="shared" si="4"/>
        <v>6</v>
      </c>
      <c r="H73" s="2">
        <f t="shared" si="5"/>
        <v>6</v>
      </c>
      <c r="I73" s="25" t="str">
        <f t="shared" si="6"/>
        <v>juin</v>
      </c>
    </row>
    <row r="74" spans="1:9">
      <c r="A74" s="24">
        <v>41800</v>
      </c>
      <c r="B74" s="5">
        <v>41801</v>
      </c>
      <c r="C74" s="4" t="s">
        <v>17</v>
      </c>
      <c r="D74" s="1">
        <v>1</v>
      </c>
      <c r="E74" s="1">
        <v>350</v>
      </c>
      <c r="F74" s="4" t="str">
        <f>IF(C74="Armand -","Gt",IF(C74="Pierre -","Gt",IF(C74="audrey","Gt",IF(C74="Fernand","Gt",IF(C74="Barbara -","Gt",IF(C74="nous","Gt",""))))))</f>
        <v/>
      </c>
      <c r="G74" s="2">
        <f t="shared" si="4"/>
        <v>6</v>
      </c>
      <c r="H74" s="2">
        <f t="shared" si="5"/>
        <v>6</v>
      </c>
      <c r="I74" s="25" t="str">
        <f t="shared" si="6"/>
        <v>juin</v>
      </c>
    </row>
    <row r="75" spans="1:9">
      <c r="A75" s="24">
        <v>41800</v>
      </c>
      <c r="B75" s="5">
        <v>41801</v>
      </c>
      <c r="C75" s="4" t="s">
        <v>37</v>
      </c>
      <c r="D75" s="1">
        <v>1</v>
      </c>
      <c r="E75" s="1">
        <v>250</v>
      </c>
      <c r="F75" s="4" t="str">
        <f>IF(C75="Armand -","Gt",IF(C75="Pierre -","Gt",IF(C75="audrey","Gt",IF(C75="Fernand","Gt",IF(C75="Barbara -","Gt",IF(C75="nous","Gt",""))))))</f>
        <v/>
      </c>
      <c r="G75" s="2">
        <f>IF(E75="*",7.5,IF(E75&lt;250,0,IF(E75&lt;=300,6,IF(E75&lt;=350,6.5,IF(E75&gt;350,7,)))))</f>
        <v>6</v>
      </c>
      <c r="H75" s="2">
        <f t="shared" si="5"/>
        <v>6</v>
      </c>
      <c r="I75" s="25" t="str">
        <f t="shared" si="6"/>
        <v>juin</v>
      </c>
    </row>
    <row r="76" spans="1:9">
      <c r="A76" s="24">
        <v>41800</v>
      </c>
      <c r="B76" s="5">
        <v>41801</v>
      </c>
      <c r="C76" s="4" t="s">
        <v>37</v>
      </c>
      <c r="D76" s="1">
        <v>2</v>
      </c>
      <c r="E76" s="1">
        <v>250</v>
      </c>
      <c r="F76" s="4" t="str">
        <f>IF(C76="Armand -","Gt",IF(C76="Pierre -","Gt",IF(C76="audrey","Gt",IF(C76="Fernand","Gt",IF(C76="Barbara -","Gt",IF(C76="nous","Gt",""))))))</f>
        <v/>
      </c>
      <c r="G76" s="2">
        <f t="shared" ref="G76:G111" si="7">IF(E76="*",7.5,IF(E76&lt;250,0,IF(E76&lt;=300,6,IF(E76&lt;=350,6.5,IF(E76&gt;350,7,)))))</f>
        <v>6</v>
      </c>
      <c r="H76" s="2">
        <f t="shared" si="5"/>
        <v>12</v>
      </c>
      <c r="I76" s="25" t="str">
        <f t="shared" si="6"/>
        <v>juin</v>
      </c>
    </row>
    <row r="77" spans="1:9">
      <c r="A77" s="24">
        <v>41800</v>
      </c>
      <c r="B77" s="5">
        <v>41801</v>
      </c>
      <c r="C77" s="4" t="s">
        <v>37</v>
      </c>
      <c r="D77" s="1">
        <v>2</v>
      </c>
      <c r="E77" s="1">
        <v>260</v>
      </c>
      <c r="F77" s="4" t="str">
        <f>IF(C77="Armand -","Gt",IF(C77="Pierre -","Gt",IF(C77="audrey","Gt",IF(C77="Fernand","Gt",IF(C77="Barbara -","Gt",IF(C77="nous","Gt",""))))))</f>
        <v/>
      </c>
      <c r="G77" s="2">
        <f t="shared" si="7"/>
        <v>6</v>
      </c>
      <c r="H77" s="2">
        <f t="shared" si="5"/>
        <v>12</v>
      </c>
      <c r="I77" s="25" t="str">
        <f t="shared" si="6"/>
        <v>juin</v>
      </c>
    </row>
    <row r="78" spans="1:9">
      <c r="A78" s="24">
        <v>41800</v>
      </c>
      <c r="B78" s="5">
        <v>41801</v>
      </c>
      <c r="C78" s="4" t="s">
        <v>37</v>
      </c>
      <c r="D78" s="1">
        <v>1</v>
      </c>
      <c r="E78" s="1">
        <v>265</v>
      </c>
      <c r="F78" s="4" t="str">
        <f>IF(C78="Armand -","Gt",IF(C78="Pierre -","Gt",IF(C78="audrey","Gt",IF(C78="Fernand","Gt",IF(C78="Barbara -","Gt",IF(C78="nous","Gt",""))))))</f>
        <v/>
      </c>
      <c r="G78" s="2">
        <f t="shared" si="7"/>
        <v>6</v>
      </c>
      <c r="H78" s="2">
        <f t="shared" si="5"/>
        <v>6</v>
      </c>
      <c r="I78" s="25" t="str">
        <f t="shared" si="6"/>
        <v>juin</v>
      </c>
    </row>
    <row r="79" spans="1:9">
      <c r="A79" s="24">
        <v>41800</v>
      </c>
      <c r="B79" s="5">
        <v>41801</v>
      </c>
      <c r="C79" s="4" t="s">
        <v>37</v>
      </c>
      <c r="D79" s="1">
        <v>2</v>
      </c>
      <c r="E79" s="1">
        <v>290</v>
      </c>
      <c r="F79" s="4" t="str">
        <f>IF(C79="Armand -","Gt",IF(C79="Pierre -","Gt",IF(C79="audrey","Gt",IF(C79="Fernand","Gt",IF(C79="Barbara -","Gt",IF(C79="nous","Gt",""))))))</f>
        <v/>
      </c>
      <c r="G79" s="2">
        <f t="shared" si="7"/>
        <v>6</v>
      </c>
      <c r="H79" s="2">
        <f t="shared" si="5"/>
        <v>12</v>
      </c>
      <c r="I79" s="25" t="str">
        <f t="shared" si="6"/>
        <v>juin</v>
      </c>
    </row>
    <row r="80" spans="1:9">
      <c r="A80" s="24">
        <v>41723</v>
      </c>
      <c r="B80" s="5">
        <v>41760</v>
      </c>
      <c r="C80" s="4" t="s">
        <v>18</v>
      </c>
      <c r="D80" s="1">
        <v>1</v>
      </c>
      <c r="E80" s="1">
        <v>240</v>
      </c>
      <c r="F80" s="4" t="str">
        <f>IF(C80="Armand -","Gt",IF(C80="Pierre -","Gt",IF(C80="audrey","Gt",IF(C80="Fernand","Gt",IF(C80="Barbara -","Gt",IF(C80="nous","Gt",""))))))</f>
        <v>Gt</v>
      </c>
      <c r="G80" s="2">
        <f t="shared" si="7"/>
        <v>0</v>
      </c>
      <c r="H80" s="2" t="str">
        <f t="shared" si="5"/>
        <v>Nous</v>
      </c>
      <c r="I80" s="25" t="str">
        <f t="shared" si="6"/>
        <v>mai</v>
      </c>
    </row>
    <row r="81" spans="1:9">
      <c r="A81" s="24">
        <v>41744</v>
      </c>
      <c r="B81" s="5">
        <v>41760</v>
      </c>
      <c r="C81" s="4" t="s">
        <v>18</v>
      </c>
      <c r="D81" s="1">
        <v>1</v>
      </c>
      <c r="E81" s="1">
        <v>220</v>
      </c>
      <c r="F81" s="4" t="str">
        <f>IF(C81="Armand -","Gt",IF(C81="Pierre -","Gt",IF(C81="audrey","Gt",IF(C81="Fernand","Gt",IF(C81="Barbara -","Gt",IF(C81="nous","Gt",""))))))</f>
        <v>Gt</v>
      </c>
      <c r="G81" s="2">
        <f t="shared" si="7"/>
        <v>0</v>
      </c>
      <c r="H81" s="2" t="str">
        <f t="shared" si="5"/>
        <v>Nous</v>
      </c>
      <c r="I81" s="25" t="str">
        <f t="shared" si="6"/>
        <v>mai</v>
      </c>
    </row>
    <row r="82" spans="1:9">
      <c r="A82" s="24">
        <v>41744</v>
      </c>
      <c r="B82" s="5">
        <v>41760</v>
      </c>
      <c r="C82" s="4" t="s">
        <v>18</v>
      </c>
      <c r="D82" s="1">
        <v>1</v>
      </c>
      <c r="E82" s="1">
        <v>240</v>
      </c>
      <c r="F82" s="4" t="str">
        <f>IF(C82="Armand -","Gt",IF(C82="Pierre -","Gt",IF(C82="audrey","Gt",IF(C82="Fernand","Gt",IF(C82="Barbara -","Gt",IF(C82="nous","Gt",""))))))</f>
        <v>Gt</v>
      </c>
      <c r="G82" s="2">
        <f t="shared" si="7"/>
        <v>0</v>
      </c>
      <c r="H82" s="2" t="str">
        <f t="shared" si="5"/>
        <v>Nous</v>
      </c>
      <c r="I82" s="25" t="str">
        <f t="shared" si="6"/>
        <v>mai</v>
      </c>
    </row>
    <row r="83" spans="1:9">
      <c r="A83" s="24">
        <v>41824</v>
      </c>
      <c r="B83" s="5">
        <v>41824</v>
      </c>
      <c r="C83" s="4" t="s">
        <v>38</v>
      </c>
      <c r="D83" s="1">
        <v>1</v>
      </c>
      <c r="E83" s="1">
        <v>260</v>
      </c>
      <c r="F83" s="4" t="str">
        <f>IF(C83="Armand -","Gt",IF(C83="Pierre -","Gt",IF(C83="audrey","Gt",IF(C83="Fernand","Gt",IF(C83="Barbara -","Gt",IF(C83="nous","Gt",""))))))</f>
        <v/>
      </c>
      <c r="G83" s="2">
        <f t="shared" si="7"/>
        <v>6</v>
      </c>
      <c r="H83" s="2">
        <f t="shared" si="5"/>
        <v>6</v>
      </c>
      <c r="I83" s="25" t="str">
        <f t="shared" si="6"/>
        <v>juil</v>
      </c>
    </row>
    <row r="84" spans="1:9">
      <c r="A84" s="24">
        <v>41824</v>
      </c>
      <c r="B84" s="5">
        <v>41824</v>
      </c>
      <c r="C84" s="4" t="s">
        <v>38</v>
      </c>
      <c r="D84" s="1">
        <v>1</v>
      </c>
      <c r="E84" s="1">
        <v>270</v>
      </c>
      <c r="F84" s="4" t="str">
        <f>IF(C84="Armand -","Gt",IF(C84="Pierre -","Gt",IF(C84="audrey","Gt",IF(C84="Fernand","Gt",IF(C84="Barbara -","Gt",IF(C84="nous","Gt",""))))))</f>
        <v/>
      </c>
      <c r="G84" s="2">
        <f t="shared" si="7"/>
        <v>6</v>
      </c>
      <c r="H84" s="2">
        <f t="shared" si="5"/>
        <v>6</v>
      </c>
      <c r="I84" s="25" t="str">
        <f t="shared" si="6"/>
        <v>juil</v>
      </c>
    </row>
    <row r="85" spans="1:9">
      <c r="A85" s="24">
        <v>41824</v>
      </c>
      <c r="B85" s="5">
        <v>41824</v>
      </c>
      <c r="C85" s="4" t="s">
        <v>38</v>
      </c>
      <c r="D85" s="1">
        <v>1</v>
      </c>
      <c r="E85" s="1">
        <v>275</v>
      </c>
      <c r="F85" s="4" t="str">
        <f>IF(C85="Armand -","Gt",IF(C85="Pierre -","Gt",IF(C85="audrey","Gt",IF(C85="Fernand","Gt",IF(C85="Barbara -","Gt",IF(C85="nous","Gt",""))))))</f>
        <v/>
      </c>
      <c r="G85" s="2">
        <f t="shared" si="7"/>
        <v>6</v>
      </c>
      <c r="H85" s="2">
        <f t="shared" si="5"/>
        <v>6</v>
      </c>
      <c r="I85" s="25" t="str">
        <f t="shared" si="6"/>
        <v>juil</v>
      </c>
    </row>
    <row r="86" spans="1:9">
      <c r="A86" s="24">
        <v>41824</v>
      </c>
      <c r="B86" s="5">
        <v>41824</v>
      </c>
      <c r="C86" s="4" t="s">
        <v>38</v>
      </c>
      <c r="D86" s="1">
        <v>1</v>
      </c>
      <c r="E86" s="1">
        <v>280</v>
      </c>
      <c r="F86" s="4" t="str">
        <f>IF(C86="Armand -","Gt",IF(C86="Pierre -","Gt",IF(C86="audrey","Gt",IF(C86="Fernand","Gt",IF(C86="Barbara -","Gt",IF(C86="nous","Gt",""))))))</f>
        <v/>
      </c>
      <c r="G86" s="2">
        <f t="shared" si="7"/>
        <v>6</v>
      </c>
      <c r="H86" s="2">
        <f t="shared" si="5"/>
        <v>6</v>
      </c>
      <c r="I86" s="25" t="str">
        <f t="shared" si="6"/>
        <v>juil</v>
      </c>
    </row>
    <row r="87" spans="1:9">
      <c r="A87" s="24">
        <v>41728</v>
      </c>
      <c r="B87" s="5">
        <v>41831</v>
      </c>
      <c r="C87" s="4" t="s">
        <v>30</v>
      </c>
      <c r="D87" s="1">
        <v>1</v>
      </c>
      <c r="E87" s="1">
        <v>240</v>
      </c>
      <c r="F87" s="4" t="s">
        <v>36</v>
      </c>
      <c r="G87" s="2">
        <f t="shared" si="7"/>
        <v>0</v>
      </c>
      <c r="H87" s="2" t="str">
        <f t="shared" si="5"/>
        <v>gratuit</v>
      </c>
      <c r="I87" s="25" t="str">
        <f t="shared" si="6"/>
        <v>juil</v>
      </c>
    </row>
    <row r="88" spans="1:9">
      <c r="A88" s="24">
        <v>41791</v>
      </c>
      <c r="B88" s="5">
        <v>41831</v>
      </c>
      <c r="C88" s="4" t="s">
        <v>30</v>
      </c>
      <c r="D88" s="1">
        <v>1</v>
      </c>
      <c r="E88" s="1">
        <v>280</v>
      </c>
      <c r="F88" s="4" t="str">
        <f>IF(C88="Armand -","Gt",IF(C88="Pierre -","Gt",IF(C88="audrey","Gt",IF(C88="Fernand","Gt",IF(C88="Barbara -","Gt",IF(C88="nous","Gt",""))))))</f>
        <v/>
      </c>
      <c r="G88" s="2">
        <f t="shared" si="7"/>
        <v>6</v>
      </c>
      <c r="H88" s="2">
        <f t="shared" si="5"/>
        <v>6</v>
      </c>
      <c r="I88" s="25" t="str">
        <f t="shared" si="6"/>
        <v>juil</v>
      </c>
    </row>
    <row r="89" spans="1:9">
      <c r="A89" s="24">
        <v>41791</v>
      </c>
      <c r="B89" s="5">
        <v>41831</v>
      </c>
      <c r="C89" s="4" t="s">
        <v>30</v>
      </c>
      <c r="D89" s="1">
        <v>1</v>
      </c>
      <c r="E89" s="1">
        <v>255</v>
      </c>
      <c r="F89" s="4" t="str">
        <f>IF(C89="Armand -","Gt",IF(C89="Pierre -","Gt",IF(C89="audrey","Gt",IF(C89="Fernand","Gt",IF(C89="Barbara -","Gt",IF(C89="nous","Gt",""))))))</f>
        <v/>
      </c>
      <c r="G89" s="2">
        <f t="shared" si="7"/>
        <v>6</v>
      </c>
      <c r="H89" s="2">
        <f t="shared" si="5"/>
        <v>6</v>
      </c>
      <c r="I89" s="25" t="str">
        <f t="shared" si="6"/>
        <v>juil</v>
      </c>
    </row>
    <row r="90" spans="1:9">
      <c r="A90" s="24">
        <v>41810</v>
      </c>
      <c r="B90" s="5">
        <v>41831</v>
      </c>
      <c r="C90" s="4" t="s">
        <v>30</v>
      </c>
      <c r="D90" s="1">
        <v>1</v>
      </c>
      <c r="E90" s="1">
        <v>265</v>
      </c>
      <c r="F90" s="4" t="str">
        <f>IF(C90="Armand -","Gt",IF(C90="Pierre -","Gt",IF(C90="audrey","Gt",IF(C90="Fernand","Gt",IF(C90="Barbara -","Gt",IF(C90="nous","Gt",""))))))</f>
        <v/>
      </c>
      <c r="G90" s="2">
        <f t="shared" si="7"/>
        <v>6</v>
      </c>
      <c r="H90" s="2">
        <f t="shared" si="5"/>
        <v>6</v>
      </c>
      <c r="I90" s="25" t="str">
        <f t="shared" si="6"/>
        <v>juil</v>
      </c>
    </row>
    <row r="91" spans="1:9">
      <c r="A91" s="24">
        <v>41810</v>
      </c>
      <c r="B91" s="5">
        <v>41831</v>
      </c>
      <c r="C91" s="4" t="s">
        <v>30</v>
      </c>
      <c r="D91" s="1">
        <v>1</v>
      </c>
      <c r="E91" s="1">
        <v>300</v>
      </c>
      <c r="F91" s="4" t="str">
        <f>IF(C91="Armand -","Gt",IF(C91="Pierre -","Gt",IF(C91="audrey","Gt",IF(C91="Fernand","Gt",IF(C91="Barbara -","Gt",IF(C91="nous","Gt",""))))))</f>
        <v/>
      </c>
      <c r="G91" s="2">
        <f t="shared" si="7"/>
        <v>6</v>
      </c>
      <c r="H91" s="2">
        <f t="shared" si="5"/>
        <v>6</v>
      </c>
      <c r="I91" s="25" t="str">
        <f t="shared" si="6"/>
        <v>juil</v>
      </c>
    </row>
    <row r="92" spans="1:9">
      <c r="A92" s="24">
        <v>41815</v>
      </c>
      <c r="B92" s="5">
        <v>41831</v>
      </c>
      <c r="C92" s="4" t="s">
        <v>30</v>
      </c>
      <c r="D92" s="1">
        <v>1</v>
      </c>
      <c r="E92" s="1">
        <v>270</v>
      </c>
      <c r="F92" s="4" t="str">
        <f>IF(C92="Armand -","Gt",IF(C92="Pierre -","Gt",IF(C92="audrey","Gt",IF(C92="Fernand","Gt",IF(C92="Barbara -","Gt",IF(C92="nous","Gt",""))))))</f>
        <v/>
      </c>
      <c r="G92" s="2">
        <f t="shared" si="7"/>
        <v>6</v>
      </c>
      <c r="H92" s="2">
        <f t="shared" si="5"/>
        <v>6</v>
      </c>
      <c r="I92" s="25" t="str">
        <f t="shared" si="6"/>
        <v>juil</v>
      </c>
    </row>
    <row r="93" spans="1:9">
      <c r="A93" s="24">
        <v>41820</v>
      </c>
      <c r="B93" s="5">
        <v>41831</v>
      </c>
      <c r="C93" s="4" t="s">
        <v>30</v>
      </c>
      <c r="D93" s="1">
        <v>1</v>
      </c>
      <c r="E93" s="1">
        <v>290</v>
      </c>
      <c r="F93" s="4" t="str">
        <f>IF(C93="Armand -","Gt",IF(C93="Pierre -","Gt",IF(C93="audrey","Gt",IF(C93="Fernand","Gt",IF(C93="Barbara -","Gt",IF(C93="nous","Gt",""))))))</f>
        <v/>
      </c>
      <c r="G93" s="2">
        <f t="shared" si="7"/>
        <v>6</v>
      </c>
      <c r="H93" s="2">
        <f t="shared" si="5"/>
        <v>6</v>
      </c>
      <c r="I93" s="25" t="str">
        <f t="shared" si="6"/>
        <v>juil</v>
      </c>
    </row>
    <row r="94" spans="1:9">
      <c r="A94" s="24">
        <v>41791</v>
      </c>
      <c r="B94" s="5">
        <v>41831</v>
      </c>
      <c r="C94" s="4" t="s">
        <v>39</v>
      </c>
      <c r="D94" s="1">
        <v>1</v>
      </c>
      <c r="E94" s="1">
        <v>250</v>
      </c>
      <c r="F94" s="4" t="str">
        <f>IF(C94="Armand -","Gt",IF(C94="Pierre -","Gt",IF(C94="audrey","Gt",IF(C94="Fernand","Gt",IF(C94="Barbara -","Gt",IF(C94="nous","Gt",""))))))</f>
        <v/>
      </c>
      <c r="G94" s="2">
        <f t="shared" si="7"/>
        <v>6</v>
      </c>
      <c r="H94" s="2">
        <f t="shared" si="5"/>
        <v>6</v>
      </c>
      <c r="I94" s="25" t="str">
        <f t="shared" si="6"/>
        <v>juil</v>
      </c>
    </row>
    <row r="95" spans="1:9">
      <c r="A95" s="24">
        <v>41791</v>
      </c>
      <c r="B95" s="5">
        <v>41831</v>
      </c>
      <c r="C95" s="4" t="s">
        <v>39</v>
      </c>
      <c r="D95" s="1">
        <v>1</v>
      </c>
      <c r="E95" s="1">
        <v>275</v>
      </c>
      <c r="F95" s="4" t="str">
        <f>IF(C95="Armand -","Gt",IF(C95="Pierre -","Gt",IF(C95="audrey","Gt",IF(C95="Fernand","Gt",IF(C95="Barbara -","Gt",IF(C95="nous","Gt",""))))))</f>
        <v/>
      </c>
      <c r="G95" s="2">
        <f t="shared" si="7"/>
        <v>6</v>
      </c>
      <c r="H95" s="2">
        <f t="shared" si="5"/>
        <v>6</v>
      </c>
      <c r="I95" s="25" t="str">
        <f t="shared" si="6"/>
        <v>juil</v>
      </c>
    </row>
    <row r="96" spans="1:9">
      <c r="A96" s="24">
        <v>41810</v>
      </c>
      <c r="B96" s="5">
        <v>41831</v>
      </c>
      <c r="C96" s="4" t="s">
        <v>39</v>
      </c>
      <c r="D96" s="1">
        <v>1</v>
      </c>
      <c r="E96" s="1">
        <v>265</v>
      </c>
      <c r="F96" s="4" t="str">
        <f>IF(C96="Armand -","Gt",IF(C96="Pierre -","Gt",IF(C96="audrey","Gt",IF(C96="Fernand","Gt",IF(C96="Barbara -","Gt",IF(C96="nous","Gt",""))))))</f>
        <v/>
      </c>
      <c r="G96" s="2">
        <f t="shared" si="7"/>
        <v>6</v>
      </c>
      <c r="H96" s="2">
        <f t="shared" si="5"/>
        <v>6</v>
      </c>
      <c r="I96" s="25" t="str">
        <f t="shared" si="6"/>
        <v>juil</v>
      </c>
    </row>
    <row r="97" spans="1:9">
      <c r="A97" s="24">
        <v>41820</v>
      </c>
      <c r="B97" s="5">
        <v>41831</v>
      </c>
      <c r="C97" s="4" t="s">
        <v>39</v>
      </c>
      <c r="D97" s="1">
        <v>1</v>
      </c>
      <c r="E97" s="1">
        <v>260</v>
      </c>
      <c r="F97" s="4" t="str">
        <f>IF(C97="Armand -","Gt",IF(C97="Pierre -","Gt",IF(C97="audrey","Gt",IF(C97="Fernand","Gt",IF(C97="Barbara -","Gt",IF(C97="nous","Gt",""))))))</f>
        <v/>
      </c>
      <c r="G97" s="2">
        <f t="shared" si="7"/>
        <v>6</v>
      </c>
      <c r="H97" s="2">
        <f t="shared" si="5"/>
        <v>6</v>
      </c>
      <c r="I97" s="25" t="str">
        <f t="shared" si="6"/>
        <v>juil</v>
      </c>
    </row>
    <row r="98" spans="1:9">
      <c r="A98" s="24">
        <v>41820</v>
      </c>
      <c r="B98" s="5">
        <v>41831</v>
      </c>
      <c r="C98" s="4" t="s">
        <v>39</v>
      </c>
      <c r="D98" s="1">
        <v>1</v>
      </c>
      <c r="E98" s="1">
        <v>285</v>
      </c>
      <c r="F98" s="4" t="str">
        <f>IF(C98="Armand -","Gt",IF(C98="Pierre -","Gt",IF(C98="audrey","Gt",IF(C98="Fernand","Gt",IF(C98="Barbara -","Gt",IF(C98="nous","Gt",""))))))</f>
        <v/>
      </c>
      <c r="G98" s="2">
        <f t="shared" si="7"/>
        <v>6</v>
      </c>
      <c r="H98" s="2">
        <f t="shared" si="5"/>
        <v>6</v>
      </c>
      <c r="I98" s="25" t="str">
        <f t="shared" si="6"/>
        <v>juil</v>
      </c>
    </row>
    <row r="99" spans="1:9">
      <c r="A99" s="24">
        <v>41820</v>
      </c>
      <c r="B99" s="5">
        <v>41831</v>
      </c>
      <c r="C99" s="4" t="s">
        <v>39</v>
      </c>
      <c r="D99" s="1">
        <v>1</v>
      </c>
      <c r="E99" s="1">
        <v>295</v>
      </c>
      <c r="F99" s="4" t="str">
        <f>IF(C99="Armand -","Gt",IF(C99="Pierre -","Gt",IF(C99="audrey","Gt",IF(C99="Fernand","Gt",IF(C99="Barbara -","Gt",IF(C99="nous","Gt",""))))))</f>
        <v/>
      </c>
      <c r="G99" s="2">
        <f t="shared" si="7"/>
        <v>6</v>
      </c>
      <c r="H99" s="2">
        <f t="shared" si="5"/>
        <v>6</v>
      </c>
      <c r="I99" s="25" t="str">
        <f t="shared" si="6"/>
        <v>juil</v>
      </c>
    </row>
    <row r="100" spans="1:9">
      <c r="A100" s="24">
        <v>41815</v>
      </c>
      <c r="B100" s="5">
        <v>41835</v>
      </c>
      <c r="C100" s="4" t="s">
        <v>26</v>
      </c>
      <c r="D100" s="1">
        <v>1</v>
      </c>
      <c r="E100" s="1">
        <v>255</v>
      </c>
      <c r="F100" s="4" t="str">
        <f>IF(C100="Armand -","Gt",IF(C100="Pierre -","Gt",IF(C100="audrey","Gt",IF(C100="Fernand","Gt",IF(C100="Barbara -","Gt",IF(C100="nous","Gt",""))))))</f>
        <v/>
      </c>
      <c r="G100" s="2">
        <f t="shared" si="7"/>
        <v>6</v>
      </c>
      <c r="H100" s="2">
        <f t="shared" si="5"/>
        <v>6</v>
      </c>
      <c r="I100" s="25" t="str">
        <f t="shared" si="6"/>
        <v>juil</v>
      </c>
    </row>
    <row r="101" spans="1:9">
      <c r="A101" s="24">
        <v>42180</v>
      </c>
      <c r="B101" s="5">
        <v>42200</v>
      </c>
      <c r="C101" s="4" t="s">
        <v>26</v>
      </c>
      <c r="D101" s="1">
        <v>1</v>
      </c>
      <c r="E101" s="1">
        <v>265</v>
      </c>
      <c r="F101" s="4" t="str">
        <f>IF(C101="Armand -","Gt",IF(C101="Pierre -","Gt",IF(C101="audrey","Gt",IF(C101="Fernand","Gt",IF(C101="Barbara -","Gt",IF(C101="nous","Gt",""))))))</f>
        <v/>
      </c>
      <c r="G101" s="2">
        <f t="shared" si="7"/>
        <v>6</v>
      </c>
      <c r="H101" s="2">
        <f t="shared" si="5"/>
        <v>6</v>
      </c>
      <c r="I101" s="25" t="str">
        <f t="shared" si="6"/>
        <v>juil</v>
      </c>
    </row>
    <row r="102" spans="1:9">
      <c r="A102" s="24">
        <v>41820</v>
      </c>
      <c r="B102" s="5">
        <v>42566</v>
      </c>
      <c r="C102" s="4" t="s">
        <v>26</v>
      </c>
      <c r="D102" s="1">
        <v>1</v>
      </c>
      <c r="E102" s="1">
        <v>260</v>
      </c>
      <c r="F102" s="4" t="str">
        <f>IF(C102="Armand -","Gt",IF(C102="Pierre -","Gt",IF(C102="audrey","Gt",IF(C102="Fernand","Gt",IF(C102="Barbara -","Gt",IF(C102="nous","Gt",""))))))</f>
        <v/>
      </c>
      <c r="G102" s="2">
        <f t="shared" si="7"/>
        <v>6</v>
      </c>
      <c r="H102" s="2">
        <f t="shared" si="5"/>
        <v>6</v>
      </c>
      <c r="I102" s="25" t="str">
        <f t="shared" si="6"/>
        <v>juil</v>
      </c>
    </row>
    <row r="103" spans="1:9">
      <c r="A103" s="24">
        <v>41820</v>
      </c>
      <c r="B103" s="5">
        <v>42566</v>
      </c>
      <c r="C103" s="4" t="s">
        <v>26</v>
      </c>
      <c r="D103" s="1">
        <v>1</v>
      </c>
      <c r="E103" s="1">
        <v>270</v>
      </c>
      <c r="F103" s="4" t="str">
        <f>IF(C103="Armand -","Gt",IF(C103="Pierre -","Gt",IF(C103="audrey","Gt",IF(C103="Fernand","Gt",IF(C103="Barbara -","Gt",IF(C103="nous","Gt",""))))))</f>
        <v/>
      </c>
      <c r="G103" s="2">
        <f t="shared" si="7"/>
        <v>6</v>
      </c>
      <c r="H103" s="2">
        <f t="shared" si="5"/>
        <v>6</v>
      </c>
      <c r="I103" s="25" t="str">
        <f t="shared" si="6"/>
        <v>juil</v>
      </c>
    </row>
    <row r="104" spans="1:9">
      <c r="A104" s="24">
        <v>41820</v>
      </c>
      <c r="B104" s="5">
        <v>42566</v>
      </c>
      <c r="C104" s="4" t="s">
        <v>26</v>
      </c>
      <c r="D104" s="1">
        <v>1</v>
      </c>
      <c r="E104" s="1">
        <v>275</v>
      </c>
      <c r="F104" s="4" t="str">
        <f>IF(C104="Armand -","Gt",IF(C104="Pierre -","Gt",IF(C104="audrey","Gt",IF(C104="Fernand","Gt",IF(C104="Barbara -","Gt",IF(C104="nous","Gt",""))))))</f>
        <v/>
      </c>
      <c r="G104" s="2">
        <f t="shared" si="7"/>
        <v>6</v>
      </c>
      <c r="H104" s="2">
        <f t="shared" si="5"/>
        <v>6</v>
      </c>
      <c r="I104" s="25" t="str">
        <f t="shared" si="6"/>
        <v>juil</v>
      </c>
    </row>
    <row r="105" spans="1:9">
      <c r="A105" s="24">
        <v>41820</v>
      </c>
      <c r="B105" s="5">
        <v>42566</v>
      </c>
      <c r="C105" s="4" t="s">
        <v>26</v>
      </c>
      <c r="D105" s="1">
        <v>1</v>
      </c>
      <c r="E105" s="1">
        <v>280</v>
      </c>
      <c r="F105" s="4" t="str">
        <f>IF(C105="Armand -","Gt",IF(C105="Pierre -","Gt",IF(C105="audrey","Gt",IF(C105="Fernand","Gt",IF(C105="Barbara -","Gt",IF(C105="nous","Gt",""))))))</f>
        <v/>
      </c>
      <c r="G105" s="2">
        <f t="shared" si="7"/>
        <v>6</v>
      </c>
      <c r="H105" s="2">
        <f t="shared" si="5"/>
        <v>6</v>
      </c>
      <c r="I105" s="25" t="str">
        <f t="shared" si="6"/>
        <v>juil</v>
      </c>
    </row>
    <row r="106" spans="1:9">
      <c r="A106" s="24">
        <v>41791</v>
      </c>
      <c r="B106" s="5">
        <v>42931</v>
      </c>
      <c r="C106" s="4" t="s">
        <v>26</v>
      </c>
      <c r="D106" s="1">
        <v>1</v>
      </c>
      <c r="E106" s="1">
        <v>250</v>
      </c>
      <c r="F106" s="4" t="str">
        <f>IF(C106="Armand -","Gt",IF(C106="Pierre -","Gt",IF(C106="audrey","Gt",IF(C106="Fernand","Gt",IF(C106="Barbara -","Gt",IF(C106="nous","Gt",""))))))</f>
        <v/>
      </c>
      <c r="G106" s="2">
        <f t="shared" si="7"/>
        <v>6</v>
      </c>
      <c r="H106" s="2">
        <f t="shared" si="5"/>
        <v>6</v>
      </c>
      <c r="I106" s="25" t="str">
        <f t="shared" si="6"/>
        <v>juil</v>
      </c>
    </row>
    <row r="107" spans="1:9">
      <c r="A107" s="24">
        <v>41810</v>
      </c>
      <c r="B107" s="5">
        <v>43296</v>
      </c>
      <c r="C107" s="4" t="s">
        <v>26</v>
      </c>
      <c r="D107" s="1">
        <v>1</v>
      </c>
      <c r="E107" s="1">
        <v>275</v>
      </c>
      <c r="F107" s="4" t="str">
        <f>IF(C107="Armand -","Gt",IF(C107="Pierre -","Gt",IF(C107="audrey","Gt",IF(C107="Fernand","Gt",IF(C107="Barbara -","Gt",IF(C107="nous","Gt",""))))))</f>
        <v/>
      </c>
      <c r="G107" s="2">
        <f t="shared" si="7"/>
        <v>6</v>
      </c>
      <c r="H107" s="2">
        <f t="shared" si="5"/>
        <v>6</v>
      </c>
      <c r="I107" s="25" t="str">
        <f t="shared" si="6"/>
        <v>juil</v>
      </c>
    </row>
    <row r="108" spans="1:9">
      <c r="A108" s="24">
        <v>41815</v>
      </c>
      <c r="B108" s="5">
        <v>43661</v>
      </c>
      <c r="C108" s="4" t="s">
        <v>26</v>
      </c>
      <c r="D108" s="1">
        <v>1</v>
      </c>
      <c r="E108" s="1">
        <v>265</v>
      </c>
      <c r="F108" s="4" t="str">
        <f>IF(C108="Armand -","Gt",IF(C108="Pierre -","Gt",IF(C108="audrey","Gt",IF(C108="Fernand","Gt",IF(C108="Barbara -","Gt",IF(C108="nous","Gt",""))))))</f>
        <v/>
      </c>
      <c r="G108" s="2">
        <f t="shared" si="7"/>
        <v>6</v>
      </c>
      <c r="H108" s="2">
        <f t="shared" si="5"/>
        <v>6</v>
      </c>
      <c r="I108" s="25" t="str">
        <f t="shared" si="6"/>
        <v>juil</v>
      </c>
    </row>
    <row r="109" spans="1:9">
      <c r="A109" s="24">
        <v>41815</v>
      </c>
      <c r="B109" s="5">
        <v>44027</v>
      </c>
      <c r="C109" s="4" t="s">
        <v>26</v>
      </c>
      <c r="D109" s="1">
        <v>1</v>
      </c>
      <c r="E109" s="1">
        <v>280</v>
      </c>
      <c r="F109" s="4" t="str">
        <f>IF(C109="Armand -","Gt",IF(C109="Pierre -","Gt",IF(C109="audrey","Gt",IF(C109="Fernand","Gt",IF(C109="Barbara -","Gt",IF(C109="nous","Gt",""))))))</f>
        <v/>
      </c>
      <c r="G109" s="2">
        <f t="shared" si="7"/>
        <v>6</v>
      </c>
      <c r="H109" s="2">
        <f t="shared" si="5"/>
        <v>6</v>
      </c>
      <c r="I109" s="25" t="str">
        <f t="shared" si="6"/>
        <v>juil</v>
      </c>
    </row>
    <row r="110" spans="1:9">
      <c r="A110" s="24">
        <v>41791</v>
      </c>
      <c r="B110" s="5">
        <v>44392</v>
      </c>
      <c r="C110" s="4" t="s">
        <v>10</v>
      </c>
      <c r="D110" s="1">
        <v>1</v>
      </c>
      <c r="E110" s="1">
        <v>250</v>
      </c>
      <c r="F110" s="4" t="str">
        <f>IF(C110="Armand -","Gt",IF(C110="Pierre -","Gt",IF(C110="audrey","Gt",IF(C110="Fernand","Gt",IF(C110="Barbara -","Gt",IF(C110="nous","Gt",""))))))</f>
        <v>Gt</v>
      </c>
      <c r="G110" s="2">
        <f t="shared" si="7"/>
        <v>6</v>
      </c>
      <c r="H110" s="2" t="str">
        <f t="shared" si="5"/>
        <v>gratuit</v>
      </c>
      <c r="I110" s="25" t="str">
        <f t="shared" si="6"/>
        <v>juil</v>
      </c>
    </row>
    <row r="111" spans="1:9">
      <c r="A111" s="24">
        <v>41815</v>
      </c>
      <c r="B111" s="5">
        <v>44757</v>
      </c>
      <c r="C111" s="4" t="s">
        <v>10</v>
      </c>
      <c r="D111" s="1">
        <v>1</v>
      </c>
      <c r="E111" s="1">
        <v>255</v>
      </c>
      <c r="F111" s="4" t="str">
        <f>IF(C111="Armand -","Gt",IF(C111="Pierre -","Gt",IF(C111="audrey","Gt",IF(C111="Fernand","Gt",IF(C111="Barbara -","Gt",IF(C111="nous","Gt",""))))))</f>
        <v>Gt</v>
      </c>
      <c r="G111" s="2">
        <f t="shared" si="7"/>
        <v>6</v>
      </c>
      <c r="H111" s="2" t="str">
        <f t="shared" si="5"/>
        <v>gratuit</v>
      </c>
      <c r="I111" s="25" t="str">
        <f t="shared" si="6"/>
        <v>juil</v>
      </c>
    </row>
    <row r="112" spans="1:9">
      <c r="A112" s="24">
        <v>41835</v>
      </c>
      <c r="B112" s="5">
        <v>41836</v>
      </c>
      <c r="C112" s="4" t="s">
        <v>37</v>
      </c>
      <c r="D112" s="1">
        <v>1</v>
      </c>
      <c r="E112" s="1">
        <v>230</v>
      </c>
      <c r="F112" s="4" t="str">
        <f>IF(C112="Armand -","Gt",IF(C112="Pierre -","Gt",IF(C112="audrey","Gt",IF(C112="Fernand","Gt",IF(C112="Barbara -","Gt",IF(C112="nous","Gt",""))))))</f>
        <v/>
      </c>
      <c r="G112" s="2">
        <f>IF(E112="*",7.5,IF(E112&lt;230,0,IF(E112&lt;250,5,IF(E112&lt;=300,6,IF(E112&lt;=350,6.5,IF(E112&gt;350,7,))))))</f>
        <v>5</v>
      </c>
      <c r="H112" s="2">
        <f>IF(C112="nous","Nous",IF(F112="Gt","gratuit",IF(E112=0," ",IF(E112&gt;=230,D112*G112,"gratuit"))))</f>
        <v>5</v>
      </c>
      <c r="I112" s="25" t="str">
        <f t="shared" si="6"/>
        <v>juil</v>
      </c>
    </row>
    <row r="113" spans="1:9">
      <c r="A113" s="24">
        <v>41835</v>
      </c>
      <c r="B113" s="5">
        <v>41836</v>
      </c>
      <c r="C113" s="4" t="s">
        <v>37</v>
      </c>
      <c r="D113" s="1">
        <v>1</v>
      </c>
      <c r="E113" s="1">
        <v>230</v>
      </c>
      <c r="F113" s="4" t="str">
        <f>IF(C113="Armand -","Gt",IF(C113="Pierre -","Gt",IF(C113="audrey","Gt",IF(C113="Fernand","Gt",IF(C113="Barbara -","Gt",IF(C113="nous","Gt",""))))))</f>
        <v/>
      </c>
      <c r="G113" s="2">
        <f t="shared" ref="G113:G118" si="8">IF(E113="*",7.5,IF(E113&lt;230,0,IF(E113&lt;250,5,IF(E113&lt;=300,6,IF(E113&lt;=350,6.5,IF(E113&gt;350,7,))))))</f>
        <v>5</v>
      </c>
      <c r="H113" s="2">
        <f t="shared" ref="H113:H176" si="9">IF(C113="nous","Nous",IF(F113="Gt","gratuit",IF(E113=0," ",IF(E113&gt;=230,D113*G113,"gratuit"))))</f>
        <v>5</v>
      </c>
      <c r="I113" s="25" t="str">
        <f t="shared" si="6"/>
        <v>juil</v>
      </c>
    </row>
    <row r="114" spans="1:9">
      <c r="A114" s="24">
        <v>41835</v>
      </c>
      <c r="B114" s="5">
        <v>41836</v>
      </c>
      <c r="C114" s="4" t="s">
        <v>37</v>
      </c>
      <c r="D114" s="1">
        <v>1</v>
      </c>
      <c r="E114" s="1">
        <v>260</v>
      </c>
      <c r="F114" s="4" t="str">
        <f>IF(C114="Armand -","Gt",IF(C114="Pierre -","Gt",IF(C114="audrey","Gt",IF(C114="Fernand","Gt",IF(C114="Barbara -","Gt",IF(C114="nous","Gt",""))))))</f>
        <v/>
      </c>
      <c r="G114" s="2">
        <f t="shared" si="8"/>
        <v>6</v>
      </c>
      <c r="H114" s="2">
        <f t="shared" si="9"/>
        <v>6</v>
      </c>
      <c r="I114" s="25" t="str">
        <f t="shared" si="6"/>
        <v>juil</v>
      </c>
    </row>
    <row r="115" spans="1:9">
      <c r="A115" s="24">
        <v>41835</v>
      </c>
      <c r="B115" s="5">
        <v>41836</v>
      </c>
      <c r="C115" s="4" t="s">
        <v>37</v>
      </c>
      <c r="D115" s="1">
        <v>1</v>
      </c>
      <c r="E115" s="1">
        <v>270</v>
      </c>
      <c r="F115" s="4" t="str">
        <f>IF(C115="Armand -","Gt",IF(C115="Pierre -","Gt",IF(C115="audrey","Gt",IF(C115="Fernand","Gt",IF(C115="Barbara -","Gt",IF(C115="nous","Gt",""))))))</f>
        <v/>
      </c>
      <c r="G115" s="2">
        <f t="shared" si="8"/>
        <v>6</v>
      </c>
      <c r="H115" s="2">
        <f t="shared" si="9"/>
        <v>6</v>
      </c>
      <c r="I115" s="25" t="str">
        <f t="shared" si="6"/>
        <v>juil</v>
      </c>
    </row>
    <row r="116" spans="1:9">
      <c r="A116" s="24">
        <v>41835</v>
      </c>
      <c r="B116" s="5">
        <v>41836</v>
      </c>
      <c r="C116" s="4" t="s">
        <v>37</v>
      </c>
      <c r="D116" s="1">
        <v>1</v>
      </c>
      <c r="E116" s="1">
        <v>295</v>
      </c>
      <c r="F116" s="4" t="str">
        <f>IF(C116="Armand -","Gt",IF(C116="Pierre -","Gt",IF(C116="audrey","Gt",IF(C116="Fernand","Gt",IF(C116="Barbara -","Gt",IF(C116="nous","Gt",""))))))</f>
        <v/>
      </c>
      <c r="G116" s="2">
        <f t="shared" si="8"/>
        <v>6</v>
      </c>
      <c r="H116" s="2">
        <f t="shared" si="9"/>
        <v>6</v>
      </c>
      <c r="I116" s="25" t="str">
        <f t="shared" si="6"/>
        <v>juil</v>
      </c>
    </row>
    <row r="117" spans="1:9">
      <c r="A117" s="24">
        <v>41835</v>
      </c>
      <c r="B117" s="5">
        <v>41836</v>
      </c>
      <c r="C117" s="4" t="s">
        <v>37</v>
      </c>
      <c r="D117" s="1">
        <v>1</v>
      </c>
      <c r="E117" s="1">
        <v>265</v>
      </c>
      <c r="F117" s="4" t="str">
        <f>IF(C117="Armand -","Gt",IF(C117="Pierre -","Gt",IF(C117="audrey","Gt",IF(C117="Fernand","Gt",IF(C117="Barbara -","Gt",IF(C117="nous","Gt",""))))))</f>
        <v/>
      </c>
      <c r="G117" s="2">
        <f t="shared" si="8"/>
        <v>6</v>
      </c>
      <c r="H117" s="2">
        <f t="shared" si="9"/>
        <v>6</v>
      </c>
      <c r="I117" s="25" t="str">
        <f t="shared" si="6"/>
        <v>juil</v>
      </c>
    </row>
    <row r="118" spans="1:9">
      <c r="A118" s="24">
        <v>41841</v>
      </c>
      <c r="B118" s="5">
        <v>41842</v>
      </c>
      <c r="C118" s="4" t="s">
        <v>24</v>
      </c>
      <c r="D118" s="1">
        <v>2</v>
      </c>
      <c r="E118" s="1">
        <v>290</v>
      </c>
      <c r="F118" s="4" t="str">
        <f>IF(C118="Armand -","Gt",IF(C118="Pierre -","Gt",IF(C118="audrey","Gt",IF(C118="Fernand","Gt",IF(C118="Barbara -","Gt",IF(C118="nous","Gt",""))))))</f>
        <v/>
      </c>
      <c r="G118" s="2">
        <f t="shared" si="8"/>
        <v>6</v>
      </c>
      <c r="H118" s="2">
        <f t="shared" si="9"/>
        <v>12</v>
      </c>
      <c r="I118" s="25" t="str">
        <f t="shared" si="6"/>
        <v>juil</v>
      </c>
    </row>
    <row r="119" spans="1:9">
      <c r="A119" s="24">
        <v>41841</v>
      </c>
      <c r="B119" s="5">
        <v>41842</v>
      </c>
      <c r="C119" s="4" t="s">
        <v>24</v>
      </c>
      <c r="D119" s="1">
        <v>1</v>
      </c>
      <c r="E119" s="1">
        <v>280</v>
      </c>
      <c r="F119" s="4" t="str">
        <f>IF(C119="Armand -","Gt",IF(C119="Pierre -","Gt",IF(C119="audrey","Gt",IF(C119="Fernand","Gt",IF(C119="Barbara -","Gt",IF(C119="nous","Gt",""))))))</f>
        <v/>
      </c>
      <c r="G119" s="2">
        <f>IF(E119="*",7.5,IF(E119&lt;230,0,IF(E119&lt;250,5,IF(E119&lt;=355,6,IF(E119&lt;=400,7,IF(E119&gt;400,8,))))))</f>
        <v>6</v>
      </c>
      <c r="H119" s="2">
        <f t="shared" si="9"/>
        <v>6</v>
      </c>
      <c r="I119" s="25" t="str">
        <f t="shared" si="6"/>
        <v>juil</v>
      </c>
    </row>
    <row r="120" spans="1:9">
      <c r="A120" s="24">
        <v>41841</v>
      </c>
      <c r="B120" s="5">
        <v>41842</v>
      </c>
      <c r="C120" s="4" t="s">
        <v>24</v>
      </c>
      <c r="D120" s="1">
        <v>1</v>
      </c>
      <c r="E120" s="1">
        <v>230</v>
      </c>
      <c r="F120" s="4" t="str">
        <f>IF(C120="Armand -","Gt",IF(C120="Pierre -","Gt",IF(C120="audrey","Gt",IF(C120="Fernand","Gt",IF(C120="Barbara -","Gt",IF(C120="nous","Gt",""))))))</f>
        <v/>
      </c>
      <c r="G120" s="2">
        <f t="shared" ref="G120:G183" si="10">IF(E120="*",7.5,IF(E120&lt;230,0,IF(E120&lt;250,5,IF(E120&lt;=355,6,IF(E120&lt;=400,7,IF(E120&gt;400,8,))))))</f>
        <v>5</v>
      </c>
      <c r="H120" s="2">
        <f t="shared" si="9"/>
        <v>5</v>
      </c>
      <c r="I120" s="25" t="str">
        <f t="shared" si="6"/>
        <v>juil</v>
      </c>
    </row>
    <row r="121" spans="1:9">
      <c r="A121" s="24">
        <v>41847</v>
      </c>
      <c r="B121" s="5">
        <v>41849</v>
      </c>
      <c r="C121" s="4" t="s">
        <v>19</v>
      </c>
      <c r="D121" s="1">
        <v>1</v>
      </c>
      <c r="E121" s="1">
        <v>270</v>
      </c>
      <c r="F121" s="4" t="str">
        <f>IF(C121="Armand -","Gt",IF(C121="Pierre -","Gt",IF(C121="audrey","Gt",IF(C121="Fernand","Gt",IF(C121="Barbara -","Gt",IF(C121="nous","Gt",""))))))</f>
        <v/>
      </c>
      <c r="G121" s="2">
        <f t="shared" si="10"/>
        <v>6</v>
      </c>
      <c r="H121" s="2">
        <f t="shared" si="9"/>
        <v>6</v>
      </c>
      <c r="I121" s="25" t="str">
        <f t="shared" si="6"/>
        <v>juil</v>
      </c>
    </row>
    <row r="122" spans="1:9">
      <c r="A122" s="24">
        <v>41847</v>
      </c>
      <c r="B122" s="5">
        <v>41849</v>
      </c>
      <c r="C122" s="4" t="s">
        <v>19</v>
      </c>
      <c r="D122" s="1">
        <v>1</v>
      </c>
      <c r="E122" s="1">
        <v>285</v>
      </c>
      <c r="F122" s="4" t="str">
        <f>IF(C122="Armand -","Gt",IF(C122="Pierre -","Gt",IF(C122="audrey","Gt",IF(C122="Fernand","Gt",IF(C122="Barbara -","Gt",IF(C122="nous","Gt",""))))))</f>
        <v/>
      </c>
      <c r="G122" s="2">
        <f t="shared" si="10"/>
        <v>6</v>
      </c>
      <c r="H122" s="2">
        <f t="shared" si="9"/>
        <v>6</v>
      </c>
      <c r="I122" s="25" t="str">
        <f t="shared" si="6"/>
        <v>juil</v>
      </c>
    </row>
    <row r="123" spans="1:9">
      <c r="A123" s="24">
        <v>41847</v>
      </c>
      <c r="B123" s="5">
        <v>41849</v>
      </c>
      <c r="C123" s="4" t="s">
        <v>19</v>
      </c>
      <c r="D123" s="1">
        <v>1</v>
      </c>
      <c r="E123" s="1">
        <v>300</v>
      </c>
      <c r="F123" s="4" t="str">
        <f>IF(C123="Armand -","Gt",IF(C123="Pierre -","Gt",IF(C123="audrey","Gt",IF(C123="Fernand","Gt",IF(C123="Barbara -","Gt",IF(C123="nous","Gt",""))))))</f>
        <v/>
      </c>
      <c r="G123" s="2">
        <f t="shared" si="10"/>
        <v>6</v>
      </c>
      <c r="H123" s="2">
        <f t="shared" si="9"/>
        <v>6</v>
      </c>
      <c r="I123" s="25" t="str">
        <f t="shared" si="6"/>
        <v>juil</v>
      </c>
    </row>
    <row r="124" spans="1:9">
      <c r="A124" s="24">
        <v>41847</v>
      </c>
      <c r="B124" s="5">
        <v>41849</v>
      </c>
      <c r="C124" s="4" t="s">
        <v>19</v>
      </c>
      <c r="D124" s="1">
        <v>1</v>
      </c>
      <c r="E124" s="1">
        <v>305</v>
      </c>
      <c r="F124" s="4" t="str">
        <f>IF(C124="Armand -","Gt",IF(C124="Pierre -","Gt",IF(C124="audrey","Gt",IF(C124="Fernand","Gt",IF(C124="Barbara -","Gt",IF(C124="nous","Gt",""))))))</f>
        <v/>
      </c>
      <c r="G124" s="2">
        <f t="shared" si="10"/>
        <v>6</v>
      </c>
      <c r="H124" s="2">
        <f t="shared" si="9"/>
        <v>6</v>
      </c>
      <c r="I124" s="25" t="str">
        <f t="shared" si="6"/>
        <v>juil</v>
      </c>
    </row>
    <row r="125" spans="1:9">
      <c r="A125" s="24">
        <v>41847</v>
      </c>
      <c r="B125" s="5">
        <v>41849</v>
      </c>
      <c r="C125" s="4" t="s">
        <v>16</v>
      </c>
      <c r="D125" s="1">
        <v>1</v>
      </c>
      <c r="E125" s="1">
        <v>305</v>
      </c>
      <c r="F125" s="4" t="str">
        <f>IF(C125="Armand -","Gt",IF(C125="Pierre -","Gt",IF(C125="audrey","Gt",IF(C125="Fernand","Gt",IF(C125="Barbara -","Gt",IF(C125="nous","Gt",""))))))</f>
        <v/>
      </c>
      <c r="G125" s="2">
        <f t="shared" si="10"/>
        <v>6</v>
      </c>
      <c r="H125" s="2">
        <f t="shared" si="9"/>
        <v>6</v>
      </c>
      <c r="I125" s="25" t="str">
        <f t="shared" si="6"/>
        <v>juil</v>
      </c>
    </row>
    <row r="126" spans="1:9">
      <c r="A126" s="24">
        <v>41847</v>
      </c>
      <c r="B126" s="5">
        <v>41849</v>
      </c>
      <c r="C126" s="4" t="s">
        <v>16</v>
      </c>
      <c r="D126" s="1">
        <v>1</v>
      </c>
      <c r="E126" s="1">
        <v>350</v>
      </c>
      <c r="F126" s="4" t="str">
        <f>IF(C126="Armand -","Gt",IF(C126="Pierre -","Gt",IF(C126="audrey","Gt",IF(C126="Fernand","Gt",IF(C126="Barbara -","Gt",IF(C126="nous","Gt",""))))))</f>
        <v/>
      </c>
      <c r="G126" s="2">
        <f t="shared" si="10"/>
        <v>6</v>
      </c>
      <c r="H126" s="2">
        <f t="shared" si="9"/>
        <v>6</v>
      </c>
      <c r="I126" s="25" t="str">
        <f t="shared" si="6"/>
        <v>juil</v>
      </c>
    </row>
    <row r="127" spans="1:9">
      <c r="A127" s="24">
        <v>41852</v>
      </c>
      <c r="B127" s="5">
        <v>41855</v>
      </c>
      <c r="C127" s="4" t="s">
        <v>40</v>
      </c>
      <c r="D127" s="1">
        <v>1</v>
      </c>
      <c r="E127" s="1">
        <v>265</v>
      </c>
      <c r="F127" s="4" t="str">
        <f>IF(C127="Armand -","Gt",IF(C127="Pierre -","Gt",IF(C127="audrey","Gt",IF(C127="Fernand","Gt",IF(C127="Barbara -","Gt",IF(C127="nous","Gt",""))))))</f>
        <v/>
      </c>
      <c r="G127" s="2">
        <f t="shared" si="10"/>
        <v>6</v>
      </c>
      <c r="H127" s="2">
        <f t="shared" si="9"/>
        <v>6</v>
      </c>
      <c r="I127" s="25" t="str">
        <f t="shared" si="6"/>
        <v>août</v>
      </c>
    </row>
    <row r="128" spans="1:9">
      <c r="A128" s="24">
        <v>41852</v>
      </c>
      <c r="B128" s="5">
        <v>41855</v>
      </c>
      <c r="C128" s="4" t="s">
        <v>40</v>
      </c>
      <c r="D128" s="1">
        <v>1</v>
      </c>
      <c r="E128" s="1">
        <v>290</v>
      </c>
      <c r="F128" s="4" t="str">
        <f>IF(C128="Armand -","Gt",IF(C128="Pierre -","Gt",IF(C128="audrey","Gt",IF(C128="Fernand","Gt",IF(C128="Barbara -","Gt",IF(C128="nous","Gt",""))))))</f>
        <v/>
      </c>
      <c r="G128" s="2">
        <f t="shared" si="10"/>
        <v>6</v>
      </c>
      <c r="H128" s="2">
        <f t="shared" si="9"/>
        <v>6</v>
      </c>
      <c r="I128" s="25" t="str">
        <f t="shared" si="6"/>
        <v>août</v>
      </c>
    </row>
    <row r="129" spans="1:9">
      <c r="A129" s="24">
        <v>41852</v>
      </c>
      <c r="B129" s="5">
        <v>41855</v>
      </c>
      <c r="C129" s="4" t="s">
        <v>40</v>
      </c>
      <c r="D129" s="1">
        <v>1</v>
      </c>
      <c r="E129" s="1">
        <v>310</v>
      </c>
      <c r="F129" s="4" t="str">
        <f>IF(C129="Armand -","Gt",IF(C129="Pierre -","Gt",IF(C129="audrey","Gt",IF(C129="Fernand","Gt",IF(C129="Barbara -","Gt",IF(C129="nous","Gt",""))))))</f>
        <v/>
      </c>
      <c r="G129" s="2">
        <f t="shared" si="10"/>
        <v>6</v>
      </c>
      <c r="H129" s="2">
        <f t="shared" si="9"/>
        <v>6</v>
      </c>
      <c r="I129" s="25" t="str">
        <f t="shared" si="6"/>
        <v>août</v>
      </c>
    </row>
    <row r="130" spans="1:9">
      <c r="A130" s="24">
        <v>41852</v>
      </c>
      <c r="B130" s="5">
        <v>41855</v>
      </c>
      <c r="C130" s="4" t="s">
        <v>41</v>
      </c>
      <c r="D130" s="1">
        <v>1</v>
      </c>
      <c r="E130" s="1">
        <v>305</v>
      </c>
      <c r="F130" s="4" t="str">
        <f>IF(C130="Armand -","Gt",IF(C130="Pierre -","Gt",IF(C130="audrey","Gt",IF(C130="Fernand","Gt",IF(C130="Barbara -","Gt",IF(C130="nous","Gt",""))))))</f>
        <v/>
      </c>
      <c r="G130" s="2">
        <f t="shared" si="10"/>
        <v>6</v>
      </c>
      <c r="H130" s="2">
        <f t="shared" si="9"/>
        <v>6</v>
      </c>
      <c r="I130" s="25" t="str">
        <f t="shared" si="6"/>
        <v>août</v>
      </c>
    </row>
    <row r="131" spans="1:9">
      <c r="A131" s="24">
        <v>41852</v>
      </c>
      <c r="B131" s="5">
        <v>41855</v>
      </c>
      <c r="C131" s="4" t="s">
        <v>41</v>
      </c>
      <c r="D131" s="1">
        <v>1</v>
      </c>
      <c r="E131" s="1">
        <v>300</v>
      </c>
      <c r="F131" s="4" t="str">
        <f>IF(C131="Armand -","Gt",IF(C131="Pierre -","Gt",IF(C131="audrey","Gt",IF(C131="Fernand","Gt",IF(C131="Barbara -","Gt",IF(C131="nous","Gt",""))))))</f>
        <v/>
      </c>
      <c r="G131" s="2">
        <f t="shared" si="10"/>
        <v>6</v>
      </c>
      <c r="H131" s="2">
        <f t="shared" si="9"/>
        <v>6</v>
      </c>
      <c r="I131" s="25" t="str">
        <f t="shared" ref="I131:I194" si="11">IF(B131="","",TEXT(B131,"mmm"))</f>
        <v>août</v>
      </c>
    </row>
    <row r="132" spans="1:9">
      <c r="A132" s="24">
        <v>41852</v>
      </c>
      <c r="B132" s="5">
        <v>41855</v>
      </c>
      <c r="C132" s="4" t="s">
        <v>42</v>
      </c>
      <c r="D132" s="1">
        <v>1</v>
      </c>
      <c r="E132" s="1">
        <v>260</v>
      </c>
      <c r="F132" s="4" t="str">
        <f>IF(C132="Armand -","Gt",IF(C132="Pierre -","Gt",IF(C132="audrey","Gt",IF(C132="Fernand","Gt",IF(C132="Barbara -","Gt",IF(C132="nous","Gt",""))))))</f>
        <v/>
      </c>
      <c r="G132" s="2">
        <f t="shared" si="10"/>
        <v>6</v>
      </c>
      <c r="H132" s="2">
        <f t="shared" si="9"/>
        <v>6</v>
      </c>
      <c r="I132" s="25" t="str">
        <f t="shared" si="11"/>
        <v>août</v>
      </c>
    </row>
    <row r="133" spans="1:9">
      <c r="A133" s="24">
        <v>41852</v>
      </c>
      <c r="B133" s="5">
        <v>41855</v>
      </c>
      <c r="C133" s="4" t="s">
        <v>42</v>
      </c>
      <c r="D133" s="1">
        <v>1</v>
      </c>
      <c r="E133" s="1">
        <v>270</v>
      </c>
      <c r="F133" s="4" t="str">
        <f>IF(C133="Armand -","Gt",IF(C133="Pierre -","Gt",IF(C133="audrey","Gt",IF(C133="Fernand","Gt",IF(C133="Barbara -","Gt",IF(C133="nous","Gt",""))))))</f>
        <v/>
      </c>
      <c r="G133" s="2">
        <f t="shared" si="10"/>
        <v>6</v>
      </c>
      <c r="H133" s="2">
        <f t="shared" si="9"/>
        <v>6</v>
      </c>
      <c r="I133" s="25" t="str">
        <f t="shared" si="11"/>
        <v>août</v>
      </c>
    </row>
    <row r="134" spans="1:9">
      <c r="A134" s="24">
        <v>41852</v>
      </c>
      <c r="B134" s="5">
        <v>41855</v>
      </c>
      <c r="C134" s="4" t="s">
        <v>42</v>
      </c>
      <c r="D134" s="1">
        <v>1</v>
      </c>
      <c r="E134" s="1">
        <v>320</v>
      </c>
      <c r="F134" s="4" t="str">
        <f>IF(C134="Armand -","Gt",IF(C134="Pierre -","Gt",IF(C134="audrey","Gt",IF(C134="Fernand","Gt",IF(C134="Barbara -","Gt",IF(C134="nous","Gt",""))))))</f>
        <v/>
      </c>
      <c r="G134" s="2">
        <f t="shared" si="10"/>
        <v>6</v>
      </c>
      <c r="H134" s="2">
        <f t="shared" si="9"/>
        <v>6</v>
      </c>
      <c r="I134" s="25" t="str">
        <f t="shared" si="11"/>
        <v>août</v>
      </c>
    </row>
    <row r="135" spans="1:9">
      <c r="A135" s="24">
        <v>41852</v>
      </c>
      <c r="B135" s="5">
        <v>41855</v>
      </c>
      <c r="C135" s="4" t="s">
        <v>42</v>
      </c>
      <c r="D135" s="1">
        <v>1</v>
      </c>
      <c r="E135" s="1">
        <v>265</v>
      </c>
      <c r="F135" s="4" t="str">
        <f>IF(C135="Armand -","Gt",IF(C135="Pierre -","Gt",IF(C135="audrey","Gt",IF(C135="Fernand","Gt",IF(C135="Barbara -","Gt",IF(C135="nous","Gt",""))))))</f>
        <v/>
      </c>
      <c r="G135" s="2">
        <f t="shared" si="10"/>
        <v>6</v>
      </c>
      <c r="H135" s="2">
        <f t="shared" si="9"/>
        <v>6</v>
      </c>
      <c r="I135" s="25" t="str">
        <f t="shared" si="11"/>
        <v>août</v>
      </c>
    </row>
    <row r="136" spans="1:9">
      <c r="A136" s="24">
        <v>41852</v>
      </c>
      <c r="B136" s="5">
        <v>41855</v>
      </c>
      <c r="C136" s="4" t="s">
        <v>42</v>
      </c>
      <c r="D136" s="1">
        <v>1</v>
      </c>
      <c r="E136" s="1">
        <v>275</v>
      </c>
      <c r="F136" s="4" t="str">
        <f>IF(C136="Armand -","Gt",IF(C136="Pierre -","Gt",IF(C136="audrey","Gt",IF(C136="Fernand","Gt",IF(C136="Barbara -","Gt",IF(C136="nous","Gt",""))))))</f>
        <v/>
      </c>
      <c r="G136" s="2">
        <f t="shared" si="10"/>
        <v>6</v>
      </c>
      <c r="H136" s="2">
        <f t="shared" si="9"/>
        <v>6</v>
      </c>
      <c r="I136" s="25" t="str">
        <f t="shared" si="11"/>
        <v>août</v>
      </c>
    </row>
    <row r="137" spans="1:9">
      <c r="A137" s="24">
        <v>41852</v>
      </c>
      <c r="B137" s="5">
        <v>41855</v>
      </c>
      <c r="C137" s="4" t="s">
        <v>42</v>
      </c>
      <c r="D137" s="1">
        <v>1</v>
      </c>
      <c r="E137" s="1">
        <v>300</v>
      </c>
      <c r="F137" s="4" t="str">
        <f>IF(C137="Armand -","Gt",IF(C137="Pierre -","Gt",IF(C137="audrey","Gt",IF(C137="Fernand","Gt",IF(C137="Barbara -","Gt",IF(C137="nous","Gt",""))))))</f>
        <v/>
      </c>
      <c r="G137" s="2">
        <f t="shared" si="10"/>
        <v>6</v>
      </c>
      <c r="H137" s="2">
        <f t="shared" si="9"/>
        <v>6</v>
      </c>
      <c r="I137" s="25" t="str">
        <f t="shared" si="11"/>
        <v>août</v>
      </c>
    </row>
    <row r="138" spans="1:9">
      <c r="A138" s="24">
        <v>41728</v>
      </c>
      <c r="B138" s="5">
        <v>41855</v>
      </c>
      <c r="C138" s="4" t="s">
        <v>14</v>
      </c>
      <c r="D138" s="1">
        <v>1</v>
      </c>
      <c r="E138" s="1">
        <v>240</v>
      </c>
      <c r="F138" s="4" t="s">
        <v>36</v>
      </c>
      <c r="G138" s="2">
        <f t="shared" si="10"/>
        <v>5</v>
      </c>
      <c r="H138" s="2" t="str">
        <f t="shared" si="9"/>
        <v>gratuit</v>
      </c>
      <c r="I138" s="25" t="str">
        <f t="shared" si="11"/>
        <v>août</v>
      </c>
    </row>
    <row r="139" spans="1:9">
      <c r="A139" s="24">
        <v>41815</v>
      </c>
      <c r="B139" s="5">
        <v>41855</v>
      </c>
      <c r="C139" s="4" t="s">
        <v>14</v>
      </c>
      <c r="D139" s="1">
        <v>2</v>
      </c>
      <c r="E139" s="1">
        <v>225</v>
      </c>
      <c r="F139" s="4" t="s">
        <v>36</v>
      </c>
      <c r="G139" s="2">
        <f t="shared" si="10"/>
        <v>0</v>
      </c>
      <c r="H139" s="2" t="str">
        <f t="shared" si="9"/>
        <v>gratuit</v>
      </c>
      <c r="I139" s="25" t="str">
        <f t="shared" si="11"/>
        <v>août</v>
      </c>
    </row>
    <row r="140" spans="1:9">
      <c r="A140" s="24">
        <v>41852</v>
      </c>
      <c r="B140" s="5">
        <v>41855</v>
      </c>
      <c r="C140" s="4" t="s">
        <v>14</v>
      </c>
      <c r="D140" s="1">
        <v>1</v>
      </c>
      <c r="E140" s="1">
        <v>240</v>
      </c>
      <c r="F140" s="4" t="s">
        <v>36</v>
      </c>
      <c r="G140" s="2">
        <f t="shared" si="10"/>
        <v>5</v>
      </c>
      <c r="H140" s="2" t="str">
        <f t="shared" si="9"/>
        <v>gratuit</v>
      </c>
      <c r="I140" s="25" t="str">
        <f t="shared" si="11"/>
        <v>août</v>
      </c>
    </row>
    <row r="141" spans="1:9">
      <c r="A141" s="24">
        <v>41864</v>
      </c>
      <c r="B141" s="5">
        <v>41864</v>
      </c>
      <c r="C141" s="4" t="s">
        <v>43</v>
      </c>
      <c r="D141" s="1">
        <v>1</v>
      </c>
      <c r="E141" s="1">
        <v>300</v>
      </c>
      <c r="F141" s="4" t="str">
        <f>IF(C141="Armand -","Gt",IF(C141="Pierre -","Gt",IF(C141="audrey","Gt",IF(C141="Fernand","Gt",IF(C141="Barbara -","Gt",IF(C141="nous","Gt",""))))))</f>
        <v/>
      </c>
      <c r="G141" s="2">
        <f t="shared" si="10"/>
        <v>6</v>
      </c>
      <c r="H141" s="2">
        <f t="shared" si="9"/>
        <v>6</v>
      </c>
      <c r="I141" s="25" t="str">
        <f t="shared" si="11"/>
        <v>août</v>
      </c>
    </row>
    <row r="142" spans="1:9">
      <c r="A142" s="24">
        <v>41864</v>
      </c>
      <c r="B142" s="5">
        <v>41864</v>
      </c>
      <c r="C142" s="4" t="s">
        <v>43</v>
      </c>
      <c r="D142" s="1">
        <v>1</v>
      </c>
      <c r="E142" s="1">
        <v>300</v>
      </c>
      <c r="F142" s="4" t="str">
        <f>IF(C142="Armand -","Gt",IF(C142="Pierre -","Gt",IF(C142="audrey","Gt",IF(C142="Fernand","Gt",IF(C142="Barbara -","Gt",IF(C142="nous","Gt",""))))))</f>
        <v/>
      </c>
      <c r="G142" s="2">
        <f t="shared" si="10"/>
        <v>6</v>
      </c>
      <c r="H142" s="2">
        <f t="shared" si="9"/>
        <v>6</v>
      </c>
      <c r="I142" s="25" t="str">
        <f t="shared" si="11"/>
        <v>août</v>
      </c>
    </row>
    <row r="143" spans="1:9">
      <c r="A143" s="24">
        <v>41864</v>
      </c>
      <c r="B143" s="5">
        <v>41864</v>
      </c>
      <c r="C143" s="4" t="s">
        <v>43</v>
      </c>
      <c r="D143" s="1">
        <v>1</v>
      </c>
      <c r="E143" s="1">
        <v>320</v>
      </c>
      <c r="F143" s="4" t="str">
        <f>IF(C143="Armand -","Gt",IF(C143="Pierre -","Gt",IF(C143="audrey","Gt",IF(C143="Fernand","Gt",IF(C143="Barbara -","Gt",IF(C143="nous","Gt",""))))))</f>
        <v/>
      </c>
      <c r="G143" s="2">
        <f t="shared" si="10"/>
        <v>6</v>
      </c>
      <c r="H143" s="2">
        <f t="shared" si="9"/>
        <v>6</v>
      </c>
      <c r="I143" s="25" t="str">
        <f t="shared" si="11"/>
        <v>août</v>
      </c>
    </row>
    <row r="144" spans="1:9">
      <c r="A144" s="24">
        <v>41864</v>
      </c>
      <c r="B144" s="5">
        <v>41864</v>
      </c>
      <c r="C144" s="4" t="s">
        <v>43</v>
      </c>
      <c r="D144" s="1">
        <v>1</v>
      </c>
      <c r="E144" s="1">
        <v>325</v>
      </c>
      <c r="F144" s="4" t="str">
        <f>IF(C144="Armand -","Gt",IF(C144="Pierre -","Gt",IF(C144="audrey","Gt",IF(C144="Fernand","Gt",IF(C144="Barbara -","Gt",IF(C144="nous","Gt",""))))))</f>
        <v/>
      </c>
      <c r="G144" s="2">
        <f t="shared" si="10"/>
        <v>6</v>
      </c>
      <c r="H144" s="2">
        <f t="shared" si="9"/>
        <v>6</v>
      </c>
      <c r="I144" s="25" t="str">
        <f t="shared" si="11"/>
        <v>août</v>
      </c>
    </row>
    <row r="145" spans="1:9">
      <c r="A145" s="24">
        <v>41847</v>
      </c>
      <c r="B145" s="5">
        <v>41876</v>
      </c>
      <c r="C145" s="4" t="s">
        <v>26</v>
      </c>
      <c r="D145" s="1">
        <v>1</v>
      </c>
      <c r="E145" s="1">
        <v>265</v>
      </c>
      <c r="F145" s="4" t="str">
        <f>IF(C145="Armand -","Gt",IF(C145="Pierre -","Gt",IF(C145="audrey","Gt",IF(C145="Fernand","Gt",IF(C145="Barbara -","Gt",IF(C145="nous","Gt",""))))))</f>
        <v/>
      </c>
      <c r="G145" s="2">
        <f t="shared" si="10"/>
        <v>6</v>
      </c>
      <c r="H145" s="2">
        <f t="shared" si="9"/>
        <v>6</v>
      </c>
      <c r="I145" s="25" t="str">
        <f t="shared" si="11"/>
        <v>août</v>
      </c>
    </row>
    <row r="146" spans="1:9">
      <c r="A146" s="24">
        <v>41864</v>
      </c>
      <c r="B146" s="5">
        <v>41876</v>
      </c>
      <c r="C146" s="4" t="s">
        <v>26</v>
      </c>
      <c r="D146" s="1">
        <v>1</v>
      </c>
      <c r="E146" s="1">
        <v>280</v>
      </c>
      <c r="F146" s="4" t="str">
        <f>IF(C146="Armand -","Gt",IF(C146="Pierre -","Gt",IF(C146="audrey","Gt",IF(C146="Fernand","Gt",IF(C146="Barbara -","Gt",IF(C146="nous","Gt",""))))))</f>
        <v/>
      </c>
      <c r="G146" s="2">
        <f t="shared" si="10"/>
        <v>6</v>
      </c>
      <c r="H146" s="2">
        <f t="shared" si="9"/>
        <v>6</v>
      </c>
      <c r="I146" s="25" t="str">
        <f t="shared" si="11"/>
        <v>août</v>
      </c>
    </row>
    <row r="147" spans="1:9">
      <c r="A147" s="24">
        <v>41866</v>
      </c>
      <c r="B147" s="5">
        <v>41876</v>
      </c>
      <c r="C147" s="4" t="s">
        <v>26</v>
      </c>
      <c r="D147" s="1">
        <v>1</v>
      </c>
      <c r="E147" s="1">
        <v>255</v>
      </c>
      <c r="F147" s="4" t="str">
        <f>IF(C147="Armand -","Gt",IF(C147="Pierre -","Gt",IF(C147="audrey","Gt",IF(C147="Fernand","Gt",IF(C147="Barbara -","Gt",IF(C147="nous","Gt",""))))))</f>
        <v/>
      </c>
      <c r="G147" s="2">
        <f t="shared" si="10"/>
        <v>6</v>
      </c>
      <c r="H147" s="2">
        <f t="shared" si="9"/>
        <v>6</v>
      </c>
      <c r="I147" s="25" t="str">
        <f t="shared" si="11"/>
        <v>août</v>
      </c>
    </row>
    <row r="148" spans="1:9">
      <c r="A148" s="24">
        <v>41866</v>
      </c>
      <c r="B148" s="5">
        <v>41876</v>
      </c>
      <c r="C148" s="4" t="s">
        <v>26</v>
      </c>
      <c r="D148" s="1">
        <v>1</v>
      </c>
      <c r="E148" s="1">
        <v>295</v>
      </c>
      <c r="F148" s="4" t="str">
        <f>IF(C148="Armand -","Gt",IF(C148="Pierre -","Gt",IF(C148="audrey","Gt",IF(C148="Fernand","Gt",IF(C148="Barbara -","Gt",IF(C148="nous","Gt",""))))))</f>
        <v/>
      </c>
      <c r="G148" s="2">
        <f t="shared" si="10"/>
        <v>6</v>
      </c>
      <c r="H148" s="2">
        <f t="shared" si="9"/>
        <v>6</v>
      </c>
      <c r="I148" s="25" t="str">
        <f t="shared" si="11"/>
        <v>août</v>
      </c>
    </row>
    <row r="149" spans="1:9">
      <c r="A149" s="24">
        <v>41847</v>
      </c>
      <c r="B149" s="5">
        <v>41876</v>
      </c>
      <c r="C149" s="4" t="s">
        <v>44</v>
      </c>
      <c r="D149" s="1">
        <v>1</v>
      </c>
      <c r="E149" s="1">
        <v>265</v>
      </c>
      <c r="F149" s="4" t="str">
        <f>IF(C149="Armand -","Gt",IF(C149="Pierre -","Gt",IF(C149="audrey","Gt",IF(C149="Fernand","Gt",IF(C149="Barbara -","Gt",IF(C149="nous","Gt",""))))))</f>
        <v/>
      </c>
      <c r="G149" s="2">
        <f t="shared" si="10"/>
        <v>6</v>
      </c>
      <c r="H149" s="2">
        <f t="shared" si="9"/>
        <v>6</v>
      </c>
      <c r="I149" s="25" t="str">
        <f t="shared" si="11"/>
        <v>août</v>
      </c>
    </row>
    <row r="150" spans="1:9">
      <c r="A150" s="24">
        <v>41866</v>
      </c>
      <c r="B150" s="5">
        <v>41876</v>
      </c>
      <c r="C150" s="4" t="s">
        <v>44</v>
      </c>
      <c r="D150" s="1">
        <v>1</v>
      </c>
      <c r="E150" s="1">
        <v>280</v>
      </c>
      <c r="F150" s="4" t="str">
        <f>IF(C150="Armand -","Gt",IF(C150="Pierre -","Gt",IF(C150="audrey","Gt",IF(C150="Fernand","Gt",IF(C150="Barbara -","Gt",IF(C150="nous","Gt",""))))))</f>
        <v/>
      </c>
      <c r="G150" s="2">
        <f t="shared" si="10"/>
        <v>6</v>
      </c>
      <c r="H150" s="2">
        <f t="shared" si="9"/>
        <v>6</v>
      </c>
      <c r="I150" s="25" t="str">
        <f t="shared" si="11"/>
        <v>août</v>
      </c>
    </row>
    <row r="151" spans="1:9">
      <c r="A151" s="24">
        <v>41866</v>
      </c>
      <c r="B151" s="5">
        <v>41876</v>
      </c>
      <c r="C151" s="4" t="s">
        <v>44</v>
      </c>
      <c r="D151" s="1">
        <v>1</v>
      </c>
      <c r="E151" s="1">
        <v>290</v>
      </c>
      <c r="F151" s="4" t="str">
        <f>IF(C151="Armand -","Gt",IF(C151="Pierre -","Gt",IF(C151="audrey","Gt",IF(C151="Fernand","Gt",IF(C151="Barbara -","Gt",IF(C151="nous","Gt",""))))))</f>
        <v/>
      </c>
      <c r="G151" s="2">
        <f t="shared" si="10"/>
        <v>6</v>
      </c>
      <c r="H151" s="2">
        <f t="shared" si="9"/>
        <v>6</v>
      </c>
      <c r="I151" s="25" t="str">
        <f t="shared" si="11"/>
        <v>août</v>
      </c>
    </row>
    <row r="152" spans="1:9">
      <c r="A152" s="24">
        <v>41866</v>
      </c>
      <c r="B152" s="5">
        <v>41876</v>
      </c>
      <c r="C152" s="4" t="s">
        <v>10</v>
      </c>
      <c r="D152" s="1">
        <v>1</v>
      </c>
      <c r="E152" s="1">
        <v>255</v>
      </c>
      <c r="F152" s="4" t="str">
        <f>IF(C152="Armand -","Gt",IF(C152="Pierre -","Gt",IF(C152="audrey","Gt",IF(C152="Fernand","Gt",IF(C152="Barbara -","Gt",IF(C152="nous","Gt",""))))))</f>
        <v>Gt</v>
      </c>
      <c r="G152" s="2">
        <f t="shared" si="10"/>
        <v>6</v>
      </c>
      <c r="H152" s="2" t="str">
        <f t="shared" si="9"/>
        <v>gratuit</v>
      </c>
      <c r="I152" s="25" t="str">
        <f t="shared" si="11"/>
        <v>août</v>
      </c>
    </row>
    <row r="153" spans="1:9">
      <c r="A153" s="24">
        <v>41897</v>
      </c>
      <c r="B153" s="5">
        <v>41899</v>
      </c>
      <c r="C153" s="4" t="s">
        <v>19</v>
      </c>
      <c r="D153" s="1">
        <v>2</v>
      </c>
      <c r="E153" s="1">
        <v>310</v>
      </c>
      <c r="F153" s="4" t="str">
        <f>IF(C153="Armand -","Gt",IF(C153="Pierre -","Gt",IF(C153="audrey","Gt",IF(C153="Fernand","Gt",IF(C153="Barbara -","Gt",IF(C153="nous","Gt",""))))))</f>
        <v/>
      </c>
      <c r="G153" s="2">
        <f t="shared" si="10"/>
        <v>6</v>
      </c>
      <c r="H153" s="2">
        <f t="shared" si="9"/>
        <v>12</v>
      </c>
      <c r="I153" s="25" t="str">
        <f t="shared" si="11"/>
        <v>sept</v>
      </c>
    </row>
    <row r="154" spans="1:9">
      <c r="A154" s="24">
        <v>41897</v>
      </c>
      <c r="B154" s="5">
        <v>41899</v>
      </c>
      <c r="C154" s="4" t="s">
        <v>19</v>
      </c>
      <c r="D154" s="1">
        <v>1</v>
      </c>
      <c r="E154" s="1">
        <v>275</v>
      </c>
      <c r="F154" s="4" t="str">
        <f>IF(C154="Armand -","Gt",IF(C154="Pierre -","Gt",IF(C154="audrey","Gt",IF(C154="Fernand","Gt",IF(C154="Barbara -","Gt",IF(C154="nous","Gt",""))))))</f>
        <v/>
      </c>
      <c r="G154" s="2">
        <f t="shared" si="10"/>
        <v>6</v>
      </c>
      <c r="H154" s="2">
        <f t="shared" si="9"/>
        <v>6</v>
      </c>
      <c r="I154" s="25" t="str">
        <f t="shared" si="11"/>
        <v>sept</v>
      </c>
    </row>
    <row r="155" spans="1:9">
      <c r="A155" s="24">
        <v>41897</v>
      </c>
      <c r="B155" s="5">
        <v>41899</v>
      </c>
      <c r="C155" s="4" t="s">
        <v>19</v>
      </c>
      <c r="D155" s="1">
        <v>1</v>
      </c>
      <c r="E155" s="1">
        <v>270</v>
      </c>
      <c r="F155" s="4" t="str">
        <f>IF(C155="Armand -","Gt",IF(C155="Pierre -","Gt",IF(C155="audrey","Gt",IF(C155="Fernand","Gt",IF(C155="Barbara -","Gt",IF(C155="nous","Gt",""))))))</f>
        <v/>
      </c>
      <c r="G155" s="2">
        <f t="shared" si="10"/>
        <v>6</v>
      </c>
      <c r="H155" s="2">
        <f t="shared" si="9"/>
        <v>6</v>
      </c>
      <c r="I155" s="25" t="str">
        <f t="shared" si="11"/>
        <v>sept</v>
      </c>
    </row>
    <row r="156" spans="1:9">
      <c r="A156" s="24">
        <v>41902</v>
      </c>
      <c r="B156" s="5">
        <v>41920</v>
      </c>
      <c r="C156" s="4" t="s">
        <v>37</v>
      </c>
      <c r="D156" s="1">
        <v>1</v>
      </c>
      <c r="E156" s="1">
        <v>280</v>
      </c>
      <c r="F156" s="4" t="str">
        <f>IF(C156="Armand -","Gt",IF(C156="Pierre -","Gt",IF(C156="audrey","Gt",IF(C156="Fernand","Gt",IF(C156="Barbara -","Gt",IF(C156="nous","Gt",""))))))</f>
        <v/>
      </c>
      <c r="G156" s="2">
        <f t="shared" si="10"/>
        <v>6</v>
      </c>
      <c r="H156" s="2">
        <f t="shared" si="9"/>
        <v>6</v>
      </c>
      <c r="I156" s="25" t="str">
        <f t="shared" si="11"/>
        <v>oct</v>
      </c>
    </row>
    <row r="157" spans="1:9">
      <c r="A157" s="24">
        <v>41902</v>
      </c>
      <c r="B157" s="5">
        <v>41920</v>
      </c>
      <c r="C157" s="4" t="s">
        <v>37</v>
      </c>
      <c r="D157" s="1">
        <v>1</v>
      </c>
      <c r="E157" s="1">
        <v>290</v>
      </c>
      <c r="F157" s="4" t="str">
        <f>IF(C157="Armand -","Gt",IF(C157="Pierre -","Gt",IF(C157="audrey","Gt",IF(C157="Fernand","Gt",IF(C157="Barbara -","Gt",IF(C157="nous","Gt",""))))))</f>
        <v/>
      </c>
      <c r="G157" s="2">
        <f t="shared" si="10"/>
        <v>6</v>
      </c>
      <c r="H157" s="2">
        <f t="shared" si="9"/>
        <v>6</v>
      </c>
      <c r="I157" s="25" t="str">
        <f t="shared" si="11"/>
        <v>oct</v>
      </c>
    </row>
    <row r="158" spans="1:9">
      <c r="A158" s="24">
        <v>41902</v>
      </c>
      <c r="B158" s="5">
        <v>41920</v>
      </c>
      <c r="C158" s="4" t="s">
        <v>37</v>
      </c>
      <c r="D158" s="1">
        <v>1</v>
      </c>
      <c r="E158" s="1">
        <v>290</v>
      </c>
      <c r="F158" s="4" t="str">
        <f>IF(C158="Armand -","Gt",IF(C158="Pierre -","Gt",IF(C158="audrey","Gt",IF(C158="Fernand","Gt",IF(C158="Barbara -","Gt",IF(C158="nous","Gt",""))))))</f>
        <v/>
      </c>
      <c r="G158" s="2">
        <f t="shared" si="10"/>
        <v>6</v>
      </c>
      <c r="H158" s="2">
        <f t="shared" si="9"/>
        <v>6</v>
      </c>
      <c r="I158" s="25" t="str">
        <f t="shared" si="11"/>
        <v>oct</v>
      </c>
    </row>
    <row r="159" spans="1:9">
      <c r="A159" s="24">
        <v>41902</v>
      </c>
      <c r="B159" s="5">
        <v>41920</v>
      </c>
      <c r="C159" s="4" t="s">
        <v>37</v>
      </c>
      <c r="D159" s="1">
        <v>1</v>
      </c>
      <c r="E159" s="1">
        <v>260</v>
      </c>
      <c r="F159" s="4" t="str">
        <f>IF(C159="Armand -","Gt",IF(C159="Pierre -","Gt",IF(C159="audrey","Gt",IF(C159="Fernand","Gt",IF(C159="Barbara -","Gt",IF(C159="nous","Gt",""))))))</f>
        <v/>
      </c>
      <c r="G159" s="2">
        <f t="shared" si="10"/>
        <v>6</v>
      </c>
      <c r="H159" s="2">
        <f t="shared" si="9"/>
        <v>6</v>
      </c>
      <c r="I159" s="25" t="str">
        <f t="shared" si="11"/>
        <v>oct</v>
      </c>
    </row>
    <row r="160" spans="1:9">
      <c r="A160" s="24">
        <v>41902</v>
      </c>
      <c r="B160" s="5">
        <v>41920</v>
      </c>
      <c r="C160" s="4" t="s">
        <v>37</v>
      </c>
      <c r="D160" s="1">
        <v>1</v>
      </c>
      <c r="E160" s="1">
        <v>300</v>
      </c>
      <c r="F160" s="4" t="str">
        <f>IF(C160="Armand -","Gt",IF(C160="Pierre -","Gt",IF(C160="audrey","Gt",IF(C160="Fernand","Gt",IF(C160="Barbara -","Gt",IF(C160="nous","Gt",""))))))</f>
        <v/>
      </c>
      <c r="G160" s="2">
        <f t="shared" si="10"/>
        <v>6</v>
      </c>
      <c r="H160" s="2">
        <f t="shared" si="9"/>
        <v>6</v>
      </c>
      <c r="I160" s="25" t="str">
        <f t="shared" si="11"/>
        <v>oct</v>
      </c>
    </row>
    <row r="161" spans="1:9">
      <c r="A161" s="24">
        <v>41902</v>
      </c>
      <c r="B161" s="5">
        <v>41920</v>
      </c>
      <c r="C161" s="4" t="s">
        <v>37</v>
      </c>
      <c r="D161" s="1">
        <v>1</v>
      </c>
      <c r="E161" s="1">
        <v>330</v>
      </c>
      <c r="F161" s="4" t="str">
        <f>IF(C161="Armand -","Gt",IF(C161="Pierre -","Gt",IF(C161="audrey","Gt",IF(C161="Fernand","Gt",IF(C161="Barbara -","Gt",IF(C161="nous","Gt",""))))))</f>
        <v/>
      </c>
      <c r="G161" s="2">
        <f t="shared" si="10"/>
        <v>6</v>
      </c>
      <c r="H161" s="2">
        <f t="shared" si="9"/>
        <v>6</v>
      </c>
      <c r="I161" s="25" t="str">
        <f t="shared" si="11"/>
        <v>oct</v>
      </c>
    </row>
    <row r="162" spans="1:9">
      <c r="A162" s="24">
        <v>41852</v>
      </c>
      <c r="B162" s="5">
        <v>41920</v>
      </c>
      <c r="C162" s="4" t="s">
        <v>37</v>
      </c>
      <c r="D162" s="1">
        <v>1</v>
      </c>
      <c r="E162" s="1">
        <v>245</v>
      </c>
      <c r="F162" s="4" t="s">
        <v>36</v>
      </c>
      <c r="G162" s="2">
        <f t="shared" si="10"/>
        <v>5</v>
      </c>
      <c r="H162" s="2" t="str">
        <f t="shared" si="9"/>
        <v>gratuit</v>
      </c>
      <c r="I162" s="25" t="str">
        <f t="shared" si="11"/>
        <v>oct</v>
      </c>
    </row>
    <row r="163" spans="1:9">
      <c r="A163" s="24">
        <v>41892</v>
      </c>
      <c r="B163" s="5"/>
      <c r="C163" s="4" t="s">
        <v>30</v>
      </c>
      <c r="D163" s="1">
        <v>1</v>
      </c>
      <c r="E163" s="1"/>
      <c r="F163" s="4" t="str">
        <f>IF(C163="Armand -","Gt",IF(C163="Pierre -","Gt",IF(C163="audrey","Gt",IF(C163="Fernand","Gt",IF(C163="Barbara -","Gt",IF(C163="nous","Gt",""))))))</f>
        <v/>
      </c>
      <c r="G163" s="2">
        <f t="shared" si="10"/>
        <v>0</v>
      </c>
      <c r="H163" s="2" t="str">
        <f t="shared" si="9"/>
        <v xml:space="preserve"> </v>
      </c>
      <c r="I163" s="25" t="str">
        <f t="shared" si="11"/>
        <v/>
      </c>
    </row>
    <row r="164" spans="1:9">
      <c r="A164" s="24">
        <v>41897</v>
      </c>
      <c r="B164" s="5"/>
      <c r="C164" s="4" t="s">
        <v>30</v>
      </c>
      <c r="D164" s="1">
        <v>1</v>
      </c>
      <c r="E164" s="1"/>
      <c r="F164" s="4" t="str">
        <f>IF(C164="Armand -","Gt",IF(C164="Pierre -","Gt",IF(C164="audrey","Gt",IF(C164="Fernand","Gt",IF(C164="Barbara -","Gt",IF(C164="nous","Gt",""))))))</f>
        <v/>
      </c>
      <c r="G164" s="2">
        <f t="shared" si="10"/>
        <v>0</v>
      </c>
      <c r="H164" s="2" t="str">
        <f t="shared" si="9"/>
        <v xml:space="preserve"> </v>
      </c>
      <c r="I164" s="25" t="str">
        <f t="shared" si="11"/>
        <v/>
      </c>
    </row>
    <row r="165" spans="1:9">
      <c r="A165" s="24">
        <v>41902</v>
      </c>
      <c r="B165" s="5"/>
      <c r="C165" s="4" t="s">
        <v>30</v>
      </c>
      <c r="D165" s="1">
        <v>1</v>
      </c>
      <c r="E165" s="1"/>
      <c r="F165" s="4" t="str">
        <f>IF(C165="Armand -","Gt",IF(C165="Pierre -","Gt",IF(C165="audrey","Gt",IF(C165="Fernand","Gt",IF(C165="Barbara -","Gt",IF(C165="nous","Gt",""))))))</f>
        <v/>
      </c>
      <c r="G165" s="2">
        <f t="shared" si="10"/>
        <v>0</v>
      </c>
      <c r="H165" s="2" t="str">
        <f t="shared" si="9"/>
        <v xml:space="preserve"> </v>
      </c>
      <c r="I165" s="25" t="str">
        <f t="shared" si="11"/>
        <v/>
      </c>
    </row>
    <row r="166" spans="1:9">
      <c r="A166" s="24">
        <v>41902</v>
      </c>
      <c r="B166" s="5"/>
      <c r="C166" s="4" t="s">
        <v>30</v>
      </c>
      <c r="D166" s="1"/>
      <c r="E166" s="1"/>
      <c r="F166" s="4" t="str">
        <f>IF(C166="Armand -","Gt",IF(C166="Pierre -","Gt",IF(C166="audrey","Gt",IF(C166="Fernand","Gt",IF(C166="Barbara -","Gt",IF(C166="nous","Gt",""))))))</f>
        <v/>
      </c>
      <c r="G166" s="2">
        <f t="shared" si="10"/>
        <v>0</v>
      </c>
      <c r="H166" s="2" t="str">
        <f t="shared" si="9"/>
        <v xml:space="preserve"> </v>
      </c>
      <c r="I166" s="25" t="str">
        <f t="shared" si="11"/>
        <v/>
      </c>
    </row>
    <row r="167" spans="1:9">
      <c r="A167" s="24"/>
      <c r="B167" s="5"/>
      <c r="C167" s="4"/>
      <c r="D167" s="1"/>
      <c r="E167" s="1"/>
      <c r="F167" s="4" t="str">
        <f>IF(C167="Armand -","Gt",IF(C167="Pierre -","Gt",IF(C167="audrey","Gt",IF(C167="Fernand","Gt",IF(C167="Barbara -","Gt",IF(C167="nous","Gt",""))))))</f>
        <v/>
      </c>
      <c r="G167" s="2">
        <f t="shared" si="10"/>
        <v>0</v>
      </c>
      <c r="H167" s="2" t="str">
        <f t="shared" si="9"/>
        <v xml:space="preserve"> </v>
      </c>
      <c r="I167" s="25" t="str">
        <f t="shared" si="11"/>
        <v/>
      </c>
    </row>
    <row r="168" spans="1:9">
      <c r="A168" s="24"/>
      <c r="B168" s="5"/>
      <c r="C168" s="4"/>
      <c r="D168" s="1"/>
      <c r="E168" s="1"/>
      <c r="F168" s="4" t="str">
        <f>IF(C168="Armand -","Gt",IF(C168="Pierre -","Gt",IF(C168="audrey","Gt",IF(C168="Fernand","Gt",IF(C168="Barbara -","Gt",IF(C168="nous","Gt",""))))))</f>
        <v/>
      </c>
      <c r="G168" s="2">
        <f t="shared" si="10"/>
        <v>0</v>
      </c>
      <c r="H168" s="2" t="str">
        <f t="shared" si="9"/>
        <v xml:space="preserve"> </v>
      </c>
      <c r="I168" s="25" t="str">
        <f t="shared" si="11"/>
        <v/>
      </c>
    </row>
    <row r="169" spans="1:9">
      <c r="A169" s="24"/>
      <c r="B169" s="5"/>
      <c r="C169" s="4"/>
      <c r="D169" s="1"/>
      <c r="E169" s="1"/>
      <c r="F169" s="4" t="str">
        <f>IF(C169="Armand -","Gt",IF(C169="Pierre -","Gt",IF(C169="audrey","Gt",IF(C169="Fernand","Gt",IF(C169="Barbara -","Gt",IF(C169="nous","Gt",""))))))</f>
        <v/>
      </c>
      <c r="G169" s="2">
        <f t="shared" si="10"/>
        <v>0</v>
      </c>
      <c r="H169" s="2" t="str">
        <f t="shared" si="9"/>
        <v xml:space="preserve"> </v>
      </c>
      <c r="I169" s="25" t="str">
        <f t="shared" si="11"/>
        <v/>
      </c>
    </row>
    <row r="170" spans="1:9">
      <c r="A170" s="24"/>
      <c r="B170" s="5"/>
      <c r="C170" s="4"/>
      <c r="D170" s="1"/>
      <c r="E170" s="1"/>
      <c r="F170" s="4" t="str">
        <f>IF(C170="Armand -","Gt",IF(C170="Pierre -","Gt",IF(C170="audrey","Gt",IF(C170="Fernand","Gt",IF(C170="Barbara -","Gt",IF(C170="nous","Gt",""))))))</f>
        <v/>
      </c>
      <c r="G170" s="2">
        <f t="shared" si="10"/>
        <v>0</v>
      </c>
      <c r="H170" s="2" t="str">
        <f t="shared" si="9"/>
        <v xml:space="preserve"> </v>
      </c>
      <c r="I170" s="25" t="str">
        <f t="shared" si="11"/>
        <v/>
      </c>
    </row>
    <row r="171" spans="1:9">
      <c r="A171" s="24"/>
      <c r="B171" s="5"/>
      <c r="C171" s="4"/>
      <c r="D171" s="1"/>
      <c r="E171" s="1"/>
      <c r="F171" s="4" t="str">
        <f>IF(C171="Armand -","Gt",IF(C171="Pierre -","Gt",IF(C171="audrey","Gt",IF(C171="Fernand","Gt",IF(C171="Barbara -","Gt",IF(C171="nous","Gt",""))))))</f>
        <v/>
      </c>
      <c r="G171" s="2">
        <f t="shared" si="10"/>
        <v>0</v>
      </c>
      <c r="H171" s="2" t="str">
        <f t="shared" si="9"/>
        <v xml:space="preserve"> </v>
      </c>
      <c r="I171" s="25" t="str">
        <f t="shared" si="11"/>
        <v/>
      </c>
    </row>
    <row r="172" spans="1:9">
      <c r="A172" s="24"/>
      <c r="B172" s="5"/>
      <c r="C172" s="4"/>
      <c r="D172" s="1"/>
      <c r="E172" s="1"/>
      <c r="F172" s="4" t="str">
        <f>IF(C172="Armand -","Gt",IF(C172="Pierre -","Gt",IF(C172="audrey","Gt",IF(C172="Fernand","Gt",IF(C172="Barbara -","Gt",IF(C172="nous","Gt",""))))))</f>
        <v/>
      </c>
      <c r="G172" s="2">
        <f t="shared" si="10"/>
        <v>0</v>
      </c>
      <c r="H172" s="2" t="str">
        <f t="shared" si="9"/>
        <v xml:space="preserve"> </v>
      </c>
      <c r="I172" s="25" t="str">
        <f t="shared" si="11"/>
        <v/>
      </c>
    </row>
    <row r="173" spans="1:9">
      <c r="A173" s="24"/>
      <c r="B173" s="5"/>
      <c r="C173" s="4"/>
      <c r="D173" s="1"/>
      <c r="E173" s="1"/>
      <c r="F173" s="4" t="str">
        <f>IF(C173="Armand -","Gt",IF(C173="Pierre -","Gt",IF(C173="audrey","Gt",IF(C173="Fernand","Gt",IF(C173="Barbara -","Gt",IF(C173="nous","Gt",""))))))</f>
        <v/>
      </c>
      <c r="G173" s="2">
        <f t="shared" si="10"/>
        <v>0</v>
      </c>
      <c r="H173" s="2" t="str">
        <f t="shared" si="9"/>
        <v xml:space="preserve"> </v>
      </c>
      <c r="I173" s="25" t="str">
        <f t="shared" si="11"/>
        <v/>
      </c>
    </row>
    <row r="174" spans="1:9">
      <c r="A174" s="24"/>
      <c r="B174" s="5"/>
      <c r="C174" s="4"/>
      <c r="D174" s="1"/>
      <c r="E174" s="1"/>
      <c r="F174" s="4" t="str">
        <f>IF(C174="Armand -","Gt",IF(C174="Pierre -","Gt",IF(C174="audrey","Gt",IF(C174="Fernand","Gt",IF(C174="Barbara -","Gt",IF(C174="nous","Gt",""))))))</f>
        <v/>
      </c>
      <c r="G174" s="2">
        <f t="shared" si="10"/>
        <v>0</v>
      </c>
      <c r="H174" s="2" t="str">
        <f t="shared" si="9"/>
        <v xml:space="preserve"> </v>
      </c>
      <c r="I174" s="25" t="str">
        <f t="shared" si="11"/>
        <v/>
      </c>
    </row>
    <row r="175" spans="1:9">
      <c r="A175" s="24"/>
      <c r="B175" s="5"/>
      <c r="C175" s="4"/>
      <c r="D175" s="1"/>
      <c r="E175" s="1"/>
      <c r="F175" s="4" t="str">
        <f>IF(C175="Armand -","Gt",IF(C175="Pierre -","Gt",IF(C175="audrey","Gt",IF(C175="Fernand","Gt",IF(C175="Barbara -","Gt",IF(C175="nous","Gt",""))))))</f>
        <v/>
      </c>
      <c r="G175" s="2">
        <f t="shared" si="10"/>
        <v>0</v>
      </c>
      <c r="H175" s="2" t="str">
        <f t="shared" si="9"/>
        <v xml:space="preserve"> </v>
      </c>
      <c r="I175" s="25" t="str">
        <f t="shared" si="11"/>
        <v/>
      </c>
    </row>
    <row r="176" spans="1:9">
      <c r="A176" s="24"/>
      <c r="B176" s="5"/>
      <c r="C176" s="4"/>
      <c r="D176" s="1"/>
      <c r="E176" s="1"/>
      <c r="F176" s="4" t="str">
        <f>IF(C176="Armand -","Gt",IF(C176="Pierre -","Gt",IF(C176="audrey","Gt",IF(C176="Fernand","Gt",IF(C176="Barbara -","Gt",IF(C176="nous","Gt",""))))))</f>
        <v/>
      </c>
      <c r="G176" s="2">
        <f t="shared" si="10"/>
        <v>0</v>
      </c>
      <c r="H176" s="2" t="str">
        <f t="shared" si="9"/>
        <v xml:space="preserve"> </v>
      </c>
      <c r="I176" s="25" t="str">
        <f t="shared" si="11"/>
        <v/>
      </c>
    </row>
    <row r="177" spans="1:9">
      <c r="A177" s="24"/>
      <c r="B177" s="5"/>
      <c r="C177" s="4"/>
      <c r="D177" s="1"/>
      <c r="E177" s="1"/>
      <c r="F177" s="4" t="str">
        <f>IF(C177="Armand -","Gt",IF(C177="Pierre -","Gt",IF(C177="audrey","Gt",IF(C177="Fernand","Gt",IF(C177="Barbara -","Gt",IF(C177="nous","Gt",""))))))</f>
        <v/>
      </c>
      <c r="G177" s="2">
        <f t="shared" si="10"/>
        <v>0</v>
      </c>
      <c r="H177" s="2" t="str">
        <f t="shared" ref="H177:H200" si="12">IF(C177="nous","Nous",IF(F177="Gt","gratuit",IF(E177=0," ",IF(E177&gt;=230,D177*G177,"gratuit"))))</f>
        <v xml:space="preserve"> </v>
      </c>
      <c r="I177" s="25" t="str">
        <f t="shared" si="11"/>
        <v/>
      </c>
    </row>
    <row r="178" spans="1:9">
      <c r="A178" s="24"/>
      <c r="B178" s="5"/>
      <c r="C178" s="4"/>
      <c r="D178" s="1"/>
      <c r="E178" s="1"/>
      <c r="F178" s="4" t="str">
        <f>IF(C178="Armand -","Gt",IF(C178="Pierre -","Gt",IF(C178="audrey","Gt",IF(C178="Fernand","Gt",IF(C178="Barbara -","Gt",IF(C178="nous","Gt",""))))))</f>
        <v/>
      </c>
      <c r="G178" s="2">
        <f t="shared" si="10"/>
        <v>0</v>
      </c>
      <c r="H178" s="2" t="str">
        <f t="shared" si="12"/>
        <v xml:space="preserve"> </v>
      </c>
      <c r="I178" s="25" t="str">
        <f t="shared" si="11"/>
        <v/>
      </c>
    </row>
    <row r="179" spans="1:9">
      <c r="A179" s="24"/>
      <c r="B179" s="5"/>
      <c r="C179" s="4"/>
      <c r="D179" s="1"/>
      <c r="E179" s="1"/>
      <c r="F179" s="4" t="str">
        <f>IF(C179="Armand -","Gt",IF(C179="Pierre -","Gt",IF(C179="audrey","Gt",IF(C179="Fernand","Gt",IF(C179="Barbara -","Gt",IF(C179="nous","Gt",""))))))</f>
        <v/>
      </c>
      <c r="G179" s="2">
        <f t="shared" si="10"/>
        <v>0</v>
      </c>
      <c r="H179" s="2" t="str">
        <f t="shared" si="12"/>
        <v xml:space="preserve"> </v>
      </c>
      <c r="I179" s="25" t="str">
        <f t="shared" si="11"/>
        <v/>
      </c>
    </row>
    <row r="180" spans="1:9">
      <c r="A180" s="24"/>
      <c r="B180" s="5"/>
      <c r="C180" s="4"/>
      <c r="D180" s="1"/>
      <c r="E180" s="1"/>
      <c r="F180" s="4" t="str">
        <f>IF(C180="Armand -","Gt",IF(C180="Pierre -","Gt",IF(C180="audrey","Gt",IF(C180="Fernand","Gt",IF(C180="Barbara -","Gt",IF(C180="nous","Gt",""))))))</f>
        <v/>
      </c>
      <c r="G180" s="2">
        <f t="shared" si="10"/>
        <v>0</v>
      </c>
      <c r="H180" s="2" t="str">
        <f t="shared" si="12"/>
        <v xml:space="preserve"> </v>
      </c>
      <c r="I180" s="25" t="str">
        <f t="shared" si="11"/>
        <v/>
      </c>
    </row>
    <row r="181" spans="1:9">
      <c r="A181" s="24"/>
      <c r="B181" s="5"/>
      <c r="C181" s="4"/>
      <c r="D181" s="1"/>
      <c r="E181" s="1"/>
      <c r="F181" s="4" t="str">
        <f>IF(C181="Armand -","Gt",IF(C181="Pierre -","Gt",IF(C181="audrey","Gt",IF(C181="Fernand","Gt",IF(C181="Barbara -","Gt",IF(C181="nous","Gt",""))))))</f>
        <v/>
      </c>
      <c r="G181" s="2">
        <f t="shared" si="10"/>
        <v>0</v>
      </c>
      <c r="H181" s="2" t="str">
        <f t="shared" si="12"/>
        <v xml:space="preserve"> </v>
      </c>
      <c r="I181" s="25" t="str">
        <f t="shared" si="11"/>
        <v/>
      </c>
    </row>
    <row r="182" spans="1:9">
      <c r="A182" s="24"/>
      <c r="B182" s="5"/>
      <c r="C182" s="4"/>
      <c r="D182" s="1"/>
      <c r="E182" s="1"/>
      <c r="F182" s="4" t="str">
        <f>IF(C182="Armand -","Gt",IF(C182="Pierre -","Gt",IF(C182="audrey","Gt",IF(C182="Fernand","Gt",IF(C182="Barbara -","Gt",IF(C182="nous","Gt",""))))))</f>
        <v/>
      </c>
      <c r="G182" s="2">
        <f t="shared" si="10"/>
        <v>0</v>
      </c>
      <c r="H182" s="2" t="str">
        <f t="shared" si="12"/>
        <v xml:space="preserve"> </v>
      </c>
      <c r="I182" s="25" t="str">
        <f t="shared" si="11"/>
        <v/>
      </c>
    </row>
    <row r="183" spans="1:9">
      <c r="A183" s="24"/>
      <c r="B183" s="5"/>
      <c r="C183" s="4"/>
      <c r="D183" s="1"/>
      <c r="E183" s="1"/>
      <c r="F183" s="4" t="str">
        <f>IF(C183="Armand -","Gt",IF(C183="Pierre -","Gt",IF(C183="audrey","Gt",IF(C183="Fernand","Gt",IF(C183="Barbara -","Gt",IF(C183="nous","Gt",""))))))</f>
        <v/>
      </c>
      <c r="G183" s="2">
        <f t="shared" si="10"/>
        <v>0</v>
      </c>
      <c r="H183" s="2" t="str">
        <f t="shared" si="12"/>
        <v xml:space="preserve"> </v>
      </c>
      <c r="I183" s="25" t="str">
        <f t="shared" si="11"/>
        <v/>
      </c>
    </row>
    <row r="184" spans="1:9">
      <c r="A184" s="24"/>
      <c r="B184" s="5"/>
      <c r="C184" s="4"/>
      <c r="D184" s="1"/>
      <c r="E184" s="1"/>
      <c r="F184" s="4" t="str">
        <f>IF(C184="Armand -","Gt",IF(C184="Pierre -","Gt",IF(C184="audrey","Gt",IF(C184="Fernand","Gt",IF(C184="Barbara -","Gt",IF(C184="nous","Gt",""))))))</f>
        <v/>
      </c>
      <c r="G184" s="2">
        <f t="shared" ref="G184:G200" si="13">IF(E184="*",7.5,IF(E184&lt;230,0,IF(E184&lt;250,5,IF(E184&lt;=355,6,IF(E184&lt;=400,7,IF(E184&gt;400,8,))))))</f>
        <v>0</v>
      </c>
      <c r="H184" s="2" t="str">
        <f t="shared" si="12"/>
        <v xml:space="preserve"> </v>
      </c>
      <c r="I184" s="25" t="str">
        <f t="shared" si="11"/>
        <v/>
      </c>
    </row>
    <row r="185" spans="1:9">
      <c r="A185" s="24"/>
      <c r="B185" s="5"/>
      <c r="C185" s="4"/>
      <c r="D185" s="1"/>
      <c r="E185" s="1"/>
      <c r="F185" s="4" t="str">
        <f>IF(C185="Armand -","Gt",IF(C185="Pierre -","Gt",IF(C185="audrey","Gt",IF(C185="Fernand","Gt",IF(C185="Barbara -","Gt",IF(C185="nous","Gt",""))))))</f>
        <v/>
      </c>
      <c r="G185" s="2">
        <f t="shared" si="13"/>
        <v>0</v>
      </c>
      <c r="H185" s="2" t="str">
        <f t="shared" si="12"/>
        <v xml:space="preserve"> </v>
      </c>
      <c r="I185" s="25" t="str">
        <f t="shared" si="11"/>
        <v/>
      </c>
    </row>
    <row r="186" spans="1:9">
      <c r="A186" s="24"/>
      <c r="B186" s="5"/>
      <c r="C186" s="4"/>
      <c r="D186" s="1"/>
      <c r="E186" s="1"/>
      <c r="F186" s="4" t="str">
        <f>IF(C186="Armand -","Gt",IF(C186="Pierre -","Gt",IF(C186="audrey","Gt",IF(C186="Fernand","Gt",IF(C186="Barbara -","Gt",IF(C186="nous","Gt",""))))))</f>
        <v/>
      </c>
      <c r="G186" s="2">
        <f t="shared" si="13"/>
        <v>0</v>
      </c>
      <c r="H186" s="2" t="str">
        <f t="shared" si="12"/>
        <v xml:space="preserve"> </v>
      </c>
      <c r="I186" s="25" t="str">
        <f t="shared" si="11"/>
        <v/>
      </c>
    </row>
    <row r="187" spans="1:9">
      <c r="A187" s="24"/>
      <c r="B187" s="5"/>
      <c r="C187" s="4"/>
      <c r="D187" s="1"/>
      <c r="E187" s="1"/>
      <c r="F187" s="4" t="str">
        <f>IF(C187="Armand -","Gt",IF(C187="Pierre -","Gt",IF(C187="audrey","Gt",IF(C187="Fernand","Gt",IF(C187="Barbara -","Gt",IF(C187="nous","Gt",""))))))</f>
        <v/>
      </c>
      <c r="G187" s="2">
        <f t="shared" si="13"/>
        <v>0</v>
      </c>
      <c r="H187" s="2" t="str">
        <f t="shared" si="12"/>
        <v xml:space="preserve"> </v>
      </c>
      <c r="I187" s="25" t="str">
        <f t="shared" si="11"/>
        <v/>
      </c>
    </row>
    <row r="188" spans="1:9">
      <c r="A188" s="24"/>
      <c r="B188" s="5"/>
      <c r="C188" s="4"/>
      <c r="D188" s="1"/>
      <c r="E188" s="1"/>
      <c r="F188" s="4" t="str">
        <f>IF(C188="Armand -","Gt",IF(C188="Pierre -","Gt",IF(C188="audrey","Gt",IF(C188="Fernand","Gt",IF(C188="Barbara -","Gt",IF(C188="nous","Gt",""))))))</f>
        <v/>
      </c>
      <c r="G188" s="2">
        <f t="shared" si="13"/>
        <v>0</v>
      </c>
      <c r="H188" s="2" t="str">
        <f t="shared" si="12"/>
        <v xml:space="preserve"> </v>
      </c>
      <c r="I188" s="25" t="str">
        <f t="shared" si="11"/>
        <v/>
      </c>
    </row>
    <row r="189" spans="1:9">
      <c r="A189" s="24"/>
      <c r="B189" s="5"/>
      <c r="C189" s="4"/>
      <c r="D189" s="1"/>
      <c r="E189" s="1"/>
      <c r="F189" s="4" t="str">
        <f>IF(C189="Armand -","Gt",IF(C189="Pierre -","Gt",IF(C189="audrey","Gt",IF(C189="Fernand","Gt",IF(C189="Barbara -","Gt",IF(C189="nous","Gt",""))))))</f>
        <v/>
      </c>
      <c r="G189" s="2">
        <f t="shared" si="13"/>
        <v>0</v>
      </c>
      <c r="H189" s="2" t="str">
        <f t="shared" si="12"/>
        <v xml:space="preserve"> </v>
      </c>
      <c r="I189" s="25" t="str">
        <f t="shared" si="11"/>
        <v/>
      </c>
    </row>
    <row r="190" spans="1:9">
      <c r="A190" s="24"/>
      <c r="B190" s="5"/>
      <c r="C190" s="4"/>
      <c r="D190" s="1"/>
      <c r="E190" s="1"/>
      <c r="F190" s="4" t="str">
        <f>IF(C190="Armand -","Gt",IF(C190="Pierre -","Gt",IF(C190="audrey","Gt",IF(C190="Fernand","Gt",IF(C190="Barbara -","Gt",IF(C190="nous","Gt",""))))))</f>
        <v/>
      </c>
      <c r="G190" s="2">
        <f t="shared" si="13"/>
        <v>0</v>
      </c>
      <c r="H190" s="2" t="str">
        <f t="shared" si="12"/>
        <v xml:space="preserve"> </v>
      </c>
      <c r="I190" s="25" t="str">
        <f t="shared" si="11"/>
        <v/>
      </c>
    </row>
    <row r="191" spans="1:9">
      <c r="A191" s="24"/>
      <c r="B191" s="5"/>
      <c r="C191" s="4"/>
      <c r="D191" s="1"/>
      <c r="E191" s="1"/>
      <c r="F191" s="4" t="str">
        <f>IF(C191="Armand -","Gt",IF(C191="Pierre -","Gt",IF(C191="audrey","Gt",IF(C191="Fernand","Gt",IF(C191="Barbara -","Gt",IF(C191="nous","Gt",""))))))</f>
        <v/>
      </c>
      <c r="G191" s="2">
        <f t="shared" si="13"/>
        <v>0</v>
      </c>
      <c r="H191" s="2" t="str">
        <f t="shared" si="12"/>
        <v xml:space="preserve"> </v>
      </c>
      <c r="I191" s="25" t="str">
        <f t="shared" si="11"/>
        <v/>
      </c>
    </row>
    <row r="192" spans="1:9">
      <c r="A192" s="24"/>
      <c r="B192" s="5"/>
      <c r="C192" s="4"/>
      <c r="D192" s="1"/>
      <c r="E192" s="1"/>
      <c r="F192" s="4" t="str">
        <f>IF(C192="Armand -","Gt",IF(C192="Pierre -","Gt",IF(C192="audrey","Gt",IF(C192="Fernand","Gt",IF(C192="Barbara -","Gt",IF(C192="nous","Gt",""))))))</f>
        <v/>
      </c>
      <c r="G192" s="2">
        <f t="shared" si="13"/>
        <v>0</v>
      </c>
      <c r="H192" s="2" t="str">
        <f t="shared" si="12"/>
        <v xml:space="preserve"> </v>
      </c>
      <c r="I192" s="25" t="str">
        <f t="shared" si="11"/>
        <v/>
      </c>
    </row>
    <row r="193" spans="1:9">
      <c r="A193" s="24"/>
      <c r="B193" s="5"/>
      <c r="C193" s="4"/>
      <c r="D193" s="1"/>
      <c r="E193" s="1"/>
      <c r="F193" s="4" t="str">
        <f>IF(C193="Armand -","Gt",IF(C193="Pierre -","Gt",IF(C193="audrey","Gt",IF(C193="Fernand","Gt",IF(C193="Barbara -","Gt",IF(C193="nous","Gt",""))))))</f>
        <v/>
      </c>
      <c r="G193" s="2">
        <f t="shared" si="13"/>
        <v>0</v>
      </c>
      <c r="H193" s="2" t="str">
        <f t="shared" si="12"/>
        <v xml:space="preserve"> </v>
      </c>
      <c r="I193" s="25" t="str">
        <f t="shared" si="11"/>
        <v/>
      </c>
    </row>
    <row r="194" spans="1:9">
      <c r="A194" s="24"/>
      <c r="B194" s="5"/>
      <c r="C194" s="4"/>
      <c r="D194" s="1"/>
      <c r="E194" s="1"/>
      <c r="F194" s="4" t="str">
        <f>IF(C194="Armand -","Gt",IF(C194="Pierre -","Gt",IF(C194="audrey","Gt",IF(C194="Fernand","Gt",IF(C194="Barbara -","Gt",IF(C194="nous","Gt",""))))))</f>
        <v/>
      </c>
      <c r="G194" s="2">
        <f t="shared" si="13"/>
        <v>0</v>
      </c>
      <c r="H194" s="2" t="str">
        <f t="shared" si="12"/>
        <v xml:space="preserve"> </v>
      </c>
      <c r="I194" s="25" t="str">
        <f t="shared" si="11"/>
        <v/>
      </c>
    </row>
    <row r="195" spans="1:9">
      <c r="A195" s="24"/>
      <c r="B195" s="5"/>
      <c r="C195" s="4"/>
      <c r="D195" s="1"/>
      <c r="E195" s="1"/>
      <c r="F195" s="4" t="str">
        <f>IF(C195="Armand -","Gt",IF(C195="Pierre -","Gt",IF(C195="audrey","Gt",IF(C195="Fernand","Gt",IF(C195="Barbara -","Gt",IF(C195="nous","Gt",""))))))</f>
        <v/>
      </c>
      <c r="G195" s="2">
        <f t="shared" si="13"/>
        <v>0</v>
      </c>
      <c r="H195" s="2" t="str">
        <f t="shared" si="12"/>
        <v xml:space="preserve"> </v>
      </c>
      <c r="I195" s="25" t="str">
        <f t="shared" ref="I195:I200" si="14">IF(B195="","",TEXT(B195,"mmm"))</f>
        <v/>
      </c>
    </row>
    <row r="196" spans="1:9">
      <c r="A196" s="24"/>
      <c r="B196" s="5"/>
      <c r="C196" s="4"/>
      <c r="D196" s="1"/>
      <c r="E196" s="1"/>
      <c r="F196" s="4" t="str">
        <f>IF(C196="Armand -","Gt",IF(C196="Pierre -","Gt",IF(C196="audrey","Gt",IF(C196="Fernand","Gt",IF(C196="Barbara -","Gt",IF(C196="nous","Gt",""))))))</f>
        <v/>
      </c>
      <c r="G196" s="2">
        <f t="shared" si="13"/>
        <v>0</v>
      </c>
      <c r="H196" s="2" t="str">
        <f t="shared" si="12"/>
        <v xml:space="preserve"> </v>
      </c>
      <c r="I196" s="25" t="str">
        <f t="shared" si="14"/>
        <v/>
      </c>
    </row>
    <row r="197" spans="1:9">
      <c r="A197" s="24"/>
      <c r="B197" s="5"/>
      <c r="C197" s="4"/>
      <c r="D197" s="1"/>
      <c r="E197" s="1"/>
      <c r="F197" s="4" t="str">
        <f>IF(C197="Armand -","Gt",IF(C197="Pierre -","Gt",IF(C197="audrey","Gt",IF(C197="Fernand","Gt",IF(C197="Barbara -","Gt",IF(C197="nous","Gt",""))))))</f>
        <v/>
      </c>
      <c r="G197" s="2">
        <f t="shared" si="13"/>
        <v>0</v>
      </c>
      <c r="H197" s="2" t="str">
        <f t="shared" si="12"/>
        <v xml:space="preserve"> </v>
      </c>
      <c r="I197" s="25" t="str">
        <f t="shared" si="14"/>
        <v/>
      </c>
    </row>
    <row r="198" spans="1:9">
      <c r="A198" s="24"/>
      <c r="B198" s="5"/>
      <c r="C198" s="4"/>
      <c r="D198" s="1"/>
      <c r="E198" s="1"/>
      <c r="F198" s="4" t="str">
        <f>IF(C198="Armand -","Gt",IF(C198="Pierre -","Gt",IF(C198="audrey","Gt",IF(C198="Fernand","Gt",IF(C198="Barbara -","Gt",IF(C198="nous","Gt",""))))))</f>
        <v/>
      </c>
      <c r="G198" s="2">
        <f t="shared" si="13"/>
        <v>0</v>
      </c>
      <c r="H198" s="2" t="str">
        <f t="shared" si="12"/>
        <v xml:space="preserve"> </v>
      </c>
      <c r="I198" s="25" t="str">
        <f t="shared" si="14"/>
        <v/>
      </c>
    </row>
    <row r="199" spans="1:9">
      <c r="A199" s="24"/>
      <c r="B199" s="5"/>
      <c r="C199" s="4"/>
      <c r="D199" s="1"/>
      <c r="E199" s="1"/>
      <c r="F199" s="4" t="str">
        <f>IF(C199="Armand -","Gt",IF(C199="Pierre -","Gt",IF(C199="audrey","Gt",IF(C199="Fernand","Gt",IF(C199="Barbara -","Gt",IF(C199="nous","Gt",""))))))</f>
        <v/>
      </c>
      <c r="G199" s="2">
        <f t="shared" si="13"/>
        <v>0</v>
      </c>
      <c r="H199" s="2" t="str">
        <f t="shared" si="12"/>
        <v xml:space="preserve"> </v>
      </c>
      <c r="I199" s="25" t="str">
        <f t="shared" si="14"/>
        <v/>
      </c>
    </row>
    <row r="200" spans="1:9">
      <c r="A200" s="24"/>
      <c r="B200" s="5"/>
      <c r="C200" s="4"/>
      <c r="D200" s="1"/>
      <c r="E200" s="1"/>
      <c r="F200" s="4" t="str">
        <f>IF(C200="Armand -","Gt",IF(C200="Pierre -","Gt",IF(C200="audrey","Gt",IF(C200="Fernand","Gt",IF(C200="Barbara -","Gt",IF(C200="nous","Gt",""))))))</f>
        <v/>
      </c>
      <c r="G200" s="2">
        <f t="shared" si="13"/>
        <v>0</v>
      </c>
      <c r="H200" s="2" t="str">
        <f t="shared" si="12"/>
        <v xml:space="preserve"> </v>
      </c>
      <c r="I200" s="25" t="str">
        <f t="shared" si="14"/>
        <v/>
      </c>
    </row>
    <row r="201" spans="1:9" ht="13.5" thickBot="1">
      <c r="A201" s="26"/>
      <c r="B201" s="10"/>
      <c r="C201" s="10"/>
      <c r="D201" s="10"/>
      <c r="E201" s="10"/>
      <c r="F201" s="11" t="str">
        <f>IF(C201="Armand -","Gt",IF(C201="Pierre -","Gt",IF(C201="audrey","Gt",IF(C201="Fernand","Gt",IF(C201="Barbara","Gt",IF(C201="nous","Gt",""))))))</f>
        <v/>
      </c>
      <c r="G201" s="10"/>
      <c r="H201" s="27">
        <f>SUM(H3:H200)</f>
        <v>841</v>
      </c>
      <c r="I201" s="28"/>
    </row>
  </sheetData>
  <mergeCells count="2">
    <mergeCell ref="K14:O18"/>
    <mergeCell ref="K20:O23"/>
  </mergeCells>
  <dataValidations count="2">
    <dataValidation type="list" allowBlank="1" showInputMessage="1" showErrorMessage="1" sqref="C3:C201">
      <formula1>Liste_clients</formula1>
    </dataValidation>
    <dataValidation type="list" allowBlank="1" showInputMessage="1" showErrorMessage="1" sqref="E3:E201">
      <formula1>Poids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1er TCD</vt:lpstr>
      <vt:lpstr>Liste_clients</vt:lpstr>
      <vt:lpstr>Poids</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Roland</dc:creator>
  <cp:lastModifiedBy>Roland</cp:lastModifiedBy>
  <dcterms:created xsi:type="dcterms:W3CDTF">2014-10-09T18:28:55Z</dcterms:created>
  <dcterms:modified xsi:type="dcterms:W3CDTF">2014-10-09T18:44:44Z</dcterms:modified>
</cp:coreProperties>
</file>