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hidePivotFieldList="1"/>
  <bookViews>
    <workbookView xWindow="0" yWindow="0" windowWidth="19200" windowHeight="11595"/>
  </bookViews>
  <sheets>
    <sheet name="2015" sheetId="10" r:id="rId1"/>
    <sheet name="INFO" sheetId="11" r:id="rId2"/>
  </sheets>
  <definedNames>
    <definedName name="VNLIVREE" comment="ne saisir que les VN livre">#REF!</definedName>
  </definedNames>
  <calcPr calcId="124519"/>
  <customWorkbookViews>
    <customWorkbookView name="R - Affichage personnalisé" guid="{C19E0916-F0BC-492C-B10C-D5A1CCB54DF8}" mergeInterval="0" personalView="1" maximized="1" xWindow="1" yWindow="1" windowWidth="1280" windowHeight="773" activeSheetId="1"/>
    <customWorkbookView name="salih - Affichage personnalisé" guid="{7E83391F-0F2F-43CE-B586-F1F2C02840F3}" mergeInterval="0" personalView="1" maximized="1" xWindow="1" yWindow="1" windowWidth="1280" windowHeight="773" activeSheetId="1"/>
    <customWorkbookView name="nadjat - Affichage personnalisé" guid="{E25FEB79-7D15-4D25-B741-39B57085C7D4}" mergeInterval="0" personalView="1" maximized="1" xWindow="1" yWindow="1" windowWidth="1280" windowHeight="773" activeSheetId="1"/>
    <customWorkbookView name="User - Affichage personnalisé" guid="{0D3F228D-EBF7-48D9-B6CF-54DEC4FB65EE}" mergeInterval="0" personalView="1" maximized="1" xWindow="1" yWindow="1" windowWidth="1366" windowHeight="543" activeSheetId="1"/>
    <customWorkbookView name="commercial5 - Affichage personnalisé" guid="{B15DD9E7-2BDB-4F76-BF56-E4497042170D}" mergeInterval="0" personalView="1" maximized="1" xWindow="1" yWindow="1" windowWidth="1280" windowHeight="773" activeSheetId="1"/>
    <customWorkbookView name="SGBH - Affichage personnalisé" guid="{77B9ABCE-CE66-4E3F-981C-D71B4312FF8A}" autoUpdate="1" mergeInterval="5" onlySync="1" personalView="1" maximized="1" xWindow="1" yWindow="1" windowWidth="1280" windowHeight="773" activeSheetId="1"/>
  </customWorkbookViews>
</workbook>
</file>

<file path=xl/calcChain.xml><?xml version="1.0" encoding="utf-8"?>
<calcChain xmlns="http://schemas.openxmlformats.org/spreadsheetml/2006/main">
  <c r="D2" i="10"/>
  <c r="A2"/>
  <c r="I2"/>
  <c r="H2"/>
  <c r="G2"/>
  <c r="E2"/>
  <c r="B2" l="1"/>
  <c r="J2"/>
</calcChain>
</file>

<file path=xl/sharedStrings.xml><?xml version="1.0" encoding="utf-8"?>
<sst xmlns="http://schemas.openxmlformats.org/spreadsheetml/2006/main" count="496" uniqueCount="267">
  <si>
    <t>Entree 
en stock</t>
  </si>
  <si>
    <t>MARQUE</t>
  </si>
  <si>
    <t>COULEUR</t>
  </si>
  <si>
    <t>Renault</t>
  </si>
  <si>
    <t>Dacia</t>
  </si>
  <si>
    <t>MODELE R</t>
  </si>
  <si>
    <t>MODELE D</t>
  </si>
  <si>
    <t>DUSTER</t>
  </si>
  <si>
    <t>CLIO CAMPUS</t>
  </si>
  <si>
    <t>CL2/5PBYE 12C C4</t>
  </si>
  <si>
    <t>CL2/5PEXT 12C C4</t>
  </si>
  <si>
    <t>CL2/5PULLB12C 4C</t>
  </si>
  <si>
    <t>L46/AUT 12D 4C</t>
  </si>
  <si>
    <t xml:space="preserve">L46/EXPP12D 4C </t>
  </si>
  <si>
    <t>L46/DYN 12D 4C</t>
  </si>
  <si>
    <t>L46/DYN 16K 4C</t>
  </si>
  <si>
    <t>L46/DYN 15H E3</t>
  </si>
  <si>
    <t>NOUVELLE CLIO4</t>
  </si>
  <si>
    <t>CL4/EXP 12C C4</t>
  </si>
  <si>
    <t>CL4/EXP 15L E3</t>
  </si>
  <si>
    <t>CL4/EXP 09SS C4</t>
  </si>
  <si>
    <t>CL4/DYR 12C C4</t>
  </si>
  <si>
    <t>CL4/DYR 15L E3</t>
  </si>
  <si>
    <t>CL4/DY1 12C C4</t>
  </si>
  <si>
    <t>CL4/ DY1 09 SSC4</t>
  </si>
  <si>
    <t>CL4/DY1 15L E3</t>
  </si>
  <si>
    <t xml:space="preserve">CL4/DY2 15L E3  </t>
  </si>
  <si>
    <t>CL4/DY2 09SSC4</t>
  </si>
  <si>
    <t>CL4/RSP 16SAE5</t>
  </si>
  <si>
    <t>CAPTUR</t>
  </si>
  <si>
    <t>J87/E2C MHM</t>
  </si>
  <si>
    <t>J87/E2C M6M</t>
  </si>
  <si>
    <t>J87/E3C MHM</t>
  </si>
  <si>
    <t>J87/E3C M6M</t>
  </si>
  <si>
    <t>LATITUDE</t>
  </si>
  <si>
    <t>SFN/G2 E2A MS M</t>
  </si>
  <si>
    <t>SFN/G2 E2A MC M</t>
  </si>
  <si>
    <t>SFN/G2 E3A MS M</t>
  </si>
  <si>
    <t>SFN/G2 E3A MC M</t>
  </si>
  <si>
    <t>SFN/GM2 E3A MC M</t>
  </si>
  <si>
    <t>MEGANE</t>
  </si>
  <si>
    <t>M3B/BZQ 19 130</t>
  </si>
  <si>
    <t>M3B/WHQ19 130 3 Black Touch</t>
  </si>
  <si>
    <t>M32/EX2 D105M 3B</t>
  </si>
  <si>
    <t>M32/DY2 D110M 3B</t>
  </si>
  <si>
    <t>M32/DY2 D105M 3B</t>
  </si>
  <si>
    <t>M32/YP2 D105M 3B</t>
  </si>
  <si>
    <t>NOUVELLE MEGANE</t>
  </si>
  <si>
    <t>M3B/DY3 AK K10</t>
  </si>
  <si>
    <t>M3B/BZ3 AK K5</t>
  </si>
  <si>
    <t>M3B/DY3 AK K11</t>
  </si>
  <si>
    <t>M32/EX2 E110M 3D</t>
  </si>
  <si>
    <t>M32/DY2 E110M 3D</t>
  </si>
  <si>
    <t>FLUENCE</t>
  </si>
  <si>
    <t>FLU/EX2 E110M 3D</t>
  </si>
  <si>
    <t>FLU/EX2 D105M 3B</t>
  </si>
  <si>
    <t>FLU/DY2 E110M 3D</t>
  </si>
  <si>
    <t>FLU/DY2 D105M 3B</t>
  </si>
  <si>
    <t>FLU/PR2 D105M 3B</t>
  </si>
  <si>
    <t xml:space="preserve">NOUVEAU SCENIC </t>
  </si>
  <si>
    <t>S3C/EX3 AB K3</t>
  </si>
  <si>
    <t>S3C/EX3 AK K3</t>
  </si>
  <si>
    <t>S3C/DY3 AB K5</t>
  </si>
  <si>
    <t>S3C/DY3 AK K5</t>
  </si>
  <si>
    <t>S3C/BZ3RAK K3</t>
  </si>
  <si>
    <t>KP2 COLLECTION 2012</t>
  </si>
  <si>
    <t>KP2/NPRI15 White Edition</t>
  </si>
  <si>
    <t>NOUVEAU KANGOO VP PH2</t>
  </si>
  <si>
    <t>KP2/K AUT1 ML</t>
  </si>
  <si>
    <t>KP2/K EXP1 ML</t>
  </si>
  <si>
    <t>KP2/K PRI 1 ML</t>
  </si>
  <si>
    <t>KP2/K XTR1 ML</t>
  </si>
  <si>
    <t>KANGOO EXPRESS</t>
  </si>
  <si>
    <t>KU2/CF115 080 P3</t>
  </si>
  <si>
    <t>NOUVEAU KANGOO EXPRESS</t>
  </si>
  <si>
    <t>KU2/F GEN1 ML</t>
  </si>
  <si>
    <t>KU2/F CON1 ML</t>
  </si>
  <si>
    <t>NOUVEAU MASTER</t>
  </si>
  <si>
    <t>MAU/FGT 1 113 K6</t>
  </si>
  <si>
    <t>MAU/FGT 1 223 K6</t>
  </si>
  <si>
    <t>MAU/FGT 1 323 K6</t>
  </si>
  <si>
    <t>MAU/FGP 1L324 K6</t>
  </si>
  <si>
    <t>MAU/FGP 1L424 K6</t>
  </si>
  <si>
    <t>TRAFIC TOLE PH3</t>
  </si>
  <si>
    <t>TFU/FG3E1 112 C6</t>
  </si>
  <si>
    <t>TFU/FG3E1 212 C6</t>
  </si>
  <si>
    <t>TRAFIC PASSENGER PH3</t>
  </si>
  <si>
    <t xml:space="preserve">TFP/PG3E1 112C6 </t>
  </si>
  <si>
    <t xml:space="preserve">TFP/PG3E1 212C6 </t>
  </si>
  <si>
    <t>46L/ DYNO12D 4C</t>
  </si>
  <si>
    <t>46L/DYNO16K 4C</t>
  </si>
  <si>
    <t>46L/ EXPO12D 4C</t>
  </si>
  <si>
    <t>DACIA LOGAN</t>
  </si>
  <si>
    <t>90L/L1L14 075 0S</t>
  </si>
  <si>
    <t>90L/L2L14 075 0S</t>
  </si>
  <si>
    <t>NOUVELLE DACIA LOGAN</t>
  </si>
  <si>
    <t>NOUVELLE DACIA SANDERO</t>
  </si>
  <si>
    <t>H79/HP 2 16K 4C</t>
  </si>
  <si>
    <t>H79/HL 2 16K 4C</t>
  </si>
  <si>
    <t>H79/HL 4 15H E3</t>
  </si>
  <si>
    <t>NOUVELLE GAMME DUSTER</t>
  </si>
  <si>
    <t>H0 2 16K 4C</t>
  </si>
  <si>
    <t>ADV2 16K 4C</t>
  </si>
  <si>
    <t>EPR2 16K 4C</t>
  </si>
  <si>
    <t>E2 2 16K 4C</t>
  </si>
  <si>
    <t>E2 4 15H E3</t>
  </si>
  <si>
    <t>NOUVEAU DACIA DUSTER PH2</t>
  </si>
  <si>
    <t>E0 A H A9</t>
  </si>
  <si>
    <t>E0PE H A9</t>
  </si>
  <si>
    <t>E2 J H A9</t>
  </si>
  <si>
    <t>E2 J H MW</t>
  </si>
  <si>
    <t>E2 J X AE</t>
  </si>
  <si>
    <t>TRAFIC</t>
  </si>
  <si>
    <t>MASTER</t>
  </si>
  <si>
    <t>MAU/CCT 1 33 K6</t>
  </si>
  <si>
    <t>MAU/BDT 1 3 3 K6</t>
  </si>
  <si>
    <t>D69</t>
  </si>
  <si>
    <t>HNK</t>
  </si>
  <si>
    <r>
      <t xml:space="preserve">E2 2 16K 4C </t>
    </r>
    <r>
      <rPr>
        <b/>
        <i/>
        <sz val="10"/>
        <rFont val="Calibri"/>
        <family val="2"/>
        <scheme val="minor"/>
      </rPr>
      <t>AVEC RADAR DE RECUL</t>
    </r>
  </si>
  <si>
    <t>Version</t>
  </si>
  <si>
    <t>Type</t>
  </si>
  <si>
    <t>VF1</t>
  </si>
  <si>
    <t>UU1</t>
  </si>
  <si>
    <t>BBB005</t>
  </si>
  <si>
    <t>4SRAP4</t>
  </si>
  <si>
    <t>4SREB4</t>
  </si>
  <si>
    <t>4SDAP4</t>
  </si>
  <si>
    <t>LSDAGH</t>
  </si>
  <si>
    <t>NOUVELLE  SYMBOL</t>
  </si>
  <si>
    <t>Commercial</t>
  </si>
  <si>
    <t>Salih</t>
  </si>
  <si>
    <t>Tayeb</t>
  </si>
  <si>
    <t>Nadir</t>
  </si>
  <si>
    <t>Hafsa</t>
  </si>
  <si>
    <t>Chahinez</t>
  </si>
  <si>
    <t>Chahinez 2</t>
  </si>
  <si>
    <t>Nabahet</t>
  </si>
  <si>
    <t>Iliyes</t>
  </si>
  <si>
    <t>N° DOSSIER</t>
  </si>
  <si>
    <t>TYPE</t>
  </si>
  <si>
    <t>CHÂSSIS</t>
  </si>
  <si>
    <t>NOM ET PRENOM</t>
  </si>
  <si>
    <t>LOCAL
SEDRE</t>
  </si>
  <si>
    <t>DATE DE SORTIE
LIVRAISON</t>
  </si>
  <si>
    <t>DATE D'ENTREE
RECU TLEMCEN</t>
  </si>
  <si>
    <t>4SR6B4</t>
  </si>
  <si>
    <t>4SR2P4</t>
  </si>
  <si>
    <t>5R060H</t>
  </si>
  <si>
    <t>LZBK06</t>
  </si>
  <si>
    <t>KW33B5</t>
  </si>
  <si>
    <t>KU2/F GEN1 M3</t>
  </si>
  <si>
    <t>FW33B5</t>
  </si>
  <si>
    <t>VBU4K2</t>
  </si>
  <si>
    <t>MAF6KG</t>
  </si>
  <si>
    <t>MAF6KJ</t>
  </si>
  <si>
    <t>MAF4KC</t>
  </si>
  <si>
    <t>BZAK06</t>
  </si>
  <si>
    <t>FLJCBC</t>
  </si>
  <si>
    <t>4SRA64</t>
  </si>
  <si>
    <t>2R0H1H</t>
  </si>
  <si>
    <t>5SDAP4</t>
  </si>
  <si>
    <t>DACIA LOGAN MCV</t>
  </si>
  <si>
    <t>52K/LAU 16K 4C</t>
  </si>
  <si>
    <t>52K/LAU 15H 4C</t>
  </si>
  <si>
    <t>7SDEB4</t>
  </si>
  <si>
    <t>HSDC95</t>
  </si>
  <si>
    <t>HSDAWE</t>
  </si>
  <si>
    <t>HSDCEN</t>
  </si>
  <si>
    <t>LOCAL</t>
  </si>
  <si>
    <t>COMMERCIAL</t>
  </si>
  <si>
    <t>SEDRE</t>
  </si>
  <si>
    <t>Dernier
Dossier</t>
  </si>
  <si>
    <t>Aujourd'hui</t>
  </si>
  <si>
    <t>Année</t>
  </si>
  <si>
    <t>TEMOUCHENT</t>
  </si>
  <si>
    <t>OMAR</t>
  </si>
  <si>
    <t>Prochain 
Num de Dossier</t>
  </si>
  <si>
    <t>Nb de châssis
SEDRE</t>
  </si>
  <si>
    <t>Nb de châssis
TLEMCEN</t>
  </si>
  <si>
    <t>Nb de châssis
TEMOUCHENT</t>
  </si>
  <si>
    <t>Nb de châssis
OMAR</t>
  </si>
  <si>
    <t>Livraison Omar</t>
  </si>
  <si>
    <t>Nb de châssis
LIVRE</t>
  </si>
  <si>
    <t>CHASSIS
LIVRE</t>
  </si>
  <si>
    <t>iliyes</t>
  </si>
  <si>
    <t>EY101010</t>
  </si>
  <si>
    <t>60606060</t>
  </si>
  <si>
    <t>ILIYES</t>
  </si>
  <si>
    <t>15/12/2014</t>
  </si>
  <si>
    <t>12121212</t>
  </si>
  <si>
    <t>20202020</t>
  </si>
  <si>
    <t>15/15/2014</t>
  </si>
  <si>
    <t>46L/AUTX12D 4CG</t>
  </si>
  <si>
    <t>46L/EXPX12D 4CG</t>
  </si>
  <si>
    <t>46L/DYNX12D 4CG</t>
  </si>
  <si>
    <t>4SRHP4</t>
  </si>
  <si>
    <t>4SDHP4</t>
  </si>
  <si>
    <t>5SDHP4</t>
  </si>
  <si>
    <t>41414141</t>
  </si>
  <si>
    <t>EY454545</t>
  </si>
  <si>
    <t>BOUREG</t>
  </si>
  <si>
    <t>BZAP05</t>
  </si>
  <si>
    <t>CL4/LT3 09SSC4</t>
  </si>
  <si>
    <t>CL4/LT3 12C C4</t>
  </si>
  <si>
    <t>CL4/LT3 15L E3</t>
  </si>
  <si>
    <t>5R0K0H</t>
  </si>
  <si>
    <t>5R0H0H</t>
  </si>
  <si>
    <t>FW0LB5</t>
  </si>
  <si>
    <t>MAF4KE</t>
  </si>
  <si>
    <t>12121213</t>
  </si>
  <si>
    <t>15/01/2015</t>
  </si>
  <si>
    <t>ey121212</t>
  </si>
  <si>
    <t>24242424</t>
  </si>
  <si>
    <t>23232323</t>
  </si>
  <si>
    <t>LIVRE</t>
  </si>
  <si>
    <t>KW0LB5</t>
  </si>
  <si>
    <t>JZ1K06</t>
  </si>
  <si>
    <t>4SDA64</t>
  </si>
  <si>
    <t>52L/ACC 12D 4C</t>
  </si>
  <si>
    <t>52L/AMB 12D 4C</t>
  </si>
  <si>
    <t>52L/LAU 12D 4C</t>
  </si>
  <si>
    <t>52L/LAU 15H E3</t>
  </si>
  <si>
    <t>52L/LAU 16K 4C</t>
  </si>
  <si>
    <t>52L/LAUX 12D 4CG</t>
  </si>
  <si>
    <t>52B/ACC 12D 4C</t>
  </si>
  <si>
    <t>52B/AMB 12D 4C</t>
  </si>
  <si>
    <t>52B/AMB 16K 4C</t>
  </si>
  <si>
    <t>52B/LAU 16K 4C</t>
  </si>
  <si>
    <t>52B/SAU 16K 4C</t>
  </si>
  <si>
    <t>52B/AMBX 12D 4CG</t>
  </si>
  <si>
    <t>4SDEB4</t>
  </si>
  <si>
    <t>5SDEBG</t>
  </si>
  <si>
    <t>7SDA64</t>
  </si>
  <si>
    <t>5R4M0E</t>
  </si>
  <si>
    <t>2R061H</t>
  </si>
  <si>
    <t>BZ1K06</t>
  </si>
  <si>
    <t>LZBP05</t>
  </si>
  <si>
    <t>ABL0AB</t>
  </si>
  <si>
    <t>SFN/GM2 E3A MS M</t>
  </si>
  <si>
    <t>FLJCAC</t>
  </si>
  <si>
    <t>TFU/FG3E1 112 N6</t>
  </si>
  <si>
    <t>RPL</t>
  </si>
  <si>
    <t>KNA</t>
  </si>
  <si>
    <t>C67</t>
  </si>
  <si>
    <t>CNA</t>
  </si>
  <si>
    <t>B64</t>
  </si>
  <si>
    <t>B66</t>
  </si>
  <si>
    <t>D16</t>
  </si>
  <si>
    <t>D31</t>
  </si>
  <si>
    <t>D68</t>
  </si>
  <si>
    <t>ENZ</t>
  </si>
  <si>
    <t>G64</t>
  </si>
  <si>
    <t>GNA</t>
  </si>
  <si>
    <t>GND</t>
  </si>
  <si>
    <t>GNE</t>
  </si>
  <si>
    <t>KNG</t>
  </si>
  <si>
    <t>KNU</t>
  </si>
  <si>
    <t>KNX</t>
  </si>
  <si>
    <t>XNK</t>
  </si>
  <si>
    <t>XNN</t>
  </si>
  <si>
    <t>XNP</t>
  </si>
  <si>
    <t>XNU</t>
  </si>
  <si>
    <t>XNX</t>
  </si>
  <si>
    <t>RPK</t>
  </si>
  <si>
    <t>19191919</t>
  </si>
  <si>
    <t>09/01/2015</t>
  </si>
  <si>
    <t>18/01/2015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</si>
</sst>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Times New Roman"/>
      <family val="1"/>
    </font>
    <font>
      <sz val="10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0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26">
    <xf numFmtId="0" fontId="0" fillId="0" borderId="0" xfId="0"/>
    <xf numFmtId="0" fontId="3" fillId="0" borderId="0" xfId="0" applyFont="1"/>
    <xf numFmtId="0" fontId="3" fillId="2" borderId="1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left"/>
    </xf>
    <xf numFmtId="0" fontId="0" fillId="0" borderId="0" xfId="0" applyAlignment="1">
      <alignment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>
      <alignment vertical="center" wrapText="1"/>
    </xf>
    <xf numFmtId="14" fontId="0" fillId="3" borderId="1" xfId="0" applyNumberFormat="1" applyFill="1" applyBorder="1" applyAlignment="1">
      <alignment vertical="center" wrapText="1"/>
    </xf>
    <xf numFmtId="0" fontId="0" fillId="0" borderId="0" xfId="0" applyNumberFormat="1"/>
    <xf numFmtId="0" fontId="0" fillId="3" borderId="1" xfId="0" applyNumberFormat="1" applyFill="1" applyBorder="1" applyAlignment="1">
      <alignment horizontal="center" vertical="center" wrapText="1"/>
    </xf>
    <xf numFmtId="0" fontId="0" fillId="3" borderId="1" xfId="0" applyNumberFormat="1" applyFill="1" applyBorder="1" applyAlignment="1">
      <alignment vertical="center" wrapText="1"/>
    </xf>
    <xf numFmtId="0" fontId="0" fillId="0" borderId="0" xfId="0" applyAlignment="1">
      <alignment horizontal="center"/>
    </xf>
    <xf numFmtId="0" fontId="3" fillId="4" borderId="1" xfId="0" applyFont="1" applyFill="1" applyBorder="1"/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</cellXfs>
  <cellStyles count="20">
    <cellStyle name="Euro" xfId="17"/>
    <cellStyle name="Euro 2" xfId="18"/>
    <cellStyle name="Milliers 16" xfId="19"/>
    <cellStyle name="Normal" xfId="0" builtinId="0"/>
    <cellStyle name="Normal 10" xfId="2"/>
    <cellStyle name="Normal 11" xfId="12"/>
    <cellStyle name="Normal 12" xfId="3"/>
    <cellStyle name="Normal 13" xfId="4"/>
    <cellStyle name="Normal 14" xfId="7"/>
    <cellStyle name="Normal 15" xfId="6"/>
    <cellStyle name="Normal 2" xfId="1"/>
    <cellStyle name="Normal 2 2" xfId="8"/>
    <cellStyle name="Normal 2 2 2" xfId="15"/>
    <cellStyle name="Normal 3" xfId="13"/>
    <cellStyle name="Normal 4" xfId="16"/>
    <cellStyle name="Normal 5" xfId="11"/>
    <cellStyle name="Normal 6" xfId="14"/>
    <cellStyle name="Normal 7" xfId="9"/>
    <cellStyle name="Normal 8" xfId="5"/>
    <cellStyle name="Normal 9" xfId="1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141695</xdr:colOff>
      <xdr:row>1</xdr:row>
      <xdr:rowOff>38100</xdr:rowOff>
    </xdr:from>
    <xdr:to>
      <xdr:col>5</xdr:col>
      <xdr:colOff>1057274</xdr:colOff>
      <xdr:row>3</xdr:row>
      <xdr:rowOff>209550</xdr:rowOff>
    </xdr:to>
    <xdr:pic macro="[0]!Nouveau_Click2">
      <xdr:nvPicPr>
        <xdr:cNvPr id="8" name="Image 7" descr="https://encrypted-tbn0.gstatic.com/images?q=tbn:ANd9GcQ7zLTJmOt-QBJwZfaLQq0-V57vbEEGmz2IsJYqa7Ce7cU91Yf7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3120" y="609600"/>
          <a:ext cx="915579" cy="6858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Verve">
      <a:dk1>
        <a:sysClr val="windowText" lastClr="000000"/>
      </a:dk1>
      <a:lt1>
        <a:sysClr val="window" lastClr="FFFFFF"/>
      </a:lt1>
      <a:dk2>
        <a:srgbClr val="666666"/>
      </a:dk2>
      <a:lt2>
        <a:srgbClr val="D2D2D2"/>
      </a:lt2>
      <a:accent1>
        <a:srgbClr val="FF388C"/>
      </a:accent1>
      <a:accent2>
        <a:srgbClr val="E40059"/>
      </a:accent2>
      <a:accent3>
        <a:srgbClr val="9C007F"/>
      </a:accent3>
      <a:accent4>
        <a:srgbClr val="68007F"/>
      </a:accent4>
      <a:accent5>
        <a:srgbClr val="005BD3"/>
      </a:accent5>
      <a:accent6>
        <a:srgbClr val="00349E"/>
      </a:accent6>
      <a:hlink>
        <a:srgbClr val="17BBFD"/>
      </a:hlink>
      <a:folHlink>
        <a:srgbClr val="FF79C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>
    <tabColor theme="8" tint="0.39997558519241921"/>
  </sheetPr>
  <dimension ref="A1:K36"/>
  <sheetViews>
    <sheetView tabSelected="1" workbookViewId="0">
      <pane xSplit="11" ySplit="5" topLeftCell="L6" activePane="bottomRight" state="frozen"/>
      <selection pane="topRight" activeCell="L1" sqref="L1"/>
      <selection pane="bottomLeft" activeCell="A6" sqref="A6"/>
      <selection pane="bottomRight" activeCell="F27" sqref="F27"/>
    </sheetView>
  </sheetViews>
  <sheetFormatPr baseColWidth="10" defaultColWidth="14.42578125" defaultRowHeight="15"/>
  <cols>
    <col min="2" max="2" width="11.42578125" customWidth="1"/>
    <col min="3" max="3" width="8.85546875" bestFit="1" customWidth="1"/>
    <col min="4" max="4" width="10.140625" customWidth="1"/>
    <col min="5" max="5" width="11.85546875" style="6" customWidth="1"/>
    <col min="6" max="6" width="17.5703125" style="18" customWidth="1"/>
    <col min="7" max="7" width="14.28515625" style="5" bestFit="1" customWidth="1"/>
    <col min="8" max="8" width="14.85546875" style="15" bestFit="1" customWidth="1"/>
    <col min="9" max="9" width="38.85546875" customWidth="1"/>
    <col min="10" max="10" width="11.42578125" style="18" bestFit="1" customWidth="1"/>
    <col min="11" max="11" width="13" bestFit="1" customWidth="1"/>
  </cols>
  <sheetData>
    <row r="1" spans="1:11" s="6" customFormat="1" ht="45">
      <c r="A1" s="10" t="s">
        <v>171</v>
      </c>
      <c r="B1" s="10" t="s">
        <v>176</v>
      </c>
      <c r="C1" s="11"/>
      <c r="D1" s="10" t="s">
        <v>177</v>
      </c>
      <c r="E1" s="10" t="s">
        <v>178</v>
      </c>
      <c r="F1" s="11"/>
      <c r="G1" s="10" t="s">
        <v>179</v>
      </c>
      <c r="H1" s="16" t="s">
        <v>180</v>
      </c>
      <c r="I1" s="10" t="s">
        <v>182</v>
      </c>
      <c r="J1" s="11" t="s">
        <v>172</v>
      </c>
      <c r="K1" s="11" t="s">
        <v>173</v>
      </c>
    </row>
    <row r="2" spans="1:11" s="6" customFormat="1" ht="20.25" customHeight="1">
      <c r="A2" s="6">
        <f>LARGE(A6:A1048576,1)</f>
        <v>16</v>
      </c>
      <c r="B2" s="6">
        <f>A2+1</f>
        <v>17</v>
      </c>
      <c r="D2" s="6">
        <f>COUNTIF(B$6:B$10499,"SEDRE")+COUNTIF(B$6:B$10499,"BOUREG")</f>
        <v>0</v>
      </c>
      <c r="E2" s="6">
        <f>COUNTIF(B$6:B$10499,"LOCAL")</f>
        <v>2</v>
      </c>
      <c r="G2" s="8">
        <f>COUNTIF(B$6:B$10499,"TEMOUCHENT")</f>
        <v>0</v>
      </c>
      <c r="H2" s="8">
        <f>COUNTIF(B$6:B$10499,"OMAR")</f>
        <v>0</v>
      </c>
      <c r="I2" s="6">
        <f>COUNTIF(B$6:B$10499,"LIVRE")</f>
        <v>15</v>
      </c>
      <c r="J2" s="9">
        <f ca="1">TODAY()</f>
        <v>42031</v>
      </c>
      <c r="K2" s="6">
        <v>2015</v>
      </c>
    </row>
    <row r="3" spans="1:11" ht="20.25" customHeight="1">
      <c r="A3">
        <v>17</v>
      </c>
      <c r="B3" t="s">
        <v>214</v>
      </c>
      <c r="H3" s="15" t="s">
        <v>266</v>
      </c>
      <c r="I3" t="s">
        <v>187</v>
      </c>
      <c r="J3" s="18" t="s">
        <v>199</v>
      </c>
    </row>
    <row r="4" spans="1:11" ht="20.25" customHeight="1"/>
    <row r="5" spans="1:11" s="4" customFormat="1" ht="30">
      <c r="A5" s="12" t="s">
        <v>138</v>
      </c>
      <c r="B5" s="13" t="s">
        <v>142</v>
      </c>
      <c r="C5" s="12" t="s">
        <v>1</v>
      </c>
      <c r="D5" s="12" t="s">
        <v>139</v>
      </c>
      <c r="E5" s="11" t="s">
        <v>140</v>
      </c>
      <c r="F5" s="10" t="s">
        <v>2</v>
      </c>
      <c r="G5" s="14" t="s">
        <v>144</v>
      </c>
      <c r="H5" s="17" t="s">
        <v>143</v>
      </c>
      <c r="I5" s="12" t="s">
        <v>141</v>
      </c>
      <c r="J5" s="10" t="s">
        <v>183</v>
      </c>
      <c r="K5" s="12" t="s">
        <v>169</v>
      </c>
    </row>
    <row r="8" spans="1:11">
      <c r="A8">
        <v>16</v>
      </c>
      <c r="B8" t="s">
        <v>214</v>
      </c>
      <c r="C8" t="s">
        <v>121</v>
      </c>
      <c r="D8" t="s">
        <v>123</v>
      </c>
      <c r="F8" s="18">
        <v>369</v>
      </c>
      <c r="G8" s="5">
        <v>42024</v>
      </c>
      <c r="H8" s="15" t="s">
        <v>265</v>
      </c>
      <c r="I8" t="s">
        <v>184</v>
      </c>
      <c r="J8" s="18" t="s">
        <v>264</v>
      </c>
      <c r="K8" t="s">
        <v>137</v>
      </c>
    </row>
    <row r="9" spans="1:11">
      <c r="A9">
        <v>15</v>
      </c>
      <c r="B9" t="s">
        <v>214</v>
      </c>
      <c r="C9" t="s">
        <v>121</v>
      </c>
      <c r="D9" t="s">
        <v>123</v>
      </c>
      <c r="F9" s="18">
        <v>369</v>
      </c>
      <c r="G9" s="5">
        <v>42021</v>
      </c>
      <c r="H9" s="15" t="s">
        <v>210</v>
      </c>
      <c r="I9" t="s">
        <v>187</v>
      </c>
      <c r="J9" s="18" t="s">
        <v>213</v>
      </c>
      <c r="K9" t="s">
        <v>130</v>
      </c>
    </row>
    <row r="10" spans="1:11">
      <c r="B10" t="s">
        <v>168</v>
      </c>
      <c r="C10" t="s">
        <v>121</v>
      </c>
      <c r="D10" t="s">
        <v>124</v>
      </c>
      <c r="E10" s="6" t="s">
        <v>211</v>
      </c>
      <c r="F10" s="18">
        <v>369</v>
      </c>
      <c r="G10" s="5">
        <v>42021</v>
      </c>
      <c r="K10" t="s">
        <v>131</v>
      </c>
    </row>
    <row r="11" spans="1:11">
      <c r="A11">
        <v>14</v>
      </c>
      <c r="B11" t="s">
        <v>214</v>
      </c>
      <c r="C11" t="s">
        <v>121</v>
      </c>
      <c r="D11" t="s">
        <v>123</v>
      </c>
      <c r="F11" s="18">
        <v>389</v>
      </c>
      <c r="G11" s="5">
        <v>42021</v>
      </c>
      <c r="H11" s="15" t="s">
        <v>210</v>
      </c>
      <c r="I11" t="s">
        <v>184</v>
      </c>
      <c r="J11" s="18" t="s">
        <v>212</v>
      </c>
      <c r="K11" t="s">
        <v>130</v>
      </c>
    </row>
    <row r="12" spans="1:11">
      <c r="A12">
        <v>13</v>
      </c>
      <c r="B12" t="s">
        <v>214</v>
      </c>
      <c r="C12" t="s">
        <v>121</v>
      </c>
      <c r="D12" t="s">
        <v>123</v>
      </c>
      <c r="F12" s="18">
        <v>369</v>
      </c>
      <c r="G12" s="5">
        <v>42021</v>
      </c>
      <c r="H12" s="15" t="s">
        <v>210</v>
      </c>
      <c r="I12" t="s">
        <v>184</v>
      </c>
      <c r="J12" s="18" t="s">
        <v>209</v>
      </c>
      <c r="K12" t="s">
        <v>130</v>
      </c>
    </row>
    <row r="13" spans="1:11">
      <c r="B13" t="s">
        <v>168</v>
      </c>
      <c r="C13" t="s">
        <v>121</v>
      </c>
      <c r="E13" s="6" t="s">
        <v>199</v>
      </c>
      <c r="F13" s="18">
        <v>389</v>
      </c>
      <c r="G13" s="5">
        <v>42018</v>
      </c>
      <c r="K13" t="s">
        <v>130</v>
      </c>
    </row>
    <row r="14" spans="1:11">
      <c r="A14">
        <v>12</v>
      </c>
      <c r="B14" t="s">
        <v>214</v>
      </c>
      <c r="C14" t="s">
        <v>121</v>
      </c>
      <c r="D14" t="s">
        <v>195</v>
      </c>
      <c r="F14" s="18">
        <v>369</v>
      </c>
      <c r="G14" s="5">
        <v>41997</v>
      </c>
      <c r="H14" s="15" t="s">
        <v>188</v>
      </c>
      <c r="I14" t="s">
        <v>187</v>
      </c>
      <c r="J14" s="18" t="s">
        <v>198</v>
      </c>
      <c r="K14" t="s">
        <v>137</v>
      </c>
    </row>
    <row r="15" spans="1:11">
      <c r="A15">
        <v>11</v>
      </c>
      <c r="B15" t="s">
        <v>214</v>
      </c>
      <c r="C15" t="s">
        <v>122</v>
      </c>
      <c r="D15" t="s">
        <v>165</v>
      </c>
      <c r="E15"/>
      <c r="F15" s="18" t="s">
        <v>116</v>
      </c>
      <c r="G15" s="5">
        <v>41996</v>
      </c>
      <c r="H15" s="15" t="s">
        <v>188</v>
      </c>
      <c r="I15" t="s">
        <v>184</v>
      </c>
      <c r="J15" s="18" t="s">
        <v>189</v>
      </c>
      <c r="K15" t="s">
        <v>130</v>
      </c>
    </row>
    <row r="16" spans="1:11">
      <c r="A16">
        <v>9</v>
      </c>
      <c r="B16" t="s">
        <v>214</v>
      </c>
      <c r="C16" t="s">
        <v>121</v>
      </c>
      <c r="D16" t="s">
        <v>123</v>
      </c>
      <c r="F16" s="18">
        <v>369</v>
      </c>
      <c r="G16" s="5">
        <v>41996</v>
      </c>
      <c r="H16" s="15" t="s">
        <v>188</v>
      </c>
      <c r="I16" t="s">
        <v>187</v>
      </c>
      <c r="J16" s="18" t="s">
        <v>186</v>
      </c>
      <c r="K16" t="s">
        <v>131</v>
      </c>
    </row>
    <row r="17" spans="1:11">
      <c r="A17">
        <v>7</v>
      </c>
      <c r="B17" t="s">
        <v>214</v>
      </c>
      <c r="C17" t="s">
        <v>122</v>
      </c>
      <c r="D17" t="s">
        <v>165</v>
      </c>
      <c r="F17" s="18">
        <v>369</v>
      </c>
      <c r="G17" s="5">
        <v>41995</v>
      </c>
      <c r="H17" s="15" t="s">
        <v>188</v>
      </c>
      <c r="I17" t="s">
        <v>184</v>
      </c>
      <c r="J17" s="18">
        <v>25252525</v>
      </c>
      <c r="K17" t="s">
        <v>132</v>
      </c>
    </row>
    <row r="18" spans="1:11">
      <c r="A18">
        <v>6</v>
      </c>
      <c r="B18" t="s">
        <v>214</v>
      </c>
      <c r="C18" t="s">
        <v>121</v>
      </c>
      <c r="D18" t="s">
        <v>123</v>
      </c>
      <c r="F18" s="18">
        <v>369</v>
      </c>
      <c r="G18" s="5">
        <v>41995</v>
      </c>
      <c r="H18" s="15" t="s">
        <v>188</v>
      </c>
      <c r="I18" t="s">
        <v>184</v>
      </c>
      <c r="J18" s="18">
        <v>10101011</v>
      </c>
      <c r="K18" t="s">
        <v>130</v>
      </c>
    </row>
    <row r="19" spans="1:11">
      <c r="A19">
        <v>4</v>
      </c>
      <c r="B19" t="s">
        <v>214</v>
      </c>
      <c r="C19" t="s">
        <v>122</v>
      </c>
      <c r="D19" t="s">
        <v>126</v>
      </c>
      <c r="F19" s="18">
        <v>389</v>
      </c>
      <c r="G19" s="5">
        <v>41995</v>
      </c>
      <c r="H19" s="15" t="s">
        <v>188</v>
      </c>
      <c r="I19" t="s">
        <v>184</v>
      </c>
      <c r="J19" s="18">
        <v>10101010</v>
      </c>
      <c r="K19" t="s">
        <v>130</v>
      </c>
    </row>
    <row r="20" spans="1:11">
      <c r="A20">
        <v>5</v>
      </c>
      <c r="B20" t="s">
        <v>214</v>
      </c>
      <c r="C20" t="s">
        <v>121</v>
      </c>
      <c r="D20" t="s">
        <v>124</v>
      </c>
      <c r="F20" s="18">
        <v>369</v>
      </c>
      <c r="G20" s="5">
        <v>41994</v>
      </c>
      <c r="H20" s="15" t="s">
        <v>188</v>
      </c>
      <c r="I20" t="s">
        <v>184</v>
      </c>
      <c r="J20" s="18">
        <v>50505051</v>
      </c>
      <c r="K20" t="s">
        <v>130</v>
      </c>
    </row>
    <row r="21" spans="1:11">
      <c r="A21">
        <v>10</v>
      </c>
      <c r="B21" t="s">
        <v>214</v>
      </c>
      <c r="C21" t="s">
        <v>121</v>
      </c>
      <c r="D21" t="s">
        <v>123</v>
      </c>
      <c r="E21" s="7"/>
      <c r="F21" s="18">
        <v>369</v>
      </c>
      <c r="G21" s="5">
        <v>41994</v>
      </c>
      <c r="H21" s="15" t="s">
        <v>191</v>
      </c>
      <c r="I21" t="s">
        <v>184</v>
      </c>
      <c r="J21" s="18" t="s">
        <v>190</v>
      </c>
      <c r="K21" t="s">
        <v>133</v>
      </c>
    </row>
    <row r="22" spans="1:11">
      <c r="A22">
        <v>8</v>
      </c>
      <c r="B22" t="s">
        <v>214</v>
      </c>
      <c r="C22" t="s">
        <v>122</v>
      </c>
      <c r="D22" t="s">
        <v>165</v>
      </c>
      <c r="E22"/>
      <c r="F22" s="18">
        <v>676</v>
      </c>
      <c r="G22" s="5">
        <v>41994</v>
      </c>
      <c r="H22" s="15" t="s">
        <v>188</v>
      </c>
      <c r="I22" t="s">
        <v>184</v>
      </c>
      <c r="J22" s="18" t="s">
        <v>185</v>
      </c>
      <c r="K22" t="s">
        <v>130</v>
      </c>
    </row>
    <row r="23" spans="1:11">
      <c r="A23">
        <v>2</v>
      </c>
      <c r="B23" t="s">
        <v>214</v>
      </c>
      <c r="C23" t="s">
        <v>122</v>
      </c>
      <c r="D23" t="s">
        <v>165</v>
      </c>
      <c r="F23" s="18">
        <v>369</v>
      </c>
      <c r="G23" s="5">
        <v>41994</v>
      </c>
      <c r="H23" s="15" t="s">
        <v>191</v>
      </c>
      <c r="I23" t="s">
        <v>184</v>
      </c>
      <c r="J23" s="18">
        <v>30303030</v>
      </c>
      <c r="K23" t="s">
        <v>131</v>
      </c>
    </row>
    <row r="24" spans="1:11">
      <c r="A24">
        <v>3</v>
      </c>
      <c r="B24" t="s">
        <v>214</v>
      </c>
      <c r="C24" t="s">
        <v>121</v>
      </c>
      <c r="D24" t="s">
        <v>124</v>
      </c>
      <c r="E24" s="7"/>
      <c r="F24" s="18">
        <v>369</v>
      </c>
      <c r="G24" s="5">
        <v>41994</v>
      </c>
      <c r="H24" s="15" t="s">
        <v>191</v>
      </c>
      <c r="I24" t="s">
        <v>184</v>
      </c>
      <c r="J24" s="18">
        <v>50505050</v>
      </c>
      <c r="K24" t="s">
        <v>132</v>
      </c>
    </row>
    <row r="26" spans="1:11">
      <c r="E26" s="18"/>
    </row>
    <row r="27" spans="1:11">
      <c r="E27" s="18"/>
    </row>
    <row r="28" spans="1:11">
      <c r="E28" s="18"/>
    </row>
    <row r="29" spans="1:11">
      <c r="E29" s="18"/>
    </row>
    <row r="30" spans="1:11">
      <c r="E30" s="18"/>
    </row>
    <row r="31" spans="1:11">
      <c r="E31" s="18"/>
    </row>
    <row r="32" spans="1:11">
      <c r="E32" s="18"/>
    </row>
    <row r="33" spans="5:5">
      <c r="E33" s="18"/>
    </row>
    <row r="34" spans="5:5">
      <c r="E34" s="18"/>
    </row>
    <row r="35" spans="5:5">
      <c r="E35" s="18"/>
    </row>
    <row r="36" spans="5:5">
      <c r="E36" s="18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/>
  <dimension ref="A1:BE30"/>
  <sheetViews>
    <sheetView zoomScale="80" zoomScaleNormal="80" workbookViewId="0">
      <selection activeCell="A5" sqref="A5"/>
    </sheetView>
  </sheetViews>
  <sheetFormatPr baseColWidth="10" defaultRowHeight="12.75"/>
  <cols>
    <col min="1" max="1" width="13.85546875" style="1" bestFit="1" customWidth="1"/>
    <col min="2" max="2" width="8.42578125" style="1" bestFit="1" customWidth="1"/>
    <col min="3" max="3" width="4.85546875" style="1" bestFit="1" customWidth="1"/>
    <col min="4" max="4" width="24.28515625" style="1" bestFit="1" customWidth="1"/>
    <col min="5" max="5" width="25.28515625" style="1" bestFit="1" customWidth="1"/>
    <col min="6" max="6" width="8.85546875" style="3" customWidth="1"/>
    <col min="7" max="7" width="11.42578125" style="1" bestFit="1" customWidth="1"/>
    <col min="8" max="8" width="17" style="1" bestFit="1" customWidth="1"/>
    <col min="9" max="9" width="7.7109375" style="1" bestFit="1" customWidth="1"/>
    <col min="10" max="10" width="17" style="1" bestFit="1" customWidth="1"/>
    <col min="11" max="11" width="7.7109375" style="1" bestFit="1" customWidth="1"/>
    <col min="12" max="12" width="15.28515625" style="1" bestFit="1" customWidth="1"/>
    <col min="13" max="13" width="8" style="1" bestFit="1" customWidth="1"/>
    <col min="14" max="14" width="12.7109375" style="1" bestFit="1" customWidth="1"/>
    <col min="15" max="15" width="8" style="1" bestFit="1" customWidth="1"/>
    <col min="16" max="16" width="17.42578125" style="1" customWidth="1"/>
    <col min="17" max="17" width="8.5703125" style="1" customWidth="1"/>
    <col min="18" max="18" width="27.7109375" style="1" bestFit="1" customWidth="1"/>
    <col min="19" max="19" width="7.42578125" style="1" bestFit="1" customWidth="1"/>
    <col min="20" max="20" width="18" style="1" bestFit="1" customWidth="1"/>
    <col min="21" max="21" width="7.42578125" style="1" bestFit="1" customWidth="1"/>
    <col min="22" max="22" width="17.140625" style="1" bestFit="1" customWidth="1"/>
    <col min="23" max="23" width="7.28515625" style="1" bestFit="1" customWidth="1"/>
    <col min="24" max="24" width="15.7109375" style="1" bestFit="1" customWidth="1"/>
    <col min="25" max="25" width="7.140625" style="1" bestFit="1" customWidth="1"/>
    <col min="26" max="26" width="23.42578125" style="1" bestFit="1" customWidth="1"/>
    <col min="27" max="27" width="8.140625" style="1" bestFit="1" customWidth="1"/>
    <col min="28" max="28" width="23.42578125" style="1" bestFit="1" customWidth="1"/>
    <col min="29" max="29" width="8.42578125" style="1" bestFit="1" customWidth="1"/>
    <col min="30" max="30" width="16.5703125" style="1" bestFit="1" customWidth="1"/>
    <col min="31" max="31" width="8" style="1" bestFit="1" customWidth="1"/>
    <col min="32" max="32" width="24.28515625" style="1" bestFit="1" customWidth="1"/>
    <col min="33" max="33" width="8.140625" style="1" bestFit="1" customWidth="1"/>
    <col min="34" max="34" width="17.140625" style="1" bestFit="1" customWidth="1"/>
    <col min="35" max="35" width="8.140625" style="1" bestFit="1" customWidth="1"/>
    <col min="36" max="36" width="16.28515625" style="1" bestFit="1" customWidth="1"/>
    <col min="37" max="37" width="7" style="1" bestFit="1" customWidth="1"/>
    <col min="38" max="38" width="20.28515625" style="1" bestFit="1" customWidth="1"/>
    <col min="39" max="39" width="5.140625" style="1" bestFit="1" customWidth="1"/>
    <col min="40" max="40" width="16.28515625" style="1" bestFit="1" customWidth="1"/>
    <col min="41" max="41" width="5.140625" style="1" bestFit="1" customWidth="1"/>
    <col min="42" max="42" width="16.42578125" style="1" bestFit="1" customWidth="1"/>
    <col min="43" max="43" width="7.85546875" style="1" bestFit="1" customWidth="1"/>
    <col min="44" max="44" width="15.85546875" style="1" bestFit="1" customWidth="1"/>
    <col min="45" max="45" width="7.85546875" style="1" bestFit="1" customWidth="1"/>
    <col min="46" max="46" width="21.28515625" style="1" bestFit="1" customWidth="1"/>
    <col min="47" max="47" width="7.85546875" style="1" bestFit="1" customWidth="1"/>
    <col min="48" max="48" width="23.42578125" style="1" bestFit="1" customWidth="1"/>
    <col min="49" max="49" width="7.85546875" style="1" bestFit="1" customWidth="1"/>
    <col min="50" max="50" width="15.140625" style="1" bestFit="1" customWidth="1"/>
    <col min="51" max="51" width="11.42578125" style="1" customWidth="1"/>
    <col min="52" max="52" width="30.7109375" style="1" bestFit="1" customWidth="1"/>
    <col min="53" max="53" width="8.140625" style="1" customWidth="1"/>
    <col min="54" max="54" width="25.28515625" style="1" bestFit="1" customWidth="1"/>
    <col min="55" max="55" width="8.42578125" style="1" bestFit="1" customWidth="1"/>
    <col min="56" max="56" width="16.42578125" style="1" bestFit="1" customWidth="1"/>
    <col min="57" max="57" width="9.7109375" style="1" customWidth="1"/>
    <col min="58" max="16384" width="11.42578125" style="1"/>
  </cols>
  <sheetData>
    <row r="1" spans="1:57" s="22" customFormat="1" ht="25.5">
      <c r="A1" s="20" t="s">
        <v>0</v>
      </c>
      <c r="B1" s="21" t="s">
        <v>1</v>
      </c>
      <c r="C1" s="21"/>
      <c r="D1" s="21" t="s">
        <v>5</v>
      </c>
      <c r="E1" s="21" t="s">
        <v>6</v>
      </c>
      <c r="F1" s="21" t="s">
        <v>2</v>
      </c>
      <c r="G1" s="21" t="s">
        <v>129</v>
      </c>
      <c r="H1" s="21" t="s">
        <v>119</v>
      </c>
      <c r="I1" s="21" t="s">
        <v>120</v>
      </c>
      <c r="J1" s="21" t="s">
        <v>119</v>
      </c>
      <c r="K1" s="21" t="s">
        <v>120</v>
      </c>
      <c r="L1" s="21" t="s">
        <v>119</v>
      </c>
      <c r="M1" s="21" t="s">
        <v>120</v>
      </c>
      <c r="N1" s="21" t="s">
        <v>119</v>
      </c>
      <c r="O1" s="21" t="s">
        <v>120</v>
      </c>
      <c r="P1" s="21" t="s">
        <v>119</v>
      </c>
      <c r="Q1" s="21" t="s">
        <v>120</v>
      </c>
      <c r="R1" s="21" t="s">
        <v>119</v>
      </c>
      <c r="S1" s="21" t="s">
        <v>120</v>
      </c>
      <c r="T1" s="21" t="s">
        <v>119</v>
      </c>
      <c r="U1" s="21" t="s">
        <v>120</v>
      </c>
      <c r="V1" s="21" t="s">
        <v>119</v>
      </c>
      <c r="W1" s="21" t="s">
        <v>120</v>
      </c>
      <c r="X1" s="21" t="s">
        <v>119</v>
      </c>
      <c r="Y1" s="21" t="s">
        <v>120</v>
      </c>
      <c r="Z1" s="21" t="s">
        <v>119</v>
      </c>
      <c r="AA1" s="21" t="s">
        <v>120</v>
      </c>
      <c r="AB1" s="21" t="s">
        <v>119</v>
      </c>
      <c r="AC1" s="21" t="s">
        <v>120</v>
      </c>
      <c r="AD1" s="21" t="s">
        <v>119</v>
      </c>
      <c r="AE1" s="21" t="s">
        <v>120</v>
      </c>
      <c r="AF1" s="21" t="s">
        <v>119</v>
      </c>
      <c r="AG1" s="21" t="s">
        <v>120</v>
      </c>
      <c r="AH1" s="21" t="s">
        <v>119</v>
      </c>
      <c r="AI1" s="21" t="s">
        <v>120</v>
      </c>
      <c r="AJ1" s="21" t="s">
        <v>119</v>
      </c>
      <c r="AK1" s="21" t="s">
        <v>120</v>
      </c>
      <c r="AL1" s="21" t="s">
        <v>119</v>
      </c>
      <c r="AM1" s="21" t="s">
        <v>120</v>
      </c>
      <c r="AN1" s="21" t="s">
        <v>119</v>
      </c>
      <c r="AO1" s="21" t="s">
        <v>120</v>
      </c>
      <c r="AP1" s="21" t="s">
        <v>119</v>
      </c>
      <c r="AQ1" s="21" t="s">
        <v>120</v>
      </c>
      <c r="AR1" s="21" t="s">
        <v>119</v>
      </c>
      <c r="AS1" s="21" t="s">
        <v>120</v>
      </c>
      <c r="AT1" s="21" t="s">
        <v>119</v>
      </c>
      <c r="AU1" s="21" t="s">
        <v>120</v>
      </c>
      <c r="AV1" s="21" t="s">
        <v>119</v>
      </c>
      <c r="AW1" s="21" t="s">
        <v>120</v>
      </c>
      <c r="AX1" s="21" t="s">
        <v>119</v>
      </c>
      <c r="AY1" s="21" t="s">
        <v>120</v>
      </c>
      <c r="AZ1" s="21" t="s">
        <v>119</v>
      </c>
      <c r="BA1" s="21" t="s">
        <v>120</v>
      </c>
      <c r="BB1" s="21" t="s">
        <v>119</v>
      </c>
      <c r="BC1" s="21" t="s">
        <v>120</v>
      </c>
      <c r="BD1" s="21" t="s">
        <v>119</v>
      </c>
      <c r="BE1" s="21" t="s">
        <v>120</v>
      </c>
    </row>
    <row r="2" spans="1:57">
      <c r="A2" s="1" t="s">
        <v>168</v>
      </c>
      <c r="B2" s="1" t="s">
        <v>3</v>
      </c>
      <c r="C2" s="1" t="s">
        <v>121</v>
      </c>
      <c r="D2" s="1" t="s">
        <v>8</v>
      </c>
      <c r="E2" s="1" t="s">
        <v>92</v>
      </c>
      <c r="F2" s="23">
        <v>369</v>
      </c>
      <c r="G2" s="1" t="s">
        <v>130</v>
      </c>
      <c r="H2" s="19" t="s">
        <v>8</v>
      </c>
      <c r="J2" s="19" t="s">
        <v>128</v>
      </c>
      <c r="L2" s="19" t="s">
        <v>17</v>
      </c>
      <c r="N2" s="19" t="s">
        <v>29</v>
      </c>
      <c r="P2" s="19" t="s">
        <v>34</v>
      </c>
      <c r="R2" s="19" t="s">
        <v>40</v>
      </c>
      <c r="T2" s="19" t="s">
        <v>47</v>
      </c>
      <c r="V2" s="19" t="s">
        <v>53</v>
      </c>
      <c r="X2" s="19" t="s">
        <v>59</v>
      </c>
      <c r="Z2" s="19" t="s">
        <v>65</v>
      </c>
      <c r="AB2" s="19" t="s">
        <v>67</v>
      </c>
      <c r="AD2" s="19" t="s">
        <v>72</v>
      </c>
      <c r="AF2" s="19" t="s">
        <v>74</v>
      </c>
      <c r="AH2" s="19" t="s">
        <v>77</v>
      </c>
      <c r="AJ2" s="19" t="s">
        <v>83</v>
      </c>
      <c r="AL2" s="19" t="s">
        <v>86</v>
      </c>
      <c r="AN2" s="19" t="s">
        <v>112</v>
      </c>
      <c r="AP2" s="19" t="s">
        <v>113</v>
      </c>
      <c r="AR2" s="19" t="s">
        <v>92</v>
      </c>
      <c r="AT2" s="19" t="s">
        <v>95</v>
      </c>
      <c r="AV2" s="19" t="s">
        <v>96</v>
      </c>
      <c r="AX2" s="19" t="s">
        <v>7</v>
      </c>
      <c r="AZ2" s="19" t="s">
        <v>100</v>
      </c>
      <c r="BB2" s="19" t="s">
        <v>106</v>
      </c>
      <c r="BD2" s="19" t="s">
        <v>161</v>
      </c>
    </row>
    <row r="3" spans="1:57">
      <c r="A3" s="1" t="s">
        <v>170</v>
      </c>
      <c r="B3" s="1" t="s">
        <v>4</v>
      </c>
      <c r="C3" s="1" t="s">
        <v>122</v>
      </c>
      <c r="D3" s="1" t="s">
        <v>128</v>
      </c>
      <c r="E3" s="1" t="s">
        <v>95</v>
      </c>
      <c r="F3" s="23" t="s">
        <v>116</v>
      </c>
      <c r="G3" s="1" t="s">
        <v>131</v>
      </c>
      <c r="H3" s="19" t="s">
        <v>9</v>
      </c>
      <c r="I3" s="1" t="s">
        <v>123</v>
      </c>
      <c r="J3" s="19" t="s">
        <v>12</v>
      </c>
      <c r="K3" s="1" t="s">
        <v>124</v>
      </c>
      <c r="L3" s="19" t="s">
        <v>18</v>
      </c>
      <c r="M3" s="1" t="s">
        <v>205</v>
      </c>
      <c r="N3" s="19" t="s">
        <v>30</v>
      </c>
      <c r="O3" s="1" t="s">
        <v>159</v>
      </c>
      <c r="P3" s="19" t="s">
        <v>35</v>
      </c>
      <c r="R3" s="19" t="s">
        <v>41</v>
      </c>
      <c r="T3" s="19" t="s">
        <v>48</v>
      </c>
      <c r="U3" s="1" t="s">
        <v>235</v>
      </c>
      <c r="V3" s="19" t="s">
        <v>54</v>
      </c>
      <c r="X3" s="19" t="s">
        <v>60</v>
      </c>
      <c r="Z3" s="19" t="s">
        <v>66</v>
      </c>
      <c r="AA3" s="1" t="s">
        <v>215</v>
      </c>
      <c r="AB3" s="19" t="s">
        <v>68</v>
      </c>
      <c r="AC3" s="1" t="s">
        <v>149</v>
      </c>
      <c r="AD3" s="19" t="s">
        <v>73</v>
      </c>
      <c r="AE3" s="1" t="s">
        <v>207</v>
      </c>
      <c r="AF3" s="19" t="s">
        <v>75</v>
      </c>
      <c r="AG3" s="1" t="s">
        <v>207</v>
      </c>
      <c r="AH3" s="19" t="s">
        <v>78</v>
      </c>
      <c r="AJ3" s="19" t="s">
        <v>84</v>
      </c>
      <c r="AK3" s="1" t="s">
        <v>239</v>
      </c>
      <c r="AL3" s="19" t="s">
        <v>87</v>
      </c>
      <c r="AN3" s="19" t="s">
        <v>84</v>
      </c>
      <c r="AP3" s="19" t="s">
        <v>79</v>
      </c>
      <c r="AR3" s="19" t="s">
        <v>93</v>
      </c>
      <c r="AS3" s="1" t="s">
        <v>127</v>
      </c>
      <c r="AT3" s="19" t="s">
        <v>218</v>
      </c>
      <c r="AU3" s="1" t="s">
        <v>126</v>
      </c>
      <c r="AV3" s="19" t="s">
        <v>224</v>
      </c>
      <c r="AW3" s="1" t="s">
        <v>160</v>
      </c>
      <c r="AX3" s="19" t="s">
        <v>97</v>
      </c>
      <c r="AZ3" s="19" t="s">
        <v>101</v>
      </c>
      <c r="BA3" s="1" t="s">
        <v>165</v>
      </c>
      <c r="BB3" s="19" t="s">
        <v>107</v>
      </c>
      <c r="BC3" s="1" t="s">
        <v>165</v>
      </c>
      <c r="BD3" s="19" t="s">
        <v>162</v>
      </c>
      <c r="BE3" s="1" t="s">
        <v>164</v>
      </c>
    </row>
    <row r="4" spans="1:57">
      <c r="A4" s="1" t="s">
        <v>174</v>
      </c>
      <c r="D4" s="1" t="s">
        <v>17</v>
      </c>
      <c r="E4" s="1" t="s">
        <v>96</v>
      </c>
      <c r="F4" s="23">
        <v>676</v>
      </c>
      <c r="G4" s="1" t="s">
        <v>132</v>
      </c>
      <c r="H4" s="19" t="s">
        <v>10</v>
      </c>
      <c r="I4" s="1" t="s">
        <v>123</v>
      </c>
      <c r="J4" s="19" t="s">
        <v>13</v>
      </c>
      <c r="K4" s="1" t="s">
        <v>124</v>
      </c>
      <c r="L4" s="19" t="s">
        <v>19</v>
      </c>
      <c r="M4" s="1" t="s">
        <v>147</v>
      </c>
      <c r="N4" s="19" t="s">
        <v>31</v>
      </c>
      <c r="O4" s="1" t="s">
        <v>234</v>
      </c>
      <c r="P4" s="19" t="s">
        <v>36</v>
      </c>
      <c r="R4" s="19" t="s">
        <v>42</v>
      </c>
      <c r="T4" s="19" t="s">
        <v>49</v>
      </c>
      <c r="U4" s="1" t="s">
        <v>235</v>
      </c>
      <c r="V4" s="19" t="s">
        <v>55</v>
      </c>
      <c r="W4" s="1" t="s">
        <v>148</v>
      </c>
      <c r="X4" s="19" t="s">
        <v>61</v>
      </c>
      <c r="AB4" s="19" t="s">
        <v>69</v>
      </c>
      <c r="AC4" s="1" t="s">
        <v>215</v>
      </c>
      <c r="AF4" s="19" t="s">
        <v>76</v>
      </c>
      <c r="AG4" s="1" t="s">
        <v>207</v>
      </c>
      <c r="AH4" s="19" t="s">
        <v>79</v>
      </c>
      <c r="AI4" s="1" t="s">
        <v>155</v>
      </c>
      <c r="AJ4" s="19" t="s">
        <v>85</v>
      </c>
      <c r="AK4" s="1" t="s">
        <v>157</v>
      </c>
      <c r="AL4" s="19" t="s">
        <v>88</v>
      </c>
      <c r="AN4" s="19" t="s">
        <v>84</v>
      </c>
      <c r="AP4" s="19" t="s">
        <v>114</v>
      </c>
      <c r="AR4" s="19" t="s">
        <v>94</v>
      </c>
      <c r="AS4" s="1" t="s">
        <v>127</v>
      </c>
      <c r="AT4" s="19" t="s">
        <v>219</v>
      </c>
      <c r="AU4" s="1" t="s">
        <v>126</v>
      </c>
      <c r="AV4" s="19" t="s">
        <v>225</v>
      </c>
      <c r="AW4" s="1" t="s">
        <v>160</v>
      </c>
      <c r="AX4" s="19" t="s">
        <v>98</v>
      </c>
      <c r="AZ4" s="19" t="s">
        <v>102</v>
      </c>
      <c r="BA4" s="1" t="s">
        <v>165</v>
      </c>
      <c r="BB4" s="19" t="s">
        <v>108</v>
      </c>
      <c r="BC4" s="1" t="s">
        <v>165</v>
      </c>
      <c r="BD4" s="19" t="s">
        <v>163</v>
      </c>
      <c r="BE4" s="1" t="s">
        <v>232</v>
      </c>
    </row>
    <row r="5" spans="1:57">
      <c r="A5" s="1" t="s">
        <v>200</v>
      </c>
      <c r="D5" s="1" t="s">
        <v>29</v>
      </c>
      <c r="E5" s="1" t="s">
        <v>7</v>
      </c>
      <c r="F5" s="23" t="s">
        <v>241</v>
      </c>
      <c r="G5" s="1" t="s">
        <v>133</v>
      </c>
      <c r="H5" s="19" t="s">
        <v>11</v>
      </c>
      <c r="I5" s="1" t="s">
        <v>123</v>
      </c>
      <c r="J5" s="19" t="s">
        <v>14</v>
      </c>
      <c r="K5" s="1" t="s">
        <v>124</v>
      </c>
      <c r="L5" s="19" t="s">
        <v>20</v>
      </c>
      <c r="M5" s="1" t="s">
        <v>206</v>
      </c>
      <c r="N5" s="19" t="s">
        <v>32</v>
      </c>
      <c r="O5" s="1" t="s">
        <v>159</v>
      </c>
      <c r="P5" s="19" t="s">
        <v>37</v>
      </c>
      <c r="R5" s="19" t="s">
        <v>43</v>
      </c>
      <c r="T5" s="19" t="s">
        <v>50</v>
      </c>
      <c r="U5" s="1" t="s">
        <v>235</v>
      </c>
      <c r="V5" s="19" t="s">
        <v>56</v>
      </c>
      <c r="W5" s="1" t="s">
        <v>236</v>
      </c>
      <c r="X5" s="19" t="s">
        <v>62</v>
      </c>
      <c r="Y5" s="1" t="s">
        <v>216</v>
      </c>
      <c r="AB5" s="19" t="s">
        <v>70</v>
      </c>
      <c r="AC5" s="1" t="s">
        <v>215</v>
      </c>
      <c r="AF5" s="19" t="s">
        <v>150</v>
      </c>
      <c r="AG5" s="1" t="s">
        <v>151</v>
      </c>
      <c r="AH5" s="19" t="s">
        <v>80</v>
      </c>
      <c r="AI5" s="1" t="s">
        <v>208</v>
      </c>
      <c r="AJ5" s="19" t="s">
        <v>240</v>
      </c>
      <c r="AP5" s="19" t="s">
        <v>80</v>
      </c>
      <c r="AT5" s="19" t="s">
        <v>220</v>
      </c>
      <c r="AU5" s="1" t="s">
        <v>126</v>
      </c>
      <c r="AV5" s="19" t="s">
        <v>226</v>
      </c>
      <c r="AX5" s="19" t="s">
        <v>99</v>
      </c>
      <c r="AZ5" s="19" t="s">
        <v>103</v>
      </c>
      <c r="BA5" s="1" t="s">
        <v>165</v>
      </c>
      <c r="BB5" s="19" t="s">
        <v>109</v>
      </c>
      <c r="BC5" s="1" t="s">
        <v>165</v>
      </c>
    </row>
    <row r="6" spans="1:57">
      <c r="D6" s="1" t="s">
        <v>40</v>
      </c>
      <c r="E6" s="1" t="s">
        <v>100</v>
      </c>
      <c r="F6" s="23" t="s">
        <v>117</v>
      </c>
      <c r="G6" s="1" t="s">
        <v>134</v>
      </c>
      <c r="J6" s="19" t="s">
        <v>15</v>
      </c>
      <c r="K6" s="1" t="s">
        <v>125</v>
      </c>
      <c r="L6" s="19" t="s">
        <v>21</v>
      </c>
      <c r="M6" s="1" t="s">
        <v>205</v>
      </c>
      <c r="N6" s="19" t="s">
        <v>33</v>
      </c>
      <c r="O6" s="1" t="s">
        <v>234</v>
      </c>
      <c r="P6" s="19" t="s">
        <v>38</v>
      </c>
      <c r="Q6" s="1" t="s">
        <v>237</v>
      </c>
      <c r="R6" s="19" t="s">
        <v>44</v>
      </c>
      <c r="S6" s="1" t="s">
        <v>201</v>
      </c>
      <c r="T6" s="19" t="s">
        <v>51</v>
      </c>
      <c r="U6" s="1" t="s">
        <v>156</v>
      </c>
      <c r="V6" s="19" t="s">
        <v>57</v>
      </c>
      <c r="W6" s="1" t="s">
        <v>148</v>
      </c>
      <c r="X6" s="19" t="s">
        <v>63</v>
      </c>
      <c r="Y6" s="1" t="s">
        <v>216</v>
      </c>
      <c r="AB6" s="19" t="s">
        <v>71</v>
      </c>
      <c r="AC6" s="1" t="s">
        <v>215</v>
      </c>
      <c r="AH6" s="19" t="s">
        <v>81</v>
      </c>
      <c r="AI6" s="1" t="s">
        <v>153</v>
      </c>
      <c r="AP6" s="19" t="s">
        <v>80</v>
      </c>
      <c r="AT6" s="19" t="s">
        <v>221</v>
      </c>
      <c r="AU6" s="1" t="s">
        <v>217</v>
      </c>
      <c r="AV6" s="19" t="s">
        <v>227</v>
      </c>
      <c r="AW6" s="1" t="s">
        <v>231</v>
      </c>
      <c r="AZ6" s="19" t="s">
        <v>104</v>
      </c>
      <c r="BA6" s="1" t="s">
        <v>165</v>
      </c>
      <c r="BB6" s="19" t="s">
        <v>110</v>
      </c>
      <c r="BC6" s="1" t="s">
        <v>166</v>
      </c>
    </row>
    <row r="7" spans="1:57">
      <c r="D7" s="1" t="s">
        <v>47</v>
      </c>
      <c r="E7" s="1" t="s">
        <v>106</v>
      </c>
      <c r="F7" s="23" t="s">
        <v>242</v>
      </c>
      <c r="G7" s="1" t="s">
        <v>135</v>
      </c>
      <c r="J7" s="19" t="s">
        <v>16</v>
      </c>
      <c r="K7" s="1" t="s">
        <v>158</v>
      </c>
      <c r="L7" s="19" t="s">
        <v>22</v>
      </c>
      <c r="M7" s="1" t="s">
        <v>147</v>
      </c>
      <c r="P7" s="19" t="s">
        <v>39</v>
      </c>
      <c r="Q7" s="1" t="s">
        <v>237</v>
      </c>
      <c r="R7" s="19" t="s">
        <v>45</v>
      </c>
      <c r="T7" s="19" t="s">
        <v>43</v>
      </c>
      <c r="U7" s="1" t="s">
        <v>156</v>
      </c>
      <c r="V7" s="19" t="s">
        <v>58</v>
      </c>
      <c r="W7" s="1" t="s">
        <v>148</v>
      </c>
      <c r="X7" s="19" t="s">
        <v>64</v>
      </c>
      <c r="Y7" s="1" t="s">
        <v>216</v>
      </c>
      <c r="AH7" s="19" t="s">
        <v>82</v>
      </c>
      <c r="AI7" s="1" t="s">
        <v>154</v>
      </c>
      <c r="AP7" s="19" t="s">
        <v>114</v>
      </c>
      <c r="AQ7" s="1" t="s">
        <v>152</v>
      </c>
      <c r="AT7" s="19" t="s">
        <v>222</v>
      </c>
      <c r="AU7" s="1" t="s">
        <v>230</v>
      </c>
      <c r="AV7" s="19" t="s">
        <v>228</v>
      </c>
      <c r="AW7" s="1" t="s">
        <v>231</v>
      </c>
      <c r="AZ7" s="19" t="s">
        <v>105</v>
      </c>
      <c r="BA7" s="1" t="s">
        <v>167</v>
      </c>
      <c r="BB7" s="19" t="s">
        <v>111</v>
      </c>
      <c r="BC7" s="1" t="s">
        <v>167</v>
      </c>
    </row>
    <row r="8" spans="1:57">
      <c r="D8" s="1" t="s">
        <v>53</v>
      </c>
      <c r="F8" s="23" t="s">
        <v>243</v>
      </c>
      <c r="G8" s="1" t="s">
        <v>136</v>
      </c>
      <c r="J8" s="19" t="s">
        <v>89</v>
      </c>
      <c r="K8" s="1" t="s">
        <v>146</v>
      </c>
      <c r="L8" s="19" t="s">
        <v>23</v>
      </c>
      <c r="M8" s="1" t="s">
        <v>205</v>
      </c>
      <c r="P8" s="19" t="s">
        <v>238</v>
      </c>
      <c r="R8" s="19" t="s">
        <v>46</v>
      </c>
      <c r="S8" s="1" t="s">
        <v>156</v>
      </c>
      <c r="T8" s="19" t="s">
        <v>52</v>
      </c>
      <c r="U8" s="1" t="s">
        <v>201</v>
      </c>
      <c r="AP8" s="19" t="s">
        <v>114</v>
      </c>
      <c r="AQ8" s="1" t="s">
        <v>152</v>
      </c>
      <c r="AT8" s="19" t="s">
        <v>223</v>
      </c>
      <c r="AU8" s="1" t="s">
        <v>196</v>
      </c>
      <c r="AV8" s="19" t="s">
        <v>229</v>
      </c>
      <c r="AW8" s="1" t="s">
        <v>197</v>
      </c>
      <c r="AZ8" s="19" t="s">
        <v>118</v>
      </c>
      <c r="BA8" s="1" t="s">
        <v>165</v>
      </c>
    </row>
    <row r="9" spans="1:57">
      <c r="D9" s="1" t="s">
        <v>59</v>
      </c>
      <c r="F9" s="23" t="s">
        <v>244</v>
      </c>
      <c r="G9" s="1" t="s">
        <v>137</v>
      </c>
      <c r="J9" s="19" t="s">
        <v>90</v>
      </c>
      <c r="K9" s="1" t="s">
        <v>145</v>
      </c>
      <c r="L9" s="19" t="s">
        <v>24</v>
      </c>
      <c r="M9" s="1" t="s">
        <v>206</v>
      </c>
      <c r="T9" s="19" t="s">
        <v>45</v>
      </c>
      <c r="U9" s="1" t="s">
        <v>156</v>
      </c>
      <c r="AP9" s="19" t="s">
        <v>114</v>
      </c>
      <c r="AQ9" s="1" t="s">
        <v>152</v>
      </c>
    </row>
    <row r="10" spans="1:57" ht="15">
      <c r="A10" s="2" t="s">
        <v>181</v>
      </c>
      <c r="D10" s="1" t="s">
        <v>65</v>
      </c>
      <c r="F10" s="24">
        <v>389</v>
      </c>
      <c r="J10" s="19" t="s">
        <v>91</v>
      </c>
      <c r="K10" s="1" t="s">
        <v>146</v>
      </c>
      <c r="L10" s="19" t="s">
        <v>25</v>
      </c>
      <c r="M10" s="1" t="s">
        <v>147</v>
      </c>
      <c r="T10" s="19" t="s">
        <v>46</v>
      </c>
      <c r="U10" s="1" t="s">
        <v>156</v>
      </c>
      <c r="AP10" s="19" t="s">
        <v>115</v>
      </c>
    </row>
    <row r="11" spans="1:57" ht="15">
      <c r="A11" s="1" t="s">
        <v>175</v>
      </c>
      <c r="D11" s="1" t="s">
        <v>67</v>
      </c>
      <c r="F11" s="24">
        <v>451</v>
      </c>
      <c r="J11" s="19" t="s">
        <v>192</v>
      </c>
      <c r="K11" s="1" t="s">
        <v>195</v>
      </c>
      <c r="L11" s="19" t="s">
        <v>26</v>
      </c>
      <c r="M11" s="1" t="s">
        <v>147</v>
      </c>
    </row>
    <row r="12" spans="1:57">
      <c r="D12" s="1" t="s">
        <v>72</v>
      </c>
      <c r="F12" s="25" t="s">
        <v>245</v>
      </c>
      <c r="J12" s="19" t="s">
        <v>193</v>
      </c>
      <c r="K12" s="1" t="s">
        <v>195</v>
      </c>
      <c r="L12" s="19" t="s">
        <v>27</v>
      </c>
      <c r="M12" s="1" t="s">
        <v>206</v>
      </c>
    </row>
    <row r="13" spans="1:57">
      <c r="D13" s="1" t="s">
        <v>74</v>
      </c>
      <c r="F13" s="25" t="s">
        <v>246</v>
      </c>
      <c r="J13" s="19" t="s">
        <v>194</v>
      </c>
      <c r="K13" s="1" t="s">
        <v>195</v>
      </c>
      <c r="L13" s="19" t="s">
        <v>202</v>
      </c>
      <c r="M13" s="1" t="s">
        <v>206</v>
      </c>
    </row>
    <row r="14" spans="1:57">
      <c r="D14" s="1" t="s">
        <v>77</v>
      </c>
      <c r="F14" s="25" t="s">
        <v>247</v>
      </c>
      <c r="L14" s="19" t="s">
        <v>203</v>
      </c>
      <c r="M14" s="1" t="s">
        <v>205</v>
      </c>
    </row>
    <row r="15" spans="1:57">
      <c r="D15" s="1" t="s">
        <v>83</v>
      </c>
      <c r="F15" s="25" t="s">
        <v>248</v>
      </c>
      <c r="L15" s="19" t="s">
        <v>204</v>
      </c>
      <c r="M15" s="1" t="s">
        <v>147</v>
      </c>
    </row>
    <row r="16" spans="1:57">
      <c r="D16" s="1" t="s">
        <v>86</v>
      </c>
      <c r="F16" s="25" t="s">
        <v>249</v>
      </c>
      <c r="L16" s="19" t="s">
        <v>28</v>
      </c>
      <c r="M16" s="1" t="s">
        <v>233</v>
      </c>
    </row>
    <row r="17" spans="4:6">
      <c r="D17" s="1" t="s">
        <v>112</v>
      </c>
      <c r="F17" s="25" t="s">
        <v>250</v>
      </c>
    </row>
    <row r="18" spans="4:6">
      <c r="D18" s="1" t="s">
        <v>113</v>
      </c>
      <c r="F18" s="25" t="s">
        <v>251</v>
      </c>
    </row>
    <row r="19" spans="4:6">
      <c r="F19" s="25" t="s">
        <v>252</v>
      </c>
    </row>
    <row r="20" spans="4:6">
      <c r="F20" s="25" t="s">
        <v>253</v>
      </c>
    </row>
    <row r="21" spans="4:6">
      <c r="F21" s="25" t="s">
        <v>254</v>
      </c>
    </row>
    <row r="22" spans="4:6">
      <c r="F22" s="25" t="s">
        <v>255</v>
      </c>
    </row>
    <row r="23" spans="4:6">
      <c r="F23" s="25" t="s">
        <v>256</v>
      </c>
    </row>
    <row r="24" spans="4:6">
      <c r="F24" s="25" t="s">
        <v>257</v>
      </c>
    </row>
    <row r="25" spans="4:6">
      <c r="F25" s="25" t="s">
        <v>263</v>
      </c>
    </row>
    <row r="26" spans="4:6">
      <c r="F26" s="25" t="s">
        <v>258</v>
      </c>
    </row>
    <row r="27" spans="4:6">
      <c r="F27" s="25" t="s">
        <v>259</v>
      </c>
    </row>
    <row r="28" spans="4:6">
      <c r="F28" s="25" t="s">
        <v>260</v>
      </c>
    </row>
    <row r="29" spans="4:6">
      <c r="F29" s="25" t="s">
        <v>261</v>
      </c>
    </row>
    <row r="30" spans="4:6">
      <c r="F30" s="25" t="s">
        <v>262</v>
      </c>
    </row>
  </sheetData>
  <conditionalFormatting sqref="F2:F30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2015</vt:lpstr>
      <vt:lpstr>INFO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labo3</cp:lastModifiedBy>
  <cp:lastPrinted>2013-08-17T15:32:42Z</cp:lastPrinted>
  <dcterms:created xsi:type="dcterms:W3CDTF">2012-10-14T14:01:34Z</dcterms:created>
  <dcterms:modified xsi:type="dcterms:W3CDTF">2015-01-27T09:18:13Z</dcterms:modified>
</cp:coreProperties>
</file>