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8.xml" ContentType="application/vnd.openxmlformats-officedocument.spreadsheetml.externalLink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6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8735" windowHeight="8580" tabRatio="804" firstSheet="32" activeTab="39"/>
  </bookViews>
  <sheets>
    <sheet name="Feuil1" sheetId="63" r:id="rId1"/>
    <sheet name="90K R2L15 065 0S" sheetId="29" r:id="rId2"/>
    <sheet name="90K R2L16 090 0S" sheetId="3" r:id="rId3"/>
    <sheet name="90K R2L16 090 G0S" sheetId="6" r:id="rId4"/>
    <sheet name="90B B014 075 OS" sheetId="9" r:id="rId5"/>
    <sheet name="90B B1 14 075 OS" sheetId="10" r:id="rId6"/>
    <sheet name="90B B1 14 075 GOS " sheetId="11" r:id="rId7"/>
    <sheet name="90B BS 16 090 OS" sheetId="12" r:id="rId8"/>
    <sheet name="90B BSD 16 090 OS" sheetId="13" r:id="rId9"/>
    <sheet name="ACC 12D 4C" sheetId="45" r:id="rId10"/>
    <sheet name="AMB 12D 4C" sheetId="46" r:id="rId11"/>
    <sheet name="AMB 16K 4C" sheetId="47" r:id="rId12"/>
    <sheet name="LAU 12D 4C" sheetId="48" r:id="rId13"/>
    <sheet name="LAU 16K 4C" sheetId="49" r:id="rId14"/>
    <sheet name="SAU 16K 4C" sheetId="50" r:id="rId15"/>
    <sheet name="90L L0D14 075 0S" sheetId="15" r:id="rId16"/>
    <sheet name="90L L0D14 075G0S" sheetId="16" r:id="rId17"/>
    <sheet name="90L L1L14 075 0S" sheetId="17" r:id="rId18"/>
    <sheet name="90L L2L14 075 0S" sheetId="18" r:id="rId19"/>
    <sheet name="L2L14 075 0S SANS RADIO" sheetId="56" r:id="rId20"/>
    <sheet name="90L L2L14 075G0S" sheetId="39" r:id="rId21"/>
    <sheet name="L2L14 075 G0S SANS RADIO" sheetId="57" r:id="rId22"/>
    <sheet name="52L ACC 12D 4C" sheetId="58" r:id="rId23"/>
    <sheet name="52L AMB 12D 4C" sheetId="60" r:id="rId24"/>
    <sheet name="52L LAU 12D 4C" sheetId="59" r:id="rId25"/>
    <sheet name="52L LAU 16K 4C" sheetId="61" r:id="rId26"/>
    <sheet name="52L LAU 15H E3" sheetId="62" r:id="rId27"/>
    <sheet name="H0 2 16K 4C" sheetId="51" r:id="rId28"/>
    <sheet name="H79 HP 2 16K 4C" sheetId="33" r:id="rId29"/>
    <sheet name="H79 HP 4 15H E3" sheetId="34" r:id="rId30"/>
    <sheet name="SL BAROUDEUR " sheetId="36" r:id="rId31"/>
    <sheet name="H79 HL 4 15H E3" sheetId="37" r:id="rId32"/>
    <sheet name="H79 HL 4 16K 4C" sheetId="38" r:id="rId33"/>
    <sheet name="H79 HL 2 16K 4C" sheetId="41" r:id="rId34"/>
    <sheet name="H79 DEL2 16K 4C" sheetId="40" r:id="rId35"/>
    <sheet name="EPR2 16K 4C" sheetId="52" r:id="rId36"/>
    <sheet name="E2 2 16K 4C" sheetId="53" r:id="rId37"/>
    <sheet name="E2 4 15H E3" sheetId="54" r:id="rId38"/>
    <sheet name="ADV2 16K 4C" sheetId="55" r:id="rId39"/>
    <sheet name="90F F1 15 065 OS" sheetId="44" r:id="rId40"/>
  </sheets>
  <externalReferences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a1o2c3" localSheetId="34">#REF!</definedName>
    <definedName name="a1o2c3" localSheetId="33">#REF!</definedName>
    <definedName name="a1o2c3" localSheetId="31">#REF!</definedName>
    <definedName name="a1o2c3" localSheetId="32">#REF!</definedName>
    <definedName name="a1o2c3" localSheetId="30">#REF!</definedName>
    <definedName name="a1o2c3">#REF!</definedName>
    <definedName name="O_GP_ASS" localSheetId="33">#REF!</definedName>
    <definedName name="O_GP_ASS" localSheetId="31">#REF!</definedName>
    <definedName name="O_GP_ASS" localSheetId="32">#REF!</definedName>
    <definedName name="O_GP_ASS" localSheetId="30">#REF!</definedName>
    <definedName name="O_GP_ASS">#REF!</definedName>
    <definedName name="O_GP_COMMI" localSheetId="1">[1]OptionPrixExcel!$C$21:$IV$21</definedName>
    <definedName name="O_GP_COMMI" localSheetId="34">[2]OptionPrixExcel!$C$21:$IV$21</definedName>
    <definedName name="O_GP_COMMI" localSheetId="33">[3]OptionPrixExcel!$C$21:$IV$21</definedName>
    <definedName name="O_GP_COMMI" localSheetId="31">[4]OptionPrixExcel!$C$21:$IV$21</definedName>
    <definedName name="O_GP_COMMI" localSheetId="32">[4]OptionPrixExcel!$C$21:$IV$21</definedName>
    <definedName name="O_GP_COMMI" localSheetId="28">#REF!</definedName>
    <definedName name="O_GP_COMMI" localSheetId="29">#REF!</definedName>
    <definedName name="O_GP_COMMI" localSheetId="30">[4]OptionPrixExcel!$C$21:$IV$21</definedName>
    <definedName name="O_GP_COMMI">#REF!</definedName>
    <definedName name="O_GP_DMVSIT" localSheetId="1">[1]OptionPrixExcel!$C$26:$IV$26</definedName>
    <definedName name="O_GP_DMVSIT" localSheetId="34">[2]OptionPrixExcel!$C$26:$IV$26</definedName>
    <definedName name="O_GP_DMVSIT" localSheetId="33">[3]OptionPrixExcel!$C$26:$IV$26</definedName>
    <definedName name="O_GP_DMVSIT" localSheetId="31">[4]OptionPrixExcel!$C$26:$IV$26</definedName>
    <definedName name="O_GP_DMVSIT" localSheetId="32">[4]OptionPrixExcel!$C$26:$IV$26</definedName>
    <definedName name="O_GP_DMVSIT" localSheetId="28">#REF!</definedName>
    <definedName name="O_GP_DMVSIT" localSheetId="29">#REF!</definedName>
    <definedName name="O_GP_DMVSIT" localSheetId="30">[4]OptionPrixExcel!$C$26:$IV$26</definedName>
    <definedName name="O_GP_DMVSIT">#REF!</definedName>
    <definedName name="O_GP_DOU" localSheetId="1">[1]OptionPrixExcel!$C$28:$IV$28</definedName>
    <definedName name="O_GP_DOU" localSheetId="34">[2]OptionPrixExcel!$C$28:$IV$28</definedName>
    <definedName name="O_GP_DOU" localSheetId="33">[3]OptionPrixExcel!$C$28:$IV$28</definedName>
    <definedName name="O_GP_DOU" localSheetId="31">[4]OptionPrixExcel!$C$28:$IV$28</definedName>
    <definedName name="O_GP_DOU" localSheetId="32">[4]OptionPrixExcel!$C$28:$IV$28</definedName>
    <definedName name="O_GP_DOU" localSheetId="28">#REF!</definedName>
    <definedName name="O_GP_DOU" localSheetId="29">#REF!</definedName>
    <definedName name="O_GP_DOU" localSheetId="30">[4]OptionPrixExcel!$C$28:$IV$28</definedName>
    <definedName name="O_GP_DOU">#REF!</definedName>
    <definedName name="O_GP_MARGAC" localSheetId="33">#REF!</definedName>
    <definedName name="O_GP_MARGAC" localSheetId="31">#REF!</definedName>
    <definedName name="O_GP_MARGAC" localSheetId="32">#REF!</definedName>
    <definedName name="O_GP_MARGAC" localSheetId="30">#REF!</definedName>
    <definedName name="O_GP_MARGAC">#REF!</definedName>
    <definedName name="O_GP_MFI" localSheetId="1">[1]OptionPrixExcel!$C$23:$IV$23</definedName>
    <definedName name="O_GP_MFI" localSheetId="34">[2]OptionPrixExcel!$C$23:$IV$23</definedName>
    <definedName name="O_GP_MFI" localSheetId="33">[3]OptionPrixExcel!$C$23:$IV$23</definedName>
    <definedName name="O_GP_MFI" localSheetId="31">[4]OptionPrixExcel!$C$23:$IV$23</definedName>
    <definedName name="O_GP_MFI" localSheetId="32">[4]OptionPrixExcel!$C$23:$IV$23</definedName>
    <definedName name="O_GP_MFI" localSheetId="28">#REF!</definedName>
    <definedName name="O_GP_MFI" localSheetId="29">#REF!</definedName>
    <definedName name="O_GP_MFI" localSheetId="30">[4]OptionPrixExcel!$C$23:$IV$23</definedName>
    <definedName name="O_GP_MFI">#REF!</definedName>
    <definedName name="O_GP_PCHDOU">#REF!</definedName>
    <definedName name="O_GP_PDUA" localSheetId="1">[1]OptionPrixExcel!$C$24:$IV$24</definedName>
    <definedName name="O_GP_PDUA" localSheetId="34">[2]OptionPrixExcel!$C$24:$IV$24</definedName>
    <definedName name="O_GP_PDUA" localSheetId="33">[3]OptionPrixExcel!$C$24:$IV$24</definedName>
    <definedName name="O_GP_PDUA" localSheetId="31">[4]OptionPrixExcel!$C$24:$IV$24</definedName>
    <definedName name="O_GP_PDUA" localSheetId="32">[4]OptionPrixExcel!$C$24:$IV$24</definedName>
    <definedName name="O_GP_PDUA" localSheetId="28">#REF!</definedName>
    <definedName name="O_GP_PDUA" localSheetId="29">#REF!</definedName>
    <definedName name="O_GP_PDUA" localSheetId="30">[4]OptionPrixExcel!$C$24:$IV$24</definedName>
    <definedName name="O_GP_PDUA">#REF!</definedName>
    <definedName name="O_GP_PDUEUR" localSheetId="1">[1]OptionPrixExcel!$C$32:$IV$32</definedName>
    <definedName name="O_GP_PDUEUR" localSheetId="34">[2]OptionPrixExcel!$C$32:$IV$32</definedName>
    <definedName name="O_GP_PDUEUR" localSheetId="33">[3]OptionPrixExcel!$C$32:$IV$32</definedName>
    <definedName name="O_GP_PDUEUR" localSheetId="31">[4]OptionPrixExcel!$C$32:$IV$32</definedName>
    <definedName name="O_GP_PDUEUR" localSheetId="32">[4]OptionPrixExcel!$C$32:$IV$32</definedName>
    <definedName name="O_GP_PDUEUR" localSheetId="28">#REF!</definedName>
    <definedName name="O_GP_PDUEUR" localSheetId="29">#REF!</definedName>
    <definedName name="O_GP_PDUEUR" localSheetId="30">[4]OptionPrixExcel!$C$32:$IV$32</definedName>
    <definedName name="O_GP_PDUEUR">#REF!</definedName>
    <definedName name="O_GP_PVCHT" localSheetId="1">[1]OptionPrixExcel!$C$13:$IV$13</definedName>
    <definedName name="O_GP_PVCHT" localSheetId="34">[2]OptionPrixExcel!$C$13:$IV$13</definedName>
    <definedName name="O_GP_PVCHT" localSheetId="33">[3]OptionPrixExcel!$C$13:$IV$13</definedName>
    <definedName name="O_GP_PVCHT" localSheetId="31">[4]OptionPrixExcel!$C$13:$IV$13</definedName>
    <definedName name="O_GP_PVCHT" localSheetId="32">[4]OptionPrixExcel!$C$13:$IV$13</definedName>
    <definedName name="O_GP_PVCHT" localSheetId="28">#REF!</definedName>
    <definedName name="O_GP_PVCHT" localSheetId="29">#REF!</definedName>
    <definedName name="O_GP_PVCHT" localSheetId="30">[4]OptionPrixExcel!$C$13:$IV$13</definedName>
    <definedName name="O_GP_PVCHT">#REF!</definedName>
    <definedName name="O_GP_PVCPLN" localSheetId="33">#REF!</definedName>
    <definedName name="O_GP_PVCPLN" localSheetId="31">#REF!</definedName>
    <definedName name="O_GP_PVCPLN" localSheetId="32">#REF!</definedName>
    <definedName name="O_GP_PVCPLN" localSheetId="30">#REF!</definedName>
    <definedName name="O_GP_PVCPLN">#REF!</definedName>
    <definedName name="O_GP_PVCSK" localSheetId="33">#REF!</definedName>
    <definedName name="O_GP_PVCSK" localSheetId="31">#REF!</definedName>
    <definedName name="O_GP_PVCSK" localSheetId="32">#REF!</definedName>
    <definedName name="O_GP_PVCSK" localSheetId="30">#REF!</definedName>
    <definedName name="O_GP_PVCSK">#REF!</definedName>
    <definedName name="O_GP_PVCSKR" localSheetId="33">#REF!</definedName>
    <definedName name="O_GP_PVCSKR" localSheetId="31">#REF!</definedName>
    <definedName name="O_GP_PVCSKR" localSheetId="32">#REF!</definedName>
    <definedName name="O_GP_PVCSKR" localSheetId="30">#REF!</definedName>
    <definedName name="O_GP_PVCSKR">#REF!</definedName>
    <definedName name="O_GP_PVCTTC" localSheetId="1">[1]OptionPrixExcel!$C$14:$IV$14</definedName>
    <definedName name="O_GP_PVCTTC" localSheetId="34">[2]OptionPrixExcel!$C$14:$IV$14</definedName>
    <definedName name="O_GP_PVCTTC" localSheetId="33">[3]OptionPrixExcel!$C$14:$IV$14</definedName>
    <definedName name="O_GP_PVCTTC" localSheetId="31">[4]OptionPrixExcel!$C$14:$IV$14</definedName>
    <definedName name="O_GP_PVCTTC" localSheetId="32">[4]OptionPrixExcel!$C$14:$IV$14</definedName>
    <definedName name="O_GP_PVCTTC" localSheetId="28">#REF!</definedName>
    <definedName name="O_GP_PVCTTC" localSheetId="29">#REF!</definedName>
    <definedName name="O_GP_PVCTTC" localSheetId="30">[4]OptionPrixExcel!$C$14:$IV$14</definedName>
    <definedName name="O_GP_PVCTTC">#REF!</definedName>
    <definedName name="O_GP_PVR" localSheetId="1">[1]OptionPrixExcel!$C$19:$IV$19</definedName>
    <definedName name="O_GP_PVR" localSheetId="34">[2]OptionPrixExcel!$C$19:$IV$19</definedName>
    <definedName name="O_GP_PVR" localSheetId="33">[3]OptionPrixExcel!$C$19:$IV$19</definedName>
    <definedName name="O_GP_PVR" localSheetId="31">[4]OptionPrixExcel!$C$19:$IV$19</definedName>
    <definedName name="O_GP_PVR" localSheetId="32">[4]OptionPrixExcel!$C$19:$IV$19</definedName>
    <definedName name="O_GP_PVR" localSheetId="28">#REF!</definedName>
    <definedName name="O_GP_PVR" localSheetId="29">#REF!</definedName>
    <definedName name="O_GP_PVR" localSheetId="30">[4]OptionPrixExcel!$C$19:$IV$19</definedName>
    <definedName name="O_GP_PVR">#REF!</definedName>
    <definedName name="O_GP_TARANC" localSheetId="1">[1]OptionPrixExcel!$C$30:$IV$30</definedName>
    <definedName name="O_GP_TARANC" localSheetId="34">[2]OptionPrixExcel!$C$30:$IV$30</definedName>
    <definedName name="O_GP_TARANC" localSheetId="33">[3]OptionPrixExcel!$C$30:$IV$30</definedName>
    <definedName name="O_GP_TARANC" localSheetId="31">[4]OptionPrixExcel!$C$30:$IV$30</definedName>
    <definedName name="O_GP_TARANC" localSheetId="32">[4]OptionPrixExcel!$C$30:$IV$30</definedName>
    <definedName name="O_GP_TARANC" localSheetId="28">#REF!</definedName>
    <definedName name="O_GP_TARANC" localSheetId="29">#REF!</definedName>
    <definedName name="O_GP_TARANC" localSheetId="30">[4]OptionPrixExcel!$C$30:$IV$30</definedName>
    <definedName name="O_GP_TARANC">#REF!</definedName>
    <definedName name="O_GP_TAUX1" localSheetId="1">[1]OptionPrixExcel!$C$18:$IV$18</definedName>
    <definedName name="O_GP_TAUX1" localSheetId="34">[2]OptionPrixExcel!$C$18:$IV$18</definedName>
    <definedName name="O_GP_TAUX1" localSheetId="33">[3]OptionPrixExcel!$C$18:$IV$18</definedName>
    <definedName name="O_GP_TAUX1" localSheetId="31">[4]OptionPrixExcel!$C$18:$IV$18</definedName>
    <definedName name="O_GP_TAUX1" localSheetId="32">[4]OptionPrixExcel!$C$18:$IV$18</definedName>
    <definedName name="O_GP_TAUX1" localSheetId="28">#REF!</definedName>
    <definedName name="O_GP_TAUX1" localSheetId="29">#REF!</definedName>
    <definedName name="O_GP_TAUX1" localSheetId="30">[4]OptionPrixExcel!$C$18:$IV$18</definedName>
    <definedName name="O_GP_TAUX1">#REF!</definedName>
    <definedName name="O_GP_TDMV" localSheetId="1">[1]OptionPrixExcel!$C$25:$IV$25</definedName>
    <definedName name="O_GP_TDMV" localSheetId="34">[2]OptionPrixExcel!$C$25:$IV$25</definedName>
    <definedName name="O_GP_TDMV" localSheetId="33">[3]OptionPrixExcel!$C$25:$IV$25</definedName>
    <definedName name="O_GP_TDMV" localSheetId="31">[4]OptionPrixExcel!$C$25:$IV$25</definedName>
    <definedName name="O_GP_TDMV" localSheetId="32">[4]OptionPrixExcel!$C$25:$IV$25</definedName>
    <definedName name="O_GP_TDMV" localSheetId="28">#REF!</definedName>
    <definedName name="O_GP_TDMV" localSheetId="29">#REF!</definedName>
    <definedName name="O_GP_TDMV" localSheetId="30">[4]OptionPrixExcel!$C$25:$IV$25</definedName>
    <definedName name="O_GP_TDMV">#REF!</definedName>
    <definedName name="O_GP_TDOU" localSheetId="1">[1]OptionPrixExcel!$C$27:$IV$27</definedName>
    <definedName name="O_GP_TDOU" localSheetId="34">[2]OptionPrixExcel!$C$27:$IV$27</definedName>
    <definedName name="O_GP_TDOU" localSheetId="33">[3]OptionPrixExcel!$C$27:$IV$27</definedName>
    <definedName name="O_GP_TDOU" localSheetId="31">[4]OptionPrixExcel!$C$27:$IV$27</definedName>
    <definedName name="O_GP_TDOU" localSheetId="32">[4]OptionPrixExcel!$C$27:$IV$27</definedName>
    <definedName name="O_GP_TDOU" localSheetId="28">#REF!</definedName>
    <definedName name="O_GP_TDOU" localSheetId="29">#REF!</definedName>
    <definedName name="O_GP_TDOU" localSheetId="30">[4]OptionPrixExcel!$C$27:$IV$27</definedName>
    <definedName name="O_GP_TDOU">#REF!</definedName>
    <definedName name="O_GP_TMFI" localSheetId="1">[1]OptionPrixExcel!$C$22:$IV$22</definedName>
    <definedName name="O_GP_TMFI" localSheetId="34">[2]OptionPrixExcel!$C$22:$IV$22</definedName>
    <definedName name="O_GP_TMFI" localSheetId="33">[3]OptionPrixExcel!$C$22:$IV$22</definedName>
    <definedName name="O_GP_TMFI" localSheetId="31">[4]OptionPrixExcel!$C$22:$IV$22</definedName>
    <definedName name="O_GP_TMFI" localSheetId="32">[4]OptionPrixExcel!$C$22:$IV$22</definedName>
    <definedName name="O_GP_TMFI" localSheetId="28">#REF!</definedName>
    <definedName name="O_GP_TMFI" localSheetId="29">#REF!</definedName>
    <definedName name="O_GP_TMFI" localSheetId="30">[4]OptionPrixExcel!$C$22:$IV$22</definedName>
    <definedName name="O_GP_TMFI">#REF!</definedName>
    <definedName name="O_GP_TMRE" localSheetId="1">[1]OptionPrixExcel!$C$20:$IV$20</definedName>
    <definedName name="O_GP_TMRE" localSheetId="34">[2]OptionPrixExcel!$C$20:$IV$20</definedName>
    <definedName name="O_GP_TMRE" localSheetId="33">[3]OptionPrixExcel!$C$20:$IV$20</definedName>
    <definedName name="O_GP_TMRE" localSheetId="31">[4]OptionPrixExcel!$C$20:$IV$20</definedName>
    <definedName name="O_GP_TMRE" localSheetId="32">[4]OptionPrixExcel!$C$20:$IV$20</definedName>
    <definedName name="O_GP_TMRE" localSheetId="28">#REF!</definedName>
    <definedName name="O_GP_TMRE" localSheetId="29">#REF!</definedName>
    <definedName name="O_GP_TMRE" localSheetId="30">[4]OptionPrixExcel!$C$20:$IV$20</definedName>
    <definedName name="O_GP_TMRE">#REF!</definedName>
    <definedName name="O_GP_TTVA" localSheetId="1">[1]OptionPrixExcel!$C$12:$IV$12</definedName>
    <definedName name="O_GP_TTVA" localSheetId="34">[2]OptionPrixExcel!$C$12:$IV$12</definedName>
    <definedName name="O_GP_TTVA" localSheetId="33">[3]OptionPrixExcel!$C$12:$IV$12</definedName>
    <definedName name="O_GP_TTVA" localSheetId="31">[4]OptionPrixExcel!$C$12:$IV$12</definedName>
    <definedName name="O_GP_TTVA" localSheetId="32">[4]OptionPrixExcel!$C$12:$IV$12</definedName>
    <definedName name="O_GP_TTVA" localSheetId="28">#REF!</definedName>
    <definedName name="O_GP_TTVA" localSheetId="29">#REF!</definedName>
    <definedName name="O_GP_TTVA" localSheetId="30">[4]OptionPrixExcel!$C$12:$IV$12</definedName>
    <definedName name="O_GP_TTVA">#REF!</definedName>
    <definedName name="PARITE_DZD" localSheetId="34">#REF!</definedName>
    <definedName name="PARITE_DZD" localSheetId="33">#REF!</definedName>
    <definedName name="PARITE_DZD" localSheetId="31">#REF!</definedName>
    <definedName name="PARITE_DZD" localSheetId="32">#REF!</definedName>
    <definedName name="PARITE_DZD" localSheetId="28">#REF!</definedName>
    <definedName name="PARITE_DZD" localSheetId="29">#REF!</definedName>
    <definedName name="PARITE_DZD" localSheetId="30">#REF!</definedName>
    <definedName name="PARITE_DZD">#REF!</definedName>
    <definedName name="PLG¨ZE" localSheetId="33">#REF!</definedName>
    <definedName name="PLG¨ZE" localSheetId="31">#REF!</definedName>
    <definedName name="PLG¨ZE" localSheetId="32">#REF!</definedName>
    <definedName name="PLG¨ZE" localSheetId="28">#REF!</definedName>
    <definedName name="PLG¨ZE" localSheetId="29">#REF!</definedName>
    <definedName name="PLG¨ZE" localSheetId="30">#REF!</definedName>
    <definedName name="PLG¨ZE">#REF!</definedName>
    <definedName name="V_GP_AMV" localSheetId="1">'[1]Version Prix'!$D$31:$IV$31</definedName>
    <definedName name="V_GP_AMV" localSheetId="34">'[2]Version Prix'!$D$31:$IV$31</definedName>
    <definedName name="V_GP_AMV" localSheetId="33">'[3]Version Prix'!$D$31:$IV$31</definedName>
    <definedName name="V_GP_AMV" localSheetId="31">'[4]Version Prix'!$D$31:$IV$31</definedName>
    <definedName name="V_GP_AMV" localSheetId="32">'[4]Version Prix'!$D$31:$IV$31</definedName>
    <definedName name="V_GP_AMV" localSheetId="28">#REF!</definedName>
    <definedName name="V_GP_AMV" localSheetId="29">#REF!</definedName>
    <definedName name="V_GP_AMV" localSheetId="30">'[4]Version Prix'!$D$31:$IV$31</definedName>
    <definedName name="V_GP_AMV">#REF!</definedName>
    <definedName name="V_GP_ASS" localSheetId="1">'[1]Version Prix'!$D$37:$IV$37</definedName>
    <definedName name="V_GP_ASS" localSheetId="34">'[2]Version Prix'!$D$37:$IV$37</definedName>
    <definedName name="V_GP_ASS" localSheetId="33">'[3]Version Prix'!$D$37:$IV$37</definedName>
    <definedName name="V_GP_ASS" localSheetId="31">'[4]Version Prix'!$D$37:$IV$37</definedName>
    <definedName name="V_GP_ASS" localSheetId="32">'[4]Version Prix'!$D$37:$IV$37</definedName>
    <definedName name="V_GP_ASS" localSheetId="28">#REF!</definedName>
    <definedName name="V_GP_ASS" localSheetId="29">#REF!</definedName>
    <definedName name="V_GP_ASS" localSheetId="30">'[4]Version Prix'!$D$37:$IV$37</definedName>
    <definedName name="V_GP_ASS">#REF!</definedName>
    <definedName name="V_GP_COMMI" localSheetId="1">'[1]Version Prix'!$D$26:$IV$26</definedName>
    <definedName name="V_GP_COMMI" localSheetId="34">'[2]Version Prix'!$D$26:$IV$26</definedName>
    <definedName name="V_GP_COMMI" localSheetId="33">'[3]Version Prix'!$D$26:$IV$26</definedName>
    <definedName name="V_GP_COMMI" localSheetId="31">'[4]Version Prix'!$D$26:$IV$26</definedName>
    <definedName name="V_GP_COMMI" localSheetId="32">'[4]Version Prix'!$D$26:$IV$26</definedName>
    <definedName name="V_GP_COMMI" localSheetId="28">#REF!</definedName>
    <definedName name="V_GP_COMMI" localSheetId="29">#REF!</definedName>
    <definedName name="V_GP_COMMI" localSheetId="30">'[4]Version Prix'!$D$26:$IV$26</definedName>
    <definedName name="V_GP_COMMI">#REF!</definedName>
    <definedName name="V_GP_DOU" localSheetId="1">'[1]Version Prix'!$D$33:$IV$33</definedName>
    <definedName name="V_GP_DOU" localSheetId="34">'[2]Version Prix'!$D$33:$IV$33</definedName>
    <definedName name="V_GP_DOU" localSheetId="33">'[3]Version Prix'!$D$33:$IV$33</definedName>
    <definedName name="V_GP_DOU" localSheetId="31">'[4]Version Prix'!$D$33:$IV$33</definedName>
    <definedName name="V_GP_DOU" localSheetId="32">'[4]Version Prix'!$D$33:$IV$33</definedName>
    <definedName name="V_GP_DOU" localSheetId="28">#REF!</definedName>
    <definedName name="V_GP_DOU" localSheetId="29">#REF!</definedName>
    <definedName name="V_GP_DOU" localSheetId="30">'[4]Version Prix'!$D$33:$IV$33</definedName>
    <definedName name="V_GP_DOU">#REF!</definedName>
    <definedName name="V_GP_MALFAP" localSheetId="1">'[1]Version Prix'!$D$34:$IV$34</definedName>
    <definedName name="V_GP_MALFAP" localSheetId="34">'[2]Version Prix'!$D$34:$IV$34</definedName>
    <definedName name="V_GP_MALFAP" localSheetId="33">'[3]Version Prix'!$D$34:$IV$34</definedName>
    <definedName name="V_GP_MALFAP" localSheetId="31">'[4]Version Prix'!$D$34:$IV$34</definedName>
    <definedName name="V_GP_MALFAP" localSheetId="32">'[4]Version Prix'!$D$34:$IV$34</definedName>
    <definedName name="V_GP_MALFAP" localSheetId="28">#REF!</definedName>
    <definedName name="V_GP_MALFAP" localSheetId="29">#REF!</definedName>
    <definedName name="V_GP_MALFAP" localSheetId="30">'[4]Version Prix'!$D$34:$IV$34</definedName>
    <definedName name="V_GP_MALFAP">#REF!</definedName>
    <definedName name="V_GP_MFI" localSheetId="1">'[1]Version Prix'!$D$28:$IV$28</definedName>
    <definedName name="V_GP_MFI" localSheetId="34">'[2]Version Prix'!$D$28:$IV$28</definedName>
    <definedName name="V_GP_MFI" localSheetId="33">'[3]Version Prix'!$D$28:$IV$28</definedName>
    <definedName name="V_GP_MFI" localSheetId="31">'[4]Version Prix'!$D$28:$IV$28</definedName>
    <definedName name="V_GP_MFI" localSheetId="32">'[4]Version Prix'!$D$28:$IV$28</definedName>
    <definedName name="V_GP_MFI" localSheetId="28">#REF!</definedName>
    <definedName name="V_GP_MFI" localSheetId="29">#REF!</definedName>
    <definedName name="V_GP_MFI" localSheetId="30">'[4]Version Prix'!$D$28:$IV$28</definedName>
    <definedName name="V_GP_MFI">#REF!</definedName>
    <definedName name="V_GP_PCHDOU">#REF!</definedName>
    <definedName name="V_GP_PCHTEL" localSheetId="33">#REF!</definedName>
    <definedName name="V_GP_PCHTEL" localSheetId="31">#REF!</definedName>
    <definedName name="V_GP_PCHTEL" localSheetId="32">#REF!</definedName>
    <definedName name="V_GP_PCHTEL" localSheetId="28">#REF!</definedName>
    <definedName name="V_GP_PCHTEL" localSheetId="29">#REF!</definedName>
    <definedName name="V_GP_PCHTEL" localSheetId="30">#REF!</definedName>
    <definedName name="V_GP_PCHTEL">#REF!</definedName>
    <definedName name="V_GP_PCHTFT" localSheetId="33">#REF!</definedName>
    <definedName name="V_GP_PCHTFT" localSheetId="31">#REF!</definedName>
    <definedName name="V_GP_PCHTFT" localSheetId="32">#REF!</definedName>
    <definedName name="V_GP_PCHTFT" localSheetId="28">#REF!</definedName>
    <definedName name="V_GP_PCHTFT" localSheetId="29">#REF!</definedName>
    <definedName name="V_GP_PCHTFT" localSheetId="30">#REF!</definedName>
    <definedName name="V_GP_PCHTFT">#REF!</definedName>
    <definedName name="V_GP_PCHTHR">#REF!</definedName>
    <definedName name="V_GP_PCHTS" localSheetId="33">#REF!</definedName>
    <definedName name="V_GP_PCHTS" localSheetId="31">#REF!</definedName>
    <definedName name="V_GP_PCHTS" localSheetId="32">#REF!</definedName>
    <definedName name="V_GP_PCHTS" localSheetId="28">#REF!</definedName>
    <definedName name="V_GP_PCHTS" localSheetId="29">#REF!</definedName>
    <definedName name="V_GP_PCHTS">#REF!</definedName>
    <definedName name="V_GP_PDU" localSheetId="1">'[1]Version Prix'!$D$38:$IV$38</definedName>
    <definedName name="V_GP_PDU" localSheetId="34">'[2]Version Prix'!$D$38:$IV$38</definedName>
    <definedName name="V_GP_PDU" localSheetId="33">'[3]Version Prix'!$D$38:$IV$38</definedName>
    <definedName name="V_GP_PDU" localSheetId="31">'[4]Version Prix'!$D$38:$IV$38</definedName>
    <definedName name="V_GP_PDU" localSheetId="32">'[4]Version Prix'!$D$38:$IV$38</definedName>
    <definedName name="V_GP_PDU" localSheetId="28">#REF!</definedName>
    <definedName name="V_GP_PDU" localSheetId="29">#REF!</definedName>
    <definedName name="V_GP_PDU" localSheetId="30">'[4]Version Prix'!$D$38:$IV$38</definedName>
    <definedName name="V_GP_PDU">#REF!</definedName>
    <definedName name="V_GP_PDUA" localSheetId="34">#REF!</definedName>
    <definedName name="V_GP_PDUA" localSheetId="33">#REF!</definedName>
    <definedName name="V_GP_PDUA" localSheetId="31">#REF!</definedName>
    <definedName name="V_GP_PDUA" localSheetId="32">#REF!</definedName>
    <definedName name="V_GP_PDUA" localSheetId="28">#REF!</definedName>
    <definedName name="V_GP_PDUA" localSheetId="29">#REF!</definedName>
    <definedName name="V_GP_PDUA" localSheetId="30">#REF!</definedName>
    <definedName name="V_GP_PDUA">#REF!</definedName>
    <definedName name="V_GP_PDUEUR" localSheetId="1">'[1]Version Prix'!$D$40:$IV$40</definedName>
    <definedName name="V_GP_PDUEUR" localSheetId="34">'[2]Version Prix'!$D$40:$IV$40</definedName>
    <definedName name="V_GP_PDUEUR" localSheetId="33">'[3]Version Prix'!$D$40:$IV$40</definedName>
    <definedName name="V_GP_PDUEUR" localSheetId="31">'[4]Version Prix'!$D$40:$IV$40</definedName>
    <definedName name="V_GP_PDUEUR" localSheetId="32">'[4]Version Prix'!$D$40:$IV$40</definedName>
    <definedName name="V_GP_PDUEUR" localSheetId="28">#REF!</definedName>
    <definedName name="V_GP_PDUEUR" localSheetId="29">#REF!</definedName>
    <definedName name="V_GP_PDUEUR" localSheetId="30">'[4]Version Prix'!$D$40:$IV$40</definedName>
    <definedName name="V_GP_PDUEUR">#REF!</definedName>
    <definedName name="V_GP_PVCDEM">#REF!</definedName>
    <definedName name="V_GP_PVCHT" localSheetId="1">'[1]Version Prix'!$D$19:$IV$19</definedName>
    <definedName name="V_GP_PVCHT" localSheetId="34">'[2]Version Prix'!$D$19:$IV$19</definedName>
    <definedName name="V_GP_PVCHT" localSheetId="33">'[3]Version Prix'!$D$19:$IV$19</definedName>
    <definedName name="V_GP_PVCHT" localSheetId="31">'[4]Version Prix'!$D$19:$IV$19</definedName>
    <definedName name="V_GP_PVCHT" localSheetId="32">'[4]Version Prix'!$D$19:$IV$19</definedName>
    <definedName name="V_GP_PVCHT" localSheetId="28">#REF!</definedName>
    <definedName name="V_GP_PVCHT" localSheetId="29">#REF!</definedName>
    <definedName name="V_GP_PVCHT" localSheetId="30">'[4]Version Prix'!$D$19:$IV$19</definedName>
    <definedName name="V_GP_PVCHT">#REF!</definedName>
    <definedName name="V_GP_PVCPLN">#REF!</definedName>
    <definedName name="V_GP_PVCSK">#REF!</definedName>
    <definedName name="V_GP_PVCTTC" localSheetId="1">'[1]Version Prix'!$D$16:$IV$16</definedName>
    <definedName name="V_GP_PVCTTC" localSheetId="34">'[2]Version Prix'!$D$16:$IV$16</definedName>
    <definedName name="V_GP_PVCTTC" localSheetId="33">'[3]Version Prix'!$D$16:$IV$16</definedName>
    <definedName name="V_GP_PVCTTC" localSheetId="31">'[4]Version Prix'!$D$16:$IV$16</definedName>
    <definedName name="V_GP_PVCTTC" localSheetId="32">'[4]Version Prix'!$D$16:$IV$16</definedName>
    <definedName name="V_GP_PVCTTC" localSheetId="28">#REF!</definedName>
    <definedName name="V_GP_PVCTTC" localSheetId="29">#REF!</definedName>
    <definedName name="V_GP_PVCTTC" localSheetId="30">'[4]Version Prix'!$D$16:$IV$16</definedName>
    <definedName name="V_GP_PVCTTC">#REF!</definedName>
    <definedName name="V_GP_PVR" localSheetId="1">'[1]Version Prix'!$D$24:$IV$24</definedName>
    <definedName name="V_GP_PVR" localSheetId="34">'[2]Version Prix'!$D$24:$IV$24</definedName>
    <definedName name="V_GP_PVR" localSheetId="33">'[3]Version Prix'!$D$24:$IV$24</definedName>
    <definedName name="V_GP_PVR" localSheetId="31">'[4]Version Prix'!$D$24:$IV$24</definedName>
    <definedName name="V_GP_PVR" localSheetId="32">'[4]Version Prix'!$D$24:$IV$24</definedName>
    <definedName name="V_GP_PVR" localSheetId="28">#REF!</definedName>
    <definedName name="V_GP_PVR" localSheetId="29">#REF!</definedName>
    <definedName name="V_GP_PVR" localSheetId="30">'[4]Version Prix'!$D$24:$IV$24</definedName>
    <definedName name="V_GP_PVR">#REF!</definedName>
    <definedName name="V_GP_TARANC" localSheetId="34">#REF!</definedName>
    <definedName name="V_GP_TARANC" localSheetId="33">#REF!</definedName>
    <definedName name="V_GP_TARANC" localSheetId="31">#REF!</definedName>
    <definedName name="V_GP_TARANC" localSheetId="32">#REF!</definedName>
    <definedName name="V_GP_TARANC" localSheetId="28">#REF!</definedName>
    <definedName name="V_GP_TARANC" localSheetId="29">#REF!</definedName>
    <definedName name="V_GP_TARANC" localSheetId="30">#REF!</definedName>
    <definedName name="V_GP_TARANC">#REF!</definedName>
    <definedName name="V_GP_TAUX1" localSheetId="1">'[1]Version Prix'!$D$23:$IV$23</definedName>
    <definedName name="V_GP_TAUX1" localSheetId="34">'[2]Version Prix'!$D$23:$IV$23</definedName>
    <definedName name="V_GP_TAUX1" localSheetId="33">'[3]Version Prix'!$D$23:$IV$23</definedName>
    <definedName name="V_GP_TAUX1" localSheetId="31">'[4]Version Prix'!$D$23:$IV$23</definedName>
    <definedName name="V_GP_TAUX1" localSheetId="32">'[4]Version Prix'!$D$23:$IV$23</definedName>
    <definedName name="V_GP_TAUX1" localSheetId="28">#REF!</definedName>
    <definedName name="V_GP_TAUX1" localSheetId="29">#REF!</definedName>
    <definedName name="V_GP_TAUX1" localSheetId="30">'[4]Version Prix'!$D$23:$IV$23</definedName>
    <definedName name="V_GP_TAUX1">#REF!</definedName>
    <definedName name="V_GP_TDOU" localSheetId="34">#REF!</definedName>
    <definedName name="V_GP_TDOU" localSheetId="33">#REF!</definedName>
    <definedName name="V_GP_TDOU" localSheetId="31">#REF!</definedName>
    <definedName name="V_GP_TDOU" localSheetId="32">#REF!</definedName>
    <definedName name="V_GP_TDOU" localSheetId="28">#REF!</definedName>
    <definedName name="V_GP_TDOU" localSheetId="29">#REF!</definedName>
    <definedName name="V_GP_TDOU" localSheetId="30">#REF!</definedName>
    <definedName name="V_GP_TDOU">#REF!</definedName>
    <definedName name="V_GP_TIA" localSheetId="1">'[1]Version Prix'!$D$30:$IV$30</definedName>
    <definedName name="V_GP_TIA" localSheetId="34">'[2]Version Prix'!$D$30:$IV$30</definedName>
    <definedName name="V_GP_TIA" localSheetId="33">'[3]Version Prix'!$D$30:$IV$30</definedName>
    <definedName name="V_GP_TIA" localSheetId="31">'[4]Version Prix'!$D$30:$IV$30</definedName>
    <definedName name="V_GP_TIA" localSheetId="32">'[4]Version Prix'!$D$30:$IV$30</definedName>
    <definedName name="V_GP_TIA" localSheetId="28">#REF!</definedName>
    <definedName name="V_GP_TIA" localSheetId="29">#REF!</definedName>
    <definedName name="V_GP_TIA" localSheetId="30">'[4]Version Prix'!$D$30:$IV$30</definedName>
    <definedName name="V_GP_TIA">#REF!</definedName>
    <definedName name="V_GP_TMFI" localSheetId="1">'[1]Version Prix'!$D$27:$IV$27</definedName>
    <definedName name="V_GP_TMFI" localSheetId="34">'[2]Version Prix'!$D$27:$IV$27</definedName>
    <definedName name="V_GP_TMFI" localSheetId="33">'[3]Version Prix'!$D$27:$IV$27</definedName>
    <definedName name="V_GP_TMFI" localSheetId="31">'[4]Version Prix'!$D$27:$IV$27</definedName>
    <definedName name="V_GP_TMFI" localSheetId="32">'[4]Version Prix'!$D$27:$IV$27</definedName>
    <definedName name="V_GP_TMFI" localSheetId="28">#REF!</definedName>
    <definedName name="V_GP_TMFI" localSheetId="29">#REF!</definedName>
    <definedName name="V_GP_TMFI" localSheetId="30">'[4]Version Prix'!$D$27:$IV$27</definedName>
    <definedName name="V_GP_TMFI">#REF!</definedName>
    <definedName name="V_GP_TMRE" localSheetId="1">'[1]Version Prix'!$D$25:$IV$25</definedName>
    <definedName name="V_GP_TMRE" localSheetId="34">'[2]Version Prix'!$D$25:$IV$25</definedName>
    <definedName name="V_GP_TMRE" localSheetId="33">'[3]Version Prix'!$D$25:$IV$25</definedName>
    <definedName name="V_GP_TMRE" localSheetId="31">'[4]Version Prix'!$D$25:$IV$25</definedName>
    <definedName name="V_GP_TMRE" localSheetId="32">'[4]Version Prix'!$D$25:$IV$25</definedName>
    <definedName name="V_GP_TMRE" localSheetId="28">#REF!</definedName>
    <definedName name="V_GP_TMRE" localSheetId="29">#REF!</definedName>
    <definedName name="V_GP_TMRE" localSheetId="30">'[4]Version Prix'!$D$25:$IV$25</definedName>
    <definedName name="V_GP_TMRE">#REF!</definedName>
    <definedName name="V_GP_TRAN" localSheetId="7">#REF!</definedName>
    <definedName name="V_GP_TRAN" localSheetId="8">#REF!</definedName>
    <definedName name="V_GP_TRAN" localSheetId="34">#REF!</definedName>
    <definedName name="V_GP_TRAN" localSheetId="33">#REF!</definedName>
    <definedName name="V_GP_TRAN" localSheetId="31">#REF!</definedName>
    <definedName name="V_GP_TRAN" localSheetId="32">#REF!</definedName>
    <definedName name="V_GP_TRAN" localSheetId="28">#REF!</definedName>
    <definedName name="V_GP_TRAN" localSheetId="29">#REF!</definedName>
    <definedName name="V_GP_TRAN" localSheetId="30">#REF!</definedName>
    <definedName name="V_GP_TRAN">#REF!</definedName>
    <definedName name="V_GP_TRANS" localSheetId="34">#REF!</definedName>
    <definedName name="V_GP_TRANS" localSheetId="33">#REF!</definedName>
    <definedName name="V_GP_TRANS" localSheetId="31">#REF!</definedName>
    <definedName name="V_GP_TRANS" localSheetId="32">#REF!</definedName>
    <definedName name="V_GP_TRANS" localSheetId="28">#REF!</definedName>
    <definedName name="V_GP_TRANS" localSheetId="29">#REF!</definedName>
    <definedName name="V_GP_TRANS" localSheetId="30">#REF!</definedName>
    <definedName name="V_GP_TRANS">#REF!</definedName>
    <definedName name="V_GP_TTVA" localSheetId="1">'[1]Version Prix'!$D$18:$IV$18</definedName>
    <definedName name="V_GP_TTVA" localSheetId="34">'[2]Version Prix'!$D$18:$IV$18</definedName>
    <definedName name="V_GP_TTVA" localSheetId="33">'[3]Version Prix'!$D$18:$IV$18</definedName>
    <definedName name="V_GP_TTVA" localSheetId="31">'[4]Version Prix'!$D$18:$IV$18</definedName>
    <definedName name="V_GP_TTVA" localSheetId="32">'[4]Version Prix'!$D$18:$IV$18</definedName>
    <definedName name="V_GP_TTVA" localSheetId="28">#REF!</definedName>
    <definedName name="V_GP_TTVA" localSheetId="29">#REF!</definedName>
    <definedName name="V_GP_TTVA" localSheetId="30">'[4]Version Prix'!$D$18:$IV$18</definedName>
    <definedName name="V_GP_TTVA">#REF!</definedName>
    <definedName name="V_GP_TVAHRK" localSheetId="33">#REF!</definedName>
    <definedName name="V_GP_TVAHRK" localSheetId="31">#REF!</definedName>
    <definedName name="V_GP_TVAHRK" localSheetId="32">#REF!</definedName>
    <definedName name="V_GP_TVAHRK" localSheetId="28">#REF!</definedName>
    <definedName name="V_GP_TVAHRK" localSheetId="29">#REF!</definedName>
    <definedName name="V_GP_TVAHRK" localSheetId="30">#REF!</definedName>
    <definedName name="V_GP_TVAHRK">#REF!</definedName>
    <definedName name="V_PARITE_GBP" localSheetId="1">[5]template!$E$5</definedName>
    <definedName name="V_PARITE_GBP" localSheetId="33">[7]template!$E$5</definedName>
    <definedName name="V_PARITE_GBP" localSheetId="31">[8]template!$E$5</definedName>
    <definedName name="V_PARITE_GBP" localSheetId="32">[8]template!$E$5</definedName>
    <definedName name="V_PARITE_GBP" localSheetId="28">[6]template!$E$5</definedName>
    <definedName name="V_PARITE_GBP" localSheetId="29">[6]template!$E$5</definedName>
    <definedName name="V_PARITE_GBP" localSheetId="30">[8]template!$E$5</definedName>
    <definedName name="V_PARITE_GBP">[9]template!$E$5</definedName>
    <definedName name="V_PARITE_USD" localSheetId="1">[5]template!$E$4</definedName>
    <definedName name="V_PARITE_USD" localSheetId="33">[7]template!$E$4</definedName>
    <definedName name="V_PARITE_USD" localSheetId="31">[8]template!$E$4</definedName>
    <definedName name="V_PARITE_USD" localSheetId="32">[8]template!$E$4</definedName>
    <definedName name="V_PARITE_USD" localSheetId="28">[6]template!$E$4</definedName>
    <definedName name="V_PARITE_USD" localSheetId="29">[6]template!$E$4</definedName>
    <definedName name="V_PARITE_USD" localSheetId="30">[8]template!$E$4</definedName>
    <definedName name="V_PARITE_USD">[9]template!$E$4</definedName>
    <definedName name="_xlnm.Print_Area" localSheetId="4">'90B B014 075 OS'!$A$1:$H$48</definedName>
    <definedName name="_xlnm.Print_Area" localSheetId="6">'90B B1 14 075 GOS '!$A$1:$H$50</definedName>
    <definedName name="_xlnm.Print_Area" localSheetId="5">'90B B1 14 075 OS'!$A$2:$H$51</definedName>
    <definedName name="_xlnm.Print_Area" localSheetId="7">'90B BS 16 090 OS'!$A$1:$H$57</definedName>
    <definedName name="_xlnm.Print_Area" localSheetId="8">'90B BSD 16 090 OS'!$A$1:$H$57</definedName>
    <definedName name="_xlnm.Print_Area" localSheetId="1">'90K R2L15 065 0S'!$A$1:$I$63</definedName>
    <definedName name="_xlnm.Print_Area" localSheetId="2">'90K R2L16 090 0S'!$A$2:$H$59</definedName>
    <definedName name="_xlnm.Print_Area" localSheetId="3">'90K R2L16 090 G0S'!$A$1:$H$58</definedName>
    <definedName name="_xlnm.Print_Area" localSheetId="15">'90L L0D14 075 0S'!$A$1:$H$50</definedName>
    <definedName name="_xlnm.Print_Area" localSheetId="16">'90L L0D14 075G0S'!$A$1:$H$50</definedName>
    <definedName name="_xlnm.Print_Area" localSheetId="17">'90L L1L14 075 0S'!$A$1:$H$43</definedName>
    <definedName name="_xlnm.Print_Area" localSheetId="18">'90L L2L14 075 0S'!$A$2:$H$49</definedName>
    <definedName name="_xlnm.Print_Area" localSheetId="20">'90L L2L14 075G0S'!$A$1:$H$47</definedName>
    <definedName name="_xlnm.Print_Area" localSheetId="34">'H79 DEL2 16K 4C'!$A$1:$H$47</definedName>
    <definedName name="_xlnm.Print_Area" localSheetId="33">'H79 HL 2 16K 4C'!$A$1:$H$49</definedName>
    <definedName name="_xlnm.Print_Area" localSheetId="31">'H79 HL 4 15H E3'!$A$1:$H$49</definedName>
    <definedName name="_xlnm.Print_Area" localSheetId="32">'H79 HL 4 16K 4C'!$A$1:$H$47</definedName>
    <definedName name="_xlnm.Print_Area" localSheetId="28">'H79 HP 2 16K 4C'!$A$1:$H$49</definedName>
    <definedName name="_xlnm.Print_Area" localSheetId="29">'H79 HP 4 15H E3'!$A$1:$H$49</definedName>
    <definedName name="_xlnm.Print_Area" localSheetId="30">'SL BAROUDEUR '!$A$1:$F$59</definedName>
  </definedNames>
  <calcPr calcId="125725"/>
</workbook>
</file>

<file path=xl/calcChain.xml><?xml version="1.0" encoding="utf-8"?>
<calcChain xmlns="http://schemas.openxmlformats.org/spreadsheetml/2006/main">
  <c r="D10" i="62"/>
  <c r="E10"/>
  <c r="D10" i="61"/>
  <c r="E10"/>
  <c r="D9" i="59"/>
  <c r="E9"/>
  <c r="D10" i="60"/>
  <c r="E10" s="1"/>
  <c r="D10" i="58"/>
  <c r="E10"/>
  <c r="D10" i="57"/>
  <c r="E10"/>
  <c r="D10" i="56"/>
  <c r="E10" s="1"/>
  <c r="H10" i="52"/>
  <c r="D60" i="50"/>
  <c r="E60"/>
  <c r="D59" i="49"/>
  <c r="E59"/>
  <c r="E59" i="48"/>
  <c r="D59"/>
  <c r="H36" i="44"/>
  <c r="G36"/>
  <c r="F36"/>
  <c r="D36"/>
  <c r="E36"/>
  <c r="H10"/>
  <c r="G10"/>
  <c r="F10"/>
  <c r="D10"/>
  <c r="D46" i="34"/>
  <c r="E46"/>
  <c r="D45"/>
  <c r="E45"/>
  <c r="D44"/>
  <c r="E44"/>
  <c r="D46" i="33"/>
  <c r="E46"/>
  <c r="E45"/>
  <c r="D45"/>
  <c r="D44"/>
  <c r="E44"/>
  <c r="D10" i="37"/>
  <c r="E48" i="41"/>
  <c r="D48"/>
  <c r="D47"/>
  <c r="E47"/>
  <c r="E46"/>
  <c r="D46"/>
  <c r="E45"/>
  <c r="D45"/>
  <c r="D10"/>
  <c r="D45" i="38"/>
  <c r="E45"/>
  <c r="D44"/>
  <c r="E44"/>
  <c r="D43"/>
  <c r="E43"/>
  <c r="D10"/>
  <c r="D45" i="37"/>
  <c r="E45"/>
  <c r="D44"/>
  <c r="E44"/>
  <c r="D43"/>
  <c r="E43"/>
  <c r="E10"/>
  <c r="D57" i="36"/>
  <c r="E57"/>
  <c r="D10"/>
  <c r="E10"/>
  <c r="D10" i="34"/>
  <c r="E10"/>
  <c r="D10" i="33"/>
  <c r="E10"/>
  <c r="E10" i="44"/>
</calcChain>
</file>

<file path=xl/sharedStrings.xml><?xml version="1.0" encoding="utf-8"?>
<sst xmlns="http://schemas.openxmlformats.org/spreadsheetml/2006/main" count="2657" uniqueCount="377">
  <si>
    <t>DESIGNATION</t>
  </si>
  <si>
    <t>CODE SEMI-CLAIR</t>
  </si>
  <si>
    <t>PV (HT)</t>
  </si>
  <si>
    <t>TVA</t>
  </si>
  <si>
    <t>PV (TTC)</t>
  </si>
  <si>
    <t>LICENCE/ANDI 0%</t>
  </si>
  <si>
    <t xml:space="preserve">Modèle             </t>
  </si>
  <si>
    <t xml:space="preserve">Version            </t>
  </si>
  <si>
    <t>LOGAN AMBIANCE</t>
  </si>
  <si>
    <t>Puissance</t>
  </si>
  <si>
    <t>Cylindrée</t>
  </si>
  <si>
    <t>Liste des équipements retenus dans le prix</t>
  </si>
  <si>
    <t>SOP02</t>
  </si>
  <si>
    <t>BAC RANGEMENT PORTE AV 1</t>
  </si>
  <si>
    <t>RGPRV1</t>
  </si>
  <si>
    <t>BANQUETTE AR 1/3 2/3</t>
  </si>
  <si>
    <t>FBANAR</t>
  </si>
  <si>
    <t>BOUCHON AVEC CLE</t>
  </si>
  <si>
    <t>BOUCLE</t>
  </si>
  <si>
    <t>BVM 5 VITESSES</t>
  </si>
  <si>
    <t>BVM5</t>
  </si>
  <si>
    <t>CMAR3P</t>
  </si>
  <si>
    <t>CEINTURES AV REGLABLES</t>
  </si>
  <si>
    <t>CEAVRH</t>
  </si>
  <si>
    <t>COMMANDE MANUELLE DES RETROS EXTERIEURS</t>
  </si>
  <si>
    <t>RETROR</t>
  </si>
  <si>
    <t>DIRECTION ASSISTEE</t>
  </si>
  <si>
    <t>DA</t>
  </si>
  <si>
    <t>ECLAIRAGE COFFRE</t>
  </si>
  <si>
    <t>LUCOF</t>
  </si>
  <si>
    <t>ESSUIE LUNETTE AR</t>
  </si>
  <si>
    <t>ELA</t>
  </si>
  <si>
    <t>KIT FUMEUR</t>
  </si>
  <si>
    <t>AVCACF</t>
  </si>
  <si>
    <t>LEVES VITRES AVANT COMMANDES MANUELLES</t>
  </si>
  <si>
    <t>LVAVMA</t>
  </si>
  <si>
    <t>LUNETTE AR CHAUFFANTE</t>
  </si>
  <si>
    <t>LAC</t>
  </si>
  <si>
    <t>RENTC</t>
  </si>
  <si>
    <t>ROUES TOLE 15"</t>
  </si>
  <si>
    <t>RTOL15</t>
  </si>
  <si>
    <t>VITRES AR MANUELLES</t>
  </si>
  <si>
    <t>LVARMA</t>
  </si>
  <si>
    <t>VITRES TEINTEES</t>
  </si>
  <si>
    <t>VT</t>
  </si>
  <si>
    <t>VOLANT MOUSSE</t>
  </si>
  <si>
    <t>VLMOUS</t>
  </si>
  <si>
    <t>Liste des équipements facultatifs</t>
  </si>
  <si>
    <t>AIRBAG CONDUCTEUR</t>
  </si>
  <si>
    <t>ABCO01</t>
  </si>
  <si>
    <t>BARRE LONGITUDINALE</t>
  </si>
  <si>
    <t>BARLON</t>
  </si>
  <si>
    <t>CONDITIONNEMENT D'AIR</t>
  </si>
  <si>
    <t>CA</t>
  </si>
  <si>
    <t>PEINTURE METALLISEE OU VERNIE</t>
  </si>
  <si>
    <t>PEINTURE MV</t>
  </si>
  <si>
    <t xml:space="preserve">LOGAN MCV  7 PLACES </t>
  </si>
  <si>
    <t>R2L15 065 0S</t>
  </si>
  <si>
    <t>Appelation</t>
  </si>
  <si>
    <t>LOGAN LAUREATE</t>
  </si>
  <si>
    <t xml:space="preserve">65 ch DIN  4 CV </t>
  </si>
  <si>
    <t>3 APPUIE-TETE AR REGLABLES</t>
  </si>
  <si>
    <t>3ATRPH</t>
  </si>
  <si>
    <t>7 PLACES</t>
  </si>
  <si>
    <t>7PL</t>
  </si>
  <si>
    <t>BANQUETTE AR 3EME RANGEE</t>
  </si>
  <si>
    <t>FBAN3R</t>
  </si>
  <si>
    <t>CEINTURE CENTRALE AR 3 POINTS ENROULEUR</t>
  </si>
  <si>
    <t>CPE ET TRF</t>
  </si>
  <si>
    <t>SOP03</t>
  </si>
  <si>
    <t>ENJOLIVEURS 15"</t>
  </si>
  <si>
    <t>ENJO05</t>
  </si>
  <si>
    <t>FILTRE DECANTEUR DIESEL</t>
  </si>
  <si>
    <t>FLTDIE</t>
  </si>
  <si>
    <t>ORDINATEUR DE BORD</t>
  </si>
  <si>
    <t>ADAC</t>
  </si>
  <si>
    <t>SIEGE CONDUCTEUR REGLABLE (HAUTEUR)</t>
  </si>
  <si>
    <t>COREHA</t>
  </si>
  <si>
    <t>PROJECTEURS ANTIBROUILLARD</t>
  </si>
  <si>
    <t>PROJAB</t>
  </si>
  <si>
    <t>RETROVISEURS ELECTRIQUES DEGIVRANTS</t>
  </si>
  <si>
    <t>RETROE</t>
  </si>
  <si>
    <t>RETROVISEURS TON CAISSE</t>
  </si>
  <si>
    <t>RETC</t>
  </si>
  <si>
    <t>RGT BAS CONSOLE CENT</t>
  </si>
  <si>
    <t>RAGAC1</t>
  </si>
  <si>
    <t>VITRES AV ELECTRIQUES</t>
  </si>
  <si>
    <t>LVAVEL</t>
  </si>
  <si>
    <t>VITRES DE CUSTODES PIVOTANTES</t>
  </si>
  <si>
    <t>CUSPIV</t>
  </si>
  <si>
    <t>ANTI BLOCAGE DES ROUES</t>
  </si>
  <si>
    <t>ABS</t>
  </si>
  <si>
    <t>AIRBAG PASSAGER</t>
  </si>
  <si>
    <t>ABPA01</t>
  </si>
  <si>
    <t>RADIO CD MP3</t>
  </si>
  <si>
    <t>ROUES JANTES ALUMINIUM 15"</t>
  </si>
  <si>
    <t>RALU15 SSENJO</t>
  </si>
  <si>
    <t>VITRES AR ELECTRIQUES</t>
  </si>
  <si>
    <t>LVAREL</t>
  </si>
  <si>
    <r>
      <t>1598 cm</t>
    </r>
    <r>
      <rPr>
        <b/>
        <vertAlign val="superscript"/>
        <sz val="11"/>
        <color indexed="9"/>
        <rFont val="Century Gothic"/>
        <family val="2"/>
      </rPr>
      <t>3</t>
    </r>
  </si>
  <si>
    <t>R2L16 090 0S</t>
  </si>
  <si>
    <t>R2L16 090G0S</t>
  </si>
  <si>
    <t>CDVOL1</t>
  </si>
  <si>
    <t>RAD43A</t>
  </si>
  <si>
    <t>RALU15</t>
  </si>
  <si>
    <t>AIRBAG CONDUCT. 1</t>
  </si>
  <si>
    <t>ANTI BLOC.DES ROUES</t>
  </si>
  <si>
    <t>BARRES LONGITUDIN.</t>
  </si>
  <si>
    <t>CONDITIONNEMENT AIR</t>
  </si>
  <si>
    <t>COMMANDE VOLANT 1</t>
  </si>
  <si>
    <t>LEVE VITRE AR ELECT.</t>
  </si>
  <si>
    <t>KIT GPL</t>
  </si>
  <si>
    <t>GPL</t>
  </si>
  <si>
    <t>ANSEJ</t>
  </si>
  <si>
    <t>LOGAN LAUREATE "7 PL "</t>
  </si>
  <si>
    <t>RO 10 1DIN CDMP3 BLT USB</t>
  </si>
  <si>
    <t xml:space="preserve">DACIA SANDERO  </t>
  </si>
  <si>
    <t>DACIA SANDERO</t>
  </si>
  <si>
    <t>B0 14 075 0S</t>
  </si>
  <si>
    <t>SANDERO</t>
  </si>
  <si>
    <t xml:space="preserve">75 ch DIN  6 CV </t>
  </si>
  <si>
    <r>
      <t>1390 cm</t>
    </r>
    <r>
      <rPr>
        <b/>
        <vertAlign val="superscript"/>
        <sz val="10"/>
        <color indexed="9"/>
        <rFont val="TAHOMAana"/>
      </rPr>
      <t>3</t>
    </r>
  </si>
  <si>
    <t>BANQUETTE AR</t>
  </si>
  <si>
    <t>BANAR</t>
  </si>
  <si>
    <t>CEINT AV FIXE</t>
  </si>
  <si>
    <t>CEAVFX</t>
  </si>
  <si>
    <t>CEINTURE CENTRALE AR VENTRALE</t>
  </si>
  <si>
    <t>CMAR2P</t>
  </si>
  <si>
    <t>CHAUFFAGE ORDINAIRE</t>
  </si>
  <si>
    <t>CHAUFO</t>
  </si>
  <si>
    <t>DIRECTION MANUELLE</t>
  </si>
  <si>
    <t>DM</t>
  </si>
  <si>
    <t>ROUES TOLE 14"</t>
  </si>
  <si>
    <t>RTOL14</t>
  </si>
  <si>
    <t>SANDERO AMBIANCE 14</t>
  </si>
  <si>
    <t>B1 14 075 0S</t>
  </si>
  <si>
    <t>SANDERO AMBIANCE</t>
  </si>
  <si>
    <r>
      <t>1390 cm</t>
    </r>
    <r>
      <rPr>
        <b/>
        <vertAlign val="superscript"/>
        <sz val="10"/>
        <color indexed="9"/>
        <rFont val="Tahoma"/>
        <family val="2"/>
      </rPr>
      <t>3</t>
    </r>
  </si>
  <si>
    <t xml:space="preserve">CPE </t>
  </si>
  <si>
    <t>SYSTEME ANTI BLOCAGE DES ROUES</t>
  </si>
  <si>
    <t>B1 14 075 G0S</t>
  </si>
  <si>
    <t>SANDERO STEPWAY</t>
  </si>
  <si>
    <t xml:space="preserve">DACIA SANDERO </t>
  </si>
  <si>
    <t>BS 16 090 0S</t>
  </si>
  <si>
    <t>2 APPUIE TETE AR</t>
  </si>
  <si>
    <t>ACCESS. TON CAISSE 1</t>
  </si>
  <si>
    <t>ACCTC1</t>
  </si>
  <si>
    <t>BARRES DE TOIT LONGITUDINALES</t>
  </si>
  <si>
    <t>CEINTURE MIL/AR 3PTS</t>
  </si>
  <si>
    <t>RETROVISEURS REGLAGE MANUEL</t>
  </si>
  <si>
    <t>ROUES ALUMINIUM 15"</t>
  </si>
  <si>
    <t>VITRES AR MANUEL</t>
  </si>
  <si>
    <t>SANDERO STEPWAY 2</t>
  </si>
  <si>
    <t>BSD16 090 0S</t>
  </si>
  <si>
    <t>RADIO CD MP3 BLUTOOTH USB</t>
  </si>
  <si>
    <t>LOKSU1 GRISE</t>
  </si>
  <si>
    <t>DRAP61</t>
  </si>
  <si>
    <t>DACIA LOGAN</t>
  </si>
  <si>
    <r>
      <t>1390 cm</t>
    </r>
    <r>
      <rPr>
        <b/>
        <vertAlign val="superscript"/>
        <sz val="11"/>
        <color indexed="9"/>
        <rFont val="Tahoma"/>
        <family val="2"/>
      </rPr>
      <t>3</t>
    </r>
  </si>
  <si>
    <t>2ATRPH</t>
  </si>
  <si>
    <t>VOLANT REGL. HAUTEUR</t>
  </si>
  <si>
    <t>VOLRH</t>
  </si>
  <si>
    <t>BANQUETTE AR 1/1</t>
  </si>
  <si>
    <t>RETRO EXT TON CAISSE</t>
  </si>
  <si>
    <t>COE PEINTE</t>
  </si>
  <si>
    <t xml:space="preserve">DACIA LOGAN </t>
  </si>
  <si>
    <t>90L L0D14 075 0S</t>
  </si>
  <si>
    <t xml:space="preserve">LOGAN </t>
  </si>
  <si>
    <r>
      <t>1390 cm</t>
    </r>
    <r>
      <rPr>
        <b/>
        <vertAlign val="superscript"/>
        <sz val="14"/>
        <color indexed="9"/>
        <rFont val="Tahoma"/>
        <family val="2"/>
      </rPr>
      <t>3</t>
    </r>
  </si>
  <si>
    <t>RETROS EXTERIEURS FIXES</t>
  </si>
  <si>
    <t>RETROF</t>
  </si>
  <si>
    <t>90L L0D14 GOS</t>
  </si>
  <si>
    <t>LOGAN STORY</t>
  </si>
  <si>
    <t>90L L1L14 075 0S</t>
  </si>
  <si>
    <t>AVEC CPE ET TRF</t>
  </si>
  <si>
    <t>LEVE VITRE AV ELECT.</t>
  </si>
  <si>
    <t>CONDITIONNEMENT D'AIRE</t>
  </si>
  <si>
    <t>LOGAN LAUREATE 14 GPL</t>
  </si>
  <si>
    <t>APSI/ANSEJ</t>
  </si>
  <si>
    <t>L2L14 075G0S</t>
  </si>
  <si>
    <r>
      <t>1390 cm</t>
    </r>
    <r>
      <rPr>
        <b/>
        <vertAlign val="superscript"/>
        <sz val="11"/>
        <color indexed="9"/>
        <rFont val="Verdana"/>
        <family val="2"/>
      </rPr>
      <t>3</t>
    </r>
  </si>
  <si>
    <t>L2L14 075 0S</t>
  </si>
  <si>
    <t>LOGAN VAN</t>
  </si>
  <si>
    <t>90F F1 15 065 0S</t>
  </si>
  <si>
    <t>H0 2 16K 4C</t>
  </si>
  <si>
    <t>HP 2 16K 4C</t>
  </si>
  <si>
    <t>HP 4 15H E3</t>
  </si>
  <si>
    <t>HL 2 16K 4C</t>
  </si>
  <si>
    <t>HL 4 15H E3</t>
  </si>
  <si>
    <t>HL 4 16K 4C</t>
  </si>
  <si>
    <t>DEL2 16K 4C</t>
  </si>
  <si>
    <t>DACIA DUSTER</t>
  </si>
  <si>
    <t>DACIA H79</t>
  </si>
  <si>
    <t xml:space="preserve">Duster </t>
  </si>
  <si>
    <t>110 ch</t>
  </si>
  <si>
    <t>1598 CM3</t>
  </si>
  <si>
    <t>BANQUETTE AR FONCT 1/1</t>
  </si>
  <si>
    <t>LEVE VITRE AR MANUEL</t>
  </si>
  <si>
    <t>LEVE VITRE AV MANUEL</t>
  </si>
  <si>
    <t>RETR.EXT NON TONCAIS</t>
  </si>
  <si>
    <t>2 RETRO.EXT.REG.MANU</t>
  </si>
  <si>
    <t>Ambiance</t>
  </si>
  <si>
    <t>105 CH</t>
  </si>
  <si>
    <t xml:space="preserve">TRF </t>
  </si>
  <si>
    <t>BOITE MECA 5 RAPP. JR5</t>
  </si>
  <si>
    <t>JR5</t>
  </si>
  <si>
    <t>RADIO 1DIN R0-10</t>
  </si>
  <si>
    <t>AIRBAG LAT AVANT</t>
  </si>
  <si>
    <t>ABLAV</t>
  </si>
  <si>
    <t>85 ch</t>
  </si>
  <si>
    <t>1461 CM3</t>
  </si>
  <si>
    <t>BOITE MECA 6 RAPP. TL8</t>
  </si>
  <si>
    <t>TL8</t>
  </si>
  <si>
    <t>Lauréate</t>
  </si>
  <si>
    <t>AIDE A LA CONDUITE</t>
  </si>
  <si>
    <t>BARRES DE TOIT SATINEES LONGITUDIN.</t>
  </si>
  <si>
    <t>BARSAT</t>
  </si>
  <si>
    <t>ANTI BROUILLARD</t>
  </si>
  <si>
    <t>2 RETRO.EXT.REG.ELEC TON CAISSE</t>
  </si>
  <si>
    <t>TRF SANS SDO</t>
  </si>
  <si>
    <t>VOLANT EN CUIR REGL. HAUTEUR</t>
  </si>
  <si>
    <t>VITRES SURTEINTEES</t>
  </si>
  <si>
    <t>ROUES ALUMINIUM  16</t>
  </si>
  <si>
    <t>RALU16</t>
  </si>
  <si>
    <t>RADIO CD ET MP3</t>
  </si>
  <si>
    <t>PACK LOOK</t>
  </si>
  <si>
    <t>PRLOO1</t>
  </si>
  <si>
    <t>DRAP DELSEY</t>
  </si>
  <si>
    <t>DRAP06</t>
  </si>
  <si>
    <t>BANQ AR FONCT 1/1 2/3</t>
  </si>
  <si>
    <t>STRIPPING DELSEY</t>
  </si>
  <si>
    <t>DECA01</t>
  </si>
  <si>
    <t>SIEGE COND REGLABLE HAUT.</t>
  </si>
  <si>
    <t>2 RETRO.EXT.REG.ELEC</t>
  </si>
  <si>
    <t>PACK LOOK DARK METAL</t>
  </si>
  <si>
    <t>PRLOO2</t>
  </si>
  <si>
    <t>PACK LOOK CHROME SATINE</t>
  </si>
  <si>
    <t>110 CH</t>
  </si>
  <si>
    <t>LOGAN LAUREATE 15 "7 PL "</t>
  </si>
  <si>
    <r>
      <t>1461 cm</t>
    </r>
    <r>
      <rPr>
        <b/>
        <vertAlign val="superscript"/>
        <sz val="11"/>
        <color indexed="9"/>
        <rFont val="Verdana"/>
        <family val="2"/>
      </rPr>
      <t>3</t>
    </r>
  </si>
  <si>
    <t xml:space="preserve">75 ch DIN  6CV </t>
  </si>
  <si>
    <t xml:space="preserve">90 ch   8CV </t>
  </si>
  <si>
    <t xml:space="preserve">90 ch   8 CV </t>
  </si>
  <si>
    <t>RADIO</t>
  </si>
  <si>
    <t>90L L2L14 075</t>
  </si>
  <si>
    <t>BARRE DE TOIT TRANSVERSALE SUR LONGITUDINALE H79</t>
  </si>
  <si>
    <t>BARRES LATERALES CHROMEES</t>
  </si>
  <si>
    <t>PROTECTION LATERALES DE PORTE LARGES H79</t>
  </si>
  <si>
    <t>ACCOUDOIR CENTRAL AVANT GRIS FONCE</t>
  </si>
  <si>
    <t>Elargisseur d'aile AR gauche</t>
  </si>
  <si>
    <t>Elargisseur d'aile AV gauche</t>
  </si>
  <si>
    <t>Elargisseur d'aile AR droite</t>
  </si>
  <si>
    <t>Elargisseur d'aile AV droite</t>
  </si>
  <si>
    <t>SUR TAPIS MONITOR 4X2</t>
  </si>
  <si>
    <t>FRONT STYLING BAR</t>
  </si>
  <si>
    <t xml:space="preserve">90 ch DIN  8 CV </t>
  </si>
  <si>
    <t xml:space="preserve">DACIA 90F </t>
  </si>
  <si>
    <t xml:space="preserve">65 ch DIN  5CV </t>
  </si>
  <si>
    <t>AIRBAG CONDUCT</t>
  </si>
  <si>
    <t>CHARGUTIL AUGMT 800K</t>
  </si>
  <si>
    <t>CHAAUG</t>
  </si>
  <si>
    <t>ECLAIRAGE DE COFFRE</t>
  </si>
  <si>
    <t>PORTES AR PLEINES</t>
  </si>
  <si>
    <t>POARPL</t>
  </si>
  <si>
    <t>LOGAN  VAN AMBIANCE 15</t>
  </si>
  <si>
    <t xml:space="preserve">AVEC CPE ET TRF </t>
  </si>
  <si>
    <t xml:space="preserve">NOUVELLE DACIA SANDERO  </t>
  </si>
  <si>
    <t>NOUVELLE DACIA SANDERO</t>
  </si>
  <si>
    <t>ACC 12D 4C</t>
  </si>
  <si>
    <t>ACCESS</t>
  </si>
  <si>
    <t xml:space="preserve">75 CH DIN   </t>
  </si>
  <si>
    <t>1149 CM3</t>
  </si>
  <si>
    <t>LUNETTE CHAUFFANTE</t>
  </si>
  <si>
    <t>ESSUIE LUNETTE ARR</t>
  </si>
  <si>
    <t xml:space="preserve">APPUIS TETES AV BAL REGL </t>
  </si>
  <si>
    <t>ATAV02</t>
  </si>
  <si>
    <t>FONCT. BANQ. ARR 1/3-2/3</t>
  </si>
  <si>
    <t>AVEC REPET.LATERAUX</t>
  </si>
  <si>
    <t>AVREPL</t>
  </si>
  <si>
    <t>SIEGE AVEC ISOFIX</t>
  </si>
  <si>
    <t>ISOFIX</t>
  </si>
  <si>
    <t>AVEC ACCESS. FUMEUR</t>
  </si>
  <si>
    <t>ANTTI BLOC DES ROUES</t>
  </si>
  <si>
    <t>AMB 12D 4C</t>
  </si>
  <si>
    <t>AMBIANCE</t>
  </si>
  <si>
    <t>75 CH DIN</t>
  </si>
  <si>
    <t xml:space="preserve"> </t>
  </si>
  <si>
    <t>CLIMATISATION MANUELLE</t>
  </si>
  <si>
    <t>CA01</t>
  </si>
  <si>
    <t>COND.PORTES ELECT.</t>
  </si>
  <si>
    <t>CPE</t>
  </si>
  <si>
    <t>ROUES TOLE 15</t>
  </si>
  <si>
    <t>C/ENROULEUR AV FIXE</t>
  </si>
  <si>
    <t xml:space="preserve"> AP LAT BAL+SSAP TET CTL</t>
  </si>
  <si>
    <t>ATAR03</t>
  </si>
  <si>
    <t>SYST.OUV.PRT.315 NML</t>
  </si>
  <si>
    <t>SOP01B</t>
  </si>
  <si>
    <t>COND.PORT.ROULANT</t>
  </si>
  <si>
    <t>COPOR</t>
  </si>
  <si>
    <t>Dacia Plug&amp;Radio  =RADIO+LECTEUR CD MP3+PRISE JACK+USB+BLUETOOTH</t>
  </si>
  <si>
    <t>RAD28C</t>
  </si>
  <si>
    <t>ENJO MAXI15" ARACAJU</t>
  </si>
  <si>
    <t>RDIF02</t>
  </si>
  <si>
    <t>BOUCLIERS TON CAISSE</t>
  </si>
  <si>
    <t>BCTC</t>
  </si>
  <si>
    <t>AMB 16K 4C</t>
  </si>
  <si>
    <t>80 CH DIN</t>
  </si>
  <si>
    <t>LAU 12D 4C</t>
  </si>
  <si>
    <t>LAUREATE</t>
  </si>
  <si>
    <t>RETRO ELECTRIQUE</t>
  </si>
  <si>
    <t>RET02</t>
  </si>
  <si>
    <t>ROUES ALUMINIUM  15</t>
  </si>
  <si>
    <t>C/ENR AV REG.HAUTEUR</t>
  </si>
  <si>
    <t>AP LAT VIRG+SSAP TET CTL</t>
  </si>
  <si>
    <t>ATAR05</t>
  </si>
  <si>
    <t>RETP01</t>
  </si>
  <si>
    <t>CONDUCTEUR REHAUSSE</t>
  </si>
  <si>
    <t>RALU15'' EMPREINTE+SILVER</t>
  </si>
  <si>
    <t>RDIF09</t>
  </si>
  <si>
    <t>SYSTÈME MULTIMEDIA =&gt; ECRAN TACTILE 7" =(RADIO+BLUETOOTH+PRISE JACK+USB</t>
  </si>
  <si>
    <t>RAD45A</t>
  </si>
  <si>
    <t>LAU 16K 4C</t>
  </si>
  <si>
    <t>NOUVELLE DACIA SANDERO  STEPWAY</t>
  </si>
  <si>
    <t>SAU 16K 4C</t>
  </si>
  <si>
    <t>STEPWAY</t>
  </si>
  <si>
    <t>ROUES TOLE 16</t>
  </si>
  <si>
    <t>RTOL16</t>
  </si>
  <si>
    <t>DRAP,VELOURS</t>
  </si>
  <si>
    <t>DRA</t>
  </si>
  <si>
    <t>ENJO MAXI16" DACIA CROSS</t>
  </si>
  <si>
    <t>RDIF06</t>
  </si>
  <si>
    <t>105 ch</t>
  </si>
  <si>
    <t>PMV</t>
  </si>
  <si>
    <t>EPR2 16K 4C</t>
  </si>
  <si>
    <t>E2 2 16K 4C</t>
  </si>
  <si>
    <t>PACK PREMIUM</t>
  </si>
  <si>
    <t>PKPRE1</t>
  </si>
  <si>
    <t>E2 4 15H E3</t>
  </si>
  <si>
    <t>90 ch</t>
  </si>
  <si>
    <t>ADV2 16K 4C</t>
  </si>
  <si>
    <t>HARMONIE CF/CF</t>
  </si>
  <si>
    <t>HARM01</t>
  </si>
  <si>
    <t>3ATAR PLEINS REG HAU</t>
  </si>
  <si>
    <t>STRIPPING ADVENT</t>
  </si>
  <si>
    <t>DECA02</t>
  </si>
  <si>
    <t>SUSPENSION RENFORCEE</t>
  </si>
  <si>
    <t>SUSREN</t>
  </si>
  <si>
    <t>RETRO EXT ADVENT</t>
  </si>
  <si>
    <t>ALERT SO OUBLI CEINT COND</t>
  </si>
  <si>
    <t>ALOUCC</t>
  </si>
  <si>
    <t>RADIO 1DIN R0-10 (CD MP3 BLT USB)</t>
  </si>
  <si>
    <t>JANTES TOLE STYL 16 SLADV</t>
  </si>
  <si>
    <t>LOGAN LAUREATE 14</t>
  </si>
  <si>
    <t xml:space="preserve">75 ch DIN  7CV </t>
  </si>
  <si>
    <t>ABLAV ABPA01 ABS</t>
  </si>
  <si>
    <t>RADIO MP3</t>
  </si>
  <si>
    <t>NOUVELLE DACIA LOGAN</t>
  </si>
  <si>
    <t>HARMONIE CF/GRIS</t>
  </si>
  <si>
    <t>HARM02</t>
  </si>
  <si>
    <t xml:space="preserve">APPUIS TETES AVANT  REGLABLES </t>
  </si>
  <si>
    <t>BANQUETTE AR FIXE 1/1</t>
  </si>
  <si>
    <t>AVEC REPETITEURS LATERAUX</t>
  </si>
  <si>
    <t>ROUE SEC. NORMALE</t>
  </si>
  <si>
    <t>RSNORM</t>
  </si>
  <si>
    <t xml:space="preserve">NOUVELLE DACIA LOGAN  </t>
  </si>
  <si>
    <t>APPUIS TETES AVANT REGLABLES</t>
  </si>
  <si>
    <t>APPUIS TETES  LATERAL SANS APPUIS TETES  CENTRAL</t>
  </si>
  <si>
    <t>BANQUETTE ARRIERE FIXE 1/1</t>
  </si>
  <si>
    <t xml:space="preserve">APPUIS TETES AVANT REGLABLES </t>
  </si>
  <si>
    <t>APPUIS TETES CENTRAL VIRG+LATERAL VIRG</t>
  </si>
  <si>
    <t>ATAR01</t>
  </si>
  <si>
    <t>SIEGE CONDUCTEUR REGLABLE</t>
  </si>
  <si>
    <t>VOLANT REGLABLE EN HAUTEUR</t>
  </si>
  <si>
    <t>RADIO CD MP3+PRISE JACK+USB+BLUETOOTH</t>
  </si>
  <si>
    <t>LAU 15H E3</t>
  </si>
  <si>
    <t>L2L14 075 G0S SS RADIO</t>
  </si>
  <si>
    <r>
      <t>1461 cm</t>
    </r>
    <r>
      <rPr>
        <b/>
        <vertAlign val="superscript"/>
        <sz val="11"/>
        <color indexed="9"/>
        <rFont val="Calibri"/>
        <family val="2"/>
      </rPr>
      <t>3</t>
    </r>
  </si>
</sst>
</file>

<file path=xl/styles.xml><?xml version="1.0" encoding="utf-8"?>
<styleSheet xmlns="http://schemas.openxmlformats.org/spreadsheetml/2006/main">
  <numFmts count="11"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F_-;\-* #,##0\ _F_-;_-* &quot;-&quot;??\ _F_-;_-@_-"/>
    <numFmt numFmtId="166" formatCode="_-* #,##0\ _€_-;\-* #,##0\ _€_-;_-* &quot;-&quot;??\ _€_-;_-@_-"/>
    <numFmt numFmtId="167" formatCode="_-* #,##0.00\ [$€]_-;\-* #,##0.00\ [$€]_-;_-* &quot;-&quot;??\ [$€]_-;_-@_-"/>
    <numFmt numFmtId="168" formatCode="_-* #,##0.00\ &quot;F&quot;_-;\-* #,##0.00\ &quot;F&quot;_-;_-* &quot;-&quot;??\ &quot;F&quot;_-;_-@_-"/>
    <numFmt numFmtId="169" formatCode="_-* #,##0_-;\-* #,##0_-;_-* &quot;-&quot;_-;_-@_-"/>
    <numFmt numFmtId="170" formatCode="_-* #,##0.00_-;\-* #,##0.00_-;_-* &quot;-&quot;??_-;_-@_-"/>
    <numFmt numFmtId="171" formatCode="0.0"/>
    <numFmt numFmtId="172" formatCode="_-&quot;Lit.&quot;\ * #,##0_-;\-&quot;Lit.&quot;\ * #,##0_-;_-&quot;Lit.&quot;\ * &quot;-&quot;_-;_-@_-"/>
    <numFmt numFmtId="173" formatCode="_-&quot;Lit.&quot;\ * #,##0.00_-;\-&quot;Lit.&quot;\ * #,##0.00_-;_-&quot;Lit.&quot;\ * &quot;-&quot;??_-;_-@_-"/>
  </numFmts>
  <fonts count="145">
    <font>
      <sz val="10"/>
      <name val="Arial"/>
      <family val="2"/>
    </font>
    <font>
      <sz val="10"/>
      <name val="Times New Roman"/>
      <family val="1"/>
    </font>
    <font>
      <b/>
      <sz val="12"/>
      <name val="Tahoma"/>
      <family val="2"/>
    </font>
    <font>
      <sz val="10"/>
      <name val="Arial"/>
      <family val="2"/>
    </font>
    <font>
      <sz val="10"/>
      <name val="Tahoma"/>
      <family val="2"/>
    </font>
    <font>
      <sz val="12"/>
      <name val="Tahoma"/>
      <family val="2"/>
    </font>
    <font>
      <b/>
      <sz val="11"/>
      <color indexed="9"/>
      <name val="Tahoma"/>
      <family val="2"/>
    </font>
    <font>
      <b/>
      <sz val="11"/>
      <name val="Tahoma"/>
      <family val="2"/>
    </font>
    <font>
      <sz val="11"/>
      <color indexed="9"/>
      <name val="Tahoma"/>
      <family val="2"/>
    </font>
    <font>
      <sz val="11"/>
      <name val="Tahoma"/>
      <family val="2"/>
    </font>
    <font>
      <b/>
      <i/>
      <sz val="14"/>
      <name val="Tahom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1"/>
      <color indexed="9"/>
      <name val="Verdana"/>
      <family val="2"/>
    </font>
    <font>
      <sz val="14"/>
      <name val="Verdana"/>
      <family val="2"/>
    </font>
    <font>
      <sz val="16"/>
      <name val="Verdana"/>
      <family val="2"/>
    </font>
    <font>
      <b/>
      <sz val="12"/>
      <name val="Century Gothic"/>
      <family val="2"/>
    </font>
    <font>
      <b/>
      <sz val="14"/>
      <name val="Century Gothic"/>
      <family val="2"/>
    </font>
    <font>
      <sz val="18"/>
      <name val="Century Gothic"/>
      <family val="2"/>
    </font>
    <font>
      <b/>
      <sz val="18"/>
      <name val="Century Gothic"/>
      <family val="2"/>
    </font>
    <font>
      <sz val="12"/>
      <name val="Century Gothic"/>
      <family val="2"/>
    </font>
    <font>
      <b/>
      <sz val="11"/>
      <color indexed="9"/>
      <name val="Century Gothic"/>
      <family val="2"/>
    </font>
    <font>
      <b/>
      <sz val="11"/>
      <name val="Century Gothic"/>
      <family val="2"/>
    </font>
    <font>
      <sz val="14"/>
      <name val="Century Gothic"/>
      <family val="2"/>
    </font>
    <font>
      <b/>
      <vertAlign val="superscript"/>
      <sz val="11"/>
      <color indexed="9"/>
      <name val="Century Gothic"/>
      <family val="2"/>
    </font>
    <font>
      <sz val="14"/>
      <color indexed="9"/>
      <name val="Century Gothic"/>
      <family val="2"/>
    </font>
    <font>
      <b/>
      <i/>
      <sz val="14"/>
      <name val="Century Gothic"/>
      <family val="2"/>
    </font>
    <font>
      <sz val="11"/>
      <name val="Century Gothic"/>
      <family val="2"/>
    </font>
    <font>
      <sz val="10"/>
      <name val="Century Gothic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4"/>
      <name val="Tahoma"/>
      <family val="2"/>
    </font>
    <font>
      <b/>
      <vertAlign val="superscript"/>
      <sz val="11"/>
      <color indexed="9"/>
      <name val="Tahoma"/>
      <family val="2"/>
    </font>
    <font>
      <b/>
      <i/>
      <sz val="28"/>
      <color indexed="9"/>
      <name val="Tahoma"/>
      <family val="2"/>
    </font>
    <font>
      <b/>
      <sz val="14"/>
      <color indexed="9"/>
      <name val="Tahoma"/>
      <family val="2"/>
    </font>
    <font>
      <sz val="10"/>
      <color indexed="8"/>
      <name val="Times New Roman"/>
      <family val="1"/>
    </font>
    <font>
      <b/>
      <sz val="12"/>
      <color indexed="9"/>
      <name val="TAHOMAana"/>
    </font>
    <font>
      <sz val="8"/>
      <color indexed="9"/>
      <name val="TAHOMAana"/>
    </font>
    <font>
      <b/>
      <sz val="12"/>
      <name val="TAHOMAana"/>
    </font>
    <font>
      <b/>
      <sz val="16"/>
      <name val="TAHOMAana"/>
    </font>
    <font>
      <b/>
      <sz val="16"/>
      <color indexed="9"/>
      <name val="TAHOMAana"/>
    </font>
    <font>
      <b/>
      <sz val="11"/>
      <name val="TAHOMAana"/>
    </font>
    <font>
      <b/>
      <sz val="11"/>
      <color indexed="9"/>
      <name val="TAHOMAana"/>
    </font>
    <font>
      <b/>
      <sz val="14"/>
      <name val="TAHOMAana"/>
    </font>
    <font>
      <sz val="14"/>
      <name val="TAHOMAana"/>
    </font>
    <font>
      <sz val="11"/>
      <name val="TAHOMAana"/>
    </font>
    <font>
      <b/>
      <vertAlign val="superscript"/>
      <sz val="10"/>
      <color indexed="9"/>
      <name val="TAHOMAana"/>
    </font>
    <font>
      <sz val="12"/>
      <name val="TAHOMAana"/>
    </font>
    <font>
      <sz val="10"/>
      <name val="TAHOMAana"/>
    </font>
    <font>
      <b/>
      <i/>
      <sz val="14"/>
      <name val="TAHOMAana"/>
    </font>
    <font>
      <sz val="8"/>
      <name val="TAHOMAana"/>
    </font>
    <font>
      <b/>
      <sz val="12"/>
      <color indexed="9"/>
      <name val="Tahoma"/>
      <family val="2"/>
    </font>
    <font>
      <sz val="8"/>
      <color indexed="9"/>
      <name val="Tahoma"/>
      <family val="2"/>
    </font>
    <font>
      <b/>
      <sz val="16"/>
      <name val="Tahoma"/>
      <family val="2"/>
    </font>
    <font>
      <b/>
      <sz val="16"/>
      <color indexed="9"/>
      <name val="Tahoma"/>
      <family val="2"/>
    </font>
    <font>
      <b/>
      <sz val="14"/>
      <name val="Tahoma"/>
      <family val="2"/>
    </font>
    <font>
      <b/>
      <vertAlign val="superscript"/>
      <sz val="10"/>
      <color indexed="9"/>
      <name val="Tahoma"/>
      <family val="2"/>
    </font>
    <font>
      <sz val="8"/>
      <name val="Tahoma"/>
      <family val="2"/>
    </font>
    <font>
      <b/>
      <i/>
      <sz val="36"/>
      <color indexed="9"/>
      <name val="Tahoma"/>
      <family val="2"/>
    </font>
    <font>
      <i/>
      <sz val="11"/>
      <name val="Tahoma"/>
      <family val="2"/>
    </font>
    <font>
      <b/>
      <sz val="12"/>
      <color indexed="8"/>
      <name val="Tahoma"/>
      <family val="2"/>
    </font>
    <font>
      <b/>
      <i/>
      <sz val="14"/>
      <color indexed="9"/>
      <name val="Tahoma"/>
      <family val="2"/>
    </font>
    <font>
      <b/>
      <vertAlign val="superscript"/>
      <sz val="14"/>
      <color indexed="9"/>
      <name val="Tahoma"/>
      <family val="2"/>
    </font>
    <font>
      <b/>
      <i/>
      <sz val="11"/>
      <name val="Tahoma"/>
      <family val="2"/>
    </font>
    <font>
      <b/>
      <i/>
      <sz val="22"/>
      <color indexed="9"/>
      <name val="Verdana"/>
      <family val="2"/>
    </font>
    <font>
      <b/>
      <sz val="12"/>
      <color indexed="9"/>
      <name val="Verdana"/>
      <family val="2"/>
    </font>
    <font>
      <b/>
      <sz val="11"/>
      <name val="Verdana"/>
      <family val="2"/>
    </font>
    <font>
      <sz val="11"/>
      <color indexed="9"/>
      <name val="Verdana"/>
      <family val="2"/>
    </font>
    <font>
      <sz val="11"/>
      <name val="Verdana"/>
      <family val="2"/>
    </font>
    <font>
      <b/>
      <sz val="14"/>
      <name val="Verdana"/>
      <family val="2"/>
    </font>
    <font>
      <b/>
      <vertAlign val="superscript"/>
      <sz val="11"/>
      <color indexed="9"/>
      <name val="Verdana"/>
      <family val="2"/>
    </font>
    <font>
      <sz val="10"/>
      <name val="Verdana"/>
      <family val="2"/>
    </font>
    <font>
      <b/>
      <i/>
      <sz val="14"/>
      <name val="Verdana"/>
      <family val="2"/>
    </font>
    <font>
      <i/>
      <sz val="11"/>
      <name val="Verdana"/>
      <family val="2"/>
    </font>
    <font>
      <sz val="8"/>
      <name val="Verdana"/>
      <family val="2"/>
    </font>
    <font>
      <sz val="8"/>
      <name val="Arial"/>
      <family val="2"/>
    </font>
    <font>
      <sz val="14"/>
      <color indexed="8"/>
      <name val="Tahoma"/>
      <family val="2"/>
    </font>
    <font>
      <i/>
      <sz val="10"/>
      <color indexed="10"/>
      <name val="Arial"/>
      <family val="2"/>
    </font>
    <font>
      <u/>
      <sz val="10"/>
      <color indexed="36"/>
      <name val="Comic Sans MS"/>
      <family val="4"/>
    </font>
    <font>
      <b/>
      <sz val="8"/>
      <color indexed="17"/>
      <name val="Arial"/>
      <family val="2"/>
    </font>
    <font>
      <sz val="8"/>
      <name val="Helv"/>
    </font>
    <font>
      <sz val="8"/>
      <color indexed="19"/>
      <name val="Tahoma"/>
      <family val="2"/>
    </font>
    <font>
      <i/>
      <sz val="8"/>
      <color indexed="23"/>
      <name val="Tahoma"/>
      <family val="2"/>
    </font>
    <font>
      <sz val="8"/>
      <color indexed="18"/>
      <name val="Tahoma"/>
      <family val="2"/>
    </font>
    <font>
      <sz val="8"/>
      <color indexed="20"/>
      <name val="Tahoma"/>
      <family val="2"/>
    </font>
    <font>
      <i/>
      <sz val="8"/>
      <color indexed="8"/>
      <name val="Tahoma"/>
      <family val="2"/>
    </font>
    <font>
      <b/>
      <sz val="12"/>
      <color indexed="8"/>
      <name val="Verdana"/>
      <family val="2"/>
    </font>
    <font>
      <sz val="8"/>
      <color indexed="9"/>
      <name val="Verdana"/>
      <family val="2"/>
    </font>
    <font>
      <b/>
      <sz val="16"/>
      <name val="Verdana"/>
      <family val="2"/>
    </font>
    <font>
      <b/>
      <sz val="16"/>
      <color indexed="9"/>
      <name val="Verdana"/>
      <family val="2"/>
    </font>
    <font>
      <sz val="18"/>
      <name val="Verdana"/>
      <family val="2"/>
    </font>
    <font>
      <b/>
      <sz val="18"/>
      <name val="Verdana"/>
      <family val="2"/>
    </font>
    <font>
      <b/>
      <i/>
      <sz val="11"/>
      <color indexed="9"/>
      <name val="Verdana"/>
      <family val="2"/>
    </font>
    <font>
      <sz val="14"/>
      <color indexed="9"/>
      <name val="Verdana"/>
      <family val="2"/>
    </font>
    <font>
      <b/>
      <sz val="11"/>
      <color indexed="8"/>
      <name val="Calibri"/>
      <family val="2"/>
    </font>
    <font>
      <sz val="9"/>
      <color rgb="FF0000FF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indexed="9"/>
      <name val="Calibri"/>
      <family val="2"/>
      <scheme val="minor"/>
    </font>
    <font>
      <b/>
      <i/>
      <sz val="11"/>
      <color indexed="9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1"/>
      <name val="Calibri"/>
      <family val="2"/>
    </font>
    <font>
      <b/>
      <sz val="11"/>
      <color indexed="8"/>
      <name val="Calibri"/>
      <family val="2"/>
      <scheme val="minor"/>
    </font>
    <font>
      <b/>
      <sz val="12"/>
      <color indexed="9"/>
      <name val="MS Reference Sans Serif"/>
      <family val="2"/>
    </font>
    <font>
      <b/>
      <sz val="12"/>
      <color indexed="8"/>
      <name val="MS Reference Sans Serif"/>
      <family val="2"/>
    </font>
    <font>
      <sz val="8"/>
      <color indexed="9"/>
      <name val="MS Reference Sans Serif"/>
      <family val="2"/>
    </font>
    <font>
      <b/>
      <sz val="12"/>
      <name val="MS Reference Sans Serif"/>
      <family val="2"/>
    </font>
    <font>
      <b/>
      <i/>
      <sz val="36"/>
      <color indexed="9"/>
      <name val="MS Reference Sans Serif"/>
      <family val="2"/>
    </font>
    <font>
      <b/>
      <sz val="16"/>
      <name val="MS Reference Sans Serif"/>
      <family val="2"/>
    </font>
    <font>
      <b/>
      <sz val="16"/>
      <color indexed="9"/>
      <name val="MS Reference Sans Serif"/>
      <family val="2"/>
    </font>
    <font>
      <b/>
      <sz val="11"/>
      <color indexed="9"/>
      <name val="MS Reference Sans Serif"/>
      <family val="2"/>
    </font>
    <font>
      <b/>
      <sz val="11"/>
      <name val="MS Reference Sans Serif"/>
      <family val="2"/>
    </font>
    <font>
      <b/>
      <sz val="14"/>
      <name val="MS Reference Sans Serif"/>
      <family val="2"/>
    </font>
    <font>
      <b/>
      <sz val="14"/>
      <color indexed="9"/>
      <name val="MS Reference Sans Serif"/>
      <family val="2"/>
    </font>
    <font>
      <sz val="14"/>
      <name val="MS Reference Sans Serif"/>
      <family val="2"/>
    </font>
    <font>
      <b/>
      <i/>
      <sz val="14"/>
      <color indexed="9"/>
      <name val="MS Reference Sans Serif"/>
      <family val="2"/>
    </font>
    <font>
      <sz val="12"/>
      <name val="MS Reference Sans Serif"/>
      <family val="2"/>
    </font>
    <font>
      <sz val="11"/>
      <name val="MS Reference Sans Serif"/>
      <family val="2"/>
    </font>
    <font>
      <sz val="10"/>
      <name val="MS Reference Sans Serif"/>
      <family val="2"/>
    </font>
    <font>
      <b/>
      <i/>
      <sz val="14"/>
      <name val="MS Reference Sans Serif"/>
      <family val="2"/>
    </font>
    <font>
      <sz val="8"/>
      <name val="MS Reference Sans Serif"/>
      <family val="2"/>
    </font>
    <font>
      <b/>
      <i/>
      <sz val="11"/>
      <color indexed="9"/>
      <name val="Calibri"/>
      <family val="2"/>
    </font>
    <font>
      <b/>
      <vertAlign val="superscript"/>
      <sz val="11"/>
      <color indexed="9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2"/>
        <bgColor indexed="25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47">
    <xf numFmtId="0" fontId="0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91" fillId="0" borderId="0">
      <alignment horizontal="center"/>
    </xf>
    <xf numFmtId="0" fontId="31" fillId="3" borderId="0" applyNumberFormat="0" applyBorder="0" applyAlignment="0" applyProtection="0"/>
    <xf numFmtId="0" fontId="32" fillId="16" borderId="1" applyNumberFormat="0" applyAlignment="0" applyProtection="0"/>
    <xf numFmtId="0" fontId="33" fillId="17" borderId="3" applyNumberFormat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5" applyNumberFormat="0" applyFill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40" fillId="0" borderId="2" applyNumberFormat="0" applyFill="0" applyAlignment="0" applyProtection="0"/>
    <xf numFmtId="169" fontId="71" fillId="0" borderId="0" applyFont="0" applyFill="0" applyBorder="0" applyAlignment="0" applyProtection="0"/>
    <xf numFmtId="170" fontId="71" fillId="0" borderId="0" applyFont="0" applyFill="0" applyBorder="0" applyAlignment="0" applyProtection="0"/>
    <xf numFmtId="164" fontId="89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93" fillId="19" borderId="8">
      <alignment horizontal="center" vertical="center"/>
    </xf>
    <xf numFmtId="0" fontId="41" fillId="2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0" borderId="0"/>
    <xf numFmtId="0" fontId="94" fillId="0" borderId="0"/>
    <xf numFmtId="0" fontId="3" fillId="18" borderId="4" applyNumberFormat="0" applyFont="0" applyAlignment="0" applyProtection="0"/>
    <xf numFmtId="0" fontId="95" fillId="0" borderId="0" applyNumberFormat="0" applyFill="0" applyBorder="0" applyProtection="0">
      <alignment horizontal="left"/>
    </xf>
    <xf numFmtId="0" fontId="42" fillId="16" borderId="9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96" fillId="0" borderId="0" applyNumberFormat="0" applyFill="0" applyBorder="0" applyProtection="0">
      <alignment horizontal="right"/>
    </xf>
    <xf numFmtId="4" fontId="71" fillId="0" borderId="0" applyFont="0" applyFill="0" applyBorder="0" applyProtection="0">
      <alignment horizontal="right"/>
    </xf>
    <xf numFmtId="0" fontId="1" fillId="0" borderId="0"/>
    <xf numFmtId="0" fontId="71" fillId="0" borderId="0"/>
    <xf numFmtId="0" fontId="43" fillId="0" borderId="0" applyNumberFormat="0" applyFill="0" applyBorder="0" applyAlignment="0" applyProtection="0"/>
    <xf numFmtId="172" fontId="71" fillId="0" borderId="0" applyFont="0" applyFill="0" applyBorder="0" applyAlignment="0" applyProtection="0"/>
    <xf numFmtId="173" fontId="71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8" fillId="21" borderId="10" applyNumberFormat="0" applyAlignment="0" applyProtection="0"/>
    <xf numFmtId="0" fontId="99" fillId="0" borderId="0" applyNumberFormat="0" applyFill="0" applyBorder="0" applyProtection="0">
      <alignment horizontal="right"/>
    </xf>
    <xf numFmtId="0" fontId="44" fillId="0" borderId="0" applyNumberFormat="0" applyFill="0" applyBorder="0" applyAlignment="0" applyProtection="0"/>
  </cellStyleXfs>
  <cellXfs count="834">
    <xf numFmtId="0" fontId="0" fillId="0" borderId="0" xfId="0"/>
    <xf numFmtId="0" fontId="2" fillId="22" borderId="0" xfId="122" applyFont="1" applyFill="1"/>
    <xf numFmtId="0" fontId="4" fillId="0" borderId="0" xfId="0" applyFont="1"/>
    <xf numFmtId="0" fontId="5" fillId="22" borderId="0" xfId="122" applyFont="1" applyFill="1" applyBorder="1"/>
    <xf numFmtId="0" fontId="6" fillId="23" borderId="11" xfId="122" applyFont="1" applyFill="1" applyBorder="1"/>
    <xf numFmtId="0" fontId="7" fillId="22" borderId="12" xfId="122" applyFont="1" applyFill="1" applyBorder="1"/>
    <xf numFmtId="165" fontId="7" fillId="22" borderId="12" xfId="52" applyNumberFormat="1" applyFont="1" applyFill="1" applyBorder="1"/>
    <xf numFmtId="0" fontId="8" fillId="23" borderId="13" xfId="122" applyFont="1" applyFill="1" applyBorder="1"/>
    <xf numFmtId="0" fontId="9" fillId="22" borderId="12" xfId="122" applyFont="1" applyFill="1" applyBorder="1"/>
    <xf numFmtId="165" fontId="9" fillId="22" borderId="12" xfId="122" applyNumberFormat="1" applyFont="1" applyFill="1" applyBorder="1"/>
    <xf numFmtId="166" fontId="9" fillId="22" borderId="12" xfId="52" applyNumberFormat="1" applyFont="1" applyFill="1" applyBorder="1"/>
    <xf numFmtId="0" fontId="6" fillId="23" borderId="13" xfId="122" applyFont="1" applyFill="1" applyBorder="1"/>
    <xf numFmtId="0" fontId="2" fillId="0" borderId="0" xfId="122" applyFont="1"/>
    <xf numFmtId="0" fontId="5" fillId="22" borderId="11" xfId="0" quotePrefix="1" applyFont="1" applyFill="1" applyBorder="1" applyAlignment="1">
      <alignment horizontal="left" vertical="center"/>
    </xf>
    <xf numFmtId="0" fontId="2" fillId="22" borderId="0" xfId="122" applyFont="1" applyFill="1" applyBorder="1"/>
    <xf numFmtId="0" fontId="9" fillId="22" borderId="13" xfId="122" applyFont="1" applyFill="1" applyBorder="1"/>
    <xf numFmtId="3" fontId="2" fillId="22" borderId="12" xfId="122" applyNumberFormat="1" applyFont="1" applyFill="1" applyBorder="1" applyAlignment="1">
      <alignment horizontal="center"/>
    </xf>
    <xf numFmtId="3" fontId="2" fillId="22" borderId="12" xfId="0" applyNumberFormat="1" applyFont="1" applyFill="1" applyBorder="1" applyAlignment="1">
      <alignment horizontal="center"/>
    </xf>
    <xf numFmtId="0" fontId="2" fillId="22" borderId="12" xfId="122" applyFont="1" applyFill="1" applyBorder="1" applyAlignment="1">
      <alignment horizontal="center"/>
    </xf>
    <xf numFmtId="0" fontId="10" fillId="22" borderId="11" xfId="0" applyFont="1" applyFill="1" applyBorder="1" applyAlignment="1">
      <alignment horizontal="left" vertical="center"/>
    </xf>
    <xf numFmtId="0" fontId="7" fillId="0" borderId="11" xfId="122" applyFont="1" applyBorder="1"/>
    <xf numFmtId="0" fontId="5" fillId="22" borderId="13" xfId="0" applyFont="1" applyFill="1" applyBorder="1" applyAlignment="1">
      <alignment horizontal="left" vertical="center"/>
    </xf>
    <xf numFmtId="0" fontId="13" fillId="23" borderId="14" xfId="122" applyFont="1" applyFill="1" applyBorder="1" applyAlignment="1">
      <alignment horizontal="center"/>
    </xf>
    <xf numFmtId="165" fontId="14" fillId="22" borderId="12" xfId="52" applyNumberFormat="1" applyFont="1" applyFill="1" applyBorder="1"/>
    <xf numFmtId="0" fontId="11" fillId="22" borderId="0" xfId="122" applyFont="1" applyFill="1" applyBorder="1"/>
    <xf numFmtId="0" fontId="12" fillId="22" borderId="11" xfId="0" applyFont="1" applyFill="1" applyBorder="1" applyAlignment="1">
      <alignment horizontal="left" vertical="center"/>
    </xf>
    <xf numFmtId="0" fontId="15" fillId="22" borderId="0" xfId="0" applyFont="1" applyFill="1" applyBorder="1" applyAlignment="1">
      <alignment horizontal="left" vertical="center"/>
    </xf>
    <xf numFmtId="0" fontId="12" fillId="22" borderId="13" xfId="0" applyFont="1" applyFill="1" applyBorder="1" applyAlignment="1">
      <alignment horizontal="left" vertical="center"/>
    </xf>
    <xf numFmtId="3" fontId="14" fillId="22" borderId="12" xfId="0" applyNumberFormat="1" applyFont="1" applyFill="1" applyBorder="1" applyAlignment="1">
      <alignment horizontal="center" vertical="center"/>
    </xf>
    <xf numFmtId="3" fontId="14" fillId="22" borderId="12" xfId="122" applyNumberFormat="1" applyFont="1" applyFill="1" applyBorder="1" applyAlignment="1">
      <alignment horizontal="center"/>
    </xf>
    <xf numFmtId="0" fontId="16" fillId="0" borderId="0" xfId="122" applyFont="1"/>
    <xf numFmtId="3" fontId="17" fillId="22" borderId="12" xfId="122" applyNumberFormat="1" applyFont="1" applyFill="1" applyBorder="1"/>
    <xf numFmtId="165" fontId="17" fillId="22" borderId="12" xfId="52" applyNumberFormat="1" applyFont="1" applyFill="1" applyBorder="1"/>
    <xf numFmtId="0" fontId="16" fillId="22" borderId="0" xfId="122" applyFont="1" applyFill="1"/>
    <xf numFmtId="3" fontId="16" fillId="0" borderId="0" xfId="122" applyNumberFormat="1" applyFont="1"/>
    <xf numFmtId="0" fontId="18" fillId="22" borderId="0" xfId="122" applyFont="1" applyFill="1" applyAlignment="1">
      <alignment horizontal="centerContinuous"/>
    </xf>
    <xf numFmtId="0" fontId="18" fillId="22" borderId="0" xfId="122" applyFont="1" applyFill="1"/>
    <xf numFmtId="0" fontId="19" fillId="22" borderId="0" xfId="122" applyFont="1" applyFill="1"/>
    <xf numFmtId="0" fontId="20" fillId="22" borderId="0" xfId="122" applyFont="1" applyFill="1"/>
    <xf numFmtId="14" fontId="20" fillId="22" borderId="0" xfId="122" applyNumberFormat="1" applyFont="1" applyFill="1"/>
    <xf numFmtId="0" fontId="21" fillId="23" borderId="15" xfId="122" applyFont="1" applyFill="1" applyBorder="1" applyAlignment="1">
      <alignment horizontal="center"/>
    </xf>
    <xf numFmtId="0" fontId="21" fillId="23" borderId="14" xfId="122" applyFont="1" applyFill="1" applyBorder="1" applyAlignment="1">
      <alignment horizontal="center"/>
    </xf>
    <xf numFmtId="0" fontId="22" fillId="0" borderId="0" xfId="122" applyFont="1"/>
    <xf numFmtId="0" fontId="21" fillId="23" borderId="12" xfId="122" applyFont="1" applyFill="1" applyBorder="1"/>
    <xf numFmtId="0" fontId="21" fillId="23" borderId="11" xfId="122" applyFont="1" applyFill="1" applyBorder="1"/>
    <xf numFmtId="0" fontId="21" fillId="23" borderId="16" xfId="122" applyFont="1" applyFill="1" applyBorder="1"/>
    <xf numFmtId="0" fontId="22" fillId="22" borderId="12" xfId="122" applyFont="1" applyFill="1" applyBorder="1"/>
    <xf numFmtId="165" fontId="22" fillId="22" borderId="12" xfId="52" applyNumberFormat="1" applyFont="1" applyFill="1" applyBorder="1"/>
    <xf numFmtId="0" fontId="21" fillId="23" borderId="13" xfId="122" applyFont="1" applyFill="1" applyBorder="1"/>
    <xf numFmtId="0" fontId="22" fillId="22" borderId="0" xfId="122" applyFont="1" applyFill="1"/>
    <xf numFmtId="0" fontId="23" fillId="22" borderId="12" xfId="122" applyFont="1" applyFill="1" applyBorder="1"/>
    <xf numFmtId="165" fontId="23" fillId="22" borderId="12" xfId="52" applyNumberFormat="1" applyFont="1" applyFill="1" applyBorder="1"/>
    <xf numFmtId="3" fontId="23" fillId="22" borderId="12" xfId="122" applyNumberFormat="1" applyFont="1" applyFill="1" applyBorder="1"/>
    <xf numFmtId="165" fontId="23" fillId="22" borderId="12" xfId="122" applyNumberFormat="1" applyFont="1" applyFill="1" applyBorder="1"/>
    <xf numFmtId="3" fontId="23" fillId="22" borderId="12" xfId="0" applyNumberFormat="1" applyFont="1" applyFill="1" applyBorder="1"/>
    <xf numFmtId="0" fontId="25" fillId="22" borderId="11" xfId="0" applyFont="1" applyFill="1" applyBorder="1" applyAlignment="1">
      <alignment horizontal="left" vertical="center"/>
    </xf>
    <xf numFmtId="0" fontId="25" fillId="22" borderId="0" xfId="122" applyFont="1" applyFill="1" applyBorder="1" applyAlignment="1"/>
    <xf numFmtId="0" fontId="23" fillId="22" borderId="13" xfId="122" applyFont="1" applyFill="1" applyBorder="1"/>
    <xf numFmtId="0" fontId="26" fillId="22" borderId="11" xfId="0" applyFont="1" applyFill="1" applyBorder="1" applyAlignment="1">
      <alignment horizontal="left" vertical="center"/>
    </xf>
    <xf numFmtId="0" fontId="16" fillId="22" borderId="0" xfId="122" applyFont="1" applyFill="1" applyBorder="1"/>
    <xf numFmtId="0" fontId="27" fillId="22" borderId="13" xfId="122" applyFont="1" applyFill="1" applyBorder="1"/>
    <xf numFmtId="0" fontId="16" fillId="22" borderId="12" xfId="122" applyFont="1" applyFill="1" applyBorder="1" applyAlignment="1">
      <alignment horizontal="center"/>
    </xf>
    <xf numFmtId="0" fontId="28" fillId="0" borderId="0" xfId="0" applyFont="1"/>
    <xf numFmtId="0" fontId="23" fillId="22" borderId="11" xfId="0" quotePrefix="1" applyFont="1" applyFill="1" applyBorder="1" applyAlignment="1">
      <alignment horizontal="left" vertical="center"/>
    </xf>
    <xf numFmtId="0" fontId="23" fillId="22" borderId="0" xfId="122" applyFont="1" applyFill="1" applyBorder="1"/>
    <xf numFmtId="3" fontId="16" fillId="22" borderId="12" xfId="122" applyNumberFormat="1" applyFont="1" applyFill="1" applyBorder="1" applyAlignment="1">
      <alignment horizontal="center"/>
    </xf>
    <xf numFmtId="3" fontId="16" fillId="22" borderId="12" xfId="0" applyNumberFormat="1" applyFont="1" applyFill="1" applyBorder="1" applyAlignment="1">
      <alignment horizontal="center"/>
    </xf>
    <xf numFmtId="3" fontId="22" fillId="0" borderId="0" xfId="122" applyNumberFormat="1" applyFont="1"/>
    <xf numFmtId="0" fontId="23" fillId="22" borderId="11" xfId="0" applyFont="1" applyFill="1" applyBorder="1" applyAlignment="1">
      <alignment horizontal="left" vertical="center"/>
    </xf>
    <xf numFmtId="0" fontId="23" fillId="22" borderId="0" xfId="0" applyFont="1" applyFill="1" applyBorder="1" applyAlignment="1">
      <alignment horizontal="left" vertical="center"/>
    </xf>
    <xf numFmtId="0" fontId="23" fillId="22" borderId="13" xfId="0" applyFont="1" applyFill="1" applyBorder="1" applyAlignment="1">
      <alignment horizontal="left" vertical="center"/>
    </xf>
    <xf numFmtId="0" fontId="23" fillId="22" borderId="12" xfId="0" applyFont="1" applyFill="1" applyBorder="1" applyAlignment="1">
      <alignment horizontal="left" vertical="center"/>
    </xf>
    <xf numFmtId="0" fontId="23" fillId="22" borderId="11" xfId="122" applyFont="1" applyFill="1" applyBorder="1"/>
    <xf numFmtId="0" fontId="23" fillId="0" borderId="17" xfId="122" applyFont="1" applyBorder="1"/>
    <xf numFmtId="0" fontId="16" fillId="22" borderId="18" xfId="122" applyFont="1" applyFill="1" applyBorder="1"/>
    <xf numFmtId="0" fontId="23" fillId="0" borderId="19" xfId="122" applyFont="1" applyBorder="1"/>
    <xf numFmtId="0" fontId="23" fillId="22" borderId="20" xfId="122" applyFont="1" applyFill="1" applyBorder="1" applyAlignment="1">
      <alignment horizontal="center"/>
    </xf>
    <xf numFmtId="0" fontId="23" fillId="0" borderId="20" xfId="122" applyFont="1" applyBorder="1" applyAlignment="1">
      <alignment horizontal="center"/>
    </xf>
    <xf numFmtId="0" fontId="22" fillId="22" borderId="21" xfId="122" applyFont="1" applyFill="1" applyBorder="1"/>
    <xf numFmtId="165" fontId="22" fillId="22" borderId="21" xfId="52" applyNumberFormat="1" applyFont="1" applyFill="1" applyBorder="1"/>
    <xf numFmtId="3" fontId="22" fillId="0" borderId="12" xfId="122" applyNumberFormat="1" applyFont="1" applyBorder="1"/>
    <xf numFmtId="3" fontId="23" fillId="22" borderId="11" xfId="122" applyNumberFormat="1" applyFont="1" applyFill="1" applyBorder="1"/>
    <xf numFmtId="0" fontId="7" fillId="0" borderId="0" xfId="122" applyFont="1"/>
    <xf numFmtId="3" fontId="45" fillId="22" borderId="12" xfId="122" applyNumberFormat="1" applyFont="1" applyFill="1" applyBorder="1"/>
    <xf numFmtId="165" fontId="45" fillId="22" borderId="12" xfId="52" applyNumberFormat="1" applyFont="1" applyFill="1" applyBorder="1"/>
    <xf numFmtId="0" fontId="45" fillId="22" borderId="12" xfId="122" applyFont="1" applyFill="1" applyBorder="1"/>
    <xf numFmtId="3" fontId="45" fillId="22" borderId="12" xfId="122" applyNumberFormat="1" applyFont="1" applyFill="1" applyBorder="1" applyAlignment="1">
      <alignment horizontal="center"/>
    </xf>
    <xf numFmtId="0" fontId="2" fillId="22" borderId="18" xfId="122" applyFont="1" applyFill="1" applyBorder="1"/>
    <xf numFmtId="0" fontId="48" fillId="23" borderId="0" xfId="122" applyFont="1" applyFill="1" applyBorder="1"/>
    <xf numFmtId="0" fontId="6" fillId="23" borderId="14" xfId="122" applyFont="1" applyFill="1" applyBorder="1" applyAlignment="1">
      <alignment horizontal="center"/>
    </xf>
    <xf numFmtId="0" fontId="50" fillId="22" borderId="0" xfId="122" applyFont="1" applyFill="1"/>
    <xf numFmtId="0" fontId="50" fillId="22" borderId="0" xfId="122" applyFont="1" applyFill="1" applyAlignment="1">
      <alignment horizontal="center"/>
    </xf>
    <xf numFmtId="0" fontId="51" fillId="22" borderId="0" xfId="0" applyFont="1" applyFill="1" applyAlignment="1">
      <alignment horizontal="center" vertical="center"/>
    </xf>
    <xf numFmtId="0" fontId="52" fillId="0" borderId="0" xfId="122" applyFont="1" applyAlignment="1">
      <alignment horizontal="center"/>
    </xf>
    <xf numFmtId="0" fontId="52" fillId="0" borderId="0" xfId="122" applyFont="1"/>
    <xf numFmtId="14" fontId="50" fillId="22" borderId="0" xfId="122" applyNumberFormat="1" applyFont="1" applyFill="1" applyAlignment="1">
      <alignment horizontal="center"/>
    </xf>
    <xf numFmtId="0" fontId="53" fillId="22" borderId="0" xfId="122" applyFont="1" applyFill="1" applyAlignment="1">
      <alignment horizontal="center"/>
    </xf>
    <xf numFmtId="0" fontId="54" fillId="22" borderId="0" xfId="122" applyFont="1" applyFill="1" applyAlignment="1">
      <alignment horizontal="center"/>
    </xf>
    <xf numFmtId="0" fontId="50" fillId="23" borderId="22" xfId="122" applyFont="1" applyFill="1" applyBorder="1" applyAlignment="1">
      <alignment horizontal="center"/>
    </xf>
    <xf numFmtId="0" fontId="50" fillId="23" borderId="14" xfId="122" applyFont="1" applyFill="1" applyBorder="1" applyAlignment="1">
      <alignment horizontal="center"/>
    </xf>
    <xf numFmtId="0" fontId="55" fillId="0" borderId="0" xfId="122" applyFont="1" applyAlignment="1">
      <alignment horizontal="center"/>
    </xf>
    <xf numFmtId="0" fontId="55" fillId="0" borderId="0" xfId="122" applyFont="1"/>
    <xf numFmtId="0" fontId="56" fillId="23" borderId="11" xfId="122" applyFont="1" applyFill="1" applyBorder="1"/>
    <xf numFmtId="0" fontId="56" fillId="23" borderId="13" xfId="122" applyFont="1" applyFill="1" applyBorder="1"/>
    <xf numFmtId="0" fontId="57" fillId="22" borderId="12" xfId="122" applyFont="1" applyFill="1" applyBorder="1" applyAlignment="1">
      <alignment horizontal="center"/>
    </xf>
    <xf numFmtId="165" fontId="57" fillId="22" borderId="12" xfId="52" applyNumberFormat="1" applyFont="1" applyFill="1" applyBorder="1" applyAlignment="1">
      <alignment horizontal="center"/>
    </xf>
    <xf numFmtId="3" fontId="58" fillId="22" borderId="12" xfId="122" applyNumberFormat="1" applyFont="1" applyFill="1" applyBorder="1" applyAlignment="1">
      <alignment horizontal="center"/>
    </xf>
    <xf numFmtId="165" fontId="58" fillId="22" borderId="12" xfId="52" applyNumberFormat="1" applyFont="1" applyFill="1" applyBorder="1" applyAlignment="1">
      <alignment horizontal="center"/>
    </xf>
    <xf numFmtId="166" fontId="58" fillId="22" borderId="12" xfId="52" applyNumberFormat="1" applyFont="1" applyFill="1" applyBorder="1" applyAlignment="1">
      <alignment horizontal="center"/>
    </xf>
    <xf numFmtId="0" fontId="59" fillId="22" borderId="12" xfId="122" applyFont="1" applyFill="1" applyBorder="1" applyAlignment="1">
      <alignment horizontal="center"/>
    </xf>
    <xf numFmtId="0" fontId="55" fillId="22" borderId="12" xfId="122" applyFont="1" applyFill="1" applyBorder="1" applyAlignment="1">
      <alignment horizontal="center"/>
    </xf>
    <xf numFmtId="166" fontId="55" fillId="22" borderId="12" xfId="52" applyNumberFormat="1" applyFont="1" applyFill="1" applyBorder="1" applyAlignment="1">
      <alignment horizontal="center"/>
    </xf>
    <xf numFmtId="3" fontId="55" fillId="22" borderId="12" xfId="122" applyNumberFormat="1" applyFont="1" applyFill="1" applyBorder="1" applyAlignment="1">
      <alignment horizontal="center"/>
    </xf>
    <xf numFmtId="3" fontId="55" fillId="22" borderId="12" xfId="0" applyNumberFormat="1" applyFont="1" applyFill="1" applyBorder="1" applyAlignment="1">
      <alignment horizontal="center"/>
    </xf>
    <xf numFmtId="0" fontId="61" fillId="22" borderId="11" xfId="0" quotePrefix="1" applyFont="1" applyFill="1" applyBorder="1" applyAlignment="1">
      <alignment horizontal="left" vertical="center"/>
    </xf>
    <xf numFmtId="0" fontId="52" fillId="22" borderId="0" xfId="122" applyFont="1" applyFill="1" applyBorder="1"/>
    <xf numFmtId="0" fontId="59" fillId="22" borderId="13" xfId="122" applyFont="1" applyFill="1" applyBorder="1"/>
    <xf numFmtId="3" fontId="52" fillId="22" borderId="12" xfId="122" applyNumberFormat="1" applyFont="1" applyFill="1" applyBorder="1" applyAlignment="1">
      <alignment horizontal="center"/>
    </xf>
    <xf numFmtId="3" fontId="52" fillId="22" borderId="12" xfId="0" applyNumberFormat="1" applyFont="1" applyFill="1" applyBorder="1" applyAlignment="1">
      <alignment horizontal="center"/>
    </xf>
    <xf numFmtId="0" fontId="52" fillId="22" borderId="12" xfId="122" applyFont="1" applyFill="1" applyBorder="1" applyAlignment="1">
      <alignment horizontal="center"/>
    </xf>
    <xf numFmtId="0" fontId="62" fillId="0" borderId="0" xfId="0" applyFont="1" applyAlignment="1">
      <alignment horizontal="center"/>
    </xf>
    <xf numFmtId="0" fontId="62" fillId="0" borderId="0" xfId="0" applyFont="1"/>
    <xf numFmtId="0" fontId="63" fillId="22" borderId="11" xfId="0" applyFont="1" applyFill="1" applyBorder="1" applyAlignment="1">
      <alignment horizontal="left" vertical="center"/>
    </xf>
    <xf numFmtId="0" fontId="61" fillId="22" borderId="11" xfId="122" applyFont="1" applyFill="1" applyBorder="1"/>
    <xf numFmtId="0" fontId="61" fillId="22" borderId="0" xfId="122" applyFont="1" applyFill="1" applyBorder="1"/>
    <xf numFmtId="0" fontId="61" fillId="22" borderId="13" xfId="122" applyFont="1" applyFill="1" applyBorder="1"/>
    <xf numFmtId="165" fontId="55" fillId="22" borderId="12" xfId="52" applyNumberFormat="1" applyFont="1" applyFill="1" applyBorder="1" applyAlignment="1">
      <alignment horizontal="center"/>
    </xf>
    <xf numFmtId="0" fontId="55" fillId="0" borderId="11" xfId="122" applyFont="1" applyBorder="1"/>
    <xf numFmtId="0" fontId="55" fillId="0" borderId="0" xfId="122" applyFont="1" applyBorder="1"/>
    <xf numFmtId="0" fontId="55" fillId="22" borderId="0" xfId="122" applyFont="1" applyFill="1" applyBorder="1"/>
    <xf numFmtId="0" fontId="61" fillId="22" borderId="13" xfId="0" applyFont="1" applyFill="1" applyBorder="1" applyAlignment="1">
      <alignment horizontal="left" vertical="center"/>
    </xf>
    <xf numFmtId="0" fontId="61" fillId="22" borderId="12" xfId="122" applyFont="1" applyFill="1" applyBorder="1" applyAlignment="1">
      <alignment horizontal="center"/>
    </xf>
    <xf numFmtId="165" fontId="61" fillId="22" borderId="12" xfId="52" applyNumberFormat="1" applyFont="1" applyFill="1" applyBorder="1" applyAlignment="1">
      <alignment horizontal="center"/>
    </xf>
    <xf numFmtId="0" fontId="52" fillId="22" borderId="11" xfId="122" applyFont="1" applyFill="1" applyBorder="1"/>
    <xf numFmtId="0" fontId="52" fillId="22" borderId="13" xfId="122" applyFont="1" applyFill="1" applyBorder="1"/>
    <xf numFmtId="0" fontId="52" fillId="22" borderId="17" xfId="122" applyFont="1" applyFill="1" applyBorder="1"/>
    <xf numFmtId="0" fontId="52" fillId="22" borderId="18" xfId="122" applyFont="1" applyFill="1" applyBorder="1"/>
    <xf numFmtId="0" fontId="52" fillId="22" borderId="19" xfId="122" applyFont="1" applyFill="1" applyBorder="1"/>
    <xf numFmtId="0" fontId="52" fillId="22" borderId="20" xfId="122" applyFont="1" applyFill="1" applyBorder="1" applyAlignment="1">
      <alignment horizontal="center"/>
    </xf>
    <xf numFmtId="165" fontId="55" fillId="22" borderId="20" xfId="52" applyNumberFormat="1" applyFont="1" applyFill="1" applyBorder="1" applyAlignment="1">
      <alignment horizontal="center"/>
    </xf>
    <xf numFmtId="0" fontId="52" fillId="22" borderId="0" xfId="122" applyFont="1" applyFill="1"/>
    <xf numFmtId="0" fontId="52" fillId="22" borderId="0" xfId="122" applyFont="1" applyFill="1" applyAlignment="1">
      <alignment horizontal="center"/>
    </xf>
    <xf numFmtId="0" fontId="64" fillId="22" borderId="0" xfId="0" applyFont="1" applyFill="1" applyAlignment="1">
      <alignment horizontal="center" vertical="center"/>
    </xf>
    <xf numFmtId="0" fontId="64" fillId="0" borderId="0" xfId="0" applyFont="1" applyFill="1" applyAlignment="1">
      <alignment horizontal="center" vertical="center"/>
    </xf>
    <xf numFmtId="0" fontId="65" fillId="22" borderId="0" xfId="122" applyFont="1" applyFill="1"/>
    <xf numFmtId="0" fontId="66" fillId="22" borderId="0" xfId="0" applyFont="1" applyFill="1" applyAlignment="1">
      <alignment vertical="center"/>
    </xf>
    <xf numFmtId="0" fontId="65" fillId="22" borderId="0" xfId="122" applyFont="1" applyFill="1" applyAlignment="1">
      <alignment horizontal="center"/>
    </xf>
    <xf numFmtId="14" fontId="65" fillId="22" borderId="0" xfId="122" applyNumberFormat="1" applyFont="1" applyFill="1"/>
    <xf numFmtId="0" fontId="67" fillId="22" borderId="0" xfId="122" applyFont="1" applyFill="1"/>
    <xf numFmtId="0" fontId="68" fillId="22" borderId="0" xfId="122" applyFont="1" applyFill="1"/>
    <xf numFmtId="0" fontId="6" fillId="23" borderId="22" xfId="122" applyFont="1" applyFill="1" applyBorder="1" applyAlignment="1">
      <alignment horizontal="center"/>
    </xf>
    <xf numFmtId="0" fontId="69" fillId="22" borderId="12" xfId="122" applyFont="1" applyFill="1" applyBorder="1"/>
    <xf numFmtId="165" fontId="69" fillId="22" borderId="12" xfId="52" applyNumberFormat="1" applyFont="1" applyFill="1" applyBorder="1"/>
    <xf numFmtId="165" fontId="45" fillId="22" borderId="12" xfId="52" applyNumberFormat="1" applyFont="1" applyFill="1" applyBorder="1" applyAlignment="1">
      <alignment horizontal="center"/>
    </xf>
    <xf numFmtId="166" fontId="45" fillId="22" borderId="12" xfId="52" applyNumberFormat="1" applyFont="1" applyFill="1" applyBorder="1" applyAlignment="1">
      <alignment horizontal="center"/>
    </xf>
    <xf numFmtId="3" fontId="7" fillId="22" borderId="12" xfId="122" applyNumberFormat="1" applyFont="1" applyFill="1" applyBorder="1"/>
    <xf numFmtId="166" fontId="7" fillId="22" borderId="12" xfId="52" applyNumberFormat="1" applyFont="1" applyFill="1" applyBorder="1"/>
    <xf numFmtId="165" fontId="7" fillId="22" borderId="12" xfId="122" applyNumberFormat="1" applyFont="1" applyFill="1" applyBorder="1"/>
    <xf numFmtId="3" fontId="7" fillId="22" borderId="12" xfId="0" applyNumberFormat="1" applyFont="1" applyFill="1" applyBorder="1"/>
    <xf numFmtId="0" fontId="5" fillId="22" borderId="11" xfId="122" applyFont="1" applyFill="1" applyBorder="1"/>
    <xf numFmtId="0" fontId="5" fillId="22" borderId="13" xfId="122" applyFont="1" applyFill="1" applyBorder="1"/>
    <xf numFmtId="0" fontId="7" fillId="0" borderId="0" xfId="122" applyFont="1" applyBorder="1"/>
    <xf numFmtId="165" fontId="5" fillId="22" borderId="12" xfId="52" applyNumberFormat="1" applyFont="1" applyFill="1" applyBorder="1"/>
    <xf numFmtId="0" fontId="2" fillId="22" borderId="11" xfId="122" applyFont="1" applyFill="1" applyBorder="1"/>
    <xf numFmtId="0" fontId="2" fillId="22" borderId="13" xfId="122" applyFont="1" applyFill="1" applyBorder="1"/>
    <xf numFmtId="0" fontId="5" fillId="22" borderId="12" xfId="122" applyFont="1" applyFill="1" applyBorder="1"/>
    <xf numFmtId="165" fontId="9" fillId="22" borderId="12" xfId="52" applyNumberFormat="1" applyFont="1" applyFill="1" applyBorder="1"/>
    <xf numFmtId="0" fontId="2" fillId="22" borderId="17" xfId="122" applyFont="1" applyFill="1" applyBorder="1"/>
    <xf numFmtId="0" fontId="2" fillId="22" borderId="19" xfId="122" applyFont="1" applyFill="1" applyBorder="1"/>
    <xf numFmtId="0" fontId="2" fillId="22" borderId="20" xfId="122" applyFont="1" applyFill="1" applyBorder="1"/>
    <xf numFmtId="165" fontId="7" fillId="22" borderId="20" xfId="52" applyNumberFormat="1" applyFont="1" applyFill="1" applyBorder="1"/>
    <xf numFmtId="0" fontId="71" fillId="22" borderId="0" xfId="0" applyFont="1" applyFill="1" applyAlignment="1">
      <alignment vertical="center"/>
    </xf>
    <xf numFmtId="0" fontId="71" fillId="0" borderId="0" xfId="0" applyFont="1" applyFill="1" applyAlignment="1">
      <alignment vertical="center"/>
    </xf>
    <xf numFmtId="166" fontId="45" fillId="22" borderId="12" xfId="52" applyNumberFormat="1" applyFont="1" applyFill="1" applyBorder="1"/>
    <xf numFmtId="0" fontId="2" fillId="22" borderId="12" xfId="122" applyFont="1" applyFill="1" applyBorder="1"/>
    <xf numFmtId="0" fontId="6" fillId="23" borderId="0" xfId="122" applyFont="1" applyFill="1" applyBorder="1"/>
    <xf numFmtId="0" fontId="48" fillId="23" borderId="0" xfId="122" applyFont="1" applyFill="1" applyBorder="1" applyAlignment="1">
      <alignment horizontal="left"/>
    </xf>
    <xf numFmtId="0" fontId="5" fillId="0" borderId="13" xfId="122" applyFont="1" applyFill="1" applyBorder="1"/>
    <xf numFmtId="0" fontId="5" fillId="0" borderId="0" xfId="122" applyFont="1" applyFill="1" applyBorder="1" applyAlignment="1">
      <alignment horizontal="left"/>
    </xf>
    <xf numFmtId="0" fontId="7" fillId="22" borderId="0" xfId="122" applyFont="1" applyFill="1" applyBorder="1"/>
    <xf numFmtId="0" fontId="10" fillId="22" borderId="0" xfId="0" applyFont="1" applyFill="1" applyBorder="1" applyAlignment="1">
      <alignment horizontal="left" vertical="center"/>
    </xf>
    <xf numFmtId="0" fontId="71" fillId="0" borderId="0" xfId="0" applyFont="1" applyFill="1" applyBorder="1" applyAlignment="1">
      <alignment horizontal="left" vertical="center"/>
    </xf>
    <xf numFmtId="0" fontId="5" fillId="25" borderId="0" xfId="122" applyFont="1" applyFill="1" applyBorder="1"/>
    <xf numFmtId="0" fontId="5" fillId="25" borderId="13" xfId="122" applyFont="1" applyFill="1" applyBorder="1"/>
    <xf numFmtId="0" fontId="5" fillId="25" borderId="0" xfId="122" applyFont="1" applyFill="1" applyBorder="1" applyAlignment="1">
      <alignment horizontal="left"/>
    </xf>
    <xf numFmtId="49" fontId="49" fillId="0" borderId="0" xfId="0" applyNumberFormat="1" applyFont="1" applyFill="1" applyBorder="1" applyAlignment="1" applyProtection="1"/>
    <xf numFmtId="165" fontId="2" fillId="22" borderId="12" xfId="52" applyNumberFormat="1" applyFont="1" applyFill="1" applyBorder="1"/>
    <xf numFmtId="0" fontId="65" fillId="23" borderId="22" xfId="122" applyFont="1" applyFill="1" applyBorder="1" applyAlignment="1">
      <alignment horizontal="center"/>
    </xf>
    <xf numFmtId="0" fontId="65" fillId="23" borderId="14" xfId="122" applyFont="1" applyFill="1" applyBorder="1" applyAlignment="1">
      <alignment horizontal="center"/>
    </xf>
    <xf numFmtId="0" fontId="48" fillId="23" borderId="13" xfId="122" applyFont="1" applyFill="1" applyBorder="1"/>
    <xf numFmtId="0" fontId="5" fillId="22" borderId="23" xfId="0" applyFont="1" applyFill="1" applyBorder="1" applyAlignment="1">
      <alignment horizontal="left" vertical="center"/>
    </xf>
    <xf numFmtId="0" fontId="9" fillId="22" borderId="0" xfId="122" applyFont="1" applyFill="1" applyBorder="1"/>
    <xf numFmtId="3" fontId="9" fillId="22" borderId="12" xfId="0" applyNumberFormat="1" applyFont="1" applyFill="1" applyBorder="1"/>
    <xf numFmtId="0" fontId="2" fillId="0" borderId="0" xfId="122" applyFont="1" applyBorder="1"/>
    <xf numFmtId="0" fontId="5" fillId="22" borderId="0" xfId="0" applyFont="1" applyFill="1" applyBorder="1" applyAlignment="1">
      <alignment horizontal="left" vertical="center"/>
    </xf>
    <xf numFmtId="0" fontId="73" fillId="22" borderId="11" xfId="0" applyFont="1" applyFill="1" applyBorder="1" applyAlignment="1">
      <alignment horizontal="left" vertical="center"/>
    </xf>
    <xf numFmtId="165" fontId="69" fillId="25" borderId="12" xfId="52" applyNumberFormat="1" applyFont="1" applyFill="1" applyBorder="1"/>
    <xf numFmtId="0" fontId="5" fillId="22" borderId="17" xfId="122" applyFont="1" applyFill="1" applyBorder="1"/>
    <xf numFmtId="0" fontId="5" fillId="22" borderId="18" xfId="122" applyFont="1" applyFill="1" applyBorder="1"/>
    <xf numFmtId="0" fontId="5" fillId="22" borderId="19" xfId="122" applyFont="1" applyFill="1" applyBorder="1"/>
    <xf numFmtId="0" fontId="5" fillId="22" borderId="20" xfId="122" applyFont="1" applyFill="1" applyBorder="1"/>
    <xf numFmtId="165" fontId="9" fillId="22" borderId="20" xfId="52" applyNumberFormat="1" applyFont="1" applyFill="1" applyBorder="1"/>
    <xf numFmtId="165" fontId="2" fillId="0" borderId="0" xfId="122" applyNumberFormat="1" applyFont="1" applyBorder="1"/>
    <xf numFmtId="0" fontId="74" fillId="22" borderId="0" xfId="122" applyFont="1" applyFill="1"/>
    <xf numFmtId="0" fontId="48" fillId="23" borderId="11" xfId="122" applyFont="1" applyFill="1" applyBorder="1"/>
    <xf numFmtId="0" fontId="75" fillId="23" borderId="11" xfId="0" applyFont="1" applyFill="1" applyBorder="1" applyAlignment="1">
      <alignment horizontal="left" vertical="center"/>
    </xf>
    <xf numFmtId="0" fontId="48" fillId="23" borderId="11" xfId="0" quotePrefix="1" applyFont="1" applyFill="1" applyBorder="1" applyAlignment="1">
      <alignment horizontal="left" vertical="center"/>
    </xf>
    <xf numFmtId="3" fontId="7" fillId="0" borderId="0" xfId="122" applyNumberFormat="1" applyFont="1"/>
    <xf numFmtId="0" fontId="77" fillId="22" borderId="11" xfId="0" applyFont="1" applyFill="1" applyBorder="1" applyAlignment="1">
      <alignment horizontal="left" vertical="center"/>
    </xf>
    <xf numFmtId="0" fontId="71" fillId="0" borderId="11" xfId="0" applyFont="1" applyFill="1" applyBorder="1" applyAlignment="1">
      <alignment horizontal="left" vertical="center"/>
    </xf>
    <xf numFmtId="3" fontId="9" fillId="22" borderId="12" xfId="122" applyNumberFormat="1" applyFont="1" applyFill="1" applyBorder="1"/>
    <xf numFmtId="0" fontId="65" fillId="22" borderId="0" xfId="122" applyFont="1" applyFill="1" applyAlignment="1"/>
    <xf numFmtId="14" fontId="65" fillId="22" borderId="0" xfId="122" applyNumberFormat="1" applyFont="1" applyFill="1" applyAlignment="1"/>
    <xf numFmtId="0" fontId="67" fillId="22" borderId="0" xfId="122" applyFont="1" applyFill="1" applyAlignment="1"/>
    <xf numFmtId="0" fontId="68" fillId="22" borderId="0" xfId="122" applyFont="1" applyFill="1" applyAlignment="1"/>
    <xf numFmtId="0" fontId="6" fillId="23" borderId="14" xfId="122" applyFont="1" applyFill="1" applyBorder="1" applyAlignment="1"/>
    <xf numFmtId="0" fontId="69" fillId="22" borderId="21" xfId="122" applyFont="1" applyFill="1" applyBorder="1" applyAlignment="1"/>
    <xf numFmtId="0" fontId="69" fillId="22" borderId="12" xfId="122" applyFont="1" applyFill="1" applyBorder="1" applyAlignment="1"/>
    <xf numFmtId="165" fontId="69" fillId="22" borderId="12" xfId="52" applyNumberFormat="1" applyFont="1" applyFill="1" applyBorder="1" applyAlignment="1"/>
    <xf numFmtId="165" fontId="45" fillId="22" borderId="12" xfId="52" applyNumberFormat="1" applyFont="1" applyFill="1" applyBorder="1" applyAlignment="1"/>
    <xf numFmtId="0" fontId="9" fillId="0" borderId="12" xfId="122" applyFont="1" applyBorder="1" applyAlignment="1"/>
    <xf numFmtId="0" fontId="7" fillId="22" borderId="12" xfId="122" applyFont="1" applyFill="1" applyBorder="1" applyAlignment="1"/>
    <xf numFmtId="166" fontId="7" fillId="22" borderId="12" xfId="52" applyNumberFormat="1" applyFont="1" applyFill="1" applyBorder="1" applyAlignment="1"/>
    <xf numFmtId="165" fontId="7" fillId="22" borderId="12" xfId="122" applyNumberFormat="1" applyFont="1" applyFill="1" applyBorder="1" applyAlignment="1"/>
    <xf numFmtId="3" fontId="7" fillId="22" borderId="12" xfId="122" applyNumberFormat="1" applyFont="1" applyFill="1" applyBorder="1" applyAlignment="1"/>
    <xf numFmtId="3" fontId="7" fillId="22" borderId="12" xfId="0" applyNumberFormat="1" applyFont="1" applyFill="1" applyBorder="1" applyAlignment="1"/>
    <xf numFmtId="3" fontId="2" fillId="22" borderId="12" xfId="122" applyNumberFormat="1" applyFont="1" applyFill="1" applyBorder="1" applyAlignment="1"/>
    <xf numFmtId="3" fontId="2" fillId="22" borderId="12" xfId="0" applyNumberFormat="1" applyFont="1" applyFill="1" applyBorder="1" applyAlignment="1"/>
    <xf numFmtId="0" fontId="2" fillId="22" borderId="12" xfId="122" applyFont="1" applyFill="1" applyBorder="1" applyAlignment="1"/>
    <xf numFmtId="165" fontId="7" fillId="22" borderId="12" xfId="52" applyNumberFormat="1" applyFont="1" applyFill="1" applyBorder="1" applyAlignment="1"/>
    <xf numFmtId="0" fontId="9" fillId="22" borderId="11" xfId="0" applyFont="1" applyFill="1" applyBorder="1" applyAlignment="1">
      <alignment horizontal="left" vertical="center"/>
    </xf>
    <xf numFmtId="0" fontId="7" fillId="22" borderId="11" xfId="0" applyFont="1" applyFill="1" applyBorder="1" applyAlignment="1">
      <alignment horizontal="left" vertical="center"/>
    </xf>
    <xf numFmtId="0" fontId="7" fillId="22" borderId="11" xfId="0" quotePrefix="1" applyFont="1" applyFill="1" applyBorder="1" applyAlignment="1">
      <alignment horizontal="left" vertical="center"/>
    </xf>
    <xf numFmtId="0" fontId="9" fillId="0" borderId="0" xfId="122" applyFont="1"/>
    <xf numFmtId="165" fontId="7" fillId="0" borderId="0" xfId="122" applyNumberFormat="1" applyFont="1"/>
    <xf numFmtId="0" fontId="2" fillId="22" borderId="20" xfId="122" applyFont="1" applyFill="1" applyBorder="1" applyAlignment="1"/>
    <xf numFmtId="165" fontId="7" fillId="22" borderId="20" xfId="52" applyNumberFormat="1" applyFont="1" applyFill="1" applyBorder="1" applyAlignment="1"/>
    <xf numFmtId="0" fontId="2" fillId="22" borderId="0" xfId="122" applyFont="1" applyFill="1" applyAlignment="1"/>
    <xf numFmtId="0" fontId="2" fillId="0" borderId="0" xfId="122" applyFont="1" applyAlignment="1"/>
    <xf numFmtId="0" fontId="11" fillId="0" borderId="0" xfId="122" applyFont="1"/>
    <xf numFmtId="0" fontId="11" fillId="22" borderId="0" xfId="122" applyFont="1" applyFill="1"/>
    <xf numFmtId="0" fontId="79" fillId="23" borderId="22" xfId="122" applyFont="1" applyFill="1" applyBorder="1" applyAlignment="1">
      <alignment horizontal="center"/>
    </xf>
    <xf numFmtId="0" fontId="79" fillId="23" borderId="14" xfId="122" applyFont="1" applyFill="1" applyBorder="1" applyAlignment="1">
      <alignment horizontal="center"/>
    </xf>
    <xf numFmtId="0" fontId="80" fillId="0" borderId="0" xfId="122" applyFont="1"/>
    <xf numFmtId="0" fontId="13" fillId="23" borderId="11" xfId="122" applyFont="1" applyFill="1" applyBorder="1"/>
    <xf numFmtId="0" fontId="13" fillId="23" borderId="0" xfId="122" applyFont="1" applyFill="1" applyBorder="1"/>
    <xf numFmtId="0" fontId="13" fillId="23" borderId="13" xfId="122" applyFont="1" applyFill="1" applyBorder="1"/>
    <xf numFmtId="0" fontId="80" fillId="22" borderId="12" xfId="122" applyFont="1" applyFill="1" applyBorder="1"/>
    <xf numFmtId="165" fontId="80" fillId="22" borderId="12" xfId="52" applyNumberFormat="1" applyFont="1" applyFill="1" applyBorder="1"/>
    <xf numFmtId="0" fontId="81" fillId="23" borderId="13" xfId="122" applyFont="1" applyFill="1" applyBorder="1"/>
    <xf numFmtId="165" fontId="82" fillId="22" borderId="12" xfId="52" applyNumberFormat="1" applyFont="1" applyFill="1" applyBorder="1"/>
    <xf numFmtId="165" fontId="82" fillId="22" borderId="12" xfId="122" applyNumberFormat="1" applyFont="1" applyFill="1" applyBorder="1"/>
    <xf numFmtId="165" fontId="83" fillId="22" borderId="12" xfId="52" applyNumberFormat="1" applyFont="1" applyFill="1" applyBorder="1"/>
    <xf numFmtId="0" fontId="12" fillId="22" borderId="11" xfId="0" quotePrefix="1" applyFont="1" applyFill="1" applyBorder="1" applyAlignment="1">
      <alignment horizontal="left" vertical="center"/>
    </xf>
    <xf numFmtId="0" fontId="82" fillId="22" borderId="13" xfId="122" applyFont="1" applyFill="1" applyBorder="1"/>
    <xf numFmtId="3" fontId="11" fillId="22" borderId="12" xfId="122" applyNumberFormat="1" applyFont="1" applyFill="1" applyBorder="1" applyAlignment="1">
      <alignment horizontal="center"/>
    </xf>
    <xf numFmtId="3" fontId="11" fillId="22" borderId="12" xfId="0" applyNumberFormat="1" applyFont="1" applyFill="1" applyBorder="1" applyAlignment="1">
      <alignment horizontal="center"/>
    </xf>
    <xf numFmtId="0" fontId="11" fillId="22" borderId="12" xfId="122" applyFont="1" applyFill="1" applyBorder="1" applyAlignment="1">
      <alignment horizontal="center"/>
    </xf>
    <xf numFmtId="0" fontId="85" fillId="0" borderId="0" xfId="0" applyFont="1"/>
    <xf numFmtId="0" fontId="86" fillId="22" borderId="11" xfId="0" applyFont="1" applyFill="1" applyBorder="1" applyAlignment="1">
      <alignment horizontal="left" vertical="center"/>
    </xf>
    <xf numFmtId="0" fontId="82" fillId="22" borderId="12" xfId="122" applyFont="1" applyFill="1" applyBorder="1"/>
    <xf numFmtId="3" fontId="82" fillId="22" borderId="12" xfId="0" applyNumberFormat="1" applyFont="1" applyFill="1" applyBorder="1"/>
    <xf numFmtId="165" fontId="12" fillId="22" borderId="12" xfId="52" applyNumberFormat="1" applyFont="1" applyFill="1" applyBorder="1"/>
    <xf numFmtId="0" fontId="12" fillId="22" borderId="12" xfId="122" applyFont="1" applyFill="1" applyBorder="1"/>
    <xf numFmtId="0" fontId="11" fillId="0" borderId="0" xfId="122" applyFont="1" applyBorder="1"/>
    <xf numFmtId="0" fontId="87" fillId="22" borderId="11" xfId="0" applyFont="1" applyFill="1" applyBorder="1" applyAlignment="1">
      <alignment horizontal="left" vertical="center"/>
    </xf>
    <xf numFmtId="0" fontId="12" fillId="22" borderId="0" xfId="122" applyFont="1" applyFill="1" applyBorder="1"/>
    <xf numFmtId="0" fontId="12" fillId="22" borderId="13" xfId="122" applyFont="1" applyFill="1" applyBorder="1"/>
    <xf numFmtId="0" fontId="12" fillId="22" borderId="12" xfId="122" applyFont="1" applyFill="1" applyBorder="1" applyAlignment="1">
      <alignment horizontal="center"/>
    </xf>
    <xf numFmtId="0" fontId="12" fillId="22" borderId="23" xfId="0" applyFont="1" applyFill="1" applyBorder="1" applyAlignment="1">
      <alignment horizontal="left" vertical="center"/>
    </xf>
    <xf numFmtId="0" fontId="12" fillId="22" borderId="0" xfId="0" applyFont="1" applyFill="1" applyBorder="1" applyAlignment="1">
      <alignment horizontal="left" vertical="center"/>
    </xf>
    <xf numFmtId="0" fontId="12" fillId="22" borderId="17" xfId="122" applyFont="1" applyFill="1" applyBorder="1"/>
    <xf numFmtId="0" fontId="12" fillId="22" borderId="18" xfId="122" applyFont="1" applyFill="1" applyBorder="1"/>
    <xf numFmtId="0" fontId="12" fillId="22" borderId="19" xfId="122" applyFont="1" applyFill="1" applyBorder="1"/>
    <xf numFmtId="0" fontId="12" fillId="22" borderId="20" xfId="122" applyFont="1" applyFill="1" applyBorder="1"/>
    <xf numFmtId="165" fontId="82" fillId="22" borderId="20" xfId="52" applyNumberFormat="1" applyFont="1" applyFill="1" applyBorder="1"/>
    <xf numFmtId="0" fontId="88" fillId="0" borderId="0" xfId="0" applyFont="1" applyFill="1" applyAlignment="1">
      <alignment vertical="center"/>
    </xf>
    <xf numFmtId="165" fontId="11" fillId="0" borderId="0" xfId="122" applyNumberFormat="1" applyFont="1" applyBorder="1"/>
    <xf numFmtId="0" fontId="5" fillId="22" borderId="0" xfId="124" applyFont="1" applyFill="1" applyBorder="1"/>
    <xf numFmtId="0" fontId="5" fillId="22" borderId="13" xfId="0" applyFont="1" applyFill="1" applyBorder="1" applyAlignment="1">
      <alignment horizontal="center" vertical="center"/>
    </xf>
    <xf numFmtId="0" fontId="5" fillId="22" borderId="11" xfId="124" applyFont="1" applyFill="1" applyBorder="1"/>
    <xf numFmtId="0" fontId="74" fillId="22" borderId="0" xfId="122" applyFont="1" applyFill="1" applyAlignment="1">
      <alignment horizontal="center"/>
    </xf>
    <xf numFmtId="0" fontId="6" fillId="23" borderId="13" xfId="122" applyFont="1" applyFill="1" applyBorder="1" applyAlignment="1">
      <alignment horizontal="center"/>
    </xf>
    <xf numFmtId="3" fontId="69" fillId="22" borderId="12" xfId="122" applyNumberFormat="1" applyFont="1" applyFill="1" applyBorder="1"/>
    <xf numFmtId="0" fontId="9" fillId="22" borderId="13" xfId="122" applyFont="1" applyFill="1" applyBorder="1" applyAlignment="1">
      <alignment horizontal="center"/>
    </xf>
    <xf numFmtId="0" fontId="9" fillId="0" borderId="0" xfId="122" applyFont="1" applyAlignment="1">
      <alignment horizontal="center"/>
    </xf>
    <xf numFmtId="0" fontId="5" fillId="22" borderId="0" xfId="122" applyFont="1" applyFill="1" applyBorder="1" applyAlignment="1">
      <alignment horizontal="center"/>
    </xf>
    <xf numFmtId="1" fontId="7" fillId="22" borderId="12" xfId="122" applyNumberFormat="1" applyFont="1" applyFill="1" applyBorder="1"/>
    <xf numFmtId="0" fontId="7" fillId="0" borderId="0" xfId="122" applyFont="1" applyAlignment="1">
      <alignment horizontal="center"/>
    </xf>
    <xf numFmtId="0" fontId="2" fillId="22" borderId="19" xfId="122" applyFont="1" applyFill="1" applyBorder="1" applyAlignment="1">
      <alignment horizontal="center"/>
    </xf>
    <xf numFmtId="0" fontId="2" fillId="0" borderId="0" xfId="122" applyFont="1" applyAlignment="1">
      <alignment horizontal="center"/>
    </xf>
    <xf numFmtId="0" fontId="5" fillId="22" borderId="0" xfId="0" quotePrefix="1" applyFont="1" applyFill="1" applyBorder="1" applyAlignment="1">
      <alignment horizontal="left" vertical="center"/>
    </xf>
    <xf numFmtId="0" fontId="69" fillId="22" borderId="20" xfId="122" applyFont="1" applyFill="1" applyBorder="1"/>
    <xf numFmtId="165" fontId="69" fillId="22" borderId="20" xfId="52" applyNumberFormat="1" applyFont="1" applyFill="1" applyBorder="1"/>
    <xf numFmtId="3" fontId="45" fillId="22" borderId="12" xfId="122" applyNumberFormat="1" applyFont="1" applyFill="1" applyBorder="1" applyAlignment="1"/>
    <xf numFmtId="0" fontId="9" fillId="22" borderId="12" xfId="122" applyFont="1" applyFill="1" applyBorder="1" applyAlignment="1"/>
    <xf numFmtId="3" fontId="69" fillId="22" borderId="12" xfId="122" applyNumberFormat="1" applyFont="1" applyFill="1" applyBorder="1" applyAlignment="1"/>
    <xf numFmtId="0" fontId="9" fillId="22" borderId="0" xfId="122" applyFont="1" applyFill="1" applyBorder="1" applyAlignment="1">
      <alignment horizontal="center"/>
    </xf>
    <xf numFmtId="0" fontId="5" fillId="0" borderId="0" xfId="122" applyFont="1" applyAlignment="1">
      <alignment horizontal="center"/>
    </xf>
    <xf numFmtId="1" fontId="7" fillId="22" borderId="12" xfId="122" applyNumberFormat="1" applyFont="1" applyFill="1" applyBorder="1" applyAlignment="1"/>
    <xf numFmtId="0" fontId="9" fillId="0" borderId="0" xfId="122" applyFont="1" applyBorder="1"/>
    <xf numFmtId="0" fontId="9" fillId="0" borderId="0" xfId="122" applyFont="1" applyBorder="1" applyAlignment="1">
      <alignment horizontal="center"/>
    </xf>
    <xf numFmtId="0" fontId="5" fillId="0" borderId="0" xfId="122" applyFont="1" applyBorder="1" applyAlignment="1">
      <alignment horizontal="center"/>
    </xf>
    <xf numFmtId="0" fontId="5" fillId="22" borderId="18" xfId="124" applyFont="1" applyFill="1" applyBorder="1"/>
    <xf numFmtId="1" fontId="45" fillId="22" borderId="20" xfId="122" applyNumberFormat="1" applyFont="1" applyFill="1" applyBorder="1" applyAlignment="1"/>
    <xf numFmtId="0" fontId="79" fillId="22" borderId="0" xfId="125" applyFont="1" applyFill="1"/>
    <xf numFmtId="0" fontId="100" fillId="22" borderId="0" xfId="125" applyFont="1" applyFill="1"/>
    <xf numFmtId="0" fontId="11" fillId="0" borderId="0" xfId="125" applyFont="1"/>
    <xf numFmtId="0" fontId="79" fillId="22" borderId="0" xfId="125" applyFont="1" applyFill="1" applyAlignment="1">
      <alignment horizontal="center"/>
    </xf>
    <xf numFmtId="14" fontId="79" fillId="22" borderId="0" xfId="125" applyNumberFormat="1" applyFont="1" applyFill="1"/>
    <xf numFmtId="0" fontId="102" fillId="22" borderId="0" xfId="125" applyFont="1" applyFill="1"/>
    <xf numFmtId="0" fontId="103" fillId="22" borderId="0" xfId="125" applyFont="1" applyFill="1"/>
    <xf numFmtId="0" fontId="13" fillId="23" borderId="14" xfId="125" applyFont="1" applyFill="1" applyBorder="1" applyAlignment="1">
      <alignment horizontal="center"/>
    </xf>
    <xf numFmtId="0" fontId="80" fillId="0" borderId="0" xfId="125" applyFont="1"/>
    <xf numFmtId="0" fontId="13" fillId="23" borderId="11" xfId="125" applyFont="1" applyFill="1" applyBorder="1"/>
    <xf numFmtId="0" fontId="13" fillId="23" borderId="13" xfId="125" applyFont="1" applyFill="1" applyBorder="1"/>
    <xf numFmtId="0" fontId="83" fillId="22" borderId="12" xfId="125" applyFont="1" applyFill="1" applyBorder="1"/>
    <xf numFmtId="0" fontId="11" fillId="22" borderId="0" xfId="125" applyFont="1" applyFill="1" applyBorder="1"/>
    <xf numFmtId="0" fontId="82" fillId="22" borderId="13" xfId="125" applyFont="1" applyFill="1" applyBorder="1"/>
    <xf numFmtId="0" fontId="80" fillId="0" borderId="11" xfId="125" applyFont="1" applyBorder="1"/>
    <xf numFmtId="0" fontId="80" fillId="0" borderId="0" xfId="125" applyFont="1" applyBorder="1"/>
    <xf numFmtId="0" fontId="12" fillId="22" borderId="11" xfId="124" applyFont="1" applyFill="1" applyBorder="1"/>
    <xf numFmtId="0" fontId="12" fillId="22" borderId="0" xfId="124" applyFont="1" applyFill="1" applyBorder="1"/>
    <xf numFmtId="0" fontId="11" fillId="22" borderId="11" xfId="125" applyFont="1" applyFill="1" applyBorder="1"/>
    <xf numFmtId="0" fontId="11" fillId="22" borderId="13" xfId="125" applyFont="1" applyFill="1" applyBorder="1"/>
    <xf numFmtId="0" fontId="11" fillId="22" borderId="12" xfId="125" applyFont="1" applyFill="1" applyBorder="1"/>
    <xf numFmtId="0" fontId="11" fillId="22" borderId="17" xfId="125" applyFont="1" applyFill="1" applyBorder="1"/>
    <xf numFmtId="0" fontId="11" fillId="22" borderId="18" xfId="125" applyFont="1" applyFill="1" applyBorder="1"/>
    <xf numFmtId="0" fontId="11" fillId="22" borderId="19" xfId="125" applyFont="1" applyFill="1" applyBorder="1"/>
    <xf numFmtId="0" fontId="11" fillId="22" borderId="20" xfId="125" applyFont="1" applyFill="1" applyBorder="1"/>
    <xf numFmtId="0" fontId="11" fillId="22" borderId="0" xfId="125" applyFont="1" applyFill="1"/>
    <xf numFmtId="0" fontId="79" fillId="22" borderId="0" xfId="122" applyFont="1" applyFill="1"/>
    <xf numFmtId="0" fontId="100" fillId="22" borderId="0" xfId="122" applyFont="1" applyFill="1"/>
    <xf numFmtId="0" fontId="79" fillId="22" borderId="0" xfId="122" applyFont="1" applyFill="1" applyAlignment="1">
      <alignment horizontal="center"/>
    </xf>
    <xf numFmtId="3" fontId="14" fillId="22" borderId="12" xfId="122" applyNumberFormat="1" applyFont="1" applyFill="1" applyBorder="1"/>
    <xf numFmtId="0" fontId="80" fillId="0" borderId="11" xfId="122" applyFont="1" applyBorder="1"/>
    <xf numFmtId="0" fontId="80" fillId="0" borderId="0" xfId="122" applyFont="1" applyBorder="1"/>
    <xf numFmtId="0" fontId="80" fillId="22" borderId="0" xfId="122" applyFont="1" applyFill="1" applyBorder="1"/>
    <xf numFmtId="0" fontId="11" fillId="22" borderId="11" xfId="122" applyFont="1" applyFill="1" applyBorder="1"/>
    <xf numFmtId="0" fontId="11" fillId="22" borderId="13" xfId="122" applyFont="1" applyFill="1" applyBorder="1"/>
    <xf numFmtId="0" fontId="11" fillId="22" borderId="17" xfId="122" applyFont="1" applyFill="1" applyBorder="1"/>
    <xf numFmtId="0" fontId="11" fillId="22" borderId="18" xfId="122" applyFont="1" applyFill="1" applyBorder="1"/>
    <xf numFmtId="0" fontId="11" fillId="22" borderId="19" xfId="122" applyFont="1" applyFill="1" applyBorder="1"/>
    <xf numFmtId="0" fontId="104" fillId="22" borderId="0" xfId="122" applyFont="1" applyFill="1" applyAlignment="1">
      <alignment horizontal="centerContinuous"/>
    </xf>
    <xf numFmtId="0" fontId="104" fillId="22" borderId="0" xfId="122" applyFont="1" applyFill="1"/>
    <xf numFmtId="0" fontId="105" fillId="22" borderId="0" xfId="122" applyFont="1" applyFill="1"/>
    <xf numFmtId="0" fontId="12" fillId="22" borderId="0" xfId="122" applyFont="1" applyFill="1"/>
    <xf numFmtId="14" fontId="12" fillId="22" borderId="0" xfId="122" applyNumberFormat="1" applyFont="1" applyFill="1"/>
    <xf numFmtId="0" fontId="13" fillId="23" borderId="15" xfId="122" applyFont="1" applyFill="1" applyBorder="1" applyAlignment="1">
      <alignment horizontal="center"/>
    </xf>
    <xf numFmtId="0" fontId="13" fillId="23" borderId="12" xfId="122" applyFont="1" applyFill="1" applyBorder="1"/>
    <xf numFmtId="0" fontId="13" fillId="23" borderId="16" xfId="122" applyFont="1" applyFill="1" applyBorder="1"/>
    <xf numFmtId="0" fontId="80" fillId="22" borderId="0" xfId="122" applyFont="1" applyFill="1"/>
    <xf numFmtId="0" fontId="14" fillId="22" borderId="12" xfId="122" applyFont="1" applyFill="1" applyBorder="1"/>
    <xf numFmtId="0" fontId="106" fillId="23" borderId="12" xfId="0" applyFont="1" applyFill="1" applyBorder="1" applyAlignment="1">
      <alignment horizontal="left" vertical="center"/>
    </xf>
    <xf numFmtId="0" fontId="79" fillId="23" borderId="0" xfId="122" applyFont="1" applyFill="1" applyBorder="1"/>
    <xf numFmtId="0" fontId="13" fillId="23" borderId="12" xfId="0" quotePrefix="1" applyFont="1" applyFill="1" applyBorder="1" applyAlignment="1">
      <alignment horizontal="left" vertical="center"/>
    </xf>
    <xf numFmtId="3" fontId="14" fillId="22" borderId="12" xfId="0" applyNumberFormat="1" applyFont="1" applyFill="1" applyBorder="1"/>
    <xf numFmtId="0" fontId="107" fillId="22" borderId="11" xfId="0" applyFont="1" applyFill="1" applyBorder="1" applyAlignment="1">
      <alignment horizontal="left" vertical="center"/>
    </xf>
    <xf numFmtId="0" fontId="107" fillId="22" borderId="0" xfId="122" applyFont="1" applyFill="1" applyBorder="1" applyAlignment="1"/>
    <xf numFmtId="0" fontId="14" fillId="22" borderId="13" xfId="122" applyFont="1" applyFill="1" applyBorder="1"/>
    <xf numFmtId="0" fontId="14" fillId="22" borderId="11" xfId="0" quotePrefix="1" applyFont="1" applyFill="1" applyBorder="1" applyAlignment="1">
      <alignment horizontal="left" vertical="center"/>
    </xf>
    <xf numFmtId="0" fontId="14" fillId="22" borderId="0" xfId="122" applyFont="1" applyFill="1" applyBorder="1"/>
    <xf numFmtId="4" fontId="11" fillId="22" borderId="12" xfId="0" applyNumberFormat="1" applyFont="1" applyFill="1" applyBorder="1" applyAlignment="1">
      <alignment horizontal="center"/>
    </xf>
    <xf numFmtId="164" fontId="11" fillId="22" borderId="12" xfId="52" applyFont="1" applyFill="1" applyBorder="1" applyAlignment="1">
      <alignment horizontal="center"/>
    </xf>
    <xf numFmtId="0" fontId="14" fillId="22" borderId="11" xfId="0" applyFont="1" applyFill="1" applyBorder="1" applyAlignment="1">
      <alignment horizontal="left" vertical="center"/>
    </xf>
    <xf numFmtId="0" fontId="14" fillId="22" borderId="0" xfId="0" applyFont="1" applyFill="1" applyBorder="1" applyAlignment="1">
      <alignment horizontal="left" vertical="center"/>
    </xf>
    <xf numFmtId="0" fontId="14" fillId="22" borderId="13" xfId="0" applyFont="1" applyFill="1" applyBorder="1" applyAlignment="1">
      <alignment horizontal="left" vertical="center"/>
    </xf>
    <xf numFmtId="0" fontId="14" fillId="22" borderId="12" xfId="0" applyFont="1" applyFill="1" applyBorder="1" applyAlignment="1">
      <alignment horizontal="left" vertical="center"/>
    </xf>
    <xf numFmtId="0" fontId="14" fillId="22" borderId="11" xfId="122" applyFont="1" applyFill="1" applyBorder="1"/>
    <xf numFmtId="0" fontId="14" fillId="0" borderId="17" xfId="122" applyFont="1" applyBorder="1"/>
    <xf numFmtId="0" fontId="14" fillId="0" borderId="19" xfId="122" applyFont="1" applyBorder="1"/>
    <xf numFmtId="0" fontId="14" fillId="22" borderId="20" xfId="122" applyFont="1" applyFill="1" applyBorder="1" applyAlignment="1">
      <alignment horizontal="center"/>
    </xf>
    <xf numFmtId="3" fontId="14" fillId="22" borderId="20" xfId="122" applyNumberFormat="1" applyFont="1" applyFill="1" applyBorder="1" applyAlignment="1">
      <alignment horizontal="center"/>
    </xf>
    <xf numFmtId="0" fontId="14" fillId="0" borderId="20" xfId="122" applyFont="1" applyBorder="1" applyAlignment="1">
      <alignment horizontal="center"/>
    </xf>
    <xf numFmtId="0" fontId="48" fillId="23" borderId="24" xfId="122" applyFont="1" applyFill="1" applyBorder="1" applyAlignment="1">
      <alignment horizontal="center"/>
    </xf>
    <xf numFmtId="0" fontId="48" fillId="23" borderId="24" xfId="122" applyFont="1" applyFill="1" applyBorder="1"/>
    <xf numFmtId="0" fontId="79" fillId="22" borderId="0" xfId="122" applyFont="1" applyFill="1" applyAlignment="1"/>
    <xf numFmtId="14" fontId="79" fillId="22" borderId="0" xfId="122" applyNumberFormat="1" applyFont="1" applyFill="1" applyAlignment="1"/>
    <xf numFmtId="0" fontId="102" fillId="22" borderId="0" xfId="122" applyFont="1" applyFill="1" applyAlignment="1"/>
    <xf numFmtId="0" fontId="103" fillId="22" borderId="0" xfId="122" applyFont="1" applyFill="1" applyAlignment="1"/>
    <xf numFmtId="0" fontId="13" fillId="23" borderId="14" xfId="122" applyFont="1" applyFill="1" applyBorder="1" applyAlignment="1"/>
    <xf numFmtId="0" fontId="83" fillId="22" borderId="12" xfId="122" applyFont="1" applyFill="1" applyBorder="1" applyAlignment="1"/>
    <xf numFmtId="3" fontId="14" fillId="22" borderId="12" xfId="122" applyNumberFormat="1" applyFont="1" applyFill="1" applyBorder="1" applyAlignment="1"/>
    <xf numFmtId="3" fontId="83" fillId="22" borderId="12" xfId="122" applyNumberFormat="1" applyFont="1" applyFill="1" applyBorder="1" applyAlignment="1"/>
    <xf numFmtId="0" fontId="80" fillId="22" borderId="12" xfId="122" applyFont="1" applyFill="1" applyBorder="1" applyAlignment="1"/>
    <xf numFmtId="3" fontId="80" fillId="22" borderId="12" xfId="122" applyNumberFormat="1" applyFont="1" applyFill="1" applyBorder="1" applyAlignment="1"/>
    <xf numFmtId="3" fontId="11" fillId="22" borderId="12" xfId="122" applyNumberFormat="1" applyFont="1" applyFill="1" applyBorder="1" applyAlignment="1"/>
    <xf numFmtId="0" fontId="11" fillId="22" borderId="12" xfId="122" applyFont="1" applyFill="1" applyBorder="1" applyAlignment="1"/>
    <xf numFmtId="1" fontId="80" fillId="22" borderId="12" xfId="122" applyNumberFormat="1" applyFont="1" applyFill="1" applyBorder="1" applyAlignment="1"/>
    <xf numFmtId="0" fontId="11" fillId="22" borderId="20" xfId="122" applyFont="1" applyFill="1" applyBorder="1" applyAlignment="1"/>
    <xf numFmtId="0" fontId="11" fillId="0" borderId="0" xfId="122" applyFont="1" applyAlignment="1"/>
    <xf numFmtId="0" fontId="6" fillId="23" borderId="0" xfId="122" applyFont="1" applyFill="1" applyBorder="1" applyAlignment="1">
      <alignment horizontal="center"/>
    </xf>
    <xf numFmtId="0" fontId="2" fillId="22" borderId="0" xfId="122" applyFont="1" applyFill="1" applyAlignment="1">
      <alignment horizontal="center"/>
    </xf>
    <xf numFmtId="0" fontId="13" fillId="23" borderId="22" xfId="125" applyFont="1" applyFill="1" applyBorder="1" applyAlignment="1">
      <alignment horizontal="center"/>
    </xf>
    <xf numFmtId="0" fontId="13" fillId="23" borderId="22" xfId="122" applyFont="1" applyFill="1" applyBorder="1" applyAlignment="1">
      <alignment horizontal="center"/>
    </xf>
    <xf numFmtId="0" fontId="66" fillId="22" borderId="0" xfId="113" applyFont="1" applyFill="1" applyAlignment="1">
      <alignment vertical="center"/>
    </xf>
    <xf numFmtId="0" fontId="5" fillId="22" borderId="11" xfId="113" quotePrefix="1" applyFont="1" applyFill="1" applyBorder="1" applyAlignment="1">
      <alignment horizontal="left" vertical="center"/>
    </xf>
    <xf numFmtId="0" fontId="4" fillId="0" borderId="0" xfId="113" applyFont="1"/>
    <xf numFmtId="0" fontId="10" fillId="22" borderId="11" xfId="113" applyFont="1" applyFill="1" applyBorder="1" applyAlignment="1">
      <alignment horizontal="left" vertical="center"/>
    </xf>
    <xf numFmtId="0" fontId="71" fillId="0" borderId="0" xfId="113" applyFont="1" applyFill="1" applyAlignment="1">
      <alignment vertical="center"/>
    </xf>
    <xf numFmtId="0" fontId="5" fillId="22" borderId="0" xfId="113" applyFont="1" applyFill="1" applyBorder="1" applyAlignment="1">
      <alignment horizontal="center" vertical="center"/>
    </xf>
    <xf numFmtId="165" fontId="45" fillId="22" borderId="12" xfId="63" applyNumberFormat="1" applyFont="1" applyFill="1" applyBorder="1" applyAlignment="1"/>
    <xf numFmtId="3" fontId="7" fillId="22" borderId="12" xfId="113" applyNumberFormat="1" applyFont="1" applyFill="1" applyBorder="1" applyAlignment="1"/>
    <xf numFmtId="3" fontId="2" fillId="22" borderId="12" xfId="113" applyNumberFormat="1" applyFont="1" applyFill="1" applyBorder="1" applyAlignment="1"/>
    <xf numFmtId="165" fontId="7" fillId="22" borderId="12" xfId="63" applyNumberFormat="1" applyFont="1" applyFill="1" applyBorder="1" applyAlignment="1"/>
    <xf numFmtId="0" fontId="5" fillId="22" borderId="19" xfId="113" applyFont="1" applyFill="1" applyBorder="1" applyAlignment="1">
      <alignment horizontal="center" vertical="center"/>
    </xf>
    <xf numFmtId="165" fontId="45" fillId="22" borderId="20" xfId="63" applyNumberFormat="1" applyFont="1" applyFill="1" applyBorder="1" applyAlignment="1"/>
    <xf numFmtId="0" fontId="101" fillId="22" borderId="0" xfId="113" applyFont="1" applyFill="1" applyAlignment="1">
      <alignment vertical="center"/>
    </xf>
    <xf numFmtId="165" fontId="83" fillId="22" borderId="12" xfId="63" applyNumberFormat="1" applyFont="1" applyFill="1" applyBorder="1"/>
    <xf numFmtId="3" fontId="14" fillId="22" borderId="12" xfId="125" applyNumberFormat="1" applyFont="1" applyFill="1" applyBorder="1"/>
    <xf numFmtId="165" fontId="14" fillId="22" borderId="12" xfId="63" applyNumberFormat="1" applyFont="1" applyFill="1" applyBorder="1"/>
    <xf numFmtId="166" fontId="14" fillId="22" borderId="12" xfId="63" applyNumberFormat="1" applyFont="1" applyFill="1" applyBorder="1"/>
    <xf numFmtId="0" fontId="82" fillId="22" borderId="12" xfId="125" applyFont="1" applyFill="1" applyBorder="1"/>
    <xf numFmtId="3" fontId="82" fillId="22" borderId="12" xfId="125" applyNumberFormat="1" applyFont="1" applyFill="1" applyBorder="1"/>
    <xf numFmtId="3" fontId="82" fillId="22" borderId="12" xfId="113" applyNumberFormat="1" applyFont="1" applyFill="1" applyBorder="1"/>
    <xf numFmtId="0" fontId="12" fillId="22" borderId="11" xfId="113" quotePrefix="1" applyFont="1" applyFill="1" applyBorder="1" applyAlignment="1">
      <alignment horizontal="left" vertical="center"/>
    </xf>
    <xf numFmtId="3" fontId="12" fillId="22" borderId="12" xfId="125" applyNumberFormat="1" applyFont="1" applyFill="1" applyBorder="1" applyAlignment="1">
      <alignment horizontal="center"/>
    </xf>
    <xf numFmtId="3" fontId="12" fillId="22" borderId="12" xfId="113" applyNumberFormat="1" applyFont="1" applyFill="1" applyBorder="1" applyAlignment="1">
      <alignment horizontal="center"/>
    </xf>
    <xf numFmtId="0" fontId="12" fillId="22" borderId="12" xfId="125" applyFont="1" applyFill="1" applyBorder="1" applyAlignment="1">
      <alignment horizontal="center"/>
    </xf>
    <xf numFmtId="0" fontId="85" fillId="0" borderId="0" xfId="113" applyFont="1"/>
    <xf numFmtId="0" fontId="86" fillId="22" borderId="11" xfId="113" applyFont="1" applyFill="1" applyBorder="1" applyAlignment="1">
      <alignment horizontal="left" vertical="center"/>
    </xf>
    <xf numFmtId="165" fontId="82" fillId="22" borderId="12" xfId="63" applyNumberFormat="1" applyFont="1" applyFill="1" applyBorder="1"/>
    <xf numFmtId="1" fontId="82" fillId="22" borderId="12" xfId="125" applyNumberFormat="1" applyFont="1" applyFill="1" applyBorder="1"/>
    <xf numFmtId="0" fontId="12" fillId="22" borderId="13" xfId="113" applyFont="1" applyFill="1" applyBorder="1" applyAlignment="1">
      <alignment horizontal="left" vertical="center"/>
    </xf>
    <xf numFmtId="165" fontId="80" fillId="22" borderId="12" xfId="63" applyNumberFormat="1" applyFont="1" applyFill="1" applyBorder="1"/>
    <xf numFmtId="165" fontId="80" fillId="22" borderId="20" xfId="63" applyNumberFormat="1" applyFont="1" applyFill="1" applyBorder="1"/>
    <xf numFmtId="0" fontId="88" fillId="22" borderId="0" xfId="113" applyFont="1" applyFill="1" applyAlignment="1">
      <alignment vertical="center"/>
    </xf>
    <xf numFmtId="0" fontId="88" fillId="0" borderId="0" xfId="113" applyFont="1" applyFill="1" applyAlignment="1">
      <alignment vertical="center"/>
    </xf>
    <xf numFmtId="165" fontId="83" fillId="22" borderId="12" xfId="63" applyNumberFormat="1" applyFont="1" applyFill="1" applyBorder="1" applyAlignment="1"/>
    <xf numFmtId="165" fontId="14" fillId="22" borderId="12" xfId="63" applyNumberFormat="1" applyFont="1" applyFill="1" applyBorder="1" applyAlignment="1"/>
    <xf numFmtId="166" fontId="14" fillId="22" borderId="12" xfId="63" applyNumberFormat="1" applyFont="1" applyFill="1" applyBorder="1" applyAlignment="1"/>
    <xf numFmtId="3" fontId="80" fillId="22" borderId="12" xfId="113" applyNumberFormat="1" applyFont="1" applyFill="1" applyBorder="1" applyAlignment="1"/>
    <xf numFmtId="3" fontId="11" fillId="22" borderId="12" xfId="113" applyNumberFormat="1" applyFont="1" applyFill="1" applyBorder="1" applyAlignment="1"/>
    <xf numFmtId="165" fontId="80" fillId="22" borderId="12" xfId="63" applyNumberFormat="1" applyFont="1" applyFill="1" applyBorder="1" applyAlignment="1"/>
    <xf numFmtId="165" fontId="80" fillId="22" borderId="20" xfId="63" applyNumberFormat="1" applyFont="1" applyFill="1" applyBorder="1" applyAlignment="1"/>
    <xf numFmtId="166" fontId="45" fillId="22" borderId="12" xfId="52" applyNumberFormat="1" applyFont="1" applyFill="1" applyBorder="1" applyAlignment="1"/>
    <xf numFmtId="165" fontId="9" fillId="22" borderId="12" xfId="52" applyNumberFormat="1" applyFont="1" applyFill="1" applyBorder="1" applyAlignment="1"/>
    <xf numFmtId="0" fontId="5" fillId="22" borderId="0" xfId="0" applyFont="1" applyFill="1" applyBorder="1" applyAlignment="1">
      <alignment horizontal="center" vertical="center"/>
    </xf>
    <xf numFmtId="0" fontId="5" fillId="22" borderId="19" xfId="0" applyFont="1" applyFill="1" applyBorder="1" applyAlignment="1">
      <alignment horizontal="center" vertical="center"/>
    </xf>
    <xf numFmtId="165" fontId="45" fillId="22" borderId="20" xfId="52" applyNumberFormat="1" applyFont="1" applyFill="1" applyBorder="1" applyAlignment="1"/>
    <xf numFmtId="165" fontId="45" fillId="25" borderId="12" xfId="52" applyNumberFormat="1" applyFont="1" applyFill="1" applyBorder="1"/>
    <xf numFmtId="166" fontId="45" fillId="25" borderId="12" xfId="52" applyNumberFormat="1" applyFont="1" applyFill="1" applyBorder="1"/>
    <xf numFmtId="165" fontId="45" fillId="22" borderId="12" xfId="65" applyNumberFormat="1" applyFont="1" applyFill="1" applyBorder="1" applyAlignment="1">
      <alignment horizontal="center"/>
    </xf>
    <xf numFmtId="164" fontId="58" fillId="22" borderId="12" xfId="52" applyFont="1" applyFill="1" applyBorder="1" applyAlignment="1">
      <alignment horizontal="center"/>
    </xf>
    <xf numFmtId="0" fontId="58" fillId="22" borderId="12" xfId="122" applyFont="1" applyFill="1" applyBorder="1" applyAlignment="1">
      <alignment horizontal="center"/>
    </xf>
    <xf numFmtId="49" fontId="90" fillId="26" borderId="0" xfId="0" applyNumberFormat="1" applyFont="1" applyFill="1" applyBorder="1" applyAlignment="1" applyProtection="1"/>
    <xf numFmtId="0" fontId="61" fillId="26" borderId="0" xfId="122" applyFont="1" applyFill="1" applyBorder="1"/>
    <xf numFmtId="0" fontId="58" fillId="26" borderId="13" xfId="122" applyFont="1" applyFill="1" applyBorder="1" applyAlignment="1">
      <alignment horizontal="left"/>
    </xf>
    <xf numFmtId="49" fontId="90" fillId="25" borderId="0" xfId="0" applyNumberFormat="1" applyFont="1" applyFill="1" applyBorder="1" applyAlignment="1" applyProtection="1"/>
    <xf numFmtId="0" fontId="58" fillId="22" borderId="13" xfId="122" applyFont="1" applyFill="1" applyBorder="1" applyAlignment="1">
      <alignment horizontal="left"/>
    </xf>
    <xf numFmtId="49" fontId="90" fillId="26" borderId="0" xfId="0" applyNumberFormat="1" applyFont="1" applyFill="1" applyBorder="1" applyAlignment="1" applyProtection="1">
      <alignment horizontal="left"/>
    </xf>
    <xf numFmtId="0" fontId="58" fillId="0" borderId="0" xfId="122" applyFont="1" applyAlignment="1">
      <alignment horizontal="left"/>
    </xf>
    <xf numFmtId="0" fontId="57" fillId="22" borderId="0" xfId="122" applyFont="1" applyFill="1" applyBorder="1"/>
    <xf numFmtId="0" fontId="58" fillId="22" borderId="13" xfId="0" applyFont="1" applyFill="1" applyBorder="1" applyAlignment="1">
      <alignment horizontal="left" vertical="center"/>
    </xf>
    <xf numFmtId="0" fontId="58" fillId="22" borderId="11" xfId="122" applyFont="1" applyFill="1" applyBorder="1"/>
    <xf numFmtId="0" fontId="58" fillId="22" borderId="0" xfId="122" applyFont="1" applyFill="1" applyBorder="1"/>
    <xf numFmtId="0" fontId="58" fillId="22" borderId="13" xfId="122" applyFont="1" applyFill="1" applyBorder="1"/>
    <xf numFmtId="49" fontId="90" fillId="26" borderId="0" xfId="0" applyNumberFormat="1" applyFont="1" applyFill="1" applyBorder="1" applyAlignment="1" applyProtection="1">
      <alignment horizontal="center"/>
    </xf>
    <xf numFmtId="0" fontId="52" fillId="25" borderId="0" xfId="122" applyFont="1" applyFill="1" applyBorder="1"/>
    <xf numFmtId="0" fontId="58" fillId="25" borderId="13" xfId="122" applyFont="1" applyFill="1" applyBorder="1" applyAlignment="1">
      <alignment horizontal="left"/>
    </xf>
    <xf numFmtId="164" fontId="58" fillId="22" borderId="12" xfId="52" applyNumberFormat="1" applyFont="1" applyFill="1" applyBorder="1" applyAlignment="1">
      <alignment horizontal="center"/>
    </xf>
    <xf numFmtId="0" fontId="58" fillId="26" borderId="0" xfId="122" applyFont="1" applyFill="1" applyBorder="1" applyAlignment="1">
      <alignment horizontal="left"/>
    </xf>
    <xf numFmtId="49" fontId="90" fillId="25" borderId="0" xfId="0" applyNumberFormat="1" applyFont="1" applyFill="1" applyBorder="1" applyAlignment="1" applyProtection="1">
      <alignment horizontal="left"/>
    </xf>
    <xf numFmtId="0" fontId="58" fillId="22" borderId="0" xfId="122" applyFont="1" applyFill="1" applyBorder="1" applyAlignment="1">
      <alignment horizontal="left"/>
    </xf>
    <xf numFmtId="49" fontId="90" fillId="26" borderId="0" xfId="0" applyNumberFormat="1" applyFont="1" applyFill="1" applyBorder="1" applyAlignment="1" applyProtection="1">
      <alignment horizontal="left" vertical="center" wrapText="1"/>
    </xf>
    <xf numFmtId="0" fontId="58" fillId="26" borderId="0" xfId="122" applyFont="1" applyFill="1" applyBorder="1" applyAlignment="1">
      <alignment horizontal="left" vertical="center"/>
    </xf>
    <xf numFmtId="0" fontId="58" fillId="26" borderId="0" xfId="122" applyFont="1" applyFill="1" applyAlignment="1">
      <alignment horizontal="left" vertical="center"/>
    </xf>
    <xf numFmtId="0" fontId="58" fillId="0" borderId="0" xfId="122" applyFont="1" applyBorder="1" applyAlignment="1">
      <alignment horizontal="left"/>
    </xf>
    <xf numFmtId="0" fontId="58" fillId="26" borderId="0" xfId="122" applyFont="1" applyFill="1" applyAlignment="1">
      <alignment horizontal="left"/>
    </xf>
    <xf numFmtId="0" fontId="58" fillId="26" borderId="11" xfId="122" applyFont="1" applyFill="1" applyBorder="1" applyAlignment="1">
      <alignment horizontal="left"/>
    </xf>
    <xf numFmtId="165" fontId="59" fillId="22" borderId="12" xfId="52" applyNumberFormat="1" applyFont="1" applyFill="1" applyBorder="1" applyAlignment="1">
      <alignment horizontal="center"/>
    </xf>
    <xf numFmtId="0" fontId="55" fillId="26" borderId="0" xfId="122" applyFont="1" applyFill="1"/>
    <xf numFmtId="0" fontId="55" fillId="25" borderId="0" xfId="122" applyFont="1" applyFill="1"/>
    <xf numFmtId="0" fontId="58" fillId="25" borderId="0" xfId="122" applyFont="1" applyFill="1" applyBorder="1" applyAlignment="1">
      <alignment horizontal="left"/>
    </xf>
    <xf numFmtId="0" fontId="61" fillId="26" borderId="11" xfId="122" applyFont="1" applyFill="1" applyBorder="1" applyAlignment="1">
      <alignment horizontal="left" vertical="center" wrapText="1"/>
    </xf>
    <xf numFmtId="0" fontId="58" fillId="26" borderId="13" xfId="122" applyFont="1" applyFill="1" applyBorder="1" applyAlignment="1">
      <alignment horizontal="left" vertical="center"/>
    </xf>
    <xf numFmtId="165" fontId="58" fillId="26" borderId="12" xfId="52" applyNumberFormat="1" applyFont="1" applyFill="1" applyBorder="1" applyAlignment="1">
      <alignment horizontal="center" vertical="center"/>
    </xf>
    <xf numFmtId="0" fontId="58" fillId="26" borderId="0" xfId="122" applyFont="1" applyFill="1"/>
    <xf numFmtId="0" fontId="58" fillId="0" borderId="0" xfId="122" applyFont="1"/>
    <xf numFmtId="49" fontId="90" fillId="25" borderId="0" xfId="0" applyNumberFormat="1" applyFont="1" applyFill="1" applyBorder="1" applyAlignment="1" applyProtection="1">
      <alignment horizontal="left" vertical="center" wrapText="1"/>
    </xf>
    <xf numFmtId="0" fontId="58" fillId="0" borderId="0" xfId="122" applyFont="1" applyBorder="1" applyAlignment="1">
      <alignment horizontal="left" vertical="center"/>
    </xf>
    <xf numFmtId="0" fontId="58" fillId="0" borderId="0" xfId="122" applyFont="1" applyAlignment="1">
      <alignment horizontal="left" vertical="center"/>
    </xf>
    <xf numFmtId="0" fontId="58" fillId="25" borderId="0" xfId="122" applyFont="1" applyFill="1"/>
    <xf numFmtId="0" fontId="58" fillId="25" borderId="11" xfId="122" applyFont="1" applyFill="1" applyBorder="1"/>
    <xf numFmtId="0" fontId="58" fillId="25" borderId="0" xfId="122" applyFont="1" applyFill="1" applyBorder="1"/>
    <xf numFmtId="0" fontId="65" fillId="22" borderId="11" xfId="122" applyFont="1" applyFill="1" applyBorder="1"/>
    <xf numFmtId="0" fontId="65" fillId="22" borderId="0" xfId="122" applyFont="1" applyFill="1" applyBorder="1"/>
    <xf numFmtId="0" fontId="65" fillId="22" borderId="0" xfId="122" applyFont="1" applyFill="1" applyBorder="1" applyAlignment="1">
      <alignment horizontal="center"/>
    </xf>
    <xf numFmtId="0" fontId="65" fillId="22" borderId="0" xfId="122" applyFont="1" applyFill="1" applyBorder="1" applyAlignment="1"/>
    <xf numFmtId="0" fontId="65" fillId="22" borderId="13" xfId="122" applyFont="1" applyFill="1" applyBorder="1" applyAlignment="1"/>
    <xf numFmtId="0" fontId="65" fillId="22" borderId="11" xfId="122" applyFont="1" applyFill="1" applyBorder="1" applyAlignment="1">
      <alignment horizontal="center"/>
    </xf>
    <xf numFmtId="14" fontId="65" fillId="22" borderId="0" xfId="122" applyNumberFormat="1" applyFont="1" applyFill="1" applyBorder="1" applyAlignment="1"/>
    <xf numFmtId="0" fontId="67" fillId="22" borderId="0" xfId="122" applyFont="1" applyFill="1" applyBorder="1" applyAlignment="1"/>
    <xf numFmtId="0" fontId="68" fillId="22" borderId="0" xfId="122" applyFont="1" applyFill="1" applyBorder="1" applyAlignment="1"/>
    <xf numFmtId="0" fontId="66" fillId="22" borderId="13" xfId="113" applyFont="1" applyFill="1" applyBorder="1" applyAlignment="1">
      <alignment vertical="center"/>
    </xf>
    <xf numFmtId="165" fontId="69" fillId="22" borderId="12" xfId="65" applyNumberFormat="1" applyFont="1" applyFill="1" applyBorder="1" applyAlignment="1"/>
    <xf numFmtId="165" fontId="45" fillId="22" borderId="12" xfId="65" applyNumberFormat="1" applyFont="1" applyFill="1" applyBorder="1" applyAlignment="1"/>
    <xf numFmtId="166" fontId="45" fillId="22" borderId="12" xfId="65" applyNumberFormat="1" applyFont="1" applyFill="1" applyBorder="1" applyAlignment="1"/>
    <xf numFmtId="165" fontId="7" fillId="22" borderId="12" xfId="65" applyNumberFormat="1" applyFont="1" applyFill="1" applyBorder="1" applyAlignment="1"/>
    <xf numFmtId="0" fontId="7" fillId="0" borderId="0" xfId="122" applyFont="1" applyBorder="1" applyAlignment="1">
      <alignment horizontal="center"/>
    </xf>
    <xf numFmtId="165" fontId="9" fillId="22" borderId="12" xfId="65" applyNumberFormat="1" applyFont="1" applyFill="1" applyBorder="1" applyAlignment="1"/>
    <xf numFmtId="0" fontId="2" fillId="0" borderId="17" xfId="122" applyFont="1" applyBorder="1"/>
    <xf numFmtId="0" fontId="2" fillId="0" borderId="18" xfId="122" applyFont="1" applyBorder="1"/>
    <xf numFmtId="0" fontId="2" fillId="0" borderId="18" xfId="122" applyFont="1" applyBorder="1" applyAlignment="1">
      <alignment horizontal="center"/>
    </xf>
    <xf numFmtId="0" fontId="2" fillId="0" borderId="18" xfId="122" applyFont="1" applyBorder="1" applyAlignment="1"/>
    <xf numFmtId="0" fontId="71" fillId="0" borderId="19" xfId="113" applyFont="1" applyFill="1" applyBorder="1" applyAlignment="1">
      <alignment vertical="center"/>
    </xf>
    <xf numFmtId="0" fontId="109" fillId="0" borderId="0" xfId="0" applyFont="1" applyAlignment="1">
      <alignment wrapText="1"/>
    </xf>
    <xf numFmtId="165" fontId="83" fillId="22" borderId="12" xfId="65" applyNumberFormat="1" applyFont="1" applyFill="1" applyBorder="1"/>
    <xf numFmtId="165" fontId="14" fillId="22" borderId="12" xfId="65" applyNumberFormat="1" applyFont="1" applyFill="1" applyBorder="1"/>
    <xf numFmtId="166" fontId="14" fillId="22" borderId="12" xfId="65" applyNumberFormat="1" applyFont="1" applyFill="1" applyBorder="1"/>
    <xf numFmtId="165" fontId="82" fillId="22" borderId="12" xfId="65" applyNumberFormat="1" applyFont="1" applyFill="1" applyBorder="1"/>
    <xf numFmtId="165" fontId="80" fillId="22" borderId="20" xfId="65" applyNumberFormat="1" applyFont="1" applyFill="1" applyBorder="1"/>
    <xf numFmtId="0" fontId="3" fillId="0" borderId="0" xfId="113"/>
    <xf numFmtId="0" fontId="106" fillId="23" borderId="11" xfId="113" applyFont="1" applyFill="1" applyBorder="1" applyAlignment="1">
      <alignment horizontal="left" vertical="center"/>
    </xf>
    <xf numFmtId="0" fontId="13" fillId="23" borderId="11" xfId="113" quotePrefix="1" applyFont="1" applyFill="1" applyBorder="1" applyAlignment="1">
      <alignment horizontal="left" vertical="center"/>
    </xf>
    <xf numFmtId="3" fontId="11" fillId="22" borderId="12" xfId="113" applyNumberFormat="1" applyFont="1" applyFill="1" applyBorder="1" applyAlignment="1">
      <alignment horizontal="center"/>
    </xf>
    <xf numFmtId="0" fontId="12" fillId="22" borderId="23" xfId="113" applyFont="1" applyFill="1" applyBorder="1" applyAlignment="1">
      <alignment horizontal="left" vertical="center"/>
    </xf>
    <xf numFmtId="0" fontId="82" fillId="22" borderId="0" xfId="122" applyFont="1" applyFill="1" applyBorder="1"/>
    <xf numFmtId="165" fontId="12" fillId="22" borderId="12" xfId="63" applyNumberFormat="1" applyFont="1" applyFill="1" applyBorder="1"/>
    <xf numFmtId="0" fontId="12" fillId="22" borderId="0" xfId="113" applyFont="1" applyFill="1" applyBorder="1" applyAlignment="1">
      <alignment horizontal="left" vertical="center"/>
    </xf>
    <xf numFmtId="0" fontId="87" fillId="22" borderId="11" xfId="113" applyFont="1" applyFill="1" applyBorder="1" applyAlignment="1">
      <alignment horizontal="left" vertical="center"/>
    </xf>
    <xf numFmtId="165" fontId="82" fillId="22" borderId="20" xfId="63" applyNumberFormat="1" applyFont="1" applyFill="1" applyBorder="1"/>
    <xf numFmtId="0" fontId="78" fillId="23" borderId="25" xfId="122" applyFont="1" applyFill="1" applyBorder="1" applyAlignment="1">
      <alignment horizontal="center" vertical="center"/>
    </xf>
    <xf numFmtId="0" fontId="78" fillId="23" borderId="26" xfId="122" applyFont="1" applyFill="1" applyBorder="1" applyAlignment="1">
      <alignment horizontal="center" vertical="center"/>
    </xf>
    <xf numFmtId="0" fontId="78" fillId="23" borderId="16" xfId="122" applyFont="1" applyFill="1" applyBorder="1" applyAlignment="1">
      <alignment horizontal="center" vertical="center"/>
    </xf>
    <xf numFmtId="0" fontId="78" fillId="23" borderId="11" xfId="122" applyFont="1" applyFill="1" applyBorder="1" applyAlignment="1">
      <alignment horizontal="center" vertical="center"/>
    </xf>
    <xf numFmtId="0" fontId="78" fillId="23" borderId="0" xfId="122" applyFont="1" applyFill="1" applyBorder="1" applyAlignment="1">
      <alignment horizontal="center" vertical="center"/>
    </xf>
    <xf numFmtId="0" fontId="78" fillId="23" borderId="13" xfId="122" applyFont="1" applyFill="1" applyBorder="1" applyAlignment="1">
      <alignment horizontal="center" vertical="center"/>
    </xf>
    <xf numFmtId="0" fontId="78" fillId="23" borderId="17" xfId="122" applyFont="1" applyFill="1" applyBorder="1" applyAlignment="1">
      <alignment horizontal="center" vertical="center"/>
    </xf>
    <xf numFmtId="0" fontId="78" fillId="23" borderId="18" xfId="122" applyFont="1" applyFill="1" applyBorder="1" applyAlignment="1">
      <alignment horizontal="center" vertical="center"/>
    </xf>
    <xf numFmtId="0" fontId="78" fillId="23" borderId="19" xfId="122" applyFont="1" applyFill="1" applyBorder="1" applyAlignment="1">
      <alignment horizontal="center" vertical="center"/>
    </xf>
    <xf numFmtId="0" fontId="13" fillId="23" borderId="14" xfId="122" applyFont="1" applyFill="1" applyBorder="1" applyAlignment="1">
      <alignment horizontal="center"/>
    </xf>
    <xf numFmtId="0" fontId="47" fillId="23" borderId="25" xfId="122" applyFont="1" applyFill="1" applyBorder="1" applyAlignment="1">
      <alignment horizontal="center" vertical="center"/>
    </xf>
    <xf numFmtId="0" fontId="47" fillId="23" borderId="26" xfId="122" applyFont="1" applyFill="1" applyBorder="1" applyAlignment="1">
      <alignment horizontal="center" vertical="center"/>
    </xf>
    <xf numFmtId="0" fontId="47" fillId="23" borderId="16" xfId="122" applyFont="1" applyFill="1" applyBorder="1" applyAlignment="1">
      <alignment horizontal="center" vertical="center"/>
    </xf>
    <xf numFmtId="0" fontId="47" fillId="23" borderId="11" xfId="122" applyFont="1" applyFill="1" applyBorder="1" applyAlignment="1">
      <alignment horizontal="center" vertical="center"/>
    </xf>
    <xf numFmtId="0" fontId="47" fillId="23" borderId="0" xfId="122" applyFont="1" applyFill="1" applyBorder="1" applyAlignment="1">
      <alignment horizontal="center" vertical="center"/>
    </xf>
    <xf numFmtId="0" fontId="47" fillId="23" borderId="13" xfId="122" applyFont="1" applyFill="1" applyBorder="1" applyAlignment="1">
      <alignment horizontal="center" vertical="center"/>
    </xf>
    <xf numFmtId="0" fontId="47" fillId="23" borderId="17" xfId="122" applyFont="1" applyFill="1" applyBorder="1" applyAlignment="1">
      <alignment horizontal="center" vertical="center"/>
    </xf>
    <xf numFmtId="0" fontId="47" fillId="23" borderId="18" xfId="122" applyFont="1" applyFill="1" applyBorder="1" applyAlignment="1">
      <alignment horizontal="center" vertical="center"/>
    </xf>
    <xf numFmtId="0" fontId="47" fillId="23" borderId="19" xfId="122" applyFont="1" applyFill="1" applyBorder="1" applyAlignment="1">
      <alignment horizontal="center" vertical="center"/>
    </xf>
    <xf numFmtId="0" fontId="21" fillId="23" borderId="14" xfId="122" applyFont="1" applyFill="1" applyBorder="1" applyAlignment="1">
      <alignment horizontal="center"/>
    </xf>
    <xf numFmtId="0" fontId="47" fillId="23" borderId="0" xfId="122" applyFont="1" applyFill="1" applyAlignment="1">
      <alignment horizontal="center" vertical="center"/>
    </xf>
    <xf numFmtId="0" fontId="50" fillId="23" borderId="15" xfId="122" applyFont="1" applyFill="1" applyBorder="1" applyAlignment="1">
      <alignment horizontal="center"/>
    </xf>
    <xf numFmtId="0" fontId="50" fillId="23" borderId="22" xfId="122" applyFont="1" applyFill="1" applyBorder="1" applyAlignment="1">
      <alignment horizontal="center"/>
    </xf>
    <xf numFmtId="0" fontId="6" fillId="23" borderId="15" xfId="122" applyFont="1" applyFill="1" applyBorder="1" applyAlignment="1">
      <alignment horizontal="center"/>
    </xf>
    <xf numFmtId="0" fontId="6" fillId="23" borderId="22" xfId="122" applyFont="1" applyFill="1" applyBorder="1" applyAlignment="1">
      <alignment horizontal="center"/>
    </xf>
    <xf numFmtId="0" fontId="6" fillId="23" borderId="0" xfId="122" applyFont="1" applyFill="1" applyBorder="1" applyAlignment="1">
      <alignment horizontal="center"/>
    </xf>
    <xf numFmtId="0" fontId="5" fillId="0" borderId="0" xfId="122" applyFont="1" applyFill="1" applyBorder="1" applyAlignment="1">
      <alignment horizontal="left"/>
    </xf>
    <xf numFmtId="0" fontId="72" fillId="24" borderId="0" xfId="122" applyFont="1" applyFill="1" applyAlignment="1">
      <alignment horizontal="center" vertical="center"/>
    </xf>
    <xf numFmtId="0" fontId="48" fillId="23" borderId="24" xfId="122" applyFont="1" applyFill="1" applyBorder="1" applyAlignment="1">
      <alignment horizontal="center"/>
    </xf>
    <xf numFmtId="0" fontId="5" fillId="25" borderId="0" xfId="122" applyFont="1" applyFill="1" applyBorder="1" applyAlignment="1">
      <alignment horizontal="left"/>
    </xf>
    <xf numFmtId="0" fontId="72" fillId="23" borderId="0" xfId="122" applyFont="1" applyFill="1" applyAlignment="1">
      <alignment horizontal="center" vertical="center"/>
    </xf>
    <xf numFmtId="0" fontId="2" fillId="22" borderId="0" xfId="122" applyFont="1" applyFill="1" applyAlignment="1">
      <alignment horizontal="center"/>
    </xf>
    <xf numFmtId="0" fontId="65" fillId="23" borderId="15" xfId="122" applyFont="1" applyFill="1" applyBorder="1" applyAlignment="1">
      <alignment horizontal="center"/>
    </xf>
    <xf numFmtId="0" fontId="65" fillId="23" borderId="27" xfId="122" applyFont="1" applyFill="1" applyBorder="1" applyAlignment="1">
      <alignment horizontal="center"/>
    </xf>
    <xf numFmtId="0" fontId="78" fillId="23" borderId="0" xfId="122" applyFont="1" applyFill="1" applyAlignment="1">
      <alignment horizontal="center" vertical="center"/>
    </xf>
    <xf numFmtId="0" fontId="11" fillId="22" borderId="0" xfId="122" applyFont="1" applyFill="1" applyAlignment="1">
      <alignment horizontal="center"/>
    </xf>
    <xf numFmtId="0" fontId="79" fillId="23" borderId="15" xfId="122" applyFont="1" applyFill="1" applyBorder="1" applyAlignment="1">
      <alignment horizontal="center"/>
    </xf>
    <xf numFmtId="0" fontId="79" fillId="23" borderId="27" xfId="122" applyFont="1" applyFill="1" applyBorder="1" applyAlignment="1">
      <alignment horizontal="center"/>
    </xf>
    <xf numFmtId="0" fontId="72" fillId="23" borderId="0" xfId="124" applyFont="1" applyFill="1" applyAlignment="1">
      <alignment horizontal="center" vertical="center"/>
    </xf>
    <xf numFmtId="0" fontId="13" fillId="23" borderId="15" xfId="125" applyFont="1" applyFill="1" applyBorder="1" applyAlignment="1">
      <alignment horizontal="center"/>
    </xf>
    <xf numFmtId="0" fontId="13" fillId="23" borderId="22" xfId="125" applyFont="1" applyFill="1" applyBorder="1" applyAlignment="1">
      <alignment horizontal="center"/>
    </xf>
    <xf numFmtId="0" fontId="13" fillId="23" borderId="15" xfId="122" applyFont="1" applyFill="1" applyBorder="1" applyAlignment="1">
      <alignment horizontal="center"/>
    </xf>
    <xf numFmtId="0" fontId="13" fillId="23" borderId="22" xfId="122" applyFont="1" applyFill="1" applyBorder="1" applyAlignment="1">
      <alignment horizontal="center"/>
    </xf>
    <xf numFmtId="0" fontId="72" fillId="23" borderId="0" xfId="124" applyFont="1" applyFill="1" applyBorder="1" applyAlignment="1">
      <alignment horizontal="center" vertical="center"/>
    </xf>
    <xf numFmtId="0" fontId="72" fillId="23" borderId="13" xfId="124" applyFont="1" applyFill="1" applyBorder="1" applyAlignment="1">
      <alignment horizontal="center" vertical="center"/>
    </xf>
    <xf numFmtId="3" fontId="110" fillId="22" borderId="12" xfId="0" applyNumberFormat="1" applyFont="1" applyFill="1" applyBorder="1" applyAlignment="1">
      <alignment horizontal="center"/>
    </xf>
    <xf numFmtId="0" fontId="113" fillId="0" borderId="0" xfId="122" applyFont="1" applyAlignment="1">
      <alignment horizontal="center"/>
    </xf>
    <xf numFmtId="0" fontId="113" fillId="0" borderId="0" xfId="122" applyFont="1"/>
    <xf numFmtId="0" fontId="114" fillId="23" borderId="11" xfId="122" applyFont="1" applyFill="1" applyBorder="1"/>
    <xf numFmtId="0" fontId="114" fillId="23" borderId="13" xfId="122" applyFont="1" applyFill="1" applyBorder="1"/>
    <xf numFmtId="0" fontId="113" fillId="22" borderId="12" xfId="122" applyFont="1" applyFill="1" applyBorder="1" applyAlignment="1">
      <alignment horizontal="center"/>
    </xf>
    <xf numFmtId="166" fontId="113" fillId="22" borderId="12" xfId="52" applyNumberFormat="1" applyFont="1" applyFill="1" applyBorder="1" applyAlignment="1">
      <alignment horizontal="center"/>
    </xf>
    <xf numFmtId="3" fontId="113" fillId="22" borderId="12" xfId="122" applyNumberFormat="1" applyFont="1" applyFill="1" applyBorder="1" applyAlignment="1">
      <alignment horizontal="center"/>
    </xf>
    <xf numFmtId="3" fontId="113" fillId="22" borderId="12" xfId="0" applyNumberFormat="1" applyFont="1" applyFill="1" applyBorder="1" applyAlignment="1">
      <alignment horizontal="center"/>
    </xf>
    <xf numFmtId="0" fontId="117" fillId="22" borderId="13" xfId="122" applyFont="1" applyFill="1" applyBorder="1"/>
    <xf numFmtId="0" fontId="112" fillId="22" borderId="12" xfId="122" applyFont="1" applyFill="1" applyBorder="1" applyAlignment="1">
      <alignment horizontal="center"/>
    </xf>
    <xf numFmtId="165" fontId="113" fillId="22" borderId="12" xfId="52" applyNumberFormat="1" applyFont="1" applyFill="1" applyBorder="1" applyAlignment="1">
      <alignment horizontal="center"/>
    </xf>
    <xf numFmtId="0" fontId="113" fillId="0" borderId="11" xfId="122" applyFont="1" applyBorder="1"/>
    <xf numFmtId="0" fontId="113" fillId="0" borderId="0" xfId="122" applyFont="1" applyBorder="1"/>
    <xf numFmtId="0" fontId="113" fillId="22" borderId="0" xfId="122" applyFont="1" applyFill="1" applyBorder="1"/>
    <xf numFmtId="165" fontId="113" fillId="22" borderId="20" xfId="52" applyNumberFormat="1" applyFont="1" applyFill="1" applyBorder="1" applyAlignment="1">
      <alignment horizontal="center"/>
    </xf>
    <xf numFmtId="0" fontId="114" fillId="22" borderId="0" xfId="122" applyFont="1" applyFill="1"/>
    <xf numFmtId="0" fontId="114" fillId="22" borderId="0" xfId="122" applyFont="1" applyFill="1" applyAlignment="1">
      <alignment horizontal="center"/>
    </xf>
    <xf numFmtId="0" fontId="119" fillId="22" borderId="0" xfId="0" applyFont="1" applyFill="1" applyAlignment="1">
      <alignment horizontal="center" vertical="center"/>
    </xf>
    <xf numFmtId="0" fontId="120" fillId="23" borderId="0" xfId="122" applyFont="1" applyFill="1" applyAlignment="1">
      <alignment horizontal="center" vertical="center"/>
    </xf>
    <xf numFmtId="14" fontId="114" fillId="22" borderId="0" xfId="122" applyNumberFormat="1" applyFont="1" applyFill="1" applyAlignment="1">
      <alignment horizontal="center"/>
    </xf>
    <xf numFmtId="0" fontId="113" fillId="22" borderId="0" xfId="122" applyFont="1" applyFill="1" applyAlignment="1">
      <alignment horizontal="center"/>
    </xf>
    <xf numFmtId="0" fontId="114" fillId="23" borderId="15" xfId="122" applyFont="1" applyFill="1" applyBorder="1" applyAlignment="1">
      <alignment horizontal="center"/>
    </xf>
    <xf numFmtId="0" fontId="114" fillId="23" borderId="22" xfId="122" applyFont="1" applyFill="1" applyBorder="1" applyAlignment="1">
      <alignment horizontal="center"/>
    </xf>
    <xf numFmtId="0" fontId="114" fillId="23" borderId="22" xfId="122" applyFont="1" applyFill="1" applyBorder="1" applyAlignment="1">
      <alignment horizontal="center"/>
    </xf>
    <xf numFmtId="0" fontId="114" fillId="23" borderId="14" xfId="122" applyFont="1" applyFill="1" applyBorder="1" applyAlignment="1">
      <alignment horizontal="center"/>
    </xf>
    <xf numFmtId="0" fontId="114" fillId="23" borderId="0" xfId="122" applyFont="1" applyFill="1" applyBorder="1"/>
    <xf numFmtId="4" fontId="117" fillId="22" borderId="12" xfId="122" applyNumberFormat="1" applyFont="1" applyFill="1" applyBorder="1" applyAlignment="1">
      <alignment horizontal="center"/>
    </xf>
    <xf numFmtId="165" fontId="117" fillId="22" borderId="12" xfId="52" applyNumberFormat="1" applyFont="1" applyFill="1" applyBorder="1" applyAlignment="1">
      <alignment horizontal="center"/>
    </xf>
    <xf numFmtId="166" fontId="117" fillId="22" borderId="12" xfId="52" applyNumberFormat="1" applyFont="1" applyFill="1" applyBorder="1" applyAlignment="1">
      <alignment horizontal="center"/>
    </xf>
    <xf numFmtId="164" fontId="117" fillId="22" borderId="12" xfId="52" applyFont="1" applyFill="1" applyBorder="1" applyAlignment="1">
      <alignment horizontal="center"/>
    </xf>
    <xf numFmtId="0" fontId="117" fillId="22" borderId="12" xfId="122" applyFont="1" applyFill="1" applyBorder="1" applyAlignment="1">
      <alignment horizontal="center"/>
    </xf>
    <xf numFmtId="0" fontId="117" fillId="22" borderId="11" xfId="0" quotePrefix="1" applyFont="1" applyFill="1" applyBorder="1" applyAlignment="1">
      <alignment horizontal="left" vertical="center"/>
    </xf>
    <xf numFmtId="0" fontId="117" fillId="0" borderId="0" xfId="0" applyFont="1" applyAlignment="1">
      <alignment horizontal="center"/>
    </xf>
    <xf numFmtId="0" fontId="117" fillId="0" borderId="0" xfId="0" applyFont="1"/>
    <xf numFmtId="0" fontId="121" fillId="22" borderId="11" xfId="0" applyFont="1" applyFill="1" applyBorder="1" applyAlignment="1">
      <alignment horizontal="left" vertical="center"/>
    </xf>
    <xf numFmtId="49" fontId="122" fillId="26" borderId="0" xfId="0" applyNumberFormat="1" applyFont="1" applyFill="1" applyBorder="1" applyAlignment="1" applyProtection="1"/>
    <xf numFmtId="0" fontId="117" fillId="26" borderId="0" xfId="122" applyFont="1" applyFill="1" applyBorder="1"/>
    <xf numFmtId="0" fontId="117" fillId="26" borderId="13" xfId="122" applyFont="1" applyFill="1" applyBorder="1" applyAlignment="1">
      <alignment horizontal="left"/>
    </xf>
    <xf numFmtId="49" fontId="122" fillId="25" borderId="0" xfId="0" applyNumberFormat="1" applyFont="1" applyFill="1" applyBorder="1" applyAlignment="1" applyProtection="1"/>
    <xf numFmtId="0" fontId="117" fillId="22" borderId="0" xfId="122" applyFont="1" applyFill="1" applyBorder="1"/>
    <xf numFmtId="0" fontId="117" fillId="22" borderId="13" xfId="122" applyFont="1" applyFill="1" applyBorder="1" applyAlignment="1">
      <alignment horizontal="left"/>
    </xf>
    <xf numFmtId="49" fontId="122" fillId="26" borderId="0" xfId="0" applyNumberFormat="1" applyFont="1" applyFill="1" applyBorder="1" applyAlignment="1" applyProtection="1">
      <alignment horizontal="left"/>
    </xf>
    <xf numFmtId="0" fontId="117" fillId="0" borderId="0" xfId="122" applyFont="1" applyAlignment="1">
      <alignment horizontal="left"/>
    </xf>
    <xf numFmtId="0" fontId="117" fillId="22" borderId="13" xfId="0" applyFont="1" applyFill="1" applyBorder="1" applyAlignment="1">
      <alignment horizontal="left" vertical="center"/>
    </xf>
    <xf numFmtId="0" fontId="117" fillId="22" borderId="11" xfId="122" applyFont="1" applyFill="1" applyBorder="1"/>
    <xf numFmtId="0" fontId="113" fillId="22" borderId="17" xfId="122" applyFont="1" applyFill="1" applyBorder="1"/>
    <xf numFmtId="0" fontId="113" fillId="22" borderId="18" xfId="122" applyFont="1" applyFill="1" applyBorder="1"/>
    <xf numFmtId="0" fontId="113" fillId="22" borderId="19" xfId="122" applyFont="1" applyFill="1" applyBorder="1"/>
    <xf numFmtId="0" fontId="113" fillId="22" borderId="20" xfId="122" applyFont="1" applyFill="1" applyBorder="1" applyAlignment="1">
      <alignment horizontal="center"/>
    </xf>
    <xf numFmtId="0" fontId="113" fillId="22" borderId="0" xfId="122" applyFont="1" applyFill="1"/>
    <xf numFmtId="0" fontId="117" fillId="22" borderId="0" xfId="0" applyFont="1" applyFill="1" applyAlignment="1">
      <alignment horizontal="center" vertical="center"/>
    </xf>
    <xf numFmtId="0" fontId="117" fillId="0" borderId="0" xfId="0" applyFont="1" applyFill="1" applyAlignment="1">
      <alignment horizontal="center" vertical="center"/>
    </xf>
    <xf numFmtId="3" fontId="117" fillId="22" borderId="12" xfId="122" applyNumberFormat="1" applyFont="1" applyFill="1" applyBorder="1" applyAlignment="1">
      <alignment horizontal="center"/>
    </xf>
    <xf numFmtId="164" fontId="117" fillId="22" borderId="12" xfId="52" applyNumberFormat="1" applyFont="1" applyFill="1" applyBorder="1" applyAlignment="1">
      <alignment horizontal="center"/>
    </xf>
    <xf numFmtId="0" fontId="117" fillId="26" borderId="0" xfId="122" applyFont="1" applyFill="1" applyBorder="1" applyAlignment="1">
      <alignment horizontal="left"/>
    </xf>
    <xf numFmtId="49" fontId="122" fillId="25" borderId="0" xfId="0" applyNumberFormat="1" applyFont="1" applyFill="1" applyBorder="1" applyAlignment="1" applyProtection="1">
      <alignment horizontal="left"/>
    </xf>
    <xf numFmtId="0" fontId="117" fillId="22" borderId="0" xfId="122" applyFont="1" applyFill="1" applyBorder="1" applyAlignment="1">
      <alignment horizontal="left"/>
    </xf>
    <xf numFmtId="49" fontId="122" fillId="26" borderId="0" xfId="0" applyNumberFormat="1" applyFont="1" applyFill="1" applyBorder="1" applyAlignment="1" applyProtection="1">
      <alignment horizontal="left" vertical="center" wrapText="1"/>
    </xf>
    <xf numFmtId="0" fontId="117" fillId="26" borderId="0" xfId="122" applyFont="1" applyFill="1" applyBorder="1" applyAlignment="1">
      <alignment horizontal="left" vertical="center"/>
    </xf>
    <xf numFmtId="0" fontId="117" fillId="26" borderId="0" xfId="122" applyFont="1" applyFill="1" applyAlignment="1">
      <alignment horizontal="left" vertical="center"/>
    </xf>
    <xf numFmtId="0" fontId="117" fillId="0" borderId="0" xfId="122" applyFont="1" applyBorder="1" applyAlignment="1">
      <alignment horizontal="left"/>
    </xf>
    <xf numFmtId="0" fontId="113" fillId="26" borderId="0" xfId="122" applyFont="1" applyFill="1"/>
    <xf numFmtId="0" fontId="113" fillId="25" borderId="0" xfId="122" applyFont="1" applyFill="1"/>
    <xf numFmtId="0" fontId="117" fillId="25" borderId="0" xfId="122" applyFont="1" applyFill="1" applyBorder="1" applyAlignment="1">
      <alignment horizontal="left"/>
    </xf>
    <xf numFmtId="49" fontId="122" fillId="25" borderId="0" xfId="0" applyNumberFormat="1" applyFont="1" applyFill="1" applyBorder="1" applyAlignment="1" applyProtection="1">
      <alignment horizontal="left" vertical="center" wrapText="1"/>
    </xf>
    <xf numFmtId="0" fontId="117" fillId="25" borderId="0" xfId="122" applyFont="1" applyFill="1" applyBorder="1" applyAlignment="1">
      <alignment horizontal="left" vertical="center"/>
    </xf>
    <xf numFmtId="0" fontId="117" fillId="25" borderId="0" xfId="122" applyFont="1" applyFill="1" applyAlignment="1">
      <alignment horizontal="left" vertical="center"/>
    </xf>
    <xf numFmtId="0" fontId="117" fillId="25" borderId="11" xfId="122" applyFont="1" applyFill="1" applyBorder="1"/>
    <xf numFmtId="0" fontId="117" fillId="25" borderId="0" xfId="122" applyFont="1" applyFill="1" applyBorder="1"/>
    <xf numFmtId="0" fontId="117" fillId="25" borderId="0" xfId="122" applyFont="1" applyFill="1"/>
    <xf numFmtId="0" fontId="114" fillId="23" borderId="15" xfId="124" applyFont="1" applyFill="1" applyBorder="1" applyAlignment="1">
      <alignment horizontal="center"/>
    </xf>
    <xf numFmtId="0" fontId="114" fillId="23" borderId="22" xfId="124" applyFont="1" applyFill="1" applyBorder="1" applyAlignment="1">
      <alignment horizontal="center"/>
    </xf>
    <xf numFmtId="0" fontId="114" fillId="23" borderId="22" xfId="124" applyFont="1" applyFill="1" applyBorder="1" applyAlignment="1">
      <alignment horizontal="center"/>
    </xf>
    <xf numFmtId="0" fontId="114" fillId="23" borderId="14" xfId="124" applyFont="1" applyFill="1" applyBorder="1" applyAlignment="1">
      <alignment horizontal="center"/>
    </xf>
    <xf numFmtId="0" fontId="113" fillId="0" borderId="0" xfId="124" applyFont="1"/>
    <xf numFmtId="0" fontId="114" fillId="23" borderId="11" xfId="124" applyFont="1" applyFill="1" applyBorder="1"/>
    <xf numFmtId="0" fontId="114" fillId="23" borderId="13" xfId="124" applyFont="1" applyFill="1" applyBorder="1"/>
    <xf numFmtId="0" fontId="114" fillId="23" borderId="13" xfId="124" applyFont="1" applyFill="1" applyBorder="1" applyAlignment="1">
      <alignment horizontal="center"/>
    </xf>
    <xf numFmtId="0" fontId="113" fillId="22" borderId="12" xfId="124" applyFont="1" applyFill="1" applyBorder="1"/>
    <xf numFmtId="165" fontId="113" fillId="22" borderId="12" xfId="124" applyNumberFormat="1" applyFont="1" applyFill="1" applyBorder="1"/>
    <xf numFmtId="3" fontId="113" fillId="22" borderId="12" xfId="124" applyNumberFormat="1" applyFont="1" applyFill="1" applyBorder="1"/>
    <xf numFmtId="3" fontId="113" fillId="22" borderId="12" xfId="113" applyNumberFormat="1" applyFont="1" applyFill="1" applyBorder="1"/>
    <xf numFmtId="0" fontId="117" fillId="22" borderId="13" xfId="124" applyFont="1" applyFill="1" applyBorder="1" applyAlignment="1">
      <alignment horizontal="center"/>
    </xf>
    <xf numFmtId="0" fontId="118" fillId="0" borderId="0" xfId="113" applyFont="1"/>
    <xf numFmtId="0" fontId="113" fillId="0" borderId="0" xfId="124" applyFont="1" applyAlignment="1">
      <alignment horizontal="center"/>
    </xf>
    <xf numFmtId="165" fontId="113" fillId="22" borderId="12" xfId="63" applyNumberFormat="1" applyFont="1" applyFill="1" applyBorder="1"/>
    <xf numFmtId="0" fontId="121" fillId="22" borderId="11" xfId="113" applyFont="1" applyFill="1" applyBorder="1" applyAlignment="1">
      <alignment horizontal="left" vertical="center"/>
    </xf>
    <xf numFmtId="0" fontId="113" fillId="22" borderId="0" xfId="124" applyFont="1" applyFill="1" applyBorder="1"/>
    <xf numFmtId="0" fontId="113" fillId="0" borderId="11" xfId="124" applyFont="1" applyBorder="1"/>
    <xf numFmtId="0" fontId="113" fillId="0" borderId="0" xfId="124" applyFont="1" applyBorder="1"/>
    <xf numFmtId="165" fontId="113" fillId="22" borderId="20" xfId="63" applyNumberFormat="1" applyFont="1" applyFill="1" applyBorder="1"/>
    <xf numFmtId="0" fontId="114" fillId="22" borderId="0" xfId="124" applyFont="1" applyFill="1"/>
    <xf numFmtId="0" fontId="124" fillId="22" borderId="0" xfId="124" applyFont="1" applyFill="1" applyAlignment="1">
      <alignment horizontal="center"/>
    </xf>
    <xf numFmtId="0" fontId="119" fillId="22" borderId="0" xfId="113" applyFont="1" applyFill="1" applyAlignment="1">
      <alignment vertical="center"/>
    </xf>
    <xf numFmtId="0" fontId="114" fillId="22" borderId="0" xfId="124" applyFont="1" applyFill="1" applyAlignment="1">
      <alignment horizontal="center"/>
    </xf>
    <xf numFmtId="0" fontId="120" fillId="23" borderId="0" xfId="124" applyFont="1" applyFill="1" applyAlignment="1">
      <alignment horizontal="center" vertical="center"/>
    </xf>
    <xf numFmtId="14" fontId="114" fillId="22" borderId="0" xfId="124" applyNumberFormat="1" applyFont="1" applyFill="1"/>
    <xf numFmtId="0" fontId="113" fillId="22" borderId="0" xfId="124" applyFont="1" applyFill="1"/>
    <xf numFmtId="3" fontId="117" fillId="22" borderId="12" xfId="124" applyNumberFormat="1" applyFont="1" applyFill="1" applyBorder="1"/>
    <xf numFmtId="165" fontId="117" fillId="22" borderId="12" xfId="63" applyNumberFormat="1" applyFont="1" applyFill="1" applyBorder="1"/>
    <xf numFmtId="166" fontId="117" fillId="22" borderId="12" xfId="63" applyNumberFormat="1" applyFont="1" applyFill="1" applyBorder="1"/>
    <xf numFmtId="0" fontId="117" fillId="22" borderId="11" xfId="113" quotePrefix="1" applyFont="1" applyFill="1" applyBorder="1" applyAlignment="1">
      <alignment horizontal="left" vertical="center"/>
    </xf>
    <xf numFmtId="3" fontId="113" fillId="22" borderId="12" xfId="124" applyNumberFormat="1" applyFont="1" applyFill="1" applyBorder="1" applyAlignment="1">
      <alignment horizontal="center"/>
    </xf>
    <xf numFmtId="3" fontId="113" fillId="22" borderId="12" xfId="113" applyNumberFormat="1" applyFont="1" applyFill="1" applyBorder="1" applyAlignment="1">
      <alignment horizontal="center"/>
    </xf>
    <xf numFmtId="0" fontId="113" fillId="22" borderId="12" xfId="124" applyFont="1" applyFill="1" applyBorder="1" applyAlignment="1">
      <alignment horizontal="center"/>
    </xf>
    <xf numFmtId="0" fontId="117" fillId="0" borderId="0" xfId="113" applyFont="1"/>
    <xf numFmtId="0" fontId="117" fillId="22" borderId="0" xfId="124" applyFont="1" applyFill="1" applyBorder="1"/>
    <xf numFmtId="0" fontId="117" fillId="22" borderId="0" xfId="124" applyFont="1" applyFill="1" applyBorder="1" applyAlignment="1">
      <alignment horizontal="center"/>
    </xf>
    <xf numFmtId="0" fontId="117" fillId="0" borderId="11" xfId="113" applyFont="1" applyFill="1" applyBorder="1" applyAlignment="1">
      <alignment horizontal="left" vertical="center"/>
    </xf>
    <xf numFmtId="0" fontId="117" fillId="0" borderId="0" xfId="113" applyFont="1" applyFill="1" applyBorder="1" applyAlignment="1">
      <alignment horizontal="center" vertical="center"/>
    </xf>
    <xf numFmtId="0" fontId="117" fillId="22" borderId="13" xfId="113" applyFont="1" applyFill="1" applyBorder="1" applyAlignment="1">
      <alignment horizontal="center" vertical="center"/>
    </xf>
    <xf numFmtId="0" fontId="117" fillId="22" borderId="11" xfId="124" applyFont="1" applyFill="1" applyBorder="1"/>
    <xf numFmtId="0" fontId="117" fillId="22" borderId="0" xfId="113" applyFont="1" applyFill="1" applyBorder="1" applyAlignment="1">
      <alignment horizontal="center" vertical="center"/>
    </xf>
    <xf numFmtId="165" fontId="117" fillId="22" borderId="12" xfId="63" applyNumberFormat="1" applyFont="1" applyFill="1" applyBorder="1" applyAlignment="1">
      <alignment horizontal="center"/>
    </xf>
    <xf numFmtId="1" fontId="117" fillId="22" borderId="12" xfId="124" applyNumberFormat="1" applyFont="1" applyFill="1" applyBorder="1" applyAlignment="1">
      <alignment horizontal="center"/>
    </xf>
    <xf numFmtId="0" fontId="113" fillId="22" borderId="17" xfId="124" applyFont="1" applyFill="1" applyBorder="1"/>
    <xf numFmtId="0" fontId="113" fillId="22" borderId="18" xfId="124" applyFont="1" applyFill="1" applyBorder="1"/>
    <xf numFmtId="0" fontId="113" fillId="22" borderId="19" xfId="124" applyFont="1" applyFill="1" applyBorder="1" applyAlignment="1">
      <alignment horizontal="center"/>
    </xf>
    <xf numFmtId="0" fontId="113" fillId="22" borderId="20" xfId="124" applyFont="1" applyFill="1" applyBorder="1"/>
    <xf numFmtId="0" fontId="113" fillId="22" borderId="0" xfId="124" applyFont="1" applyFill="1" applyAlignment="1">
      <alignment horizontal="center"/>
    </xf>
    <xf numFmtId="0" fontId="117" fillId="22" borderId="0" xfId="113" applyFont="1" applyFill="1" applyAlignment="1">
      <alignment vertical="center"/>
    </xf>
    <xf numFmtId="0" fontId="117" fillId="0" borderId="0" xfId="113" applyFont="1" applyFill="1" applyAlignment="1">
      <alignment vertical="center"/>
    </xf>
    <xf numFmtId="0" fontId="114" fillId="23" borderId="13" xfId="122" applyFont="1" applyFill="1" applyBorder="1" applyAlignment="1">
      <alignment horizontal="center"/>
    </xf>
    <xf numFmtId="0" fontId="113" fillId="22" borderId="12" xfId="122" applyFont="1" applyFill="1" applyBorder="1"/>
    <xf numFmtId="3" fontId="113" fillId="22" borderId="12" xfId="122" applyNumberFormat="1" applyFont="1" applyFill="1" applyBorder="1"/>
    <xf numFmtId="0" fontId="117" fillId="22" borderId="13" xfId="122" applyFont="1" applyFill="1" applyBorder="1" applyAlignment="1">
      <alignment horizontal="center"/>
    </xf>
    <xf numFmtId="0" fontId="117" fillId="0" borderId="0" xfId="122" applyFont="1" applyAlignment="1">
      <alignment horizontal="center"/>
    </xf>
    <xf numFmtId="1" fontId="113" fillId="22" borderId="12" xfId="122" applyNumberFormat="1" applyFont="1" applyFill="1" applyBorder="1"/>
    <xf numFmtId="165" fontId="117" fillId="22" borderId="12" xfId="65" applyNumberFormat="1" applyFont="1" applyFill="1" applyBorder="1" applyAlignment="1">
      <alignment horizontal="center"/>
    </xf>
    <xf numFmtId="165" fontId="113" fillId="22" borderId="20" xfId="63" applyNumberFormat="1" applyFont="1" applyFill="1" applyBorder="1" applyAlignment="1">
      <alignment horizontal="center"/>
    </xf>
    <xf numFmtId="0" fontId="124" fillId="22" borderId="0" xfId="122" applyFont="1" applyFill="1" applyAlignment="1">
      <alignment horizontal="center"/>
    </xf>
    <xf numFmtId="14" fontId="114" fillId="22" borderId="0" xfId="122" applyNumberFormat="1" applyFont="1" applyFill="1"/>
    <xf numFmtId="165" fontId="117" fillId="22" borderId="12" xfId="63" applyNumberFormat="1" applyFont="1" applyFill="1" applyBorder="1" applyAlignment="1">
      <alignment vertical="center"/>
    </xf>
    <xf numFmtId="0" fontId="120" fillId="23" borderId="11" xfId="113" applyFont="1" applyFill="1" applyBorder="1" applyAlignment="1">
      <alignment horizontal="left" vertical="center"/>
    </xf>
    <xf numFmtId="0" fontId="114" fillId="23" borderId="11" xfId="113" quotePrefix="1" applyFont="1" applyFill="1" applyBorder="1" applyAlignment="1">
      <alignment horizontal="left" vertical="center"/>
    </xf>
    <xf numFmtId="0" fontId="117" fillId="22" borderId="0" xfId="122" applyFont="1" applyFill="1" applyBorder="1" applyAlignment="1">
      <alignment horizontal="center"/>
    </xf>
    <xf numFmtId="0" fontId="113" fillId="22" borderId="19" xfId="122" applyFont="1" applyFill="1" applyBorder="1" applyAlignment="1">
      <alignment horizontal="center"/>
    </xf>
    <xf numFmtId="0" fontId="125" fillId="22" borderId="0" xfId="122" applyFont="1" applyFill="1"/>
    <xf numFmtId="0" fontId="126" fillId="22" borderId="0" xfId="122" applyFont="1" applyFill="1" applyAlignment="1">
      <alignment horizontal="center" vertical="center"/>
    </xf>
    <xf numFmtId="0" fontId="127" fillId="22" borderId="0" xfId="113" applyFont="1" applyFill="1" applyAlignment="1">
      <alignment vertical="center"/>
    </xf>
    <xf numFmtId="0" fontId="128" fillId="0" borderId="0" xfId="122" applyFont="1"/>
    <xf numFmtId="0" fontId="125" fillId="22" borderId="0" xfId="122" applyFont="1" applyFill="1" applyAlignment="1">
      <alignment horizontal="center" vertical="center"/>
    </xf>
    <xf numFmtId="0" fontId="129" fillId="23" borderId="0" xfId="124" applyFont="1" applyFill="1" applyAlignment="1">
      <alignment horizontal="center" vertical="center"/>
    </xf>
    <xf numFmtId="0" fontId="125" fillId="22" borderId="0" xfId="122" applyFont="1" applyFill="1" applyAlignment="1">
      <alignment horizontal="center"/>
    </xf>
    <xf numFmtId="14" fontId="125" fillId="22" borderId="0" xfId="122" applyNumberFormat="1" applyFont="1" applyFill="1"/>
    <xf numFmtId="0" fontId="130" fillId="22" borderId="0" xfId="122" applyFont="1" applyFill="1"/>
    <xf numFmtId="0" fontId="131" fillId="22" borderId="0" xfId="122" applyFont="1" applyFill="1"/>
    <xf numFmtId="0" fontId="132" fillId="23" borderId="15" xfId="122" applyFont="1" applyFill="1" applyBorder="1" applyAlignment="1">
      <alignment horizontal="center"/>
    </xf>
    <xf numFmtId="0" fontId="132" fillId="23" borderId="22" xfId="122" applyFont="1" applyFill="1" applyBorder="1" applyAlignment="1">
      <alignment horizontal="center"/>
    </xf>
    <xf numFmtId="0" fontId="132" fillId="23" borderId="22" xfId="122" applyFont="1" applyFill="1" applyBorder="1" applyAlignment="1">
      <alignment horizontal="center" vertical="center"/>
    </xf>
    <xf numFmtId="0" fontId="132" fillId="23" borderId="14" xfId="122" applyFont="1" applyFill="1" applyBorder="1" applyAlignment="1">
      <alignment horizontal="center"/>
    </xf>
    <xf numFmtId="0" fontId="133" fillId="0" borderId="0" xfId="122" applyFont="1"/>
    <xf numFmtId="0" fontId="132" fillId="23" borderId="11" xfId="122" applyFont="1" applyFill="1" applyBorder="1"/>
    <xf numFmtId="0" fontId="132" fillId="23" borderId="13" xfId="122" applyFont="1" applyFill="1" applyBorder="1"/>
    <xf numFmtId="0" fontId="132" fillId="23" borderId="0" xfId="122" applyFont="1" applyFill="1" applyBorder="1" applyAlignment="1">
      <alignment horizontal="center" vertical="center"/>
    </xf>
    <xf numFmtId="0" fontId="134" fillId="22" borderId="21" xfId="122" applyFont="1" applyFill="1" applyBorder="1"/>
    <xf numFmtId="0" fontId="134" fillId="22" borderId="12" xfId="122" applyFont="1" applyFill="1" applyBorder="1"/>
    <xf numFmtId="165" fontId="134" fillId="22" borderId="12" xfId="63" applyNumberFormat="1" applyFont="1" applyFill="1" applyBorder="1"/>
    <xf numFmtId="0" fontId="135" fillId="23" borderId="11" xfId="122" applyFont="1" applyFill="1" applyBorder="1"/>
    <xf numFmtId="0" fontId="135" fillId="23" borderId="13" xfId="122" applyFont="1" applyFill="1" applyBorder="1"/>
    <xf numFmtId="3" fontId="136" fillId="22" borderId="12" xfId="122" applyNumberFormat="1" applyFont="1" applyFill="1" applyBorder="1"/>
    <xf numFmtId="165" fontId="136" fillId="22" borderId="12" xfId="63" applyNumberFormat="1" applyFont="1" applyFill="1" applyBorder="1"/>
    <xf numFmtId="166" fontId="136" fillId="22" borderId="12" xfId="63" applyNumberFormat="1" applyFont="1" applyFill="1" applyBorder="1"/>
    <xf numFmtId="3" fontId="134" fillId="22" borderId="12" xfId="122" applyNumberFormat="1" applyFont="1" applyFill="1" applyBorder="1"/>
    <xf numFmtId="0" fontId="133" fillId="22" borderId="12" xfId="122" applyFont="1" applyFill="1" applyBorder="1"/>
    <xf numFmtId="3" fontId="133" fillId="22" borderId="12" xfId="122" applyNumberFormat="1" applyFont="1" applyFill="1" applyBorder="1"/>
    <xf numFmtId="0" fontId="137" fillId="23" borderId="11" xfId="113" applyFont="1" applyFill="1" applyBorder="1" applyAlignment="1">
      <alignment horizontal="left" vertical="center"/>
    </xf>
    <xf numFmtId="0" fontId="135" fillId="23" borderId="11" xfId="113" quotePrefix="1" applyFont="1" applyFill="1" applyBorder="1" applyAlignment="1">
      <alignment horizontal="left" vertical="center"/>
    </xf>
    <xf numFmtId="3" fontId="133" fillId="22" borderId="12" xfId="113" applyNumberFormat="1" applyFont="1" applyFill="1" applyBorder="1"/>
    <xf numFmtId="0" fontId="138" fillId="22" borderId="11" xfId="113" quotePrefix="1" applyFont="1" applyFill="1" applyBorder="1" applyAlignment="1">
      <alignment horizontal="left" vertical="center"/>
    </xf>
    <xf numFmtId="0" fontId="128" fillId="22" borderId="0" xfId="122" applyFont="1" applyFill="1" applyBorder="1"/>
    <xf numFmtId="0" fontId="139" fillId="22" borderId="0" xfId="122" applyFont="1" applyFill="1" applyBorder="1" applyAlignment="1">
      <alignment horizontal="center" vertical="center"/>
    </xf>
    <xf numFmtId="3" fontId="128" fillId="22" borderId="12" xfId="122" applyNumberFormat="1" applyFont="1" applyFill="1" applyBorder="1" applyAlignment="1">
      <alignment horizontal="center"/>
    </xf>
    <xf numFmtId="3" fontId="128" fillId="22" borderId="12" xfId="113" applyNumberFormat="1" applyFont="1" applyFill="1" applyBorder="1" applyAlignment="1">
      <alignment horizontal="center"/>
    </xf>
    <xf numFmtId="0" fontId="128" fillId="22" borderId="12" xfId="122" applyFont="1" applyFill="1" applyBorder="1" applyAlignment="1">
      <alignment horizontal="center"/>
    </xf>
    <xf numFmtId="0" fontId="140" fillId="0" borderId="0" xfId="113" applyFont="1"/>
    <xf numFmtId="0" fontId="141" fillId="22" borderId="11" xfId="113" applyFont="1" applyFill="1" applyBorder="1" applyAlignment="1">
      <alignment horizontal="left" vertical="center"/>
    </xf>
    <xf numFmtId="0" fontId="138" fillId="22" borderId="0" xfId="122" applyFont="1" applyFill="1" applyBorder="1"/>
    <xf numFmtId="0" fontId="139" fillId="0" borderId="0" xfId="122" applyFont="1" applyAlignment="1">
      <alignment horizontal="center" vertical="center"/>
    </xf>
    <xf numFmtId="0" fontId="138" fillId="22" borderId="0" xfId="122" applyFont="1" applyFill="1" applyBorder="1" applyAlignment="1">
      <alignment horizontal="center" vertical="center"/>
    </xf>
    <xf numFmtId="165" fontId="133" fillId="22" borderId="12" xfId="63" applyNumberFormat="1" applyFont="1" applyFill="1" applyBorder="1"/>
    <xf numFmtId="1" fontId="133" fillId="22" borderId="12" xfId="122" applyNumberFormat="1" applyFont="1" applyFill="1" applyBorder="1"/>
    <xf numFmtId="0" fontId="133" fillId="0" borderId="11" xfId="122" applyFont="1" applyBorder="1"/>
    <xf numFmtId="0" fontId="133" fillId="0" borderId="0" xfId="122" applyFont="1" applyBorder="1"/>
    <xf numFmtId="0" fontId="133" fillId="0" borderId="0" xfId="122" applyFont="1" applyAlignment="1">
      <alignment horizontal="center" vertical="center"/>
    </xf>
    <xf numFmtId="0" fontId="133" fillId="22" borderId="0" xfId="122" applyFont="1" applyFill="1" applyBorder="1"/>
    <xf numFmtId="0" fontId="138" fillId="22" borderId="0" xfId="113" applyFont="1" applyFill="1" applyBorder="1" applyAlignment="1">
      <alignment horizontal="center" vertical="center"/>
    </xf>
    <xf numFmtId="0" fontId="138" fillId="22" borderId="0" xfId="124" applyFont="1" applyFill="1" applyBorder="1"/>
    <xf numFmtId="0" fontId="138" fillId="22" borderId="0" xfId="124" applyFont="1" applyFill="1" applyBorder="1" applyAlignment="1">
      <alignment horizontal="center"/>
    </xf>
    <xf numFmtId="165" fontId="136" fillId="22" borderId="12" xfId="65" applyNumberFormat="1" applyFont="1" applyFill="1" applyBorder="1" applyAlignment="1">
      <alignment horizontal="center"/>
    </xf>
    <xf numFmtId="0" fontId="138" fillId="22" borderId="11" xfId="124" applyFont="1" applyFill="1" applyBorder="1"/>
    <xf numFmtId="0" fontId="138" fillId="22" borderId="13" xfId="113" applyFont="1" applyFill="1" applyBorder="1" applyAlignment="1">
      <alignment horizontal="center" vertical="center"/>
    </xf>
    <xf numFmtId="0" fontId="138" fillId="22" borderId="13" xfId="124" applyFont="1" applyFill="1" applyBorder="1" applyAlignment="1">
      <alignment horizontal="center"/>
    </xf>
    <xf numFmtId="0" fontId="128" fillId="22" borderId="18" xfId="122" applyFont="1" applyFill="1" applyBorder="1"/>
    <xf numFmtId="0" fontId="128" fillId="22" borderId="18" xfId="122" applyFont="1" applyFill="1" applyBorder="1" applyAlignment="1">
      <alignment horizontal="center" vertical="center"/>
    </xf>
    <xf numFmtId="0" fontId="128" fillId="22" borderId="20" xfId="122" applyFont="1" applyFill="1" applyBorder="1"/>
    <xf numFmtId="165" fontId="128" fillId="22" borderId="20" xfId="63" applyNumberFormat="1" applyFont="1" applyFill="1" applyBorder="1"/>
    <xf numFmtId="165" fontId="133" fillId="22" borderId="20" xfId="63" applyNumberFormat="1" applyFont="1" applyFill="1" applyBorder="1"/>
    <xf numFmtId="0" fontId="128" fillId="22" borderId="0" xfId="122" applyFont="1" applyFill="1" applyBorder="1" applyAlignment="1">
      <alignment horizontal="center" vertical="center"/>
    </xf>
    <xf numFmtId="0" fontId="128" fillId="22" borderId="0" xfId="122" applyFont="1" applyFill="1"/>
    <xf numFmtId="0" fontId="142" fillId="22" borderId="0" xfId="113" applyFont="1" applyFill="1" applyAlignment="1">
      <alignment vertical="center"/>
    </xf>
    <xf numFmtId="0" fontId="128" fillId="22" borderId="0" xfId="122" applyFont="1" applyFill="1" applyAlignment="1">
      <alignment horizontal="center" vertical="center"/>
    </xf>
    <xf numFmtId="0" fontId="142" fillId="0" borderId="0" xfId="113" applyFont="1" applyFill="1" applyAlignment="1">
      <alignment vertical="center"/>
    </xf>
    <xf numFmtId="0" fontId="128" fillId="0" borderId="0" xfId="122" applyFont="1" applyAlignment="1">
      <alignment horizontal="center" vertical="center"/>
    </xf>
    <xf numFmtId="165" fontId="113" fillId="22" borderId="12" xfId="65" applyNumberFormat="1" applyFont="1" applyFill="1" applyBorder="1"/>
    <xf numFmtId="165" fontId="113" fillId="22" borderId="20" xfId="65" applyNumberFormat="1" applyFont="1" applyFill="1" applyBorder="1" applyAlignment="1">
      <alignment horizontal="center"/>
    </xf>
    <xf numFmtId="165" fontId="117" fillId="22" borderId="12" xfId="65" applyNumberFormat="1" applyFont="1" applyFill="1" applyBorder="1" applyAlignment="1">
      <alignment vertical="center"/>
    </xf>
    <xf numFmtId="165" fontId="117" fillId="22" borderId="12" xfId="65" applyNumberFormat="1" applyFont="1" applyFill="1" applyBorder="1"/>
    <xf numFmtId="166" fontId="117" fillId="22" borderId="12" xfId="52" applyNumberFormat="1" applyFont="1" applyFill="1" applyBorder="1" applyAlignment="1">
      <alignment vertical="center"/>
    </xf>
    <xf numFmtId="0" fontId="117" fillId="22" borderId="11" xfId="124" applyFont="1" applyFill="1" applyBorder="1" applyAlignment="1"/>
    <xf numFmtId="0" fontId="117" fillId="22" borderId="0" xfId="124" applyFont="1" applyFill="1" applyBorder="1" applyAlignment="1"/>
    <xf numFmtId="0" fontId="117" fillId="22" borderId="13" xfId="113" applyFont="1" applyFill="1" applyBorder="1" applyAlignment="1">
      <alignment vertical="center"/>
    </xf>
    <xf numFmtId="0" fontId="117" fillId="22" borderId="13" xfId="124" applyFont="1" applyFill="1" applyBorder="1" applyAlignment="1"/>
    <xf numFmtId="0" fontId="116" fillId="22" borderId="12" xfId="125" applyFont="1" applyFill="1" applyBorder="1" applyAlignment="1">
      <alignment horizontal="center"/>
    </xf>
    <xf numFmtId="0" fontId="112" fillId="22" borderId="12" xfId="122" applyFont="1" applyFill="1" applyBorder="1" applyAlignment="1"/>
    <xf numFmtId="0" fontId="117" fillId="22" borderId="12" xfId="122" applyFont="1" applyFill="1" applyBorder="1"/>
    <xf numFmtId="0" fontId="113" fillId="22" borderId="12" xfId="122" applyFont="1" applyFill="1" applyBorder="1" applyAlignment="1"/>
    <xf numFmtId="165" fontId="115" fillId="22" borderId="12" xfId="52" applyNumberFormat="1" applyFont="1" applyFill="1" applyBorder="1"/>
    <xf numFmtId="0" fontId="33" fillId="22" borderId="0" xfId="123" applyFont="1" applyFill="1"/>
    <xf numFmtId="0" fontId="108" fillId="22" borderId="0" xfId="123" applyFont="1" applyFill="1"/>
    <xf numFmtId="0" fontId="30" fillId="22" borderId="0" xfId="0" applyFont="1" applyFill="1" applyAlignment="1">
      <alignment vertical="center"/>
    </xf>
    <xf numFmtId="0" fontId="110" fillId="0" borderId="0" xfId="123" applyFont="1"/>
    <xf numFmtId="0" fontId="143" fillId="23" borderId="0" xfId="123" applyFont="1" applyFill="1" applyAlignment="1">
      <alignment horizontal="center" vertical="center"/>
    </xf>
    <xf numFmtId="0" fontId="33" fillId="22" borderId="0" xfId="123" applyFont="1" applyFill="1" applyAlignment="1">
      <alignment horizontal="center"/>
    </xf>
    <xf numFmtId="14" fontId="33" fillId="22" borderId="0" xfId="123" applyNumberFormat="1" applyFont="1" applyFill="1"/>
    <xf numFmtId="0" fontId="110" fillId="22" borderId="0" xfId="123" applyFont="1" applyFill="1"/>
    <xf numFmtId="0" fontId="33" fillId="23" borderId="15" xfId="123" applyFont="1" applyFill="1" applyBorder="1" applyAlignment="1">
      <alignment horizontal="center"/>
    </xf>
    <xf numFmtId="0" fontId="33" fillId="23" borderId="22" xfId="123" applyFont="1" applyFill="1" applyBorder="1" applyAlignment="1">
      <alignment horizontal="center"/>
    </xf>
    <xf numFmtId="0" fontId="33" fillId="23" borderId="22" xfId="123" applyFont="1" applyFill="1" applyBorder="1" applyAlignment="1">
      <alignment horizontal="center"/>
    </xf>
    <xf numFmtId="0" fontId="33" fillId="23" borderId="14" xfId="123" applyFont="1" applyFill="1" applyBorder="1" applyAlignment="1">
      <alignment horizontal="center"/>
    </xf>
    <xf numFmtId="0" fontId="33" fillId="23" borderId="11" xfId="123" applyFont="1" applyFill="1" applyBorder="1"/>
    <xf numFmtId="0" fontId="33" fillId="23" borderId="13" xfId="123" applyFont="1" applyFill="1" applyBorder="1"/>
    <xf numFmtId="0" fontId="110" fillId="22" borderId="12" xfId="123" applyFont="1" applyFill="1" applyBorder="1"/>
    <xf numFmtId="165" fontId="110" fillId="22" borderId="12" xfId="52" applyNumberFormat="1" applyFont="1" applyFill="1" applyBorder="1"/>
    <xf numFmtId="3" fontId="111" fillId="22" borderId="12" xfId="123" applyNumberFormat="1" applyFont="1" applyFill="1" applyBorder="1"/>
    <xf numFmtId="165" fontId="111" fillId="22" borderId="12" xfId="52" applyNumberFormat="1" applyFont="1" applyFill="1" applyBorder="1"/>
    <xf numFmtId="166" fontId="111" fillId="22" borderId="12" xfId="52" applyNumberFormat="1" applyFont="1" applyFill="1" applyBorder="1"/>
    <xf numFmtId="3" fontId="110" fillId="22" borderId="12" xfId="123" applyNumberFormat="1" applyFont="1" applyFill="1" applyBorder="1"/>
    <xf numFmtId="0" fontId="143" fillId="23" borderId="11" xfId="0" applyFont="1" applyFill="1" applyBorder="1" applyAlignment="1">
      <alignment horizontal="left" vertical="center"/>
    </xf>
    <xf numFmtId="0" fontId="33" fillId="23" borderId="11" xfId="0" quotePrefix="1" applyFont="1" applyFill="1" applyBorder="1" applyAlignment="1">
      <alignment horizontal="left" vertical="center"/>
    </xf>
    <xf numFmtId="3" fontId="110" fillId="22" borderId="12" xfId="0" applyNumberFormat="1" applyFont="1" applyFill="1" applyBorder="1"/>
    <xf numFmtId="0" fontId="111" fillId="22" borderId="11" xfId="0" quotePrefix="1" applyFont="1" applyFill="1" applyBorder="1" applyAlignment="1">
      <alignment horizontal="left" vertical="center"/>
    </xf>
    <xf numFmtId="0" fontId="110" fillId="22" borderId="0" xfId="123" applyFont="1" applyFill="1" applyBorder="1"/>
    <xf numFmtId="0" fontId="111" fillId="22" borderId="21" xfId="123" applyFont="1" applyFill="1" applyBorder="1"/>
    <xf numFmtId="3" fontId="110" fillId="22" borderId="12" xfId="123" applyNumberFormat="1" applyFont="1" applyFill="1" applyBorder="1" applyAlignment="1">
      <alignment horizontal="center"/>
    </xf>
    <xf numFmtId="0" fontId="110" fillId="22" borderId="12" xfId="123" applyFont="1" applyFill="1" applyBorder="1" applyAlignment="1">
      <alignment horizontal="center"/>
    </xf>
    <xf numFmtId="0" fontId="111" fillId="0" borderId="0" xfId="0" applyFont="1"/>
    <xf numFmtId="0" fontId="111" fillId="22" borderId="12" xfId="123" applyFont="1" applyFill="1" applyBorder="1"/>
    <xf numFmtId="0" fontId="123" fillId="22" borderId="11" xfId="0" applyFont="1" applyFill="1" applyBorder="1" applyAlignment="1">
      <alignment horizontal="left" vertical="center"/>
    </xf>
    <xf numFmtId="166" fontId="113" fillId="22" borderId="12" xfId="123" applyNumberFormat="1" applyFont="1" applyFill="1" applyBorder="1" applyAlignment="1">
      <alignment horizontal="center"/>
    </xf>
    <xf numFmtId="0" fontId="110" fillId="0" borderId="11" xfId="123" applyFont="1" applyBorder="1"/>
    <xf numFmtId="0" fontId="110" fillId="0" borderId="0" xfId="123" applyFont="1" applyBorder="1"/>
    <xf numFmtId="0" fontId="110" fillId="0" borderId="12" xfId="123" applyFont="1" applyBorder="1"/>
    <xf numFmtId="0" fontId="111" fillId="22" borderId="11" xfId="123" applyFont="1" applyFill="1" applyBorder="1" applyAlignment="1">
      <alignment horizontal="center"/>
    </xf>
    <xf numFmtId="0" fontId="110" fillId="22" borderId="0" xfId="123" applyFont="1" applyFill="1" applyBorder="1" applyAlignment="1">
      <alignment horizontal="center"/>
    </xf>
    <xf numFmtId="0" fontId="111" fillId="22" borderId="12" xfId="123" applyFont="1" applyFill="1" applyBorder="1" applyAlignment="1">
      <alignment horizontal="center"/>
    </xf>
    <xf numFmtId="0" fontId="111" fillId="22" borderId="0" xfId="123" applyFont="1" applyFill="1" applyBorder="1" applyAlignment="1">
      <alignment horizontal="center"/>
    </xf>
    <xf numFmtId="0" fontId="111" fillId="22" borderId="12" xfId="0" applyFont="1" applyFill="1" applyBorder="1" applyAlignment="1">
      <alignment horizontal="left" vertical="center"/>
    </xf>
    <xf numFmtId="165" fontId="111" fillId="25" borderId="12" xfId="52" applyNumberFormat="1" applyFont="1" applyFill="1" applyBorder="1"/>
    <xf numFmtId="0" fontId="110" fillId="22" borderId="17" xfId="123" applyFont="1" applyFill="1" applyBorder="1"/>
    <xf numFmtId="0" fontId="110" fillId="22" borderId="18" xfId="123" applyFont="1" applyFill="1" applyBorder="1"/>
    <xf numFmtId="0" fontId="110" fillId="22" borderId="20" xfId="123" applyFont="1" applyFill="1" applyBorder="1"/>
    <xf numFmtId="0" fontId="111" fillId="22" borderId="20" xfId="123" applyFont="1" applyFill="1" applyBorder="1"/>
    <xf numFmtId="165" fontId="111" fillId="22" borderId="20" xfId="52" applyNumberFormat="1" applyFont="1" applyFill="1" applyBorder="1"/>
    <xf numFmtId="0" fontId="111" fillId="22" borderId="0" xfId="0" applyFont="1" applyFill="1" applyAlignment="1">
      <alignment vertical="center"/>
    </xf>
    <xf numFmtId="0" fontId="111" fillId="0" borderId="0" xfId="0" applyFont="1" applyFill="1" applyAlignment="1">
      <alignment vertical="center"/>
    </xf>
  </cellXfs>
  <cellStyles count="1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 confirmer" xfId="19"/>
    <cellStyle name="Bad" xfId="20"/>
    <cellStyle name="Calculation" xfId="21"/>
    <cellStyle name="Check Cell" xfId="22"/>
    <cellStyle name="Euro" xfId="23"/>
    <cellStyle name="Euro 10" xfId="24"/>
    <cellStyle name="Euro 11" xfId="25"/>
    <cellStyle name="Euro 12" xfId="26"/>
    <cellStyle name="Euro 13" xfId="27"/>
    <cellStyle name="Euro 13 2" xfId="28"/>
    <cellStyle name="Euro 2" xfId="29"/>
    <cellStyle name="Euro 2 2" xfId="30"/>
    <cellStyle name="Euro 3" xfId="31"/>
    <cellStyle name="Euro 3 2" xfId="32"/>
    <cellStyle name="Euro 4" xfId="33"/>
    <cellStyle name="Euro 5" xfId="34"/>
    <cellStyle name="Euro 6" xfId="35"/>
    <cellStyle name="Euro 7" xfId="36"/>
    <cellStyle name="Euro 8" xfId="37"/>
    <cellStyle name="Euro 9" xfId="38"/>
    <cellStyle name="Euro_CL2 5PDYN 12C P3 OK" xfId="39"/>
    <cellStyle name="Explanatory Text" xfId="40"/>
    <cellStyle name="Good" xfId="41"/>
    <cellStyle name="Heading 1" xfId="42"/>
    <cellStyle name="Heading 2" xfId="43"/>
    <cellStyle name="Heading 3" xfId="44"/>
    <cellStyle name="Heading 4" xfId="45"/>
    <cellStyle name="Input" xfId="46"/>
    <cellStyle name="Lien hypertexte visit?" xfId="47"/>
    <cellStyle name="Linked Cell" xfId="48"/>
    <cellStyle name="Migliaia (0)_COMPET_J77_NEW_PCOM" xfId="49"/>
    <cellStyle name="Migliaia_COMPET_J77_NEW_PCOM" xfId="50"/>
    <cellStyle name="Millares_Prix options_Prix options (2)" xfId="51"/>
    <cellStyle name="Milliers" xfId="52" builtinId="3"/>
    <cellStyle name="Milliers 10" xfId="53"/>
    <cellStyle name="Milliers 11" xfId="54"/>
    <cellStyle name="Milliers 12" xfId="55"/>
    <cellStyle name="Milliers 13" xfId="56"/>
    <cellStyle name="Milliers 14" xfId="57"/>
    <cellStyle name="Milliers 15" xfId="58"/>
    <cellStyle name="Milliers 16" xfId="59"/>
    <cellStyle name="Milliers 17" xfId="60"/>
    <cellStyle name="Milliers 18" xfId="61"/>
    <cellStyle name="Milliers 19" xfId="62"/>
    <cellStyle name="Milliers 2" xfId="63"/>
    <cellStyle name="Milliers 2 10" xfId="64"/>
    <cellStyle name="Milliers 2 2" xfId="65"/>
    <cellStyle name="Milliers 2 3" xfId="66"/>
    <cellStyle name="Milliers 2 4" xfId="67"/>
    <cellStyle name="Milliers 2 5" xfId="68"/>
    <cellStyle name="Milliers 2 6" xfId="69"/>
    <cellStyle name="Milliers 2 7" xfId="70"/>
    <cellStyle name="Milliers 2 8" xfId="71"/>
    <cellStyle name="Milliers 2 9" xfId="72"/>
    <cellStyle name="Milliers 2_Prix M1 M2" xfId="73"/>
    <cellStyle name="Milliers 20" xfId="74"/>
    <cellStyle name="Milliers 21" xfId="75"/>
    <cellStyle name="Milliers 21 2" xfId="76"/>
    <cellStyle name="Milliers 22" xfId="77"/>
    <cellStyle name="Milliers 22 2" xfId="78"/>
    <cellStyle name="Milliers 23" xfId="79"/>
    <cellStyle name="Milliers 24" xfId="80"/>
    <cellStyle name="Milliers 25" xfId="81"/>
    <cellStyle name="Milliers 26" xfId="82"/>
    <cellStyle name="Milliers 27" xfId="83"/>
    <cellStyle name="Milliers 3" xfId="84"/>
    <cellStyle name="Milliers 3 2" xfId="85"/>
    <cellStyle name="Milliers 3_Prix M1 M2" xfId="86"/>
    <cellStyle name="Milliers 4" xfId="87"/>
    <cellStyle name="Milliers 4 2" xfId="88"/>
    <cellStyle name="Milliers 4_Prix M1 M2" xfId="89"/>
    <cellStyle name="Milliers 5" xfId="90"/>
    <cellStyle name="Milliers 5 10" xfId="91"/>
    <cellStyle name="Milliers 5 11" xfId="92"/>
    <cellStyle name="Milliers 5 2" xfId="93"/>
    <cellStyle name="Milliers 5 2 2" xfId="94"/>
    <cellStyle name="Milliers 5 3" xfId="95"/>
    <cellStyle name="Milliers 5 4" xfId="96"/>
    <cellStyle name="Milliers 5 5" xfId="97"/>
    <cellStyle name="Milliers 5 6" xfId="98"/>
    <cellStyle name="Milliers 5 6 2" xfId="99"/>
    <cellStyle name="Milliers 5 7" xfId="100"/>
    <cellStyle name="Milliers 5 7 2" xfId="101"/>
    <cellStyle name="Milliers 5 8" xfId="102"/>
    <cellStyle name="Milliers 5 8 2" xfId="103"/>
    <cellStyle name="Milliers 5 9" xfId="104"/>
    <cellStyle name="Milliers 5 9 2" xfId="105"/>
    <cellStyle name="Milliers 5_Prix M1 M2" xfId="106"/>
    <cellStyle name="Milliers 6" xfId="107"/>
    <cellStyle name="Milliers 7" xfId="108"/>
    <cellStyle name="Milliers 8" xfId="109"/>
    <cellStyle name="Milliers 9" xfId="110"/>
    <cellStyle name="Mise à jour" xfId="111"/>
    <cellStyle name="Neutral" xfId="112"/>
    <cellStyle name="Normal" xfId="0" builtinId="0"/>
    <cellStyle name="Normal 2" xfId="113"/>
    <cellStyle name="Normal 2 2" xfId="114"/>
    <cellStyle name="Normal 3" xfId="115"/>
    <cellStyle name="Normal 3 2" xfId="116"/>
    <cellStyle name="Normal 3 2 2" xfId="117"/>
    <cellStyle name="Normal 3_Prix M1 M2" xfId="118"/>
    <cellStyle name="Normal 4" xfId="119"/>
    <cellStyle name="Normal 5" xfId="120"/>
    <cellStyle name="Normal 6" xfId="121"/>
    <cellStyle name="Normal_Classeur3" xfId="122"/>
    <cellStyle name="Normal_Classeur3 2" xfId="123"/>
    <cellStyle name="Normal_Classeur3_H0 2 16K 4C NOV" xfId="124"/>
    <cellStyle name="Normal_Classeur3_H2 4 15H E3 NOV" xfId="125"/>
    <cellStyle name="Normale_COMPET_J77_NEW_PCOM" xfId="126"/>
    <cellStyle name="normální_CP0005rep" xfId="127"/>
    <cellStyle name="Note" xfId="128"/>
    <cellStyle name="Option_Added_Cont_Desc" xfId="129"/>
    <cellStyle name="Output" xfId="130"/>
    <cellStyle name="Pourcentage 2" xfId="131"/>
    <cellStyle name="Pourcentage 2 2" xfId="132"/>
    <cellStyle name="Pourcentage 3" xfId="133"/>
    <cellStyle name="Pourcentage 3 2" xfId="134"/>
    <cellStyle name="Pourcentage 4" xfId="135"/>
    <cellStyle name="Preliminary_Data" xfId="136"/>
    <cellStyle name="Prices_Data" xfId="137"/>
    <cellStyle name="Standaard_PaysBas" xfId="138"/>
    <cellStyle name="Standard_Format Convergence J77 Allemagne" xfId="139"/>
    <cellStyle name="Title" xfId="140"/>
    <cellStyle name="Valuta (0)_COMPET_J77_NEW_PCOM" xfId="141"/>
    <cellStyle name="Valuta_COMPET_J77_NEW_PCOM" xfId="142"/>
    <cellStyle name="Vehicle_Benchmark" xfId="143"/>
    <cellStyle name="Version_Header" xfId="144"/>
    <cellStyle name="Volumes_Data" xfId="145"/>
    <cellStyle name="Warning Text" xfId="14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externalLink" Target="externalLinks/externalLink7.xml"/><Relationship Id="rId50" Type="http://schemas.openxmlformats.org/officeDocument/2006/relationships/externalLink" Target="externalLinks/externalLink1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3.xml"/><Relationship Id="rId48" Type="http://schemas.openxmlformats.org/officeDocument/2006/relationships/externalLink" Target="externalLinks/externalLink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Application%20Data/Microsoft/Excel/TARIF%202012/TARIF%20AVRIL%202012/TARIF%20LOGAN%20MCV%20AVRIL%2020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Application%20Data/Microsoft/Excel/DUSTER/DELSEY/TARIF%20DUSTER%20AVRIL%20201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Local%20Settings/Temp/wz4598/Tarifs%20Renault%20et%20Dacia%20+%20TVN/TARIF/TARIF%20AVRIL%202012/90L/TARIF%20LOGAN%20AVRIL%20201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Application%20Data/Microsoft/Excel/TARIF/TARIF%20AVRIL%202012/90L/TARIF%20LOGAN%20AVRIL%20201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Application%20Data/Microsoft/Excel/TARIF%202012/TARIF%20AVRIL%202012/90K/LOGAN%20MCV%20VERSION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Local%20Settings/Temporary%20Internet%20Files/Content.Outlook/3NVZ3SXO/HAUSSE%20DE%20PRIX%20SEPTEMBRE%202012/AOC%20HAUSSE%20%20SEPTEMBRE/MCV/90K/LOGAN%20MCV%20VERSION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Local%20Settings/Temp/wz4598/Tarifs%20Renault%20et%20Dacia%20+%20TVN/TARIF/TARIF%20AVRIL%202012/90L/LOGAN%20VERSIO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Application%20Data/Microsoft/Excel/TARIF/TARIF%20AVRIL%202012/90L/LOGAN%20VERSION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Application%20Data/Microsoft/Excel/HAUSSE%20DE%20PRIX%20SEPTEMBRE%202012/AOC%20HAUSSE%20%20SEPTEMBRE/MCV/90K/LOGAN%20MCV%20VERSION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Local%20Settings/Temp/wz4598/Tarifs%20Renault%20et%20Dacia%20+%20TVN/OUARDIA%202012/HAUSSE%20DE%20PRIX%20SEPTEMBRE%202012/AOC%20HAUSSE%20%20OCTOBRE%202012/LOGAN%20VAN/90F/TARIF%20LOGAN%20VAN%20AVRIL%20201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DDAHI/Local%20Settings/Temp/wz4598/Tarifs%20Renault%20et%20Dacia%20+%20TVN/OUARDIA%202012/DUSTER/EOLE%20H79%20PH1/NOUVEAU%20DACIA%20DUSTER/20130410_POB$X791SUVP_version(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ptionPrixExcel"/>
      <sheetName val="Version Prix"/>
      <sheetName val="90K_1_VP_K1D 16 090 0S"/>
      <sheetName val="90K_1_VP_R2D 15 065 0S"/>
      <sheetName val="90K_1_VP_R2D 16 090 0S"/>
      <sheetName val="90K_1_VP_R2D 16 090 G0S "/>
    </sheetNames>
    <sheetDataSet>
      <sheetData sheetId="0">
        <row r="12">
          <cell r="C12" t="str">
            <v/>
          </cell>
          <cell r="D12">
            <v>17</v>
          </cell>
          <cell r="E12">
            <v>17</v>
          </cell>
          <cell r="F12">
            <v>17</v>
          </cell>
          <cell r="G12">
            <v>17</v>
          </cell>
          <cell r="H12">
            <v>17</v>
          </cell>
          <cell r="I12">
            <v>17</v>
          </cell>
          <cell r="J12">
            <v>17</v>
          </cell>
          <cell r="K12">
            <v>17</v>
          </cell>
          <cell r="L12">
            <v>17</v>
          </cell>
          <cell r="M12">
            <v>17</v>
          </cell>
          <cell r="N12">
            <v>17</v>
          </cell>
          <cell r="O12">
            <v>17</v>
          </cell>
          <cell r="P12">
            <v>17</v>
          </cell>
          <cell r="Q12">
            <v>17</v>
          </cell>
          <cell r="R12">
            <v>17</v>
          </cell>
          <cell r="S12">
            <v>17</v>
          </cell>
        </row>
        <row r="13">
          <cell r="C13" t="str">
            <v>DZD</v>
          </cell>
          <cell r="D13">
            <v>0</v>
          </cell>
          <cell r="E13">
            <v>0</v>
          </cell>
          <cell r="F13">
            <v>11965.81</v>
          </cell>
          <cell r="G13">
            <v>16324.79</v>
          </cell>
          <cell r="H13">
            <v>50940.17</v>
          </cell>
          <cell r="I13">
            <v>11111.11</v>
          </cell>
          <cell r="J13">
            <v>66324.789999999994</v>
          </cell>
          <cell r="K13">
            <v>0</v>
          </cell>
          <cell r="L13">
            <v>0</v>
          </cell>
          <cell r="M13">
            <v>0</v>
          </cell>
          <cell r="N13">
            <v>8547.01</v>
          </cell>
          <cell r="O13">
            <v>17094.02</v>
          </cell>
          <cell r="P13">
            <v>19658.12</v>
          </cell>
          <cell r="Q13">
            <v>22735.040000000001</v>
          </cell>
          <cell r="R13">
            <v>21367.52</v>
          </cell>
          <cell r="S13">
            <v>0</v>
          </cell>
        </row>
        <row r="14">
          <cell r="C14" t="str">
            <v>DZD</v>
          </cell>
          <cell r="F14">
            <v>14000</v>
          </cell>
          <cell r="G14">
            <v>19100</v>
          </cell>
          <cell r="H14">
            <v>59600</v>
          </cell>
          <cell r="I14">
            <v>13000</v>
          </cell>
          <cell r="J14">
            <v>77600</v>
          </cell>
          <cell r="N14">
            <v>10000</v>
          </cell>
          <cell r="O14">
            <v>20000</v>
          </cell>
          <cell r="P14">
            <v>23000</v>
          </cell>
          <cell r="Q14">
            <v>26600</v>
          </cell>
          <cell r="R14">
            <v>25000</v>
          </cell>
        </row>
        <row r="18">
          <cell r="C18" t="str">
            <v/>
          </cell>
          <cell r="D18">
            <v>3</v>
          </cell>
          <cell r="E18">
            <v>3</v>
          </cell>
          <cell r="F18">
            <v>3</v>
          </cell>
          <cell r="G18">
            <v>3</v>
          </cell>
          <cell r="H18">
            <v>3</v>
          </cell>
          <cell r="I18">
            <v>3</v>
          </cell>
          <cell r="J18">
            <v>3</v>
          </cell>
          <cell r="K18">
            <v>3</v>
          </cell>
          <cell r="L18">
            <v>3</v>
          </cell>
          <cell r="M18">
            <v>3</v>
          </cell>
          <cell r="N18">
            <v>3</v>
          </cell>
          <cell r="O18">
            <v>3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C19" t="str">
            <v>DZD</v>
          </cell>
          <cell r="D19">
            <v>0</v>
          </cell>
          <cell r="E19">
            <v>0</v>
          </cell>
          <cell r="F19">
            <v>11606.84</v>
          </cell>
          <cell r="G19">
            <v>15835.05</v>
          </cell>
          <cell r="H19">
            <v>49411.96</v>
          </cell>
          <cell r="I19">
            <v>10777.78</v>
          </cell>
          <cell r="J19">
            <v>64335.05</v>
          </cell>
          <cell r="K19">
            <v>0</v>
          </cell>
          <cell r="L19">
            <v>0</v>
          </cell>
          <cell r="M19">
            <v>0</v>
          </cell>
          <cell r="N19">
            <v>8290.6</v>
          </cell>
          <cell r="O19">
            <v>16581.2</v>
          </cell>
          <cell r="P19">
            <v>19068.38</v>
          </cell>
          <cell r="Q19">
            <v>22052.99</v>
          </cell>
          <cell r="R19">
            <v>20726.490000000002</v>
          </cell>
          <cell r="S19">
            <v>0</v>
          </cell>
        </row>
        <row r="20">
          <cell r="C20" t="str">
            <v/>
          </cell>
          <cell r="F20">
            <v>4.5</v>
          </cell>
          <cell r="G20">
            <v>4.5</v>
          </cell>
          <cell r="H20">
            <v>4.5</v>
          </cell>
          <cell r="I20">
            <v>4.5</v>
          </cell>
          <cell r="J20">
            <v>4.5</v>
          </cell>
          <cell r="N20">
            <v>4.5</v>
          </cell>
          <cell r="O20">
            <v>4.5</v>
          </cell>
          <cell r="P20">
            <v>4.5</v>
          </cell>
          <cell r="Q20">
            <v>4.5</v>
          </cell>
          <cell r="R20">
            <v>4.5</v>
          </cell>
        </row>
        <row r="21">
          <cell r="C21" t="str">
            <v>DZD</v>
          </cell>
          <cell r="D21">
            <v>0</v>
          </cell>
          <cell r="E21">
            <v>0</v>
          </cell>
          <cell r="F21">
            <v>538.46</v>
          </cell>
          <cell r="G21">
            <v>734.62</v>
          </cell>
          <cell r="H21">
            <v>2292.31</v>
          </cell>
          <cell r="I21">
            <v>500</v>
          </cell>
          <cell r="J21">
            <v>2984.62</v>
          </cell>
          <cell r="K21">
            <v>0</v>
          </cell>
          <cell r="L21">
            <v>0</v>
          </cell>
          <cell r="M21">
            <v>0</v>
          </cell>
          <cell r="N21">
            <v>384.62</v>
          </cell>
          <cell r="O21">
            <v>769.23</v>
          </cell>
          <cell r="P21">
            <v>884.62</v>
          </cell>
          <cell r="Q21">
            <v>1023.08</v>
          </cell>
          <cell r="R21">
            <v>961.54</v>
          </cell>
          <cell r="S21">
            <v>0</v>
          </cell>
        </row>
        <row r="22">
          <cell r="C22" t="str">
            <v/>
          </cell>
          <cell r="D22">
            <v>19</v>
          </cell>
          <cell r="E22">
            <v>19</v>
          </cell>
          <cell r="F22">
            <v>19</v>
          </cell>
          <cell r="G22">
            <v>19</v>
          </cell>
          <cell r="H22">
            <v>19</v>
          </cell>
          <cell r="I22">
            <v>19</v>
          </cell>
          <cell r="J22">
            <v>19</v>
          </cell>
          <cell r="K22">
            <v>19</v>
          </cell>
          <cell r="L22">
            <v>19</v>
          </cell>
          <cell r="M22">
            <v>19</v>
          </cell>
          <cell r="N22">
            <v>19</v>
          </cell>
          <cell r="O22">
            <v>19</v>
          </cell>
          <cell r="P22">
            <v>19</v>
          </cell>
          <cell r="Q22">
            <v>19</v>
          </cell>
          <cell r="R22">
            <v>19</v>
          </cell>
          <cell r="S22">
            <v>19</v>
          </cell>
        </row>
        <row r="23">
          <cell r="C23" t="str">
            <v>DZD</v>
          </cell>
          <cell r="D23">
            <v>0</v>
          </cell>
          <cell r="E23">
            <v>0</v>
          </cell>
          <cell r="F23">
            <v>2205.3000000000002</v>
          </cell>
          <cell r="G23">
            <v>3008.66</v>
          </cell>
          <cell r="H23">
            <v>9388.27</v>
          </cell>
          <cell r="I23">
            <v>2047.78</v>
          </cell>
          <cell r="J23">
            <v>12223.66</v>
          </cell>
          <cell r="K23">
            <v>0</v>
          </cell>
          <cell r="L23">
            <v>0</v>
          </cell>
          <cell r="M23">
            <v>0</v>
          </cell>
          <cell r="N23">
            <v>1575.21</v>
          </cell>
          <cell r="O23">
            <v>3150.43</v>
          </cell>
          <cell r="P23">
            <v>3622.99</v>
          </cell>
          <cell r="Q23">
            <v>4190.07</v>
          </cell>
          <cell r="R23">
            <v>3938.03</v>
          </cell>
          <cell r="S23">
            <v>0</v>
          </cell>
        </row>
        <row r="24">
          <cell r="C24" t="str">
            <v>DZD</v>
          </cell>
          <cell r="D24">
            <v>0</v>
          </cell>
          <cell r="E24">
            <v>0</v>
          </cell>
          <cell r="F24">
            <v>8863.08</v>
          </cell>
          <cell r="G24">
            <v>12091.77</v>
          </cell>
          <cell r="H24">
            <v>37731.379999999997</v>
          </cell>
          <cell r="I24">
            <v>8230</v>
          </cell>
          <cell r="J24">
            <v>49126.77</v>
          </cell>
          <cell r="K24">
            <v>0</v>
          </cell>
          <cell r="L24">
            <v>0</v>
          </cell>
          <cell r="M24">
            <v>0</v>
          </cell>
          <cell r="N24">
            <v>6330.77</v>
          </cell>
          <cell r="O24">
            <v>12661.54</v>
          </cell>
          <cell r="P24">
            <v>14560.77</v>
          </cell>
          <cell r="Q24">
            <v>16839.84</v>
          </cell>
          <cell r="R24">
            <v>15826.92</v>
          </cell>
          <cell r="S24">
            <v>0</v>
          </cell>
        </row>
        <row r="25">
          <cell r="C25" t="str">
            <v/>
          </cell>
          <cell r="D25">
            <v>5</v>
          </cell>
          <cell r="E25">
            <v>5</v>
          </cell>
          <cell r="F25">
            <v>5</v>
          </cell>
          <cell r="G25">
            <v>5</v>
          </cell>
          <cell r="H25">
            <v>5</v>
          </cell>
          <cell r="I25">
            <v>5</v>
          </cell>
          <cell r="J25">
            <v>5</v>
          </cell>
          <cell r="K25">
            <v>5</v>
          </cell>
          <cell r="L25">
            <v>5</v>
          </cell>
          <cell r="M25">
            <v>5</v>
          </cell>
          <cell r="N25">
            <v>5</v>
          </cell>
          <cell r="O25">
            <v>5</v>
          </cell>
          <cell r="P25">
            <v>5</v>
          </cell>
          <cell r="Q25">
            <v>5</v>
          </cell>
          <cell r="R25">
            <v>5</v>
          </cell>
          <cell r="S25">
            <v>5</v>
          </cell>
        </row>
        <row r="26">
          <cell r="C26" t="str">
            <v>DZD</v>
          </cell>
          <cell r="D26">
            <v>0</v>
          </cell>
          <cell r="E26">
            <v>0</v>
          </cell>
          <cell r="F26">
            <v>400.62</v>
          </cell>
          <cell r="G26">
            <v>546.55999999999995</v>
          </cell>
          <cell r="H26">
            <v>1705.49</v>
          </cell>
          <cell r="I26">
            <v>372.02</v>
          </cell>
          <cell r="J26">
            <v>2220.59</v>
          </cell>
          <cell r="K26">
            <v>0</v>
          </cell>
          <cell r="L26">
            <v>0</v>
          </cell>
          <cell r="M26">
            <v>0</v>
          </cell>
          <cell r="N26">
            <v>286.18</v>
          </cell>
          <cell r="O26">
            <v>572.29999999999995</v>
          </cell>
          <cell r="P26">
            <v>658.14</v>
          </cell>
          <cell r="Q26">
            <v>761.17</v>
          </cell>
          <cell r="R26">
            <v>715.39</v>
          </cell>
          <cell r="S26">
            <v>0</v>
          </cell>
        </row>
        <row r="27">
          <cell r="C27" t="str">
            <v/>
          </cell>
          <cell r="F27">
            <v>10.5</v>
          </cell>
          <cell r="G27">
            <v>10.5</v>
          </cell>
          <cell r="H27">
            <v>10.5</v>
          </cell>
          <cell r="I27">
            <v>10.5</v>
          </cell>
          <cell r="J27">
            <v>10.5</v>
          </cell>
          <cell r="N27">
            <v>10.5</v>
          </cell>
          <cell r="O27">
            <v>10.5</v>
          </cell>
          <cell r="P27">
            <v>10.5</v>
          </cell>
          <cell r="Q27">
            <v>10.5</v>
          </cell>
          <cell r="R27">
            <v>10.5</v>
          </cell>
        </row>
        <row r="28">
          <cell r="C28" t="str">
            <v>DZD</v>
          </cell>
          <cell r="D28">
            <v>0</v>
          </cell>
          <cell r="E28">
            <v>0</v>
          </cell>
          <cell r="F28">
            <v>841.29</v>
          </cell>
          <cell r="G28">
            <v>1147.77</v>
          </cell>
          <cell r="H28">
            <v>3581.52</v>
          </cell>
          <cell r="I28">
            <v>781.24</v>
          </cell>
          <cell r="J28">
            <v>4663.25</v>
          </cell>
          <cell r="K28">
            <v>0</v>
          </cell>
          <cell r="L28">
            <v>0</v>
          </cell>
          <cell r="M28">
            <v>0</v>
          </cell>
          <cell r="N28">
            <v>600.97</v>
          </cell>
          <cell r="O28">
            <v>1201.83</v>
          </cell>
          <cell r="P28">
            <v>1382.1</v>
          </cell>
          <cell r="Q28">
            <v>1598.45</v>
          </cell>
          <cell r="R28">
            <v>1502.32</v>
          </cell>
          <cell r="S28">
            <v>0</v>
          </cell>
        </row>
        <row r="30">
          <cell r="C30" t="str">
            <v/>
          </cell>
          <cell r="D30">
            <v>0.105</v>
          </cell>
          <cell r="E30">
            <v>0.105</v>
          </cell>
          <cell r="F30">
            <v>0.105</v>
          </cell>
          <cell r="G30">
            <v>0.105</v>
          </cell>
          <cell r="H30">
            <v>0.105</v>
          </cell>
          <cell r="I30">
            <v>0.105</v>
          </cell>
          <cell r="J30">
            <v>0.105</v>
          </cell>
          <cell r="K30">
            <v>0.105</v>
          </cell>
          <cell r="L30">
            <v>0.105</v>
          </cell>
          <cell r="M30">
            <v>0.105</v>
          </cell>
          <cell r="N30">
            <v>0.105</v>
          </cell>
          <cell r="O30">
            <v>0.105</v>
          </cell>
          <cell r="P30">
            <v>0.105</v>
          </cell>
          <cell r="Q30">
            <v>0.105</v>
          </cell>
          <cell r="R30">
            <v>0.105</v>
          </cell>
          <cell r="S30">
            <v>0.105</v>
          </cell>
        </row>
        <row r="32">
          <cell r="C32" t="str">
            <v>EUR</v>
          </cell>
          <cell r="D32">
            <v>0</v>
          </cell>
          <cell r="E32">
            <v>0</v>
          </cell>
          <cell r="F32">
            <v>77.19</v>
          </cell>
          <cell r="G32">
            <v>105.31</v>
          </cell>
          <cell r="H32">
            <v>328.61</v>
          </cell>
          <cell r="I32">
            <v>71.680000000000007</v>
          </cell>
          <cell r="J32">
            <v>427.86</v>
          </cell>
          <cell r="K32">
            <v>0</v>
          </cell>
          <cell r="L32">
            <v>0</v>
          </cell>
          <cell r="M32">
            <v>0</v>
          </cell>
          <cell r="N32">
            <v>55.14</v>
          </cell>
          <cell r="O32">
            <v>110.27</v>
          </cell>
          <cell r="P32">
            <v>126.81</v>
          </cell>
          <cell r="Q32">
            <v>146.66</v>
          </cell>
          <cell r="R32">
            <v>137.84</v>
          </cell>
          <cell r="S32">
            <v>0</v>
          </cell>
        </row>
      </sheetData>
      <sheetData sheetId="1">
        <row r="16">
          <cell r="D16">
            <v>1074000</v>
          </cell>
          <cell r="E16">
            <v>1411000</v>
          </cell>
          <cell r="F16">
            <v>1255000</v>
          </cell>
          <cell r="G16">
            <v>1339000</v>
          </cell>
        </row>
        <row r="18">
          <cell r="D18">
            <v>17</v>
          </cell>
          <cell r="E18">
            <v>17</v>
          </cell>
          <cell r="F18">
            <v>17</v>
          </cell>
          <cell r="G18">
            <v>17</v>
          </cell>
        </row>
        <row r="19">
          <cell r="D19">
            <v>917948.72</v>
          </cell>
          <cell r="E19">
            <v>1205982.9099999999</v>
          </cell>
          <cell r="F19">
            <v>1072649.57</v>
          </cell>
          <cell r="G19">
            <v>1144444.44</v>
          </cell>
        </row>
        <row r="23">
          <cell r="D23">
            <v>3</v>
          </cell>
          <cell r="E23">
            <v>3</v>
          </cell>
          <cell r="F23">
            <v>3</v>
          </cell>
          <cell r="G23">
            <v>3</v>
          </cell>
        </row>
        <row r="24">
          <cell r="D24">
            <v>890410.26</v>
          </cell>
          <cell r="E24">
            <v>1169803.42</v>
          </cell>
          <cell r="F24">
            <v>1040470.08</v>
          </cell>
          <cell r="G24">
            <v>1110111.1100000001</v>
          </cell>
        </row>
        <row r="25">
          <cell r="D25">
            <v>4.5</v>
          </cell>
          <cell r="E25">
            <v>4.5</v>
          </cell>
          <cell r="F25">
            <v>4.5</v>
          </cell>
          <cell r="G25">
            <v>4.5</v>
          </cell>
        </row>
        <row r="26">
          <cell r="D26">
            <v>41307.69</v>
          </cell>
          <cell r="E26">
            <v>54269.23</v>
          </cell>
          <cell r="F26">
            <v>48269.23</v>
          </cell>
          <cell r="G26">
            <v>51500</v>
          </cell>
        </row>
        <row r="27">
          <cell r="D27">
            <v>12.96</v>
          </cell>
          <cell r="E27">
            <v>12.96</v>
          </cell>
          <cell r="F27">
            <v>12.96</v>
          </cell>
          <cell r="G27">
            <v>12.96</v>
          </cell>
        </row>
        <row r="28">
          <cell r="D28">
            <v>115397.17</v>
          </cell>
          <cell r="E28">
            <v>151606.51999999999</v>
          </cell>
          <cell r="F28">
            <v>134844.92000000001</v>
          </cell>
          <cell r="G28">
            <v>143870.39999999999</v>
          </cell>
        </row>
        <row r="30">
          <cell r="D30">
            <v>5</v>
          </cell>
          <cell r="E30">
            <v>5</v>
          </cell>
          <cell r="F30">
            <v>5</v>
          </cell>
          <cell r="G30">
            <v>5</v>
          </cell>
        </row>
        <row r="31">
          <cell r="D31">
            <v>32565.86</v>
          </cell>
          <cell r="E31">
            <v>42983.15</v>
          </cell>
          <cell r="F31">
            <v>38160.89</v>
          </cell>
          <cell r="G31">
            <v>40757.519999999997</v>
          </cell>
        </row>
        <row r="33">
          <cell r="D33">
            <v>68388.3</v>
          </cell>
          <cell r="E33">
            <v>90264.61</v>
          </cell>
          <cell r="F33">
            <v>80137.87</v>
          </cell>
          <cell r="G33">
            <v>85590.8</v>
          </cell>
        </row>
        <row r="34">
          <cell r="D34">
            <v>15000</v>
          </cell>
          <cell r="E34">
            <v>15000</v>
          </cell>
          <cell r="F34">
            <v>15000</v>
          </cell>
          <cell r="G34">
            <v>15000</v>
          </cell>
        </row>
        <row r="37">
          <cell r="D37">
            <v>683.17</v>
          </cell>
          <cell r="E37">
            <v>901.7</v>
          </cell>
          <cell r="F37">
            <v>800.54</v>
          </cell>
          <cell r="G37">
            <v>855.01</v>
          </cell>
        </row>
        <row r="38">
          <cell r="D38">
            <v>650633.97</v>
          </cell>
          <cell r="E38">
            <v>858761.27</v>
          </cell>
          <cell r="F38">
            <v>762417.23</v>
          </cell>
          <cell r="G38">
            <v>814295.43</v>
          </cell>
        </row>
        <row r="40">
          <cell r="D40">
            <v>6058.15</v>
          </cell>
          <cell r="E40">
            <v>8063.23</v>
          </cell>
          <cell r="F40">
            <v>7135.06</v>
          </cell>
          <cell r="G40">
            <v>7634.85</v>
          </cell>
        </row>
      </sheetData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ptionPrixExcel"/>
      <sheetName val="Version Prix"/>
      <sheetName val="H79  H0 2 16K 4C"/>
      <sheetName val="H79 DEL2 16K 4C"/>
      <sheetName val="H79 H2 2 16K 4C (2)"/>
      <sheetName val="H79 H2 4 15H E3 (2)"/>
      <sheetName val="H79 H2 4 16K 4C (2)"/>
      <sheetName val="H79 HP 2 16K 4C (2)"/>
      <sheetName val="H79 HP 4 15H E3 (2)"/>
      <sheetName val="H79 H2 2 16K 4C"/>
      <sheetName val="H79 H2 4 15H E3"/>
      <sheetName val="H79 H2 4 16K 4C"/>
      <sheetName val="H79 HP 2 16K 4C"/>
      <sheetName val="H79 HP 4 15H E3"/>
    </sheetNames>
    <sheetDataSet>
      <sheetData sheetId="0">
        <row r="12">
          <cell r="C12" t="str">
            <v/>
          </cell>
          <cell r="D12">
            <v>17</v>
          </cell>
          <cell r="E12">
            <v>17</v>
          </cell>
          <cell r="F12">
            <v>17</v>
          </cell>
          <cell r="G12">
            <v>17</v>
          </cell>
          <cell r="H12">
            <v>17</v>
          </cell>
          <cell r="I12">
            <v>17</v>
          </cell>
          <cell r="J12">
            <v>17</v>
          </cell>
          <cell r="K12">
            <v>17</v>
          </cell>
          <cell r="L12">
            <v>17</v>
          </cell>
          <cell r="M12">
            <v>17</v>
          </cell>
          <cell r="N12">
            <v>17</v>
          </cell>
          <cell r="O12">
            <v>17</v>
          </cell>
          <cell r="P12">
            <v>17</v>
          </cell>
          <cell r="Q12">
            <v>17</v>
          </cell>
          <cell r="R12">
            <v>17</v>
          </cell>
          <cell r="S12">
            <v>17</v>
          </cell>
          <cell r="T12">
            <v>17</v>
          </cell>
          <cell r="U12">
            <v>17</v>
          </cell>
          <cell r="V12">
            <v>17</v>
          </cell>
          <cell r="W12">
            <v>17</v>
          </cell>
          <cell r="X12">
            <v>17</v>
          </cell>
        </row>
        <row r="13">
          <cell r="C13" t="str">
            <v>DZD</v>
          </cell>
          <cell r="D13">
            <v>22991.45</v>
          </cell>
          <cell r="E13">
            <v>16324.79</v>
          </cell>
          <cell r="F13">
            <v>50427.35</v>
          </cell>
          <cell r="G13">
            <v>0</v>
          </cell>
          <cell r="H13">
            <v>0</v>
          </cell>
          <cell r="I13">
            <v>0</v>
          </cell>
          <cell r="J13">
            <v>11111.11</v>
          </cell>
          <cell r="K13">
            <v>0</v>
          </cell>
          <cell r="L13">
            <v>59829.06</v>
          </cell>
          <cell r="M13">
            <v>0</v>
          </cell>
          <cell r="N13">
            <v>42735.040000000001</v>
          </cell>
          <cell r="O13">
            <v>23076.92</v>
          </cell>
          <cell r="P13">
            <v>8547.01</v>
          </cell>
          <cell r="Q13">
            <v>0</v>
          </cell>
          <cell r="R13">
            <v>17094.02</v>
          </cell>
          <cell r="S13">
            <v>22735.040000000001</v>
          </cell>
          <cell r="T13">
            <v>0</v>
          </cell>
          <cell r="U13">
            <v>20085.47</v>
          </cell>
          <cell r="V13">
            <v>0</v>
          </cell>
          <cell r="W13">
            <v>0</v>
          </cell>
          <cell r="X13">
            <v>0</v>
          </cell>
        </row>
        <row r="14">
          <cell r="C14" t="str">
            <v>DZD</v>
          </cell>
          <cell r="D14">
            <v>26900</v>
          </cell>
          <cell r="E14">
            <v>19100</v>
          </cell>
          <cell r="F14">
            <v>59000</v>
          </cell>
          <cell r="J14">
            <v>13000</v>
          </cell>
          <cell r="L14">
            <v>70000</v>
          </cell>
          <cell r="N14">
            <v>50000</v>
          </cell>
          <cell r="O14">
            <v>27000</v>
          </cell>
          <cell r="P14">
            <v>10000</v>
          </cell>
          <cell r="R14">
            <v>20000</v>
          </cell>
          <cell r="S14">
            <v>26600</v>
          </cell>
          <cell r="U14">
            <v>23500</v>
          </cell>
        </row>
        <row r="18">
          <cell r="C18" t="str">
            <v/>
          </cell>
          <cell r="D18">
            <v>3</v>
          </cell>
          <cell r="E18">
            <v>3</v>
          </cell>
          <cell r="F18">
            <v>3</v>
          </cell>
          <cell r="G18">
            <v>3</v>
          </cell>
          <cell r="H18">
            <v>3</v>
          </cell>
          <cell r="I18">
            <v>3</v>
          </cell>
          <cell r="J18">
            <v>3</v>
          </cell>
          <cell r="K18">
            <v>3</v>
          </cell>
          <cell r="L18">
            <v>3</v>
          </cell>
          <cell r="M18">
            <v>3</v>
          </cell>
          <cell r="N18">
            <v>3</v>
          </cell>
          <cell r="O18">
            <v>3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  <cell r="T18">
            <v>3</v>
          </cell>
          <cell r="U18">
            <v>3</v>
          </cell>
          <cell r="V18">
            <v>3</v>
          </cell>
          <cell r="W18">
            <v>3</v>
          </cell>
          <cell r="X18">
            <v>3</v>
          </cell>
        </row>
        <row r="19">
          <cell r="C19" t="str">
            <v>DZD</v>
          </cell>
          <cell r="D19">
            <v>22301.71</v>
          </cell>
          <cell r="E19">
            <v>15835.05</v>
          </cell>
          <cell r="F19">
            <v>48914.53</v>
          </cell>
          <cell r="G19">
            <v>0</v>
          </cell>
          <cell r="H19">
            <v>0</v>
          </cell>
          <cell r="I19">
            <v>0</v>
          </cell>
          <cell r="J19">
            <v>10777.78</v>
          </cell>
          <cell r="K19">
            <v>0</v>
          </cell>
          <cell r="L19">
            <v>58034.19</v>
          </cell>
          <cell r="M19">
            <v>0</v>
          </cell>
          <cell r="N19">
            <v>41452.99</v>
          </cell>
          <cell r="O19">
            <v>22384.61</v>
          </cell>
          <cell r="P19">
            <v>8290.6</v>
          </cell>
          <cell r="Q19">
            <v>0</v>
          </cell>
          <cell r="R19">
            <v>16581.2</v>
          </cell>
          <cell r="S19">
            <v>22052.99</v>
          </cell>
          <cell r="T19">
            <v>0</v>
          </cell>
          <cell r="U19">
            <v>19482.91</v>
          </cell>
          <cell r="V19">
            <v>0</v>
          </cell>
          <cell r="W19">
            <v>0</v>
          </cell>
          <cell r="X19">
            <v>0</v>
          </cell>
        </row>
        <row r="20">
          <cell r="C20" t="str">
            <v/>
          </cell>
          <cell r="D20">
            <v>4.5</v>
          </cell>
          <cell r="E20">
            <v>4.5</v>
          </cell>
          <cell r="F20">
            <v>4.5</v>
          </cell>
          <cell r="J20">
            <v>4.5</v>
          </cell>
          <cell r="L20">
            <v>4.5</v>
          </cell>
          <cell r="N20">
            <v>4.5</v>
          </cell>
          <cell r="O20">
            <v>4.5</v>
          </cell>
          <cell r="P20">
            <v>4.5</v>
          </cell>
          <cell r="R20">
            <v>4.5</v>
          </cell>
          <cell r="S20">
            <v>4.5</v>
          </cell>
          <cell r="U20">
            <v>4.5</v>
          </cell>
        </row>
        <row r="21">
          <cell r="C21" t="str">
            <v>DZD</v>
          </cell>
          <cell r="D21">
            <v>1034.6199999999999</v>
          </cell>
          <cell r="E21">
            <v>734.62</v>
          </cell>
          <cell r="F21">
            <v>2269.23</v>
          </cell>
          <cell r="G21">
            <v>0</v>
          </cell>
          <cell r="H21">
            <v>0</v>
          </cell>
          <cell r="I21">
            <v>0</v>
          </cell>
          <cell r="J21">
            <v>500</v>
          </cell>
          <cell r="K21">
            <v>0</v>
          </cell>
          <cell r="L21">
            <v>2692.31</v>
          </cell>
          <cell r="M21">
            <v>0</v>
          </cell>
          <cell r="N21">
            <v>1923.08</v>
          </cell>
          <cell r="O21">
            <v>1038.46</v>
          </cell>
          <cell r="P21">
            <v>384.62</v>
          </cell>
          <cell r="Q21">
            <v>0</v>
          </cell>
          <cell r="R21">
            <v>769.23</v>
          </cell>
          <cell r="S21">
            <v>1023.08</v>
          </cell>
          <cell r="T21">
            <v>0</v>
          </cell>
          <cell r="U21">
            <v>903.85</v>
          </cell>
          <cell r="V21">
            <v>0</v>
          </cell>
          <cell r="W21">
            <v>0</v>
          </cell>
          <cell r="X21">
            <v>0</v>
          </cell>
        </row>
        <row r="22">
          <cell r="C22" t="str">
            <v/>
          </cell>
          <cell r="D22">
            <v>19</v>
          </cell>
          <cell r="E22">
            <v>19</v>
          </cell>
          <cell r="F22">
            <v>19</v>
          </cell>
          <cell r="G22">
            <v>19</v>
          </cell>
          <cell r="H22">
            <v>19</v>
          </cell>
          <cell r="I22">
            <v>19</v>
          </cell>
          <cell r="J22">
            <v>19</v>
          </cell>
          <cell r="K22">
            <v>19</v>
          </cell>
          <cell r="L22">
            <v>19</v>
          </cell>
          <cell r="M22">
            <v>19</v>
          </cell>
          <cell r="N22">
            <v>19</v>
          </cell>
          <cell r="O22">
            <v>19</v>
          </cell>
          <cell r="P22">
            <v>19</v>
          </cell>
          <cell r="Q22">
            <v>19</v>
          </cell>
          <cell r="R22">
            <v>19</v>
          </cell>
          <cell r="S22">
            <v>19</v>
          </cell>
          <cell r="T22">
            <v>19</v>
          </cell>
          <cell r="U22">
            <v>19</v>
          </cell>
          <cell r="V22">
            <v>19</v>
          </cell>
          <cell r="W22">
            <v>19</v>
          </cell>
          <cell r="X22">
            <v>19</v>
          </cell>
        </row>
        <row r="23">
          <cell r="C23" t="str">
            <v>DZD</v>
          </cell>
          <cell r="D23">
            <v>4237.32</v>
          </cell>
          <cell r="E23">
            <v>3008.66</v>
          </cell>
          <cell r="F23">
            <v>9293.76</v>
          </cell>
          <cell r="G23">
            <v>0</v>
          </cell>
          <cell r="H23">
            <v>0</v>
          </cell>
          <cell r="I23">
            <v>0</v>
          </cell>
          <cell r="J23">
            <v>2047.78</v>
          </cell>
          <cell r="K23">
            <v>0</v>
          </cell>
          <cell r="L23">
            <v>11026.5</v>
          </cell>
          <cell r="M23">
            <v>0</v>
          </cell>
          <cell r="N23">
            <v>7876.07</v>
          </cell>
          <cell r="O23">
            <v>4253.08</v>
          </cell>
          <cell r="P23">
            <v>1575.21</v>
          </cell>
          <cell r="Q23">
            <v>0</v>
          </cell>
          <cell r="R23">
            <v>3150.43</v>
          </cell>
          <cell r="S23">
            <v>4190.07</v>
          </cell>
          <cell r="T23">
            <v>0</v>
          </cell>
          <cell r="U23">
            <v>3701.75</v>
          </cell>
          <cell r="V23">
            <v>0</v>
          </cell>
          <cell r="W23">
            <v>0</v>
          </cell>
          <cell r="X23">
            <v>0</v>
          </cell>
        </row>
        <row r="24">
          <cell r="C24" t="str">
            <v>DZD</v>
          </cell>
          <cell r="D24">
            <v>17029.77</v>
          </cell>
          <cell r="E24">
            <v>12091.77</v>
          </cell>
          <cell r="F24">
            <v>37351.54</v>
          </cell>
          <cell r="G24">
            <v>0</v>
          </cell>
          <cell r="H24">
            <v>0</v>
          </cell>
          <cell r="I24">
            <v>0</v>
          </cell>
          <cell r="J24">
            <v>8230</v>
          </cell>
          <cell r="K24">
            <v>0</v>
          </cell>
          <cell r="L24">
            <v>44315.38</v>
          </cell>
          <cell r="M24">
            <v>0</v>
          </cell>
          <cell r="N24">
            <v>31653.84</v>
          </cell>
          <cell r="O24">
            <v>17093.07</v>
          </cell>
          <cell r="P24">
            <v>6330.77</v>
          </cell>
          <cell r="Q24">
            <v>0</v>
          </cell>
          <cell r="R24">
            <v>12661.54</v>
          </cell>
          <cell r="S24">
            <v>16839.84</v>
          </cell>
          <cell r="T24">
            <v>0</v>
          </cell>
          <cell r="U24">
            <v>14877.31</v>
          </cell>
          <cell r="V24">
            <v>0</v>
          </cell>
          <cell r="W24">
            <v>0</v>
          </cell>
          <cell r="X24">
            <v>0</v>
          </cell>
        </row>
        <row r="25">
          <cell r="C25" t="str">
            <v/>
          </cell>
          <cell r="D25">
            <v>5</v>
          </cell>
          <cell r="E25">
            <v>5</v>
          </cell>
          <cell r="F25">
            <v>5</v>
          </cell>
          <cell r="G25">
            <v>5</v>
          </cell>
          <cell r="H25">
            <v>5</v>
          </cell>
          <cell r="I25">
            <v>5</v>
          </cell>
          <cell r="J25">
            <v>5</v>
          </cell>
          <cell r="K25">
            <v>5</v>
          </cell>
          <cell r="L25">
            <v>5</v>
          </cell>
          <cell r="M25">
            <v>5</v>
          </cell>
          <cell r="N25">
            <v>5</v>
          </cell>
          <cell r="O25">
            <v>5</v>
          </cell>
          <cell r="P25">
            <v>5</v>
          </cell>
          <cell r="Q25">
            <v>5</v>
          </cell>
          <cell r="R25">
            <v>5</v>
          </cell>
          <cell r="S25">
            <v>5</v>
          </cell>
          <cell r="T25">
            <v>5</v>
          </cell>
          <cell r="U25">
            <v>5</v>
          </cell>
          <cell r="V25">
            <v>5</v>
          </cell>
          <cell r="W25">
            <v>5</v>
          </cell>
          <cell r="X25">
            <v>5</v>
          </cell>
        </row>
        <row r="26">
          <cell r="C26" t="str">
            <v>DZD</v>
          </cell>
          <cell r="D26">
            <v>769.78</v>
          </cell>
          <cell r="E26">
            <v>546.55999999999995</v>
          </cell>
          <cell r="F26">
            <v>1688.36</v>
          </cell>
          <cell r="G26">
            <v>0</v>
          </cell>
          <cell r="H26">
            <v>0</v>
          </cell>
          <cell r="I26">
            <v>0</v>
          </cell>
          <cell r="J26">
            <v>372.02</v>
          </cell>
          <cell r="K26">
            <v>0</v>
          </cell>
          <cell r="L26">
            <v>2003.13</v>
          </cell>
          <cell r="M26">
            <v>0</v>
          </cell>
          <cell r="N26">
            <v>1430.78</v>
          </cell>
          <cell r="O26">
            <v>772.64</v>
          </cell>
          <cell r="P26">
            <v>286.18</v>
          </cell>
          <cell r="Q26">
            <v>0</v>
          </cell>
          <cell r="R26">
            <v>572.29999999999995</v>
          </cell>
          <cell r="S26">
            <v>761.17</v>
          </cell>
          <cell r="T26">
            <v>0</v>
          </cell>
          <cell r="U26">
            <v>672.47</v>
          </cell>
          <cell r="V26">
            <v>0</v>
          </cell>
          <cell r="W26">
            <v>0</v>
          </cell>
          <cell r="X26">
            <v>0</v>
          </cell>
        </row>
        <row r="27">
          <cell r="C27" t="str">
            <v/>
          </cell>
          <cell r="D27">
            <v>10.5</v>
          </cell>
          <cell r="E27">
            <v>10.5</v>
          </cell>
          <cell r="F27">
            <v>10.5</v>
          </cell>
          <cell r="J27">
            <v>10.5</v>
          </cell>
          <cell r="L27">
            <v>10.5</v>
          </cell>
          <cell r="N27">
            <v>10.5</v>
          </cell>
          <cell r="O27">
            <v>10.5</v>
          </cell>
          <cell r="P27">
            <v>10.5</v>
          </cell>
          <cell r="R27">
            <v>10.5</v>
          </cell>
          <cell r="S27">
            <v>10.5</v>
          </cell>
          <cell r="U27">
            <v>10.5</v>
          </cell>
        </row>
        <row r="28">
          <cell r="C28" t="str">
            <v>DZD</v>
          </cell>
          <cell r="D28">
            <v>1616.54</v>
          </cell>
          <cell r="E28">
            <v>1147.77</v>
          </cell>
          <cell r="F28">
            <v>3545.55</v>
          </cell>
          <cell r="G28">
            <v>0</v>
          </cell>
          <cell r="H28">
            <v>0</v>
          </cell>
          <cell r="I28">
            <v>0</v>
          </cell>
          <cell r="J28">
            <v>781.24</v>
          </cell>
          <cell r="K28">
            <v>0</v>
          </cell>
          <cell r="L28">
            <v>4206.58</v>
          </cell>
          <cell r="M28">
            <v>0</v>
          </cell>
          <cell r="N28">
            <v>3004.64</v>
          </cell>
          <cell r="O28">
            <v>1622.53</v>
          </cell>
          <cell r="P28">
            <v>600.97</v>
          </cell>
          <cell r="Q28">
            <v>0</v>
          </cell>
          <cell r="R28">
            <v>1201.83</v>
          </cell>
          <cell r="S28">
            <v>1598.45</v>
          </cell>
          <cell r="T28">
            <v>0</v>
          </cell>
          <cell r="U28">
            <v>1412.18</v>
          </cell>
          <cell r="V28">
            <v>0</v>
          </cell>
          <cell r="W28">
            <v>0</v>
          </cell>
          <cell r="X28">
            <v>0</v>
          </cell>
        </row>
        <row r="30">
          <cell r="C30" t="str">
            <v/>
          </cell>
          <cell r="D30">
            <v>0.105</v>
          </cell>
          <cell r="E30">
            <v>0.105</v>
          </cell>
          <cell r="F30">
            <v>0.105</v>
          </cell>
          <cell r="G30">
            <v>0.105</v>
          </cell>
          <cell r="H30">
            <v>0.105</v>
          </cell>
          <cell r="I30">
            <v>0.105</v>
          </cell>
          <cell r="J30">
            <v>0.105</v>
          </cell>
          <cell r="K30">
            <v>0.105</v>
          </cell>
          <cell r="L30">
            <v>0.105</v>
          </cell>
          <cell r="M30">
            <v>0.105</v>
          </cell>
          <cell r="N30">
            <v>0.105</v>
          </cell>
          <cell r="O30">
            <v>0.105</v>
          </cell>
          <cell r="P30">
            <v>0.105</v>
          </cell>
          <cell r="Q30">
            <v>0.105</v>
          </cell>
          <cell r="R30">
            <v>0.105</v>
          </cell>
          <cell r="S30">
            <v>0.105</v>
          </cell>
          <cell r="T30">
            <v>0.105</v>
          </cell>
          <cell r="U30">
            <v>0.105</v>
          </cell>
          <cell r="V30">
            <v>0.105</v>
          </cell>
          <cell r="W30">
            <v>0.105</v>
          </cell>
          <cell r="X30">
            <v>0.105</v>
          </cell>
        </row>
        <row r="32">
          <cell r="C32" t="str">
            <v>EUR</v>
          </cell>
          <cell r="D32">
            <v>148.32</v>
          </cell>
          <cell r="E32">
            <v>105.31</v>
          </cell>
          <cell r="F32">
            <v>325.31</v>
          </cell>
          <cell r="G32">
            <v>0</v>
          </cell>
          <cell r="H32">
            <v>0</v>
          </cell>
          <cell r="I32">
            <v>0</v>
          </cell>
          <cell r="J32">
            <v>71.680000000000007</v>
          </cell>
          <cell r="K32">
            <v>0</v>
          </cell>
          <cell r="L32">
            <v>385.96</v>
          </cell>
          <cell r="M32">
            <v>0</v>
          </cell>
          <cell r="N32">
            <v>275.68</v>
          </cell>
          <cell r="O32">
            <v>148.87</v>
          </cell>
          <cell r="P32">
            <v>55.14</v>
          </cell>
          <cell r="Q32">
            <v>0</v>
          </cell>
          <cell r="R32">
            <v>110.27</v>
          </cell>
          <cell r="S32">
            <v>146.66</v>
          </cell>
          <cell r="T32">
            <v>0</v>
          </cell>
          <cell r="U32">
            <v>129.57</v>
          </cell>
          <cell r="V32">
            <v>0</v>
          </cell>
          <cell r="W32">
            <v>0</v>
          </cell>
          <cell r="X32">
            <v>0</v>
          </cell>
        </row>
      </sheetData>
      <sheetData sheetId="1">
        <row r="16">
          <cell r="D16">
            <v>1070000</v>
          </cell>
          <cell r="E16">
            <v>1229000</v>
          </cell>
          <cell r="F16">
            <v>1586000</v>
          </cell>
          <cell r="G16">
            <v>1372000</v>
          </cell>
          <cell r="H16">
            <v>1735000</v>
          </cell>
          <cell r="I16">
            <v>1572000</v>
          </cell>
        </row>
        <row r="18">
          <cell r="D18">
            <v>17</v>
          </cell>
          <cell r="E18">
            <v>17</v>
          </cell>
          <cell r="F18">
            <v>17</v>
          </cell>
          <cell r="G18">
            <v>17</v>
          </cell>
          <cell r="H18">
            <v>17</v>
          </cell>
          <cell r="I18">
            <v>17</v>
          </cell>
        </row>
        <row r="19">
          <cell r="D19">
            <v>914529.91</v>
          </cell>
          <cell r="E19">
            <v>1050427.3500000001</v>
          </cell>
          <cell r="F19">
            <v>1355555.56</v>
          </cell>
          <cell r="G19">
            <v>1172649.57</v>
          </cell>
          <cell r="H19">
            <v>1482905.98</v>
          </cell>
          <cell r="I19">
            <v>1343589.74</v>
          </cell>
        </row>
        <row r="23">
          <cell r="D23">
            <v>3</v>
          </cell>
          <cell r="E23">
            <v>3</v>
          </cell>
          <cell r="F23">
            <v>3</v>
          </cell>
          <cell r="G23">
            <v>3</v>
          </cell>
          <cell r="H23">
            <v>3</v>
          </cell>
          <cell r="I23">
            <v>3</v>
          </cell>
        </row>
        <row r="24">
          <cell r="D24">
            <v>887094.01</v>
          </cell>
          <cell r="E24">
            <v>1018914.53</v>
          </cell>
          <cell r="F24">
            <v>1314888.8899999999</v>
          </cell>
          <cell r="G24">
            <v>1137470.08</v>
          </cell>
          <cell r="H24">
            <v>1438418.8</v>
          </cell>
          <cell r="I24">
            <v>1303282.05</v>
          </cell>
        </row>
        <row r="25">
          <cell r="D25">
            <v>4.5</v>
          </cell>
          <cell r="E25">
            <v>4.5</v>
          </cell>
          <cell r="F25">
            <v>4.5</v>
          </cell>
          <cell r="G25">
            <v>4.5</v>
          </cell>
          <cell r="H25">
            <v>4.5</v>
          </cell>
          <cell r="I25">
            <v>4.5</v>
          </cell>
        </row>
        <row r="26">
          <cell r="D26">
            <v>41153.85</v>
          </cell>
          <cell r="E26">
            <v>47269.23</v>
          </cell>
          <cell r="F26">
            <v>61000</v>
          </cell>
          <cell r="G26">
            <v>52769.23</v>
          </cell>
          <cell r="H26">
            <v>66730.77</v>
          </cell>
          <cell r="I26">
            <v>60461.54</v>
          </cell>
        </row>
        <row r="27">
          <cell r="D27">
            <v>12.96</v>
          </cell>
          <cell r="E27">
            <v>12.96</v>
          </cell>
          <cell r="F27">
            <v>12.96</v>
          </cell>
          <cell r="G27">
            <v>12.96</v>
          </cell>
          <cell r="H27">
            <v>12.96</v>
          </cell>
          <cell r="I27">
            <v>12.96</v>
          </cell>
        </row>
        <row r="28">
          <cell r="D28">
            <v>114967.38</v>
          </cell>
          <cell r="E28">
            <v>132051.32</v>
          </cell>
          <cell r="F28">
            <v>170409.60000000001</v>
          </cell>
          <cell r="G28">
            <v>147416.12</v>
          </cell>
          <cell r="H28">
            <v>186419.08</v>
          </cell>
          <cell r="I28">
            <v>168905.35</v>
          </cell>
        </row>
        <row r="30">
          <cell r="D30">
            <v>5</v>
          </cell>
          <cell r="E30">
            <v>5</v>
          </cell>
          <cell r="F30">
            <v>5</v>
          </cell>
          <cell r="G30">
            <v>5</v>
          </cell>
          <cell r="H30">
            <v>5</v>
          </cell>
          <cell r="I30">
            <v>5</v>
          </cell>
        </row>
        <row r="31">
          <cell r="D31">
            <v>32442.21</v>
          </cell>
          <cell r="E31">
            <v>37357.199999999997</v>
          </cell>
          <cell r="F31">
            <v>48392.7</v>
          </cell>
          <cell r="G31">
            <v>41777.599999999999</v>
          </cell>
          <cell r="H31">
            <v>52998.57</v>
          </cell>
          <cell r="I31">
            <v>47959.97</v>
          </cell>
        </row>
        <row r="33">
          <cell r="D33">
            <v>68128.63</v>
          </cell>
          <cell r="E33">
            <v>78450.13</v>
          </cell>
          <cell r="F33">
            <v>101624.68</v>
          </cell>
          <cell r="G33">
            <v>87732.95</v>
          </cell>
          <cell r="H33">
            <v>111297</v>
          </cell>
          <cell r="I33">
            <v>100715.94</v>
          </cell>
        </row>
        <row r="34">
          <cell r="D34">
            <v>15000</v>
          </cell>
          <cell r="E34">
            <v>15000</v>
          </cell>
          <cell r="F34">
            <v>15000</v>
          </cell>
          <cell r="G34">
            <v>15000</v>
          </cell>
          <cell r="H34">
            <v>15000</v>
          </cell>
          <cell r="I34">
            <v>15000</v>
          </cell>
        </row>
        <row r="37">
          <cell r="D37">
            <v>680.57</v>
          </cell>
          <cell r="E37">
            <v>783.68</v>
          </cell>
          <cell r="F37">
            <v>1015.18</v>
          </cell>
          <cell r="G37">
            <v>876.41</v>
          </cell>
          <cell r="H37">
            <v>1111.8</v>
          </cell>
          <cell r="I37">
            <v>1006.1</v>
          </cell>
        </row>
        <row r="38">
          <cell r="D38">
            <v>648163.53</v>
          </cell>
          <cell r="E38">
            <v>746360.41</v>
          </cell>
          <cell r="F38">
            <v>966838.87</v>
          </cell>
          <cell r="G38">
            <v>834675.52</v>
          </cell>
          <cell r="H38">
            <v>1058859.6499999999</v>
          </cell>
          <cell r="I38">
            <v>958193.37</v>
          </cell>
        </row>
        <row r="40">
          <cell r="D40">
            <v>6034.35</v>
          </cell>
          <cell r="E40">
            <v>6980.37</v>
          </cell>
          <cell r="F40">
            <v>9104.44</v>
          </cell>
          <cell r="G40">
            <v>7831.19</v>
          </cell>
          <cell r="H40">
            <v>9990.9599999999991</v>
          </cell>
          <cell r="I40">
            <v>9021.15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ptionPrixExcel"/>
      <sheetName val="Version Prix"/>
      <sheetName val="90L_2_VP_L0D14 075 96"/>
      <sheetName val="90L_2_VP_L0D14 GOS  "/>
      <sheetName val=" 90L_2_VP_L1PD14 075OS "/>
      <sheetName val="90L_2_VP_L2L14 075 96"/>
      <sheetName val="90L_2_VP_L2L14 075 GOS"/>
    </sheetNames>
    <sheetDataSet>
      <sheetData sheetId="0">
        <row r="12">
          <cell r="C12" t="str">
            <v/>
          </cell>
          <cell r="D12">
            <v>17</v>
          </cell>
          <cell r="E12">
            <v>17</v>
          </cell>
          <cell r="F12">
            <v>17</v>
          </cell>
          <cell r="G12">
            <v>17</v>
          </cell>
          <cell r="H12">
            <v>17</v>
          </cell>
          <cell r="I12">
            <v>17</v>
          </cell>
          <cell r="J12">
            <v>17</v>
          </cell>
          <cell r="K12">
            <v>17</v>
          </cell>
          <cell r="L12">
            <v>17</v>
          </cell>
          <cell r="M12">
            <v>17</v>
          </cell>
          <cell r="N12">
            <v>17</v>
          </cell>
          <cell r="O12">
            <v>17</v>
          </cell>
          <cell r="P12">
            <v>17</v>
          </cell>
          <cell r="Q12">
            <v>17</v>
          </cell>
          <cell r="R12">
            <v>17</v>
          </cell>
          <cell r="S12">
            <v>17</v>
          </cell>
          <cell r="T12">
            <v>17</v>
          </cell>
          <cell r="U12">
            <v>17</v>
          </cell>
          <cell r="V12">
            <v>17</v>
          </cell>
        </row>
        <row r="13">
          <cell r="C13" t="str">
            <v>DZD</v>
          </cell>
          <cell r="D13">
            <v>0</v>
          </cell>
          <cell r="E13">
            <v>0</v>
          </cell>
          <cell r="F13">
            <v>14786.32</v>
          </cell>
          <cell r="G13">
            <v>81794.87</v>
          </cell>
          <cell r="H13">
            <v>16324.79</v>
          </cell>
          <cell r="I13">
            <v>45299.15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17094.02</v>
          </cell>
          <cell r="Q13">
            <v>0</v>
          </cell>
          <cell r="R13">
            <v>0</v>
          </cell>
          <cell r="S13">
            <v>22735.040000000001</v>
          </cell>
          <cell r="T13">
            <v>0</v>
          </cell>
          <cell r="U13">
            <v>0</v>
          </cell>
          <cell r="V13">
            <v>0</v>
          </cell>
        </row>
        <row r="14">
          <cell r="C14" t="str">
            <v>DZD</v>
          </cell>
          <cell r="F14">
            <v>17300</v>
          </cell>
          <cell r="G14">
            <v>95700</v>
          </cell>
          <cell r="H14">
            <v>19100</v>
          </cell>
          <cell r="I14">
            <v>53000</v>
          </cell>
          <cell r="P14">
            <v>20000</v>
          </cell>
          <cell r="S14">
            <v>26600</v>
          </cell>
        </row>
        <row r="18">
          <cell r="C18" t="str">
            <v/>
          </cell>
          <cell r="D18">
            <v>3</v>
          </cell>
          <cell r="E18">
            <v>3</v>
          </cell>
          <cell r="F18">
            <v>3</v>
          </cell>
          <cell r="G18">
            <v>3</v>
          </cell>
          <cell r="H18">
            <v>3</v>
          </cell>
          <cell r="I18">
            <v>3</v>
          </cell>
          <cell r="J18">
            <v>3</v>
          </cell>
          <cell r="K18">
            <v>3</v>
          </cell>
          <cell r="L18">
            <v>3</v>
          </cell>
          <cell r="M18">
            <v>3</v>
          </cell>
          <cell r="N18">
            <v>3</v>
          </cell>
          <cell r="O18">
            <v>3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  <cell r="T18">
            <v>3</v>
          </cell>
          <cell r="U18">
            <v>3</v>
          </cell>
          <cell r="V18">
            <v>3</v>
          </cell>
        </row>
        <row r="19">
          <cell r="C19" t="str">
            <v>DZD</v>
          </cell>
          <cell r="D19">
            <v>0</v>
          </cell>
          <cell r="E19">
            <v>0</v>
          </cell>
          <cell r="F19">
            <v>14342.73</v>
          </cell>
          <cell r="G19">
            <v>79341.02</v>
          </cell>
          <cell r="H19">
            <v>15835.05</v>
          </cell>
          <cell r="I19">
            <v>43940.18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16581.2</v>
          </cell>
          <cell r="Q19">
            <v>0</v>
          </cell>
          <cell r="R19">
            <v>0</v>
          </cell>
          <cell r="S19">
            <v>22052.99</v>
          </cell>
          <cell r="T19">
            <v>0</v>
          </cell>
          <cell r="U19">
            <v>0</v>
          </cell>
          <cell r="V19">
            <v>0</v>
          </cell>
        </row>
        <row r="20">
          <cell r="C20" t="str">
            <v/>
          </cell>
          <cell r="F20">
            <v>4.5</v>
          </cell>
          <cell r="G20">
            <v>4.5</v>
          </cell>
          <cell r="H20">
            <v>4.5</v>
          </cell>
          <cell r="I20">
            <v>4.5</v>
          </cell>
          <cell r="P20">
            <v>4.5</v>
          </cell>
          <cell r="S20">
            <v>4.5</v>
          </cell>
        </row>
        <row r="21">
          <cell r="C21" t="str">
            <v>DZD</v>
          </cell>
          <cell r="D21">
            <v>0</v>
          </cell>
          <cell r="E21">
            <v>0</v>
          </cell>
          <cell r="F21">
            <v>665.38</v>
          </cell>
          <cell r="G21">
            <v>3680.77</v>
          </cell>
          <cell r="H21">
            <v>734.62</v>
          </cell>
          <cell r="I21">
            <v>2038.46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769.23</v>
          </cell>
          <cell r="Q21">
            <v>0</v>
          </cell>
          <cell r="R21">
            <v>0</v>
          </cell>
          <cell r="S21">
            <v>1023.08</v>
          </cell>
          <cell r="T21">
            <v>0</v>
          </cell>
          <cell r="U21">
            <v>0</v>
          </cell>
          <cell r="V21">
            <v>0</v>
          </cell>
        </row>
        <row r="22">
          <cell r="C22" t="str">
            <v/>
          </cell>
          <cell r="D22">
            <v>19</v>
          </cell>
          <cell r="E22">
            <v>19</v>
          </cell>
          <cell r="F22">
            <v>19</v>
          </cell>
          <cell r="G22">
            <v>19</v>
          </cell>
          <cell r="H22">
            <v>19</v>
          </cell>
          <cell r="I22">
            <v>19</v>
          </cell>
          <cell r="J22">
            <v>19</v>
          </cell>
          <cell r="K22">
            <v>19</v>
          </cell>
          <cell r="L22">
            <v>19</v>
          </cell>
          <cell r="M22">
            <v>19</v>
          </cell>
          <cell r="N22">
            <v>19</v>
          </cell>
          <cell r="O22">
            <v>19</v>
          </cell>
          <cell r="P22">
            <v>19</v>
          </cell>
          <cell r="Q22">
            <v>19</v>
          </cell>
          <cell r="R22">
            <v>19</v>
          </cell>
          <cell r="S22">
            <v>19</v>
          </cell>
          <cell r="T22">
            <v>19</v>
          </cell>
          <cell r="U22">
            <v>19</v>
          </cell>
          <cell r="V22">
            <v>19</v>
          </cell>
        </row>
        <row r="23">
          <cell r="C23" t="str">
            <v>DZD</v>
          </cell>
          <cell r="D23">
            <v>0</v>
          </cell>
          <cell r="E23">
            <v>0</v>
          </cell>
          <cell r="F23">
            <v>2725.12</v>
          </cell>
          <cell r="G23">
            <v>15074.79</v>
          </cell>
          <cell r="H23">
            <v>3008.66</v>
          </cell>
          <cell r="I23">
            <v>8348.6299999999992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3150.43</v>
          </cell>
          <cell r="Q23">
            <v>0</v>
          </cell>
          <cell r="R23">
            <v>0</v>
          </cell>
          <cell r="S23">
            <v>4190.07</v>
          </cell>
          <cell r="T23">
            <v>0</v>
          </cell>
          <cell r="U23">
            <v>0</v>
          </cell>
          <cell r="V23">
            <v>0</v>
          </cell>
        </row>
        <row r="24">
          <cell r="C24" t="str">
            <v>DZD</v>
          </cell>
          <cell r="D24">
            <v>0</v>
          </cell>
          <cell r="E24">
            <v>0</v>
          </cell>
          <cell r="F24">
            <v>10952.23</v>
          </cell>
          <cell r="G24">
            <v>60585.46</v>
          </cell>
          <cell r="H24">
            <v>12091.77</v>
          </cell>
          <cell r="I24">
            <v>33553.089999999997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12661.54</v>
          </cell>
          <cell r="Q24">
            <v>0</v>
          </cell>
          <cell r="R24">
            <v>0</v>
          </cell>
          <cell r="S24">
            <v>16839.84</v>
          </cell>
          <cell r="T24">
            <v>0</v>
          </cell>
          <cell r="U24">
            <v>0</v>
          </cell>
          <cell r="V24">
            <v>0</v>
          </cell>
        </row>
        <row r="25">
          <cell r="C25" t="str">
            <v/>
          </cell>
          <cell r="D25">
            <v>5</v>
          </cell>
          <cell r="E25">
            <v>5</v>
          </cell>
          <cell r="F25">
            <v>5</v>
          </cell>
          <cell r="G25">
            <v>5</v>
          </cell>
          <cell r="H25">
            <v>5</v>
          </cell>
          <cell r="I25">
            <v>5</v>
          </cell>
          <cell r="J25">
            <v>5</v>
          </cell>
          <cell r="K25">
            <v>5</v>
          </cell>
          <cell r="L25">
            <v>5</v>
          </cell>
          <cell r="M25">
            <v>5</v>
          </cell>
          <cell r="N25">
            <v>5</v>
          </cell>
          <cell r="O25">
            <v>5</v>
          </cell>
          <cell r="P25">
            <v>5</v>
          </cell>
          <cell r="Q25">
            <v>5</v>
          </cell>
          <cell r="R25">
            <v>5</v>
          </cell>
          <cell r="S25">
            <v>5</v>
          </cell>
          <cell r="T25">
            <v>5</v>
          </cell>
          <cell r="U25">
            <v>5</v>
          </cell>
          <cell r="V25">
            <v>5</v>
          </cell>
        </row>
        <row r="26">
          <cell r="C26" t="str">
            <v>DZD</v>
          </cell>
          <cell r="D26">
            <v>0</v>
          </cell>
          <cell r="E26">
            <v>0</v>
          </cell>
          <cell r="F26">
            <v>495.07</v>
          </cell>
          <cell r="G26">
            <v>2738.56</v>
          </cell>
          <cell r="H26">
            <v>546.55999999999995</v>
          </cell>
          <cell r="I26">
            <v>1516.62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572.29999999999995</v>
          </cell>
          <cell r="Q26">
            <v>0</v>
          </cell>
          <cell r="R26">
            <v>0</v>
          </cell>
          <cell r="S26">
            <v>761.17</v>
          </cell>
          <cell r="T26">
            <v>0</v>
          </cell>
          <cell r="U26">
            <v>0</v>
          </cell>
          <cell r="V26">
            <v>0</v>
          </cell>
        </row>
        <row r="27">
          <cell r="C27" t="str">
            <v/>
          </cell>
          <cell r="F27">
            <v>10.5</v>
          </cell>
          <cell r="G27">
            <v>10.5</v>
          </cell>
          <cell r="H27">
            <v>10.5</v>
          </cell>
          <cell r="I27">
            <v>10.5</v>
          </cell>
          <cell r="P27">
            <v>10.5</v>
          </cell>
          <cell r="S27">
            <v>10.5</v>
          </cell>
        </row>
        <row r="28">
          <cell r="C28" t="str">
            <v>DZD</v>
          </cell>
          <cell r="D28">
            <v>0</v>
          </cell>
          <cell r="E28">
            <v>0</v>
          </cell>
          <cell r="F28">
            <v>1039.6600000000001</v>
          </cell>
          <cell r="G28">
            <v>5750.97</v>
          </cell>
          <cell r="H28">
            <v>1147.77</v>
          </cell>
          <cell r="I28">
            <v>3184.91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1201.83</v>
          </cell>
          <cell r="Q28">
            <v>0</v>
          </cell>
          <cell r="R28">
            <v>0</v>
          </cell>
          <cell r="S28">
            <v>1598.45</v>
          </cell>
          <cell r="T28">
            <v>0</v>
          </cell>
          <cell r="U28">
            <v>0</v>
          </cell>
          <cell r="V28">
            <v>0</v>
          </cell>
        </row>
        <row r="30">
          <cell r="C30" t="str">
            <v/>
          </cell>
          <cell r="D30">
            <v>0.105</v>
          </cell>
          <cell r="E30">
            <v>0.105</v>
          </cell>
          <cell r="F30">
            <v>0.105</v>
          </cell>
          <cell r="G30">
            <v>0.105</v>
          </cell>
          <cell r="H30">
            <v>0.105</v>
          </cell>
          <cell r="I30">
            <v>0.105</v>
          </cell>
          <cell r="J30">
            <v>0.105</v>
          </cell>
          <cell r="K30">
            <v>0.105</v>
          </cell>
          <cell r="L30">
            <v>0.105</v>
          </cell>
          <cell r="M30">
            <v>0.105</v>
          </cell>
          <cell r="N30">
            <v>0.105</v>
          </cell>
          <cell r="O30">
            <v>0.105</v>
          </cell>
          <cell r="P30">
            <v>0.105</v>
          </cell>
          <cell r="Q30">
            <v>0.105</v>
          </cell>
          <cell r="R30">
            <v>0.105</v>
          </cell>
          <cell r="S30">
            <v>0.105</v>
          </cell>
          <cell r="T30">
            <v>0.105</v>
          </cell>
          <cell r="U30">
            <v>0.105</v>
          </cell>
          <cell r="V30">
            <v>0.105</v>
          </cell>
        </row>
        <row r="32">
          <cell r="C32" t="str">
            <v>EUR</v>
          </cell>
          <cell r="D32">
            <v>0</v>
          </cell>
          <cell r="E32">
            <v>0</v>
          </cell>
          <cell r="F32">
            <v>95.39</v>
          </cell>
          <cell r="G32">
            <v>527.66</v>
          </cell>
          <cell r="H32">
            <v>105.31</v>
          </cell>
          <cell r="I32">
            <v>292.22000000000003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110.27</v>
          </cell>
          <cell r="Q32">
            <v>0</v>
          </cell>
          <cell r="R32">
            <v>0</v>
          </cell>
          <cell r="S32">
            <v>146.66</v>
          </cell>
          <cell r="T32">
            <v>0</v>
          </cell>
          <cell r="U32">
            <v>0</v>
          </cell>
          <cell r="V32">
            <v>0</v>
          </cell>
        </row>
      </sheetData>
      <sheetData sheetId="1">
        <row r="16">
          <cell r="D16">
            <v>814000</v>
          </cell>
          <cell r="E16">
            <v>896000</v>
          </cell>
          <cell r="F16">
            <v>897000</v>
          </cell>
          <cell r="G16">
            <v>969000</v>
          </cell>
          <cell r="H16">
            <v>1051000</v>
          </cell>
        </row>
        <row r="18">
          <cell r="D18">
            <v>17</v>
          </cell>
          <cell r="E18">
            <v>17</v>
          </cell>
          <cell r="F18">
            <v>17</v>
          </cell>
          <cell r="G18">
            <v>17</v>
          </cell>
          <cell r="H18">
            <v>17</v>
          </cell>
        </row>
        <row r="19">
          <cell r="D19">
            <v>695726.5</v>
          </cell>
          <cell r="E19">
            <v>765811.97</v>
          </cell>
          <cell r="F19">
            <v>766666.67</v>
          </cell>
          <cell r="G19">
            <v>828205.13</v>
          </cell>
          <cell r="H19">
            <v>898290.6</v>
          </cell>
        </row>
        <row r="23">
          <cell r="D23">
            <v>3</v>
          </cell>
          <cell r="E23">
            <v>3</v>
          </cell>
          <cell r="F23">
            <v>3</v>
          </cell>
          <cell r="G23">
            <v>3</v>
          </cell>
          <cell r="H23">
            <v>3</v>
          </cell>
        </row>
        <row r="24">
          <cell r="D24">
            <v>674854.71</v>
          </cell>
          <cell r="E24">
            <v>742837.61</v>
          </cell>
          <cell r="F24">
            <v>743666.67</v>
          </cell>
          <cell r="G24">
            <v>803358.98</v>
          </cell>
          <cell r="H24">
            <v>871341.88</v>
          </cell>
        </row>
        <row r="25">
          <cell r="D25">
            <v>4.5</v>
          </cell>
          <cell r="E25">
            <v>4.5</v>
          </cell>
          <cell r="F25">
            <v>4.5</v>
          </cell>
          <cell r="G25">
            <v>4.5</v>
          </cell>
          <cell r="H25">
            <v>4.5</v>
          </cell>
        </row>
        <row r="26">
          <cell r="D26">
            <v>31307.69</v>
          </cell>
          <cell r="E26">
            <v>34461.54</v>
          </cell>
          <cell r="F26">
            <v>34500</v>
          </cell>
          <cell r="G26">
            <v>37269.230000000003</v>
          </cell>
          <cell r="H26">
            <v>40423.08</v>
          </cell>
        </row>
        <row r="27">
          <cell r="D27">
            <v>12.96</v>
          </cell>
          <cell r="E27">
            <v>12.96</v>
          </cell>
          <cell r="F27">
            <v>12.96</v>
          </cell>
          <cell r="G27">
            <v>12.96</v>
          </cell>
          <cell r="H27">
            <v>12.96</v>
          </cell>
        </row>
        <row r="28">
          <cell r="D28">
            <v>87461.17</v>
          </cell>
          <cell r="E28">
            <v>96271.75</v>
          </cell>
          <cell r="F28">
            <v>96379.199999999997</v>
          </cell>
          <cell r="G28">
            <v>104115.32</v>
          </cell>
          <cell r="H28">
            <v>112925.91</v>
          </cell>
        </row>
        <row r="30">
          <cell r="D30">
            <v>5</v>
          </cell>
          <cell r="E30">
            <v>5</v>
          </cell>
          <cell r="F30">
            <v>5</v>
          </cell>
          <cell r="G30">
            <v>5</v>
          </cell>
          <cell r="H30">
            <v>5</v>
          </cell>
        </row>
        <row r="31">
          <cell r="D31">
            <v>24528.76</v>
          </cell>
          <cell r="E31">
            <v>27063.56</v>
          </cell>
          <cell r="F31">
            <v>27094.48</v>
          </cell>
          <cell r="G31">
            <v>29320.1</v>
          </cell>
          <cell r="H31">
            <v>31854.86</v>
          </cell>
        </row>
        <row r="33">
          <cell r="D33">
            <v>51510.39</v>
          </cell>
          <cell r="E33">
            <v>56833.48</v>
          </cell>
          <cell r="F33">
            <v>56898.400000000001</v>
          </cell>
          <cell r="G33">
            <v>61572.22</v>
          </cell>
          <cell r="H33">
            <v>66895.199999999997</v>
          </cell>
        </row>
        <row r="34">
          <cell r="D34">
            <v>15000</v>
          </cell>
          <cell r="E34">
            <v>15000</v>
          </cell>
          <cell r="F34">
            <v>15000</v>
          </cell>
          <cell r="G34">
            <v>15000</v>
          </cell>
          <cell r="H34">
            <v>15000</v>
          </cell>
        </row>
        <row r="37">
          <cell r="D37">
            <v>514.55999999999995</v>
          </cell>
          <cell r="E37">
            <v>567.74</v>
          </cell>
          <cell r="F37">
            <v>568.39</v>
          </cell>
          <cell r="G37">
            <v>615.08000000000004</v>
          </cell>
          <cell r="H37">
            <v>668.25</v>
          </cell>
        </row>
        <row r="38">
          <cell r="D38">
            <v>490060.56</v>
          </cell>
          <cell r="E38">
            <v>540703.54</v>
          </cell>
          <cell r="F38">
            <v>541321.15</v>
          </cell>
          <cell r="G38">
            <v>585787</v>
          </cell>
          <cell r="H38">
            <v>636428.93999999994</v>
          </cell>
        </row>
        <row r="40">
          <cell r="D40">
            <v>4511.2</v>
          </cell>
          <cell r="E40">
            <v>4999.09</v>
          </cell>
          <cell r="F40">
            <v>5005.04</v>
          </cell>
          <cell r="G40">
            <v>5433.42</v>
          </cell>
          <cell r="H40">
            <v>5921.3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OptionPrixExcel"/>
      <sheetName val="Version Prix"/>
      <sheetName val="90L_2_VP_L0D14 075 96"/>
      <sheetName val="90L_2_VP_L0D14 GOS  "/>
      <sheetName val=" 90L_2_VP_L1PD14 075OS "/>
      <sheetName val="90L_2_VP_L2L14 075 96"/>
      <sheetName val="90L_2_VP_L2L14 075 GOS"/>
    </sheetNames>
    <sheetDataSet>
      <sheetData sheetId="0">
        <row r="12">
          <cell r="C12" t="str">
            <v/>
          </cell>
          <cell r="D12">
            <v>17</v>
          </cell>
          <cell r="E12">
            <v>17</v>
          </cell>
          <cell r="F12">
            <v>17</v>
          </cell>
          <cell r="G12">
            <v>17</v>
          </cell>
          <cell r="H12">
            <v>17</v>
          </cell>
          <cell r="I12">
            <v>17</v>
          </cell>
          <cell r="J12">
            <v>17</v>
          </cell>
          <cell r="K12">
            <v>17</v>
          </cell>
          <cell r="L12">
            <v>17</v>
          </cell>
          <cell r="M12">
            <v>17</v>
          </cell>
          <cell r="N12">
            <v>17</v>
          </cell>
          <cell r="O12">
            <v>17</v>
          </cell>
          <cell r="P12">
            <v>17</v>
          </cell>
          <cell r="Q12">
            <v>17</v>
          </cell>
          <cell r="R12">
            <v>17</v>
          </cell>
          <cell r="S12">
            <v>17</v>
          </cell>
          <cell r="T12">
            <v>17</v>
          </cell>
          <cell r="U12">
            <v>17</v>
          </cell>
          <cell r="V12">
            <v>17</v>
          </cell>
        </row>
        <row r="13">
          <cell r="C13" t="str">
            <v>DZD</v>
          </cell>
          <cell r="D13">
            <v>0</v>
          </cell>
          <cell r="E13">
            <v>0</v>
          </cell>
          <cell r="F13">
            <v>14786.32</v>
          </cell>
          <cell r="G13">
            <v>81794.87</v>
          </cell>
          <cell r="H13">
            <v>16324.79</v>
          </cell>
          <cell r="I13">
            <v>45299.15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17094.02</v>
          </cell>
          <cell r="Q13">
            <v>0</v>
          </cell>
          <cell r="R13">
            <v>0</v>
          </cell>
          <cell r="S13">
            <v>22735.040000000001</v>
          </cell>
          <cell r="T13">
            <v>0</v>
          </cell>
          <cell r="U13">
            <v>0</v>
          </cell>
          <cell r="V13">
            <v>0</v>
          </cell>
        </row>
        <row r="14">
          <cell r="C14" t="str">
            <v>DZD</v>
          </cell>
          <cell r="F14">
            <v>17300</v>
          </cell>
          <cell r="G14">
            <v>95700</v>
          </cell>
          <cell r="H14">
            <v>19100</v>
          </cell>
          <cell r="I14">
            <v>53000</v>
          </cell>
          <cell r="P14">
            <v>20000</v>
          </cell>
          <cell r="S14">
            <v>26600</v>
          </cell>
        </row>
        <row r="18">
          <cell r="C18" t="str">
            <v/>
          </cell>
          <cell r="D18">
            <v>3</v>
          </cell>
          <cell r="E18">
            <v>3</v>
          </cell>
          <cell r="F18">
            <v>3</v>
          </cell>
          <cell r="G18">
            <v>3</v>
          </cell>
          <cell r="H18">
            <v>3</v>
          </cell>
          <cell r="I18">
            <v>3</v>
          </cell>
          <cell r="J18">
            <v>3</v>
          </cell>
          <cell r="K18">
            <v>3</v>
          </cell>
          <cell r="L18">
            <v>3</v>
          </cell>
          <cell r="M18">
            <v>3</v>
          </cell>
          <cell r="N18">
            <v>3</v>
          </cell>
          <cell r="O18">
            <v>3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  <cell r="T18">
            <v>3</v>
          </cell>
          <cell r="U18">
            <v>3</v>
          </cell>
          <cell r="V18">
            <v>3</v>
          </cell>
        </row>
        <row r="19">
          <cell r="C19" t="str">
            <v>DZD</v>
          </cell>
          <cell r="D19">
            <v>0</v>
          </cell>
          <cell r="E19">
            <v>0</v>
          </cell>
          <cell r="F19">
            <v>14342.73</v>
          </cell>
          <cell r="G19">
            <v>79341.02</v>
          </cell>
          <cell r="H19">
            <v>15835.05</v>
          </cell>
          <cell r="I19">
            <v>43940.18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16581.2</v>
          </cell>
          <cell r="Q19">
            <v>0</v>
          </cell>
          <cell r="R19">
            <v>0</v>
          </cell>
          <cell r="S19">
            <v>22052.99</v>
          </cell>
          <cell r="T19">
            <v>0</v>
          </cell>
          <cell r="U19">
            <v>0</v>
          </cell>
          <cell r="V19">
            <v>0</v>
          </cell>
        </row>
        <row r="20">
          <cell r="C20" t="str">
            <v/>
          </cell>
          <cell r="F20">
            <v>4.5</v>
          </cell>
          <cell r="G20">
            <v>4.5</v>
          </cell>
          <cell r="H20">
            <v>4.5</v>
          </cell>
          <cell r="I20">
            <v>4.5</v>
          </cell>
          <cell r="P20">
            <v>4.5</v>
          </cell>
          <cell r="S20">
            <v>4.5</v>
          </cell>
        </row>
        <row r="21">
          <cell r="C21" t="str">
            <v>DZD</v>
          </cell>
          <cell r="D21">
            <v>0</v>
          </cell>
          <cell r="E21">
            <v>0</v>
          </cell>
          <cell r="F21">
            <v>665.38</v>
          </cell>
          <cell r="G21">
            <v>3680.77</v>
          </cell>
          <cell r="H21">
            <v>734.62</v>
          </cell>
          <cell r="I21">
            <v>2038.46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769.23</v>
          </cell>
          <cell r="Q21">
            <v>0</v>
          </cell>
          <cell r="R21">
            <v>0</v>
          </cell>
          <cell r="S21">
            <v>1023.08</v>
          </cell>
          <cell r="T21">
            <v>0</v>
          </cell>
          <cell r="U21">
            <v>0</v>
          </cell>
          <cell r="V21">
            <v>0</v>
          </cell>
        </row>
        <row r="22">
          <cell r="C22" t="str">
            <v/>
          </cell>
          <cell r="D22">
            <v>19</v>
          </cell>
          <cell r="E22">
            <v>19</v>
          </cell>
          <cell r="F22">
            <v>19</v>
          </cell>
          <cell r="G22">
            <v>19</v>
          </cell>
          <cell r="H22">
            <v>19</v>
          </cell>
          <cell r="I22">
            <v>19</v>
          </cell>
          <cell r="J22">
            <v>19</v>
          </cell>
          <cell r="K22">
            <v>19</v>
          </cell>
          <cell r="L22">
            <v>19</v>
          </cell>
          <cell r="M22">
            <v>19</v>
          </cell>
          <cell r="N22">
            <v>19</v>
          </cell>
          <cell r="O22">
            <v>19</v>
          </cell>
          <cell r="P22">
            <v>19</v>
          </cell>
          <cell r="Q22">
            <v>19</v>
          </cell>
          <cell r="R22">
            <v>19</v>
          </cell>
          <cell r="S22">
            <v>19</v>
          </cell>
          <cell r="T22">
            <v>19</v>
          </cell>
          <cell r="U22">
            <v>19</v>
          </cell>
          <cell r="V22">
            <v>19</v>
          </cell>
        </row>
        <row r="23">
          <cell r="C23" t="str">
            <v>DZD</v>
          </cell>
          <cell r="D23">
            <v>0</v>
          </cell>
          <cell r="E23">
            <v>0</v>
          </cell>
          <cell r="F23">
            <v>2725.12</v>
          </cell>
          <cell r="G23">
            <v>15074.79</v>
          </cell>
          <cell r="H23">
            <v>3008.66</v>
          </cell>
          <cell r="I23">
            <v>8348.6299999999992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3150.43</v>
          </cell>
          <cell r="Q23">
            <v>0</v>
          </cell>
          <cell r="R23">
            <v>0</v>
          </cell>
          <cell r="S23">
            <v>4190.07</v>
          </cell>
          <cell r="T23">
            <v>0</v>
          </cell>
          <cell r="U23">
            <v>0</v>
          </cell>
          <cell r="V23">
            <v>0</v>
          </cell>
        </row>
        <row r="24">
          <cell r="C24" t="str">
            <v>DZD</v>
          </cell>
          <cell r="D24">
            <v>0</v>
          </cell>
          <cell r="E24">
            <v>0</v>
          </cell>
          <cell r="F24">
            <v>10952.23</v>
          </cell>
          <cell r="G24">
            <v>60585.46</v>
          </cell>
          <cell r="H24">
            <v>12091.77</v>
          </cell>
          <cell r="I24">
            <v>33553.089999999997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12661.54</v>
          </cell>
          <cell r="Q24">
            <v>0</v>
          </cell>
          <cell r="R24">
            <v>0</v>
          </cell>
          <cell r="S24">
            <v>16839.84</v>
          </cell>
          <cell r="T24">
            <v>0</v>
          </cell>
          <cell r="U24">
            <v>0</v>
          </cell>
          <cell r="V24">
            <v>0</v>
          </cell>
        </row>
        <row r="25">
          <cell r="C25" t="str">
            <v/>
          </cell>
          <cell r="D25">
            <v>5</v>
          </cell>
          <cell r="E25">
            <v>5</v>
          </cell>
          <cell r="F25">
            <v>5</v>
          </cell>
          <cell r="G25">
            <v>5</v>
          </cell>
          <cell r="H25">
            <v>5</v>
          </cell>
          <cell r="I25">
            <v>5</v>
          </cell>
          <cell r="J25">
            <v>5</v>
          </cell>
          <cell r="K25">
            <v>5</v>
          </cell>
          <cell r="L25">
            <v>5</v>
          </cell>
          <cell r="M25">
            <v>5</v>
          </cell>
          <cell r="N25">
            <v>5</v>
          </cell>
          <cell r="O25">
            <v>5</v>
          </cell>
          <cell r="P25">
            <v>5</v>
          </cell>
          <cell r="Q25">
            <v>5</v>
          </cell>
          <cell r="R25">
            <v>5</v>
          </cell>
          <cell r="S25">
            <v>5</v>
          </cell>
          <cell r="T25">
            <v>5</v>
          </cell>
          <cell r="U25">
            <v>5</v>
          </cell>
          <cell r="V25">
            <v>5</v>
          </cell>
        </row>
        <row r="26">
          <cell r="C26" t="str">
            <v>DZD</v>
          </cell>
          <cell r="D26">
            <v>0</v>
          </cell>
          <cell r="E26">
            <v>0</v>
          </cell>
          <cell r="F26">
            <v>495.07</v>
          </cell>
          <cell r="G26">
            <v>2738.56</v>
          </cell>
          <cell r="H26">
            <v>546.55999999999995</v>
          </cell>
          <cell r="I26">
            <v>1516.62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572.29999999999995</v>
          </cell>
          <cell r="Q26">
            <v>0</v>
          </cell>
          <cell r="R26">
            <v>0</v>
          </cell>
          <cell r="S26">
            <v>761.17</v>
          </cell>
          <cell r="T26">
            <v>0</v>
          </cell>
          <cell r="U26">
            <v>0</v>
          </cell>
          <cell r="V26">
            <v>0</v>
          </cell>
        </row>
        <row r="27">
          <cell r="C27" t="str">
            <v/>
          </cell>
          <cell r="F27">
            <v>10.5</v>
          </cell>
          <cell r="G27">
            <v>10.5</v>
          </cell>
          <cell r="H27">
            <v>10.5</v>
          </cell>
          <cell r="I27">
            <v>10.5</v>
          </cell>
          <cell r="P27">
            <v>10.5</v>
          </cell>
          <cell r="S27">
            <v>10.5</v>
          </cell>
        </row>
        <row r="28">
          <cell r="C28" t="str">
            <v>DZD</v>
          </cell>
          <cell r="D28">
            <v>0</v>
          </cell>
          <cell r="E28">
            <v>0</v>
          </cell>
          <cell r="F28">
            <v>1039.6600000000001</v>
          </cell>
          <cell r="G28">
            <v>5750.97</v>
          </cell>
          <cell r="H28">
            <v>1147.77</v>
          </cell>
          <cell r="I28">
            <v>3184.91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1201.83</v>
          </cell>
          <cell r="Q28">
            <v>0</v>
          </cell>
          <cell r="R28">
            <v>0</v>
          </cell>
          <cell r="S28">
            <v>1598.45</v>
          </cell>
          <cell r="T28">
            <v>0</v>
          </cell>
          <cell r="U28">
            <v>0</v>
          </cell>
          <cell r="V28">
            <v>0</v>
          </cell>
        </row>
        <row r="30">
          <cell r="C30" t="str">
            <v/>
          </cell>
          <cell r="D30">
            <v>0.105</v>
          </cell>
          <cell r="E30">
            <v>0.105</v>
          </cell>
          <cell r="F30">
            <v>0.105</v>
          </cell>
          <cell r="G30">
            <v>0.105</v>
          </cell>
          <cell r="H30">
            <v>0.105</v>
          </cell>
          <cell r="I30">
            <v>0.105</v>
          </cell>
          <cell r="J30">
            <v>0.105</v>
          </cell>
          <cell r="K30">
            <v>0.105</v>
          </cell>
          <cell r="L30">
            <v>0.105</v>
          </cell>
          <cell r="M30">
            <v>0.105</v>
          </cell>
          <cell r="N30">
            <v>0.105</v>
          </cell>
          <cell r="O30">
            <v>0.105</v>
          </cell>
          <cell r="P30">
            <v>0.105</v>
          </cell>
          <cell r="Q30">
            <v>0.105</v>
          </cell>
          <cell r="R30">
            <v>0.105</v>
          </cell>
          <cell r="S30">
            <v>0.105</v>
          </cell>
          <cell r="T30">
            <v>0.105</v>
          </cell>
          <cell r="U30">
            <v>0.105</v>
          </cell>
          <cell r="V30">
            <v>0.105</v>
          </cell>
        </row>
        <row r="32">
          <cell r="C32" t="str">
            <v>EUR</v>
          </cell>
          <cell r="D32">
            <v>0</v>
          </cell>
          <cell r="E32">
            <v>0</v>
          </cell>
          <cell r="F32">
            <v>95.39</v>
          </cell>
          <cell r="G32">
            <v>527.66</v>
          </cell>
          <cell r="H32">
            <v>105.31</v>
          </cell>
          <cell r="I32">
            <v>292.22000000000003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110.27</v>
          </cell>
          <cell r="Q32">
            <v>0</v>
          </cell>
          <cell r="R32">
            <v>0</v>
          </cell>
          <cell r="S32">
            <v>146.66</v>
          </cell>
          <cell r="T32">
            <v>0</v>
          </cell>
          <cell r="U32">
            <v>0</v>
          </cell>
          <cell r="V32">
            <v>0</v>
          </cell>
        </row>
      </sheetData>
      <sheetData sheetId="1">
        <row r="16">
          <cell r="D16">
            <v>814000</v>
          </cell>
          <cell r="E16">
            <v>896000</v>
          </cell>
          <cell r="F16">
            <v>897000</v>
          </cell>
          <cell r="G16">
            <v>969000</v>
          </cell>
          <cell r="H16">
            <v>1051000</v>
          </cell>
        </row>
        <row r="18">
          <cell r="D18">
            <v>17</v>
          </cell>
          <cell r="E18">
            <v>17</v>
          </cell>
          <cell r="F18">
            <v>17</v>
          </cell>
          <cell r="G18">
            <v>17</v>
          </cell>
          <cell r="H18">
            <v>17</v>
          </cell>
        </row>
        <row r="19">
          <cell r="D19">
            <v>695726.5</v>
          </cell>
          <cell r="E19">
            <v>765811.97</v>
          </cell>
          <cell r="F19">
            <v>766666.67</v>
          </cell>
          <cell r="G19">
            <v>828205.13</v>
          </cell>
          <cell r="H19">
            <v>898290.6</v>
          </cell>
        </row>
        <row r="23">
          <cell r="D23">
            <v>3</v>
          </cell>
          <cell r="E23">
            <v>3</v>
          </cell>
          <cell r="F23">
            <v>3</v>
          </cell>
          <cell r="G23">
            <v>3</v>
          </cell>
          <cell r="H23">
            <v>3</v>
          </cell>
        </row>
        <row r="24">
          <cell r="D24">
            <v>674854.71</v>
          </cell>
          <cell r="E24">
            <v>742837.61</v>
          </cell>
          <cell r="F24">
            <v>743666.67</v>
          </cell>
          <cell r="G24">
            <v>803358.98</v>
          </cell>
          <cell r="H24">
            <v>871341.88</v>
          </cell>
        </row>
        <row r="25">
          <cell r="D25">
            <v>4.5</v>
          </cell>
          <cell r="E25">
            <v>4.5</v>
          </cell>
          <cell r="F25">
            <v>4.5</v>
          </cell>
          <cell r="G25">
            <v>4.5</v>
          </cell>
          <cell r="H25">
            <v>4.5</v>
          </cell>
        </row>
        <row r="26">
          <cell r="D26">
            <v>31307.69</v>
          </cell>
          <cell r="E26">
            <v>34461.54</v>
          </cell>
          <cell r="F26">
            <v>34500</v>
          </cell>
          <cell r="G26">
            <v>37269.230000000003</v>
          </cell>
          <cell r="H26">
            <v>40423.08</v>
          </cell>
        </row>
        <row r="27">
          <cell r="D27">
            <v>12.96</v>
          </cell>
          <cell r="E27">
            <v>12.96</v>
          </cell>
          <cell r="F27">
            <v>12.96</v>
          </cell>
          <cell r="G27">
            <v>12.96</v>
          </cell>
          <cell r="H27">
            <v>12.96</v>
          </cell>
        </row>
        <row r="28">
          <cell r="D28">
            <v>87461.17</v>
          </cell>
          <cell r="E28">
            <v>96271.75</v>
          </cell>
          <cell r="F28">
            <v>96379.199999999997</v>
          </cell>
          <cell r="G28">
            <v>104115.32</v>
          </cell>
          <cell r="H28">
            <v>112925.91</v>
          </cell>
        </row>
        <row r="30">
          <cell r="D30">
            <v>5</v>
          </cell>
          <cell r="E30">
            <v>5</v>
          </cell>
          <cell r="F30">
            <v>5</v>
          </cell>
          <cell r="G30">
            <v>5</v>
          </cell>
          <cell r="H30">
            <v>5</v>
          </cell>
        </row>
        <row r="31">
          <cell r="D31">
            <v>24528.76</v>
          </cell>
          <cell r="E31">
            <v>27063.56</v>
          </cell>
          <cell r="F31">
            <v>27094.48</v>
          </cell>
          <cell r="G31">
            <v>29320.1</v>
          </cell>
          <cell r="H31">
            <v>31854.86</v>
          </cell>
        </row>
        <row r="33">
          <cell r="D33">
            <v>51510.39</v>
          </cell>
          <cell r="E33">
            <v>56833.48</v>
          </cell>
          <cell r="F33">
            <v>56898.400000000001</v>
          </cell>
          <cell r="G33">
            <v>61572.22</v>
          </cell>
          <cell r="H33">
            <v>66895.199999999997</v>
          </cell>
        </row>
        <row r="34">
          <cell r="D34">
            <v>15000</v>
          </cell>
          <cell r="E34">
            <v>15000</v>
          </cell>
          <cell r="F34">
            <v>15000</v>
          </cell>
          <cell r="G34">
            <v>15000</v>
          </cell>
          <cell r="H34">
            <v>15000</v>
          </cell>
        </row>
        <row r="37">
          <cell r="D37">
            <v>514.55999999999995</v>
          </cell>
          <cell r="E37">
            <v>567.74</v>
          </cell>
          <cell r="F37">
            <v>568.39</v>
          </cell>
          <cell r="G37">
            <v>615.08000000000004</v>
          </cell>
          <cell r="H37">
            <v>668.25</v>
          </cell>
        </row>
        <row r="38">
          <cell r="D38">
            <v>490060.56</v>
          </cell>
          <cell r="E38">
            <v>540703.54</v>
          </cell>
          <cell r="F38">
            <v>541321.15</v>
          </cell>
          <cell r="G38">
            <v>585787</v>
          </cell>
          <cell r="H38">
            <v>636428.93999999994</v>
          </cell>
        </row>
        <row r="40">
          <cell r="D40">
            <v>4511.2</v>
          </cell>
          <cell r="E40">
            <v>4999.09</v>
          </cell>
          <cell r="F40">
            <v>5005.04</v>
          </cell>
          <cell r="G40">
            <v>5433.42</v>
          </cell>
          <cell r="H40">
            <v>5921.3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>
        <row r="4">
          <cell r="E4">
            <v>1.3455554999999999</v>
          </cell>
        </row>
        <row r="5">
          <cell r="E5">
            <v>0.68500000000000005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>
        <row r="4">
          <cell r="E4">
            <v>1.3455554999999999</v>
          </cell>
        </row>
        <row r="5">
          <cell r="E5">
            <v>0.68500000000000005</v>
          </cell>
        </row>
      </sheetData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>
        <row r="4">
          <cell r="E4">
            <v>1.3455554999999999</v>
          </cell>
        </row>
        <row r="5">
          <cell r="E5">
            <v>0.68500000000000005</v>
          </cell>
        </row>
      </sheetData>
      <sheetData sheetId="1" refreshError="1"/>
      <sheetData sheetId="2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>
        <row r="4">
          <cell r="E4">
            <v>1.3455554999999999</v>
          </cell>
        </row>
        <row r="5">
          <cell r="E5">
            <v>0.68500000000000005</v>
          </cell>
        </row>
      </sheetData>
      <sheetData sheetId="1" refreshError="1"/>
      <sheetData sheetId="2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>
        <row r="4">
          <cell r="E4">
            <v>1.3455554999999999</v>
          </cell>
        </row>
        <row r="5">
          <cell r="E5">
            <v>0.68500000000000005</v>
          </cell>
        </row>
      </sheetData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OptionPrixExcel"/>
      <sheetName val="Version Prix"/>
      <sheetName val="90F F0 15 065 OS"/>
      <sheetName val="90F F0 16 090 OS"/>
      <sheetName val="90F F1 15 065 OS"/>
    </sheetNames>
    <sheetDataSet>
      <sheetData sheetId="0">
        <row r="14">
          <cell r="R14">
            <v>20000</v>
          </cell>
        </row>
        <row r="15">
          <cell r="R15">
            <v>17000</v>
          </cell>
        </row>
        <row r="17">
          <cell r="R17">
            <v>17000</v>
          </cell>
        </row>
      </sheetData>
      <sheetData sheetId="1">
        <row r="16">
          <cell r="F16">
            <v>1114000</v>
          </cell>
        </row>
        <row r="20">
          <cell r="F20">
            <v>982000</v>
          </cell>
        </row>
        <row r="22">
          <cell r="F22">
            <v>945000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 refreshError="1"/>
      <sheetData sheetId="1" refreshError="1"/>
      <sheetData sheetId="2" refreshError="1">
        <row r="21">
          <cell r="F21">
            <v>1023000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8" sqref="B8"/>
    </sheetView>
  </sheetViews>
  <sheetFormatPr baseColWidth="10"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-0.499984740745262"/>
    <pageSetUpPr fitToPage="1"/>
  </sheetPr>
  <dimension ref="A1:AG70"/>
  <sheetViews>
    <sheetView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40.140625" style="239" customWidth="1"/>
    <col min="2" max="2" width="24.42578125" style="239" customWidth="1"/>
    <col min="3" max="3" width="21.42578125" style="239" bestFit="1" customWidth="1"/>
    <col min="4" max="4" width="30.5703125" style="239" customWidth="1"/>
    <col min="5" max="5" width="23.5703125" style="239" customWidth="1"/>
    <col min="6" max="6" width="21.85546875" style="239" bestFit="1" customWidth="1"/>
    <col min="7" max="7" width="27.7109375" style="239" customWidth="1"/>
    <col min="8" max="8" width="30.28515625" style="239" customWidth="1"/>
    <col min="9" max="9" width="36.42578125" style="240" customWidth="1"/>
    <col min="10" max="33" width="8.85546875" style="240" customWidth="1"/>
    <col min="34" max="16384" width="8.85546875" style="239"/>
  </cols>
  <sheetData>
    <row r="1" spans="1:33" ht="15.75" customHeight="1" thickBot="1">
      <c r="A1" s="240"/>
      <c r="B1" s="240"/>
      <c r="C1" s="240"/>
      <c r="D1" s="240"/>
      <c r="E1" s="240"/>
      <c r="F1" s="240"/>
      <c r="G1" s="240"/>
      <c r="H1" s="240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</row>
    <row r="2" spans="1:33" ht="15.75" customHeight="1">
      <c r="A2" s="240"/>
      <c r="B2" s="240"/>
      <c r="C2" s="522" t="s">
        <v>238</v>
      </c>
      <c r="D2" s="523"/>
      <c r="E2" s="523"/>
      <c r="F2" s="523"/>
      <c r="G2" s="523"/>
      <c r="H2" s="524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</row>
    <row r="3" spans="1:33" ht="15.75" customHeight="1">
      <c r="A3" s="240"/>
      <c r="B3" s="240"/>
      <c r="C3" s="525"/>
      <c r="D3" s="526"/>
      <c r="E3" s="526"/>
      <c r="F3" s="526"/>
      <c r="G3" s="526"/>
      <c r="H3" s="527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</row>
    <row r="4" spans="1:33" ht="15.75" customHeight="1" thickBot="1">
      <c r="A4" s="240"/>
      <c r="B4" s="240"/>
      <c r="C4" s="528"/>
      <c r="D4" s="529"/>
      <c r="E4" s="529"/>
      <c r="F4" s="529"/>
      <c r="G4" s="529"/>
      <c r="H4" s="530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</row>
    <row r="5" spans="1:33" ht="15.75" customHeight="1">
      <c r="A5" s="240"/>
      <c r="B5" s="343"/>
      <c r="C5" s="343"/>
      <c r="D5" s="343"/>
      <c r="E5" s="344"/>
      <c r="F5" s="345"/>
      <c r="G5" s="240"/>
      <c r="H5" s="240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</row>
    <row r="6" spans="1:33" ht="15.75" customHeight="1">
      <c r="A6" s="240"/>
      <c r="B6" s="343"/>
      <c r="C6" s="343"/>
      <c r="D6" s="343"/>
      <c r="E6" s="344"/>
      <c r="F6" s="345"/>
      <c r="G6" s="240"/>
      <c r="H6" s="240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39"/>
      <c r="AG6" s="239"/>
    </row>
    <row r="7" spans="1:33" ht="15.75" customHeight="1" thickBot="1">
      <c r="A7" s="240"/>
      <c r="B7" s="346"/>
      <c r="C7" s="346"/>
      <c r="D7" s="347"/>
      <c r="E7" s="346"/>
      <c r="F7" s="346"/>
      <c r="G7" s="346"/>
      <c r="H7" s="346"/>
      <c r="I7" s="346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39"/>
      <c r="AG7" s="239"/>
    </row>
    <row r="8" spans="1:33" s="243" customFormat="1" ht="15.75" customHeight="1" thickBot="1">
      <c r="A8" s="531" t="s">
        <v>0</v>
      </c>
      <c r="B8" s="531"/>
      <c r="C8" s="348" t="s">
        <v>1</v>
      </c>
      <c r="D8" s="22" t="s">
        <v>2</v>
      </c>
      <c r="E8" s="22" t="s">
        <v>3</v>
      </c>
      <c r="F8" s="22" t="s">
        <v>4</v>
      </c>
      <c r="G8" s="22" t="s">
        <v>113</v>
      </c>
      <c r="H8" s="22" t="s">
        <v>5</v>
      </c>
    </row>
    <row r="9" spans="1:33" s="243" customFormat="1" ht="15.75" customHeight="1">
      <c r="A9" s="349"/>
      <c r="B9" s="244"/>
      <c r="C9" s="350"/>
      <c r="D9" s="247"/>
      <c r="E9" s="247"/>
      <c r="F9" s="247"/>
      <c r="G9" s="247"/>
      <c r="H9" s="248"/>
    </row>
    <row r="10" spans="1:33" s="243" customFormat="1" ht="15.75" customHeight="1">
      <c r="A10" s="349" t="s">
        <v>6</v>
      </c>
      <c r="B10" s="244" t="s">
        <v>56</v>
      </c>
      <c r="C10" s="246"/>
      <c r="D10" s="334">
        <v>1223931.623931624</v>
      </c>
      <c r="E10" s="23">
        <v>208068.376068376</v>
      </c>
      <c r="F10" s="23">
        <v>1432000</v>
      </c>
      <c r="G10" s="23">
        <v>1173000</v>
      </c>
      <c r="H10" s="23">
        <v>1127000</v>
      </c>
      <c r="I10" s="351"/>
      <c r="J10" s="351"/>
      <c r="K10" s="351"/>
      <c r="L10" s="351"/>
      <c r="M10" s="351"/>
      <c r="N10" s="351"/>
      <c r="O10" s="351"/>
      <c r="P10" s="351"/>
      <c r="Q10" s="351"/>
      <c r="R10" s="351"/>
      <c r="S10" s="351"/>
      <c r="T10" s="351"/>
      <c r="U10" s="351"/>
      <c r="V10" s="351"/>
      <c r="W10" s="351"/>
      <c r="X10" s="351"/>
      <c r="Y10" s="351"/>
      <c r="Z10" s="351"/>
      <c r="AA10" s="351"/>
      <c r="AB10" s="351"/>
      <c r="AC10" s="351"/>
      <c r="AD10" s="351"/>
      <c r="AE10" s="351"/>
      <c r="AF10" s="351"/>
      <c r="AG10" s="351"/>
    </row>
    <row r="11" spans="1:33" s="243" customFormat="1" ht="21.75" customHeight="1">
      <c r="A11" s="349" t="s">
        <v>7</v>
      </c>
      <c r="B11" s="244" t="s">
        <v>57</v>
      </c>
      <c r="C11" s="246"/>
      <c r="D11" s="352"/>
      <c r="E11" s="352"/>
      <c r="F11" s="352"/>
      <c r="G11" s="352"/>
      <c r="H11" s="23"/>
      <c r="I11" s="351"/>
      <c r="J11" s="351"/>
      <c r="K11" s="351"/>
      <c r="L11" s="351"/>
      <c r="M11" s="351"/>
      <c r="N11" s="351"/>
      <c r="O11" s="351"/>
      <c r="P11" s="351"/>
      <c r="Q11" s="351"/>
      <c r="R11" s="351"/>
      <c r="S11" s="351"/>
      <c r="T11" s="351"/>
      <c r="U11" s="351"/>
      <c r="V11" s="351"/>
      <c r="W11" s="351"/>
      <c r="X11" s="351"/>
      <c r="Y11" s="351"/>
      <c r="Z11" s="351"/>
      <c r="AA11" s="351"/>
      <c r="AB11" s="351"/>
      <c r="AC11" s="351"/>
      <c r="AD11" s="351"/>
      <c r="AE11" s="351"/>
      <c r="AF11" s="351"/>
      <c r="AG11" s="351"/>
    </row>
    <row r="12" spans="1:33" s="243" customFormat="1" ht="21" customHeight="1">
      <c r="A12" s="349" t="s">
        <v>58</v>
      </c>
      <c r="B12" s="244" t="s">
        <v>59</v>
      </c>
      <c r="C12" s="246"/>
      <c r="D12" s="334"/>
      <c r="E12" s="352"/>
      <c r="F12" s="352"/>
      <c r="G12" s="352"/>
      <c r="H12" s="23"/>
      <c r="I12" s="351"/>
      <c r="J12" s="351"/>
      <c r="K12" s="351"/>
      <c r="L12" s="351"/>
      <c r="M12" s="351"/>
      <c r="N12" s="351"/>
      <c r="O12" s="351"/>
      <c r="P12" s="351"/>
      <c r="Q12" s="351"/>
      <c r="R12" s="351"/>
      <c r="S12" s="351"/>
      <c r="T12" s="351"/>
      <c r="U12" s="351"/>
      <c r="V12" s="351"/>
      <c r="W12" s="351"/>
      <c r="X12" s="351"/>
      <c r="Y12" s="351"/>
      <c r="Z12" s="351"/>
      <c r="AA12" s="351"/>
      <c r="AB12" s="351"/>
      <c r="AC12" s="351"/>
      <c r="AD12" s="351"/>
      <c r="AE12" s="351"/>
      <c r="AF12" s="351"/>
      <c r="AG12" s="351"/>
    </row>
    <row r="13" spans="1:33" s="243" customFormat="1" ht="21" customHeight="1">
      <c r="A13" s="353" t="s">
        <v>9</v>
      </c>
      <c r="B13" s="354" t="s">
        <v>60</v>
      </c>
      <c r="C13" s="246"/>
      <c r="D13" s="352"/>
      <c r="E13" s="352"/>
      <c r="F13" s="352"/>
      <c r="G13" s="352"/>
      <c r="H13" s="23"/>
      <c r="I13" s="351"/>
      <c r="J13" s="351"/>
      <c r="K13" s="351"/>
      <c r="L13" s="351"/>
      <c r="M13" s="351"/>
      <c r="N13" s="351"/>
      <c r="O13" s="351"/>
      <c r="P13" s="351"/>
      <c r="Q13" s="351"/>
      <c r="R13" s="351"/>
      <c r="S13" s="351"/>
      <c r="T13" s="351"/>
      <c r="U13" s="351"/>
      <c r="V13" s="351"/>
      <c r="W13" s="351"/>
      <c r="X13" s="351"/>
      <c r="Y13" s="351"/>
      <c r="Z13" s="351"/>
      <c r="AA13" s="351"/>
      <c r="AB13" s="351"/>
      <c r="AC13" s="351"/>
      <c r="AD13" s="351"/>
      <c r="AE13" s="351"/>
      <c r="AF13" s="351"/>
      <c r="AG13" s="351"/>
    </row>
    <row r="14" spans="1:33" s="243" customFormat="1" ht="18.75" customHeight="1">
      <c r="A14" s="355" t="s">
        <v>10</v>
      </c>
      <c r="B14" s="244" t="s">
        <v>239</v>
      </c>
      <c r="C14" s="246"/>
      <c r="D14" s="334"/>
      <c r="E14" s="356"/>
      <c r="F14" s="356"/>
      <c r="G14" s="356"/>
      <c r="H14" s="23"/>
      <c r="I14" s="351"/>
      <c r="J14" s="351"/>
      <c r="K14" s="351"/>
      <c r="L14" s="351"/>
      <c r="M14" s="351"/>
      <c r="N14" s="351"/>
      <c r="O14" s="351"/>
      <c r="P14" s="351"/>
      <c r="Q14" s="351"/>
      <c r="R14" s="351"/>
      <c r="S14" s="351"/>
      <c r="T14" s="351"/>
      <c r="U14" s="351"/>
      <c r="V14" s="351"/>
      <c r="W14" s="351"/>
      <c r="X14" s="351"/>
      <c r="Y14" s="351"/>
      <c r="Z14" s="351"/>
      <c r="AA14" s="351"/>
      <c r="AB14" s="351"/>
      <c r="AC14" s="351"/>
      <c r="AD14" s="351"/>
      <c r="AE14" s="351"/>
      <c r="AF14" s="351"/>
      <c r="AG14" s="351"/>
    </row>
    <row r="15" spans="1:33" s="243" customFormat="1" ht="15.75" customHeight="1">
      <c r="A15" s="357"/>
      <c r="B15" s="358"/>
      <c r="C15" s="359"/>
      <c r="D15" s="334"/>
      <c r="E15" s="356"/>
      <c r="F15" s="356"/>
      <c r="G15" s="356"/>
      <c r="H15" s="23"/>
      <c r="I15" s="351"/>
      <c r="J15" s="351"/>
      <c r="K15" s="351"/>
      <c r="L15" s="351"/>
      <c r="M15" s="351"/>
      <c r="N15" s="351"/>
      <c r="O15" s="351"/>
      <c r="P15" s="351"/>
      <c r="Q15" s="351"/>
      <c r="R15" s="351"/>
      <c r="S15" s="351"/>
      <c r="T15" s="351"/>
      <c r="U15" s="351"/>
      <c r="V15" s="351"/>
      <c r="W15" s="351"/>
      <c r="X15" s="351"/>
      <c r="Y15" s="351"/>
      <c r="Z15" s="351"/>
      <c r="AA15" s="351"/>
      <c r="AB15" s="351"/>
      <c r="AC15" s="351"/>
      <c r="AD15" s="351"/>
      <c r="AE15" s="351"/>
      <c r="AF15" s="351"/>
      <c r="AG15" s="351"/>
    </row>
    <row r="16" spans="1:33" s="258" customFormat="1" ht="18">
      <c r="A16" s="259" t="s">
        <v>11</v>
      </c>
      <c r="B16" s="24"/>
      <c r="C16" s="254"/>
      <c r="D16" s="257"/>
      <c r="E16" s="257"/>
      <c r="F16" s="257"/>
      <c r="G16" s="257"/>
      <c r="H16" s="257"/>
    </row>
    <row r="17" spans="1:33" s="243" customFormat="1" ht="15.75" customHeight="1">
      <c r="A17" s="360"/>
      <c r="B17" s="361"/>
      <c r="C17" s="359"/>
      <c r="D17" s="352"/>
      <c r="E17" s="352"/>
      <c r="F17" s="352"/>
      <c r="G17" s="352"/>
      <c r="H17" s="785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</row>
    <row r="18" spans="1:33" s="243" customFormat="1" ht="15.75" customHeight="1">
      <c r="A18" s="360"/>
      <c r="B18" s="361"/>
      <c r="C18" s="359"/>
      <c r="D18" s="352"/>
      <c r="E18" s="352"/>
      <c r="F18" s="352"/>
      <c r="G18" s="352"/>
      <c r="H18" s="23"/>
      <c r="I18" s="351"/>
      <c r="J18" s="351"/>
      <c r="K18" s="351"/>
      <c r="L18" s="351"/>
      <c r="M18" s="351"/>
      <c r="N18" s="351"/>
      <c r="O18" s="351"/>
      <c r="P18" s="351"/>
      <c r="Q18" s="351"/>
      <c r="R18" s="351"/>
      <c r="S18" s="351"/>
      <c r="T18" s="351"/>
      <c r="U18" s="351"/>
      <c r="V18" s="351"/>
      <c r="W18" s="351"/>
      <c r="X18" s="351"/>
      <c r="Y18" s="351"/>
      <c r="Z18" s="351"/>
      <c r="AA18" s="351"/>
      <c r="AB18" s="351"/>
      <c r="AC18" s="351"/>
      <c r="AD18" s="351"/>
      <c r="AE18" s="351"/>
      <c r="AF18" s="351"/>
      <c r="AG18" s="351"/>
    </row>
    <row r="19" spans="1:33" s="243" customFormat="1" ht="15.75" customHeight="1">
      <c r="A19" s="25" t="s">
        <v>61</v>
      </c>
      <c r="B19" s="26"/>
      <c r="C19" s="27" t="s">
        <v>62</v>
      </c>
      <c r="D19" s="255"/>
      <c r="E19" s="255"/>
      <c r="F19" s="256"/>
      <c r="G19" s="256"/>
      <c r="H19" s="257"/>
    </row>
    <row r="20" spans="1:33" s="243" customFormat="1" ht="15.75" customHeight="1">
      <c r="A20" s="25" t="s">
        <v>63</v>
      </c>
      <c r="B20" s="26"/>
      <c r="C20" s="27" t="s">
        <v>64</v>
      </c>
      <c r="D20" s="255"/>
      <c r="E20" s="255"/>
      <c r="F20" s="256"/>
      <c r="G20" s="256"/>
      <c r="H20" s="257"/>
    </row>
    <row r="21" spans="1:33" s="243" customFormat="1" ht="15.75" customHeight="1">
      <c r="A21" s="25" t="s">
        <v>48</v>
      </c>
      <c r="B21" s="26"/>
      <c r="C21" s="27" t="s">
        <v>49</v>
      </c>
      <c r="D21" s="255"/>
      <c r="E21" s="255"/>
      <c r="F21" s="256"/>
      <c r="G21" s="256"/>
      <c r="H21" s="257"/>
    </row>
    <row r="22" spans="1:33" s="243" customFormat="1" ht="15.75" customHeight="1">
      <c r="A22" s="25" t="s">
        <v>13</v>
      </c>
      <c r="B22" s="26"/>
      <c r="C22" s="27" t="s">
        <v>14</v>
      </c>
      <c r="D22" s="255"/>
      <c r="E22" s="255"/>
      <c r="F22" s="256"/>
      <c r="G22" s="256"/>
      <c r="H22" s="257"/>
    </row>
    <row r="23" spans="1:33" s="243" customFormat="1" ht="15.75" customHeight="1">
      <c r="A23" s="25" t="s">
        <v>15</v>
      </c>
      <c r="B23" s="26"/>
      <c r="C23" s="27" t="s">
        <v>16</v>
      </c>
      <c r="D23" s="255"/>
      <c r="E23" s="255"/>
      <c r="F23" s="256"/>
      <c r="G23" s="256"/>
      <c r="H23" s="257"/>
    </row>
    <row r="24" spans="1:33" s="243" customFormat="1" ht="15.75" customHeight="1">
      <c r="A24" s="25" t="s">
        <v>65</v>
      </c>
      <c r="B24" s="26"/>
      <c r="C24" s="27" t="s">
        <v>66</v>
      </c>
      <c r="D24" s="255"/>
      <c r="E24" s="255"/>
      <c r="F24" s="256"/>
      <c r="G24" s="256"/>
      <c r="H24" s="257"/>
    </row>
    <row r="25" spans="1:33" s="243" customFormat="1" ht="15.75" customHeight="1">
      <c r="A25" s="25" t="s">
        <v>50</v>
      </c>
      <c r="B25" s="26"/>
      <c r="C25" s="27" t="s">
        <v>51</v>
      </c>
      <c r="D25" s="255"/>
      <c r="E25" s="255"/>
      <c r="F25" s="256"/>
      <c r="G25" s="256"/>
      <c r="H25" s="257"/>
    </row>
    <row r="26" spans="1:33" s="243" customFormat="1" ht="15.75" customHeight="1">
      <c r="A26" s="25" t="s">
        <v>17</v>
      </c>
      <c r="B26" s="26"/>
      <c r="C26" s="27" t="s">
        <v>18</v>
      </c>
      <c r="D26" s="255"/>
      <c r="E26" s="255"/>
      <c r="F26" s="256"/>
      <c r="G26" s="256"/>
      <c r="H26" s="257"/>
    </row>
    <row r="27" spans="1:33" s="243" customFormat="1" ht="15.75" customHeight="1">
      <c r="A27" s="25" t="s">
        <v>19</v>
      </c>
      <c r="B27" s="26"/>
      <c r="C27" s="27" t="s">
        <v>20</v>
      </c>
      <c r="D27" s="255"/>
      <c r="E27" s="255"/>
      <c r="F27" s="256"/>
      <c r="G27" s="256"/>
      <c r="H27" s="257"/>
    </row>
    <row r="28" spans="1:33" s="243" customFormat="1" ht="15.75" customHeight="1">
      <c r="A28" s="25" t="s">
        <v>67</v>
      </c>
      <c r="B28" s="26"/>
      <c r="C28" s="27" t="s">
        <v>21</v>
      </c>
      <c r="D28" s="255"/>
      <c r="E28" s="255"/>
      <c r="F28" s="256"/>
      <c r="G28" s="256"/>
      <c r="H28" s="257"/>
    </row>
    <row r="29" spans="1:33" s="243" customFormat="1" ht="15.75" customHeight="1">
      <c r="A29" s="25" t="s">
        <v>22</v>
      </c>
      <c r="B29" s="26"/>
      <c r="C29" s="27" t="s">
        <v>23</v>
      </c>
      <c r="D29" s="255"/>
      <c r="E29" s="255"/>
      <c r="F29" s="256"/>
      <c r="G29" s="256"/>
      <c r="H29" s="257"/>
    </row>
    <row r="30" spans="1:33" s="243" customFormat="1" ht="15.75" customHeight="1">
      <c r="A30" s="25" t="s">
        <v>52</v>
      </c>
      <c r="B30" s="26"/>
      <c r="C30" s="27" t="s">
        <v>53</v>
      </c>
      <c r="D30" s="255"/>
      <c r="E30" s="255"/>
      <c r="F30" s="256"/>
      <c r="G30" s="256"/>
      <c r="H30" s="257"/>
    </row>
    <row r="31" spans="1:33" s="243" customFormat="1" ht="15.75" customHeight="1">
      <c r="A31" s="25" t="s">
        <v>68</v>
      </c>
      <c r="B31" s="26"/>
      <c r="C31" s="27" t="s">
        <v>69</v>
      </c>
      <c r="D31" s="255"/>
      <c r="E31" s="255"/>
      <c r="F31" s="256"/>
      <c r="G31" s="256"/>
      <c r="H31" s="257"/>
    </row>
    <row r="32" spans="1:33" s="243" customFormat="1" ht="15.75" customHeight="1">
      <c r="A32" s="25" t="s">
        <v>26</v>
      </c>
      <c r="B32" s="26"/>
      <c r="C32" s="27" t="s">
        <v>27</v>
      </c>
      <c r="D32" s="255"/>
      <c r="E32" s="255"/>
      <c r="F32" s="256"/>
      <c r="G32" s="256"/>
      <c r="H32" s="257"/>
    </row>
    <row r="33" spans="1:8" s="243" customFormat="1" ht="15.75" customHeight="1">
      <c r="A33" s="25" t="s">
        <v>70</v>
      </c>
      <c r="B33" s="26"/>
      <c r="C33" s="27" t="s">
        <v>71</v>
      </c>
      <c r="D33" s="255"/>
      <c r="E33" s="255"/>
      <c r="F33" s="256"/>
      <c r="G33" s="256"/>
      <c r="H33" s="257"/>
    </row>
    <row r="34" spans="1:8" s="243" customFormat="1" ht="15.75" customHeight="1">
      <c r="A34" s="25" t="s">
        <v>30</v>
      </c>
      <c r="B34" s="26"/>
      <c r="C34" s="27" t="s">
        <v>31</v>
      </c>
      <c r="D34" s="255"/>
      <c r="E34" s="255"/>
      <c r="F34" s="256"/>
      <c r="G34" s="256"/>
      <c r="H34" s="257"/>
    </row>
    <row r="35" spans="1:8" s="243" customFormat="1" ht="15.75" customHeight="1">
      <c r="A35" s="25" t="s">
        <v>72</v>
      </c>
      <c r="B35" s="26"/>
      <c r="C35" s="27" t="s">
        <v>73</v>
      </c>
      <c r="D35" s="255"/>
      <c r="E35" s="255"/>
      <c r="F35" s="256"/>
      <c r="G35" s="256"/>
      <c r="H35" s="257"/>
    </row>
    <row r="36" spans="1:8" s="243" customFormat="1" ht="15.75" customHeight="1">
      <c r="A36" s="25" t="s">
        <v>32</v>
      </c>
      <c r="B36" s="26"/>
      <c r="C36" s="27" t="s">
        <v>33</v>
      </c>
      <c r="D36" s="255"/>
      <c r="E36" s="255"/>
      <c r="F36" s="256"/>
      <c r="G36" s="256"/>
      <c r="H36" s="257"/>
    </row>
    <row r="37" spans="1:8" s="243" customFormat="1" ht="15.75" customHeight="1">
      <c r="A37" s="25" t="s">
        <v>36</v>
      </c>
      <c r="B37" s="26"/>
      <c r="C37" s="27" t="s">
        <v>37</v>
      </c>
      <c r="D37" s="255"/>
      <c r="E37" s="255"/>
      <c r="F37" s="256"/>
      <c r="G37" s="256"/>
      <c r="H37" s="257"/>
    </row>
    <row r="38" spans="1:8" s="243" customFormat="1" ht="15.75" customHeight="1">
      <c r="A38" s="25" t="s">
        <v>74</v>
      </c>
      <c r="B38" s="26"/>
      <c r="C38" s="27" t="s">
        <v>75</v>
      </c>
      <c r="D38" s="255"/>
      <c r="E38" s="255"/>
      <c r="F38" s="256"/>
      <c r="G38" s="256"/>
      <c r="H38" s="257"/>
    </row>
    <row r="39" spans="1:8" s="243" customFormat="1" ht="15.75" customHeight="1">
      <c r="A39" s="25" t="s">
        <v>76</v>
      </c>
      <c r="B39" s="26"/>
      <c r="C39" s="27" t="s">
        <v>77</v>
      </c>
      <c r="D39" s="255"/>
      <c r="E39" s="255"/>
      <c r="F39" s="256"/>
      <c r="G39" s="256"/>
      <c r="H39" s="257"/>
    </row>
    <row r="40" spans="1:8" s="243" customFormat="1" ht="15.75" customHeight="1">
      <c r="A40" s="25" t="s">
        <v>78</v>
      </c>
      <c r="B40" s="26"/>
      <c r="C40" s="27" t="s">
        <v>79</v>
      </c>
      <c r="D40" s="255"/>
      <c r="E40" s="255"/>
      <c r="F40" s="256"/>
      <c r="G40" s="256"/>
      <c r="H40" s="257"/>
    </row>
    <row r="41" spans="1:8" s="243" customFormat="1" ht="15.75" customHeight="1">
      <c r="A41" s="25" t="s">
        <v>80</v>
      </c>
      <c r="B41" s="26"/>
      <c r="C41" s="27" t="s">
        <v>81</v>
      </c>
      <c r="D41" s="255"/>
      <c r="E41" s="255"/>
      <c r="F41" s="256"/>
      <c r="G41" s="256"/>
      <c r="H41" s="257"/>
    </row>
    <row r="42" spans="1:8" s="243" customFormat="1" ht="15.75" customHeight="1">
      <c r="A42" s="25" t="s">
        <v>82</v>
      </c>
      <c r="B42" s="26"/>
      <c r="C42" s="27" t="s">
        <v>83</v>
      </c>
      <c r="D42" s="255"/>
      <c r="E42" s="255"/>
      <c r="F42" s="256"/>
      <c r="G42" s="256"/>
      <c r="H42" s="257"/>
    </row>
    <row r="43" spans="1:8" s="243" customFormat="1" ht="15.75" customHeight="1">
      <c r="A43" s="25" t="s">
        <v>84</v>
      </c>
      <c r="B43" s="26"/>
      <c r="C43" s="27" t="s">
        <v>85</v>
      </c>
      <c r="D43" s="255"/>
      <c r="E43" s="255"/>
      <c r="F43" s="256"/>
      <c r="G43" s="256"/>
      <c r="H43" s="257"/>
    </row>
    <row r="44" spans="1:8" s="243" customFormat="1" ht="15.75" customHeight="1">
      <c r="A44" s="25" t="s">
        <v>39</v>
      </c>
      <c r="B44" s="26"/>
      <c r="C44" s="27" t="s">
        <v>40</v>
      </c>
      <c r="D44" s="255"/>
      <c r="E44" s="255"/>
      <c r="F44" s="256"/>
      <c r="G44" s="256"/>
      <c r="H44" s="257"/>
    </row>
    <row r="45" spans="1:8" s="243" customFormat="1" ht="15.75" customHeight="1">
      <c r="A45" s="25" t="s">
        <v>41</v>
      </c>
      <c r="B45" s="26"/>
      <c r="C45" s="27" t="s">
        <v>42</v>
      </c>
      <c r="D45" s="255"/>
      <c r="E45" s="255"/>
      <c r="F45" s="256"/>
      <c r="G45" s="256"/>
      <c r="H45" s="257"/>
    </row>
    <row r="46" spans="1:8" s="243" customFormat="1" ht="15.75" customHeight="1">
      <c r="A46" s="25" t="s">
        <v>86</v>
      </c>
      <c r="B46" s="26"/>
      <c r="C46" s="27" t="s">
        <v>87</v>
      </c>
      <c r="D46" s="255"/>
      <c r="E46" s="255"/>
      <c r="F46" s="256"/>
      <c r="G46" s="256"/>
      <c r="H46" s="257"/>
    </row>
    <row r="47" spans="1:8" s="243" customFormat="1" ht="15.75" customHeight="1">
      <c r="A47" s="25" t="s">
        <v>88</v>
      </c>
      <c r="B47" s="26"/>
      <c r="C47" s="27" t="s">
        <v>89</v>
      </c>
      <c r="D47" s="255"/>
      <c r="E47" s="255"/>
      <c r="F47" s="256"/>
      <c r="G47" s="256"/>
      <c r="H47" s="257"/>
    </row>
    <row r="48" spans="1:8" s="243" customFormat="1" ht="15.75" customHeight="1">
      <c r="A48" s="25" t="s">
        <v>43</v>
      </c>
      <c r="B48" s="26"/>
      <c r="C48" s="27" t="s">
        <v>44</v>
      </c>
      <c r="D48" s="255"/>
      <c r="E48" s="255"/>
      <c r="F48" s="256"/>
      <c r="G48" s="362"/>
      <c r="H48" s="257"/>
    </row>
    <row r="49" spans="1:8" s="243" customFormat="1" ht="15.75" customHeight="1">
      <c r="A49" s="25" t="s">
        <v>45</v>
      </c>
      <c r="B49" s="26"/>
      <c r="C49" s="27" t="s">
        <v>46</v>
      </c>
      <c r="D49" s="255"/>
      <c r="E49" s="255"/>
      <c r="F49" s="363"/>
      <c r="G49" s="256"/>
      <c r="H49" s="257"/>
    </row>
    <row r="50" spans="1:8" s="243" customFormat="1" ht="15.75" customHeight="1">
      <c r="A50" s="25" t="s">
        <v>94</v>
      </c>
      <c r="B50" s="24"/>
      <c r="C50" s="27" t="s">
        <v>103</v>
      </c>
      <c r="D50" s="255"/>
      <c r="E50" s="255"/>
      <c r="F50" s="363"/>
      <c r="G50" s="256"/>
      <c r="H50" s="257"/>
    </row>
    <row r="51" spans="1:8" ht="15.75" customHeight="1">
      <c r="A51" s="364"/>
      <c r="B51" s="365"/>
      <c r="C51" s="366"/>
      <c r="D51" s="367"/>
      <c r="E51" s="352"/>
      <c r="F51" s="352"/>
      <c r="G51" s="352"/>
      <c r="H51" s="352"/>
    </row>
    <row r="52" spans="1:8" ht="15.75" customHeight="1">
      <c r="A52" s="364"/>
      <c r="B52" s="365"/>
      <c r="C52" s="366"/>
      <c r="D52" s="367"/>
      <c r="E52" s="352"/>
      <c r="F52" s="352"/>
      <c r="G52" s="352"/>
      <c r="H52" s="352"/>
    </row>
    <row r="53" spans="1:8" ht="15.75" customHeight="1">
      <c r="A53" s="364"/>
      <c r="B53" s="365"/>
      <c r="C53" s="366"/>
      <c r="D53" s="367"/>
      <c r="E53" s="352"/>
      <c r="F53" s="28"/>
      <c r="G53" s="352"/>
      <c r="H53" s="352"/>
    </row>
    <row r="54" spans="1:8" ht="15.75" customHeight="1">
      <c r="A54" s="368"/>
      <c r="B54" s="361"/>
      <c r="C54" s="359"/>
      <c r="D54" s="352"/>
      <c r="E54" s="352"/>
      <c r="F54" s="28"/>
      <c r="G54" s="352"/>
      <c r="H54" s="352"/>
    </row>
    <row r="55" spans="1:8" s="258" customFormat="1" ht="18">
      <c r="A55" s="259" t="s">
        <v>47</v>
      </c>
      <c r="B55" s="24"/>
      <c r="C55" s="254"/>
      <c r="D55" s="257"/>
      <c r="E55" s="257"/>
      <c r="F55" s="28"/>
      <c r="G55" s="257"/>
      <c r="H55" s="257"/>
    </row>
    <row r="56" spans="1:8" s="258" customFormat="1" ht="18">
      <c r="A56" s="259"/>
      <c r="B56" s="24"/>
      <c r="C56" s="254"/>
      <c r="D56" s="257"/>
      <c r="E56" s="257"/>
      <c r="F56" s="28"/>
      <c r="G56" s="257"/>
      <c r="H56" s="257"/>
    </row>
    <row r="57" spans="1:8" ht="15.75" customHeight="1">
      <c r="A57" s="25" t="s">
        <v>90</v>
      </c>
      <c r="B57" s="24"/>
      <c r="C57" s="27" t="s">
        <v>91</v>
      </c>
      <c r="D57" s="28">
        <v>50940.170940170945</v>
      </c>
      <c r="E57" s="29">
        <v>8659.829059829055</v>
      </c>
      <c r="F57" s="28">
        <v>59600</v>
      </c>
      <c r="G57" s="29">
        <v>49000</v>
      </c>
      <c r="H57" s="23">
        <v>47000</v>
      </c>
    </row>
    <row r="58" spans="1:8" ht="15.75" customHeight="1">
      <c r="A58" s="25" t="s">
        <v>92</v>
      </c>
      <c r="B58" s="24"/>
      <c r="C58" s="27" t="s">
        <v>93</v>
      </c>
      <c r="D58" s="28">
        <v>16324.786324786326</v>
      </c>
      <c r="E58" s="29">
        <v>2775.2136752136739</v>
      </c>
      <c r="F58" s="28">
        <v>19100</v>
      </c>
      <c r="G58" s="29">
        <v>16000</v>
      </c>
      <c r="H58" s="23">
        <v>15000</v>
      </c>
    </row>
    <row r="59" spans="1:8" ht="15.75" customHeight="1">
      <c r="A59" s="25" t="s">
        <v>54</v>
      </c>
      <c r="B59" s="24"/>
      <c r="C59" s="27" t="s">
        <v>55</v>
      </c>
      <c r="D59" s="28">
        <v>17094.017094017094</v>
      </c>
      <c r="E59" s="29">
        <v>2905.9829059829062</v>
      </c>
      <c r="F59" s="28">
        <v>20000</v>
      </c>
      <c r="G59" s="29">
        <v>16000</v>
      </c>
      <c r="H59" s="23">
        <v>16000</v>
      </c>
    </row>
    <row r="60" spans="1:8" s="240" customFormat="1" ht="15.75" customHeight="1">
      <c r="A60" s="25" t="s">
        <v>95</v>
      </c>
      <c r="B60" s="24"/>
      <c r="C60" s="27" t="s">
        <v>96</v>
      </c>
      <c r="D60" s="28">
        <v>21367.521367521367</v>
      </c>
      <c r="E60" s="29">
        <v>3632.4786324786328</v>
      </c>
      <c r="F60" s="28">
        <v>25000</v>
      </c>
      <c r="G60" s="29">
        <v>21000</v>
      </c>
      <c r="H60" s="23">
        <v>20000</v>
      </c>
    </row>
    <row r="61" spans="1:8" s="240" customFormat="1" ht="15.75" customHeight="1">
      <c r="A61" s="25" t="s">
        <v>97</v>
      </c>
      <c r="B61" s="24"/>
      <c r="C61" s="27" t="s">
        <v>98</v>
      </c>
      <c r="D61" s="28">
        <v>8547.0085470085469</v>
      </c>
      <c r="E61" s="29">
        <v>1452.9914529914531</v>
      </c>
      <c r="F61" s="28">
        <v>10000</v>
      </c>
      <c r="G61" s="29">
        <v>8000</v>
      </c>
      <c r="H61" s="23">
        <v>8000</v>
      </c>
    </row>
    <row r="62" spans="1:8" s="240" customFormat="1" ht="15.75" customHeight="1" thickBot="1">
      <c r="A62" s="369"/>
      <c r="B62" s="341"/>
      <c r="C62" s="370"/>
      <c r="D62" s="371"/>
      <c r="E62" s="372"/>
      <c r="F62" s="371"/>
      <c r="G62" s="371"/>
      <c r="H62" s="373"/>
    </row>
    <row r="63" spans="1:8" s="240" customFormat="1" ht="15.75" customHeight="1"/>
    <row r="66" spans="4:4" ht="15.75" customHeight="1">
      <c r="D66" s="27"/>
    </row>
    <row r="67" spans="4:4" ht="15.75" customHeight="1">
      <c r="D67" s="27"/>
    </row>
    <row r="68" spans="4:4" ht="15.75" customHeight="1">
      <c r="D68" s="27"/>
    </row>
    <row r="69" spans="4:4" ht="15.75" customHeight="1">
      <c r="D69" s="27"/>
    </row>
    <row r="70" spans="4:4" ht="15.75" customHeight="1">
      <c r="D70" s="27"/>
    </row>
  </sheetData>
  <mergeCells count="2">
    <mergeCell ref="C2:H4"/>
    <mergeCell ref="A8:B8"/>
  </mergeCells>
  <pageMargins left="0.35433070866141736" right="0.15748031496062992" top="0.98425196850393704" bottom="0.98425196850393704" header="0.51181102362204722" footer="0.51181102362204722"/>
  <pageSetup paperSize="9" scale="39" orientation="portrait" horizontalDpi="360" verticalDpi="360" r:id="rId1"/>
  <headerFooter alignWithMargins="0">
    <oddHeader>&amp;L&amp;"Arial,Gras"DACIA  ALGERIE&amp;R&amp;"Arial,Gras"TARIF Mars  2013</oddHeader>
    <oddFooter>&amp;L&amp;"Arial,Gras"DIRECTION MARKETING&amp;R&amp;"Arial,Gras"SERVICE PRIX &amp; PRODUIT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68"/>
  <sheetViews>
    <sheetView zoomScale="70" zoomScaleNormal="70" workbookViewId="0">
      <selection activeCell="B19" sqref="B19"/>
    </sheetView>
  </sheetViews>
  <sheetFormatPr baseColWidth="10" defaultColWidth="8.85546875" defaultRowHeight="15.75" customHeight="1"/>
  <cols>
    <col min="1" max="1" width="33" style="30" customWidth="1"/>
    <col min="2" max="2" width="53" style="30" customWidth="1"/>
    <col min="3" max="3" width="21.42578125" style="30" bestFit="1" customWidth="1"/>
    <col min="4" max="4" width="17.85546875" style="30" customWidth="1"/>
    <col min="5" max="5" width="18.28515625" style="30" bestFit="1" customWidth="1"/>
    <col min="6" max="6" width="18.140625" style="30" customWidth="1"/>
    <col min="7" max="7" width="19.28515625" style="30" customWidth="1"/>
    <col min="8" max="8" width="24.85546875" style="30" bestFit="1" customWidth="1"/>
    <col min="9" max="9" width="36.42578125" style="33" customWidth="1"/>
    <col min="10" max="33" width="8.85546875" style="33" customWidth="1"/>
    <col min="34" max="16384" width="8.85546875" style="30"/>
  </cols>
  <sheetData>
    <row r="1" spans="1:33" ht="15.75" customHeight="1">
      <c r="D1" s="34"/>
      <c r="E1" s="34"/>
      <c r="F1" s="34"/>
      <c r="G1" s="34"/>
      <c r="H1" s="34"/>
    </row>
    <row r="2" spans="1:33" ht="22.5" customHeight="1" thickBot="1">
      <c r="A2" s="33"/>
      <c r="B2" s="33"/>
      <c r="C2" s="31"/>
      <c r="D2" s="32"/>
      <c r="E2" s="32"/>
      <c r="F2" s="32"/>
      <c r="G2" s="32"/>
      <c r="H2" s="33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</row>
    <row r="3" spans="1:33" ht="15.75" customHeight="1">
      <c r="A3" s="33"/>
      <c r="B3" s="33"/>
      <c r="C3" s="532" t="s">
        <v>114</v>
      </c>
      <c r="D3" s="533"/>
      <c r="E3" s="533"/>
      <c r="F3" s="533"/>
      <c r="G3" s="533"/>
      <c r="H3" s="534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</row>
    <row r="4" spans="1:33" ht="15.75" customHeight="1">
      <c r="A4" s="33"/>
      <c r="B4" s="33"/>
      <c r="C4" s="535"/>
      <c r="D4" s="536"/>
      <c r="E4" s="536"/>
      <c r="F4" s="536"/>
      <c r="G4" s="536"/>
      <c r="H4" s="537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</row>
    <row r="5" spans="1:33" ht="15.75" customHeight="1" thickBot="1">
      <c r="A5" s="33"/>
      <c r="B5" s="33"/>
      <c r="C5" s="538"/>
      <c r="D5" s="539"/>
      <c r="E5" s="539"/>
      <c r="F5" s="539"/>
      <c r="G5" s="539"/>
      <c r="H5" s="54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</row>
    <row r="6" spans="1:33" ht="15.75" customHeight="1">
      <c r="A6" s="33"/>
      <c r="B6" s="35"/>
      <c r="C6" s="35"/>
      <c r="D6" s="35"/>
      <c r="E6" s="36"/>
      <c r="F6" s="37"/>
      <c r="G6" s="33"/>
      <c r="H6" s="33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</row>
    <row r="7" spans="1:33" ht="15.75" customHeight="1" thickBot="1">
      <c r="A7" s="33"/>
      <c r="B7" s="38"/>
      <c r="C7" s="38"/>
      <c r="D7" s="39"/>
      <c r="E7" s="38"/>
      <c r="F7" s="38"/>
      <c r="G7" s="38"/>
      <c r="H7" s="38"/>
      <c r="I7" s="38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</row>
    <row r="8" spans="1:33" s="42" customFormat="1" ht="15.75" customHeight="1" thickBot="1">
      <c r="A8" s="541" t="s">
        <v>0</v>
      </c>
      <c r="B8" s="541"/>
      <c r="C8" s="40" t="s">
        <v>1</v>
      </c>
      <c r="D8" s="41" t="s">
        <v>2</v>
      </c>
      <c r="E8" s="41" t="s">
        <v>3</v>
      </c>
      <c r="F8" s="41" t="s">
        <v>4</v>
      </c>
      <c r="G8" s="22" t="s">
        <v>113</v>
      </c>
      <c r="H8" s="22" t="s">
        <v>5</v>
      </c>
    </row>
    <row r="9" spans="1:33" s="42" customFormat="1" ht="15.75" customHeight="1">
      <c r="A9" s="88"/>
      <c r="B9" s="88"/>
      <c r="C9" s="45"/>
      <c r="D9" s="46"/>
      <c r="E9" s="46"/>
      <c r="F9" s="46"/>
      <c r="G9" s="46"/>
      <c r="H9" s="47"/>
    </row>
    <row r="10" spans="1:33" s="42" customFormat="1" ht="15.75" customHeight="1">
      <c r="A10" s="88" t="s">
        <v>6</v>
      </c>
      <c r="B10" s="88" t="s">
        <v>56</v>
      </c>
      <c r="C10" s="48"/>
      <c r="D10" s="52">
        <v>1088888.888888889</v>
      </c>
      <c r="E10" s="51">
        <v>185111.11111111101</v>
      </c>
      <c r="F10" s="51">
        <v>1274000</v>
      </c>
      <c r="G10" s="51">
        <v>1046000</v>
      </c>
      <c r="H10" s="51">
        <v>1004000</v>
      </c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3" s="42" customFormat="1" ht="21.75" customHeight="1">
      <c r="A11" s="88" t="s">
        <v>7</v>
      </c>
      <c r="B11" s="88" t="s">
        <v>100</v>
      </c>
      <c r="C11" s="48"/>
      <c r="D11" s="50"/>
      <c r="E11" s="50"/>
      <c r="F11" s="50"/>
      <c r="G11" s="50"/>
      <c r="H11" s="51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</row>
    <row r="12" spans="1:33" s="42" customFormat="1" ht="21" customHeight="1">
      <c r="A12" s="88" t="s">
        <v>58</v>
      </c>
      <c r="B12" s="88" t="s">
        <v>59</v>
      </c>
      <c r="C12" s="48"/>
      <c r="D12" s="50"/>
      <c r="E12" s="50"/>
      <c r="F12" s="50"/>
      <c r="G12" s="50"/>
      <c r="H12" s="51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</row>
    <row r="13" spans="1:33" s="42" customFormat="1" ht="21" customHeight="1">
      <c r="A13" s="88" t="s">
        <v>9</v>
      </c>
      <c r="B13" s="88" t="s">
        <v>255</v>
      </c>
      <c r="C13" s="48"/>
      <c r="D13" s="52"/>
      <c r="E13" s="50"/>
      <c r="F13" s="50"/>
      <c r="G13" s="53"/>
      <c r="H13" s="51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</row>
    <row r="14" spans="1:33" s="42" customFormat="1" ht="18.75" customHeight="1">
      <c r="A14" s="88" t="s">
        <v>10</v>
      </c>
      <c r="B14" s="88" t="s">
        <v>99</v>
      </c>
      <c r="C14" s="48"/>
      <c r="D14" s="52"/>
      <c r="E14" s="54"/>
      <c r="F14" s="54"/>
      <c r="G14" s="54"/>
      <c r="H14" s="51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</row>
    <row r="15" spans="1:33" s="42" customFormat="1" ht="15.75" customHeight="1">
      <c r="A15" s="55"/>
      <c r="B15" s="56"/>
      <c r="C15" s="57"/>
      <c r="D15" s="52"/>
      <c r="E15" s="54"/>
      <c r="F15" s="54"/>
      <c r="G15" s="54"/>
      <c r="H15" s="51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</row>
    <row r="16" spans="1:33" s="62" customFormat="1" ht="18">
      <c r="A16" s="58" t="s">
        <v>11</v>
      </c>
      <c r="B16" s="59"/>
      <c r="C16" s="60"/>
      <c r="D16" s="61"/>
      <c r="E16" s="61"/>
      <c r="F16" s="61"/>
      <c r="G16" s="61"/>
      <c r="H16" s="61"/>
    </row>
    <row r="17" spans="1:33" s="42" customFormat="1" ht="15.75" customHeight="1">
      <c r="A17" s="63"/>
      <c r="B17" s="64"/>
      <c r="C17" s="57"/>
      <c r="D17" s="50"/>
      <c r="E17" s="50"/>
      <c r="F17" s="50"/>
      <c r="G17" s="50"/>
      <c r="H17" s="785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</row>
    <row r="18" spans="1:33" s="42" customFormat="1" ht="15.75" customHeight="1">
      <c r="A18" s="63"/>
      <c r="B18" s="64"/>
      <c r="C18" s="57"/>
      <c r="D18" s="50"/>
      <c r="E18" s="50"/>
      <c r="F18" s="50"/>
      <c r="G18" s="50"/>
      <c r="H18" s="51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</row>
    <row r="19" spans="1:33" s="42" customFormat="1" ht="15.75" customHeight="1">
      <c r="A19" s="25" t="s">
        <v>61</v>
      </c>
      <c r="B19" s="26"/>
      <c r="C19" s="27" t="s">
        <v>62</v>
      </c>
      <c r="D19" s="65"/>
      <c r="E19" s="65"/>
      <c r="F19" s="66"/>
      <c r="G19" s="66"/>
      <c r="H19" s="61"/>
    </row>
    <row r="20" spans="1:33" s="42" customFormat="1" ht="15.75" customHeight="1">
      <c r="A20" s="25" t="s">
        <v>63</v>
      </c>
      <c r="B20" s="26"/>
      <c r="C20" s="27" t="s">
        <v>64</v>
      </c>
      <c r="D20" s="65"/>
      <c r="E20" s="65"/>
      <c r="F20" s="66"/>
      <c r="G20" s="66"/>
      <c r="H20" s="61"/>
    </row>
    <row r="21" spans="1:33" s="42" customFormat="1" ht="15.75" customHeight="1">
      <c r="A21" s="25" t="s">
        <v>48</v>
      </c>
      <c r="B21" s="26"/>
      <c r="C21" s="27" t="s">
        <v>49</v>
      </c>
      <c r="D21" s="65"/>
      <c r="E21" s="65"/>
      <c r="F21" s="66"/>
      <c r="G21" s="66"/>
      <c r="H21" s="61"/>
    </row>
    <row r="22" spans="1:33" s="42" customFormat="1" ht="15.75" customHeight="1">
      <c r="A22" s="25" t="s">
        <v>13</v>
      </c>
      <c r="B22" s="26"/>
      <c r="C22" s="27" t="s">
        <v>14</v>
      </c>
      <c r="D22" s="65"/>
      <c r="E22" s="65"/>
      <c r="F22" s="66"/>
      <c r="G22" s="66"/>
      <c r="H22" s="61"/>
    </row>
    <row r="23" spans="1:33" s="42" customFormat="1" ht="15.75" customHeight="1">
      <c r="A23" s="25" t="s">
        <v>15</v>
      </c>
      <c r="B23" s="26"/>
      <c r="C23" s="27" t="s">
        <v>16</v>
      </c>
      <c r="D23" s="65"/>
      <c r="E23" s="65"/>
      <c r="F23" s="66"/>
      <c r="G23" s="66"/>
      <c r="H23" s="61"/>
    </row>
    <row r="24" spans="1:33" s="42" customFormat="1" ht="15.75" customHeight="1">
      <c r="A24" s="25" t="s">
        <v>65</v>
      </c>
      <c r="B24" s="26"/>
      <c r="C24" s="27" t="s">
        <v>66</v>
      </c>
      <c r="D24" s="65"/>
      <c r="E24" s="65"/>
      <c r="F24" s="66"/>
      <c r="G24" s="66"/>
      <c r="H24" s="61"/>
    </row>
    <row r="25" spans="1:33" s="42" customFormat="1" ht="15.75" customHeight="1">
      <c r="A25" s="25" t="s">
        <v>50</v>
      </c>
      <c r="B25" s="26"/>
      <c r="C25" s="27" t="s">
        <v>51</v>
      </c>
      <c r="D25" s="65"/>
      <c r="E25" s="65"/>
      <c r="F25" s="66"/>
      <c r="G25" s="66"/>
      <c r="H25" s="61"/>
    </row>
    <row r="26" spans="1:33" s="42" customFormat="1" ht="15.75" customHeight="1">
      <c r="A26" s="25" t="s">
        <v>17</v>
      </c>
      <c r="B26" s="26"/>
      <c r="C26" s="27" t="s">
        <v>18</v>
      </c>
      <c r="D26" s="65"/>
      <c r="E26" s="65"/>
      <c r="F26" s="66"/>
      <c r="G26" s="66"/>
      <c r="H26" s="61"/>
    </row>
    <row r="27" spans="1:33" s="42" customFormat="1" ht="15.75" customHeight="1">
      <c r="A27" s="25" t="s">
        <v>19</v>
      </c>
      <c r="B27" s="26"/>
      <c r="C27" s="27" t="s">
        <v>20</v>
      </c>
      <c r="D27" s="65"/>
      <c r="E27" s="65"/>
      <c r="F27" s="66"/>
      <c r="G27" s="66"/>
      <c r="H27" s="61"/>
    </row>
    <row r="28" spans="1:33" s="42" customFormat="1" ht="15.75" customHeight="1">
      <c r="A28" s="25" t="s">
        <v>67</v>
      </c>
      <c r="B28" s="26"/>
      <c r="C28" s="27" t="s">
        <v>21</v>
      </c>
      <c r="D28" s="65"/>
      <c r="E28" s="65"/>
      <c r="F28" s="66"/>
      <c r="G28" s="66"/>
      <c r="H28" s="61"/>
    </row>
    <row r="29" spans="1:33" s="42" customFormat="1" ht="15.75" customHeight="1">
      <c r="A29" s="25" t="s">
        <v>22</v>
      </c>
      <c r="B29" s="26"/>
      <c r="C29" s="27" t="s">
        <v>23</v>
      </c>
      <c r="D29" s="65"/>
      <c r="E29" s="65"/>
      <c r="F29" s="66"/>
      <c r="G29" s="66"/>
      <c r="H29" s="61"/>
    </row>
    <row r="30" spans="1:33" s="42" customFormat="1" ht="15.75" customHeight="1">
      <c r="A30" s="25" t="s">
        <v>52</v>
      </c>
      <c r="B30" s="26"/>
      <c r="C30" s="27" t="s">
        <v>53</v>
      </c>
      <c r="D30" s="65"/>
      <c r="E30" s="65"/>
      <c r="F30" s="66"/>
      <c r="G30" s="66"/>
      <c r="H30" s="61"/>
    </row>
    <row r="31" spans="1:33" s="42" customFormat="1" ht="15.75" customHeight="1">
      <c r="A31" s="25" t="s">
        <v>68</v>
      </c>
      <c r="B31" s="26"/>
      <c r="C31" s="27" t="s">
        <v>69</v>
      </c>
      <c r="D31" s="65"/>
      <c r="E31" s="65"/>
      <c r="F31" s="66"/>
      <c r="G31" s="66"/>
      <c r="H31" s="61"/>
      <c r="I31" s="67"/>
    </row>
    <row r="32" spans="1:33" s="42" customFormat="1" ht="15.75" customHeight="1">
      <c r="A32" s="25" t="s">
        <v>26</v>
      </c>
      <c r="B32" s="26"/>
      <c r="C32" s="27" t="s">
        <v>27</v>
      </c>
      <c r="D32" s="65"/>
      <c r="E32" s="65"/>
      <c r="F32" s="66"/>
      <c r="G32" s="66"/>
      <c r="H32" s="61"/>
    </row>
    <row r="33" spans="1:8" s="42" customFormat="1" ht="15.75" customHeight="1">
      <c r="A33" s="25" t="s">
        <v>70</v>
      </c>
      <c r="B33" s="26"/>
      <c r="C33" s="27" t="s">
        <v>71</v>
      </c>
      <c r="D33" s="65"/>
      <c r="E33" s="65"/>
      <c r="F33" s="66"/>
      <c r="G33" s="66"/>
      <c r="H33" s="61"/>
    </row>
    <row r="34" spans="1:8" s="42" customFormat="1" ht="15.75" customHeight="1">
      <c r="A34" s="25" t="s">
        <v>30</v>
      </c>
      <c r="B34" s="26"/>
      <c r="C34" s="27" t="s">
        <v>31</v>
      </c>
      <c r="D34" s="65"/>
      <c r="E34" s="65"/>
      <c r="F34" s="66"/>
      <c r="G34" s="66"/>
      <c r="H34" s="61"/>
    </row>
    <row r="35" spans="1:8" s="42" customFormat="1" ht="15.75" customHeight="1">
      <c r="A35" s="25" t="s">
        <v>32</v>
      </c>
      <c r="B35" s="26"/>
      <c r="C35" s="27" t="s">
        <v>33</v>
      </c>
      <c r="D35" s="65"/>
      <c r="E35" s="65"/>
      <c r="F35" s="66"/>
      <c r="G35" s="66"/>
      <c r="H35" s="61"/>
    </row>
    <row r="36" spans="1:8" s="42" customFormat="1" ht="15.75" customHeight="1">
      <c r="A36" s="25" t="s">
        <v>36</v>
      </c>
      <c r="B36" s="26"/>
      <c r="C36" s="27" t="s">
        <v>37</v>
      </c>
      <c r="D36" s="65"/>
      <c r="E36" s="65"/>
      <c r="F36" s="66"/>
      <c r="G36" s="66"/>
      <c r="H36" s="61"/>
    </row>
    <row r="37" spans="1:8" s="42" customFormat="1" ht="15.75" customHeight="1">
      <c r="A37" s="25" t="s">
        <v>74</v>
      </c>
      <c r="B37" s="26"/>
      <c r="C37" s="27" t="s">
        <v>75</v>
      </c>
      <c r="D37" s="65"/>
      <c r="E37" s="65"/>
      <c r="F37" s="66"/>
      <c r="G37" s="66"/>
      <c r="H37" s="61"/>
    </row>
    <row r="38" spans="1:8" s="42" customFormat="1" ht="15.75" customHeight="1">
      <c r="A38" s="25" t="s">
        <v>76</v>
      </c>
      <c r="B38" s="26"/>
      <c r="C38" s="27" t="s">
        <v>77</v>
      </c>
      <c r="D38" s="65"/>
      <c r="E38" s="65"/>
      <c r="F38" s="66"/>
      <c r="G38" s="66"/>
      <c r="H38" s="61"/>
    </row>
    <row r="39" spans="1:8" s="42" customFormat="1" ht="15.75" customHeight="1">
      <c r="A39" s="25" t="s">
        <v>78</v>
      </c>
      <c r="B39" s="26"/>
      <c r="C39" s="27" t="s">
        <v>79</v>
      </c>
      <c r="D39" s="65"/>
      <c r="E39" s="65"/>
      <c r="F39" s="66"/>
      <c r="G39" s="66"/>
      <c r="H39" s="61"/>
    </row>
    <row r="40" spans="1:8" s="42" customFormat="1" ht="15.75" customHeight="1">
      <c r="A40" s="25" t="s">
        <v>80</v>
      </c>
      <c r="B40" s="26"/>
      <c r="C40" s="27" t="s">
        <v>81</v>
      </c>
      <c r="D40" s="65"/>
      <c r="E40" s="65"/>
      <c r="F40" s="66"/>
      <c r="G40" s="66"/>
      <c r="H40" s="61"/>
    </row>
    <row r="41" spans="1:8" s="42" customFormat="1" ht="15.75" customHeight="1">
      <c r="A41" s="25" t="s">
        <v>82</v>
      </c>
      <c r="B41" s="26"/>
      <c r="C41" s="27" t="s">
        <v>83</v>
      </c>
      <c r="D41" s="65"/>
      <c r="E41" s="65"/>
      <c r="F41" s="66"/>
      <c r="G41" s="66"/>
      <c r="H41" s="61"/>
    </row>
    <row r="42" spans="1:8" s="42" customFormat="1" ht="15.75" customHeight="1">
      <c r="A42" s="25" t="s">
        <v>84</v>
      </c>
      <c r="B42" s="26"/>
      <c r="C42" s="27" t="s">
        <v>85</v>
      </c>
      <c r="D42" s="65"/>
      <c r="E42" s="65"/>
      <c r="F42" s="66"/>
      <c r="G42" s="66"/>
      <c r="H42" s="61"/>
    </row>
    <row r="43" spans="1:8" s="42" customFormat="1" ht="15.75" customHeight="1">
      <c r="A43" s="25" t="s">
        <v>39</v>
      </c>
      <c r="B43" s="26"/>
      <c r="C43" s="27" t="s">
        <v>40</v>
      </c>
      <c r="D43" s="65"/>
      <c r="E43" s="65"/>
      <c r="F43" s="66"/>
      <c r="G43" s="66"/>
      <c r="H43" s="61"/>
    </row>
    <row r="44" spans="1:8" s="42" customFormat="1" ht="15.75" customHeight="1">
      <c r="A44" s="25" t="s">
        <v>41</v>
      </c>
      <c r="B44" s="26"/>
      <c r="C44" s="27" t="s">
        <v>42</v>
      </c>
      <c r="D44" s="65"/>
      <c r="E44" s="65"/>
      <c r="F44" s="66"/>
      <c r="G44" s="66"/>
      <c r="H44" s="61"/>
    </row>
    <row r="45" spans="1:8" s="42" customFormat="1" ht="15.75" customHeight="1">
      <c r="A45" s="25" t="s">
        <v>86</v>
      </c>
      <c r="B45" s="26"/>
      <c r="C45" s="27" t="s">
        <v>87</v>
      </c>
      <c r="D45" s="65"/>
      <c r="E45" s="65"/>
      <c r="F45" s="66"/>
      <c r="G45" s="66"/>
      <c r="H45" s="61"/>
    </row>
    <row r="46" spans="1:8" s="42" customFormat="1" ht="15.75" customHeight="1">
      <c r="A46" s="25" t="s">
        <v>88</v>
      </c>
      <c r="B46" s="26"/>
      <c r="C46" s="27" t="s">
        <v>89</v>
      </c>
      <c r="D46" s="65"/>
      <c r="E46" s="65"/>
      <c r="F46" s="66"/>
      <c r="G46" s="66"/>
      <c r="H46" s="61"/>
    </row>
    <row r="47" spans="1:8" s="42" customFormat="1" ht="15.75" customHeight="1">
      <c r="A47" s="25" t="s">
        <v>43</v>
      </c>
      <c r="B47" s="26"/>
      <c r="C47" s="27" t="s">
        <v>44</v>
      </c>
      <c r="D47" s="65"/>
      <c r="E47" s="65"/>
      <c r="F47" s="66"/>
      <c r="G47" s="66"/>
      <c r="H47" s="61"/>
    </row>
    <row r="48" spans="1:8" s="42" customFormat="1" ht="15.75" customHeight="1">
      <c r="A48" s="25" t="s">
        <v>45</v>
      </c>
      <c r="B48" s="26"/>
      <c r="C48" s="27" t="s">
        <v>46</v>
      </c>
      <c r="D48" s="65"/>
      <c r="E48" s="65"/>
      <c r="F48" s="66"/>
      <c r="G48" s="66"/>
      <c r="H48" s="61"/>
    </row>
    <row r="49" spans="1:8" s="42" customFormat="1" ht="15.75" customHeight="1">
      <c r="A49" s="25" t="s">
        <v>94</v>
      </c>
      <c r="B49" s="24"/>
      <c r="C49" s="27" t="s">
        <v>103</v>
      </c>
      <c r="D49" s="65"/>
      <c r="E49" s="65"/>
      <c r="F49" s="66"/>
      <c r="G49" s="66"/>
      <c r="H49" s="61"/>
    </row>
    <row r="50" spans="1:8" ht="15.75" customHeight="1">
      <c r="A50" s="68"/>
      <c r="B50" s="69"/>
      <c r="C50" s="70"/>
      <c r="D50" s="71"/>
      <c r="E50" s="50"/>
      <c r="F50" s="50"/>
      <c r="G50" s="50"/>
      <c r="H50" s="50"/>
    </row>
    <row r="51" spans="1:8" ht="15.75" customHeight="1">
      <c r="A51" s="72"/>
      <c r="B51" s="64"/>
      <c r="C51" s="57"/>
      <c r="D51" s="50"/>
      <c r="E51" s="50"/>
      <c r="F51" s="50"/>
      <c r="G51" s="50"/>
      <c r="H51" s="50"/>
    </row>
    <row r="52" spans="1:8" s="62" customFormat="1" ht="18">
      <c r="A52" s="58" t="s">
        <v>47</v>
      </c>
      <c r="B52" s="59"/>
      <c r="C52" s="60"/>
      <c r="D52" s="61"/>
      <c r="E52" s="61"/>
      <c r="F52" s="61"/>
      <c r="G52" s="61"/>
      <c r="H52" s="61"/>
    </row>
    <row r="53" spans="1:8" s="62" customFormat="1" ht="18">
      <c r="A53" s="58"/>
      <c r="B53" s="59"/>
      <c r="C53" s="60"/>
      <c r="D53" s="61"/>
      <c r="E53" s="61"/>
      <c r="F53" s="61"/>
      <c r="G53" s="61"/>
      <c r="H53" s="61"/>
    </row>
    <row r="54" spans="1:8" ht="15.75" customHeight="1">
      <c r="A54" s="25" t="s">
        <v>90</v>
      </c>
      <c r="B54" s="24"/>
      <c r="C54" s="27" t="s">
        <v>91</v>
      </c>
      <c r="D54" s="28">
        <v>50940.170940170945</v>
      </c>
      <c r="E54" s="29">
        <v>8659.829059829055</v>
      </c>
      <c r="F54" s="28">
        <v>59600</v>
      </c>
      <c r="G54" s="29">
        <v>48000</v>
      </c>
      <c r="H54" s="23">
        <v>47000</v>
      </c>
    </row>
    <row r="55" spans="1:8" ht="15.75" customHeight="1">
      <c r="A55" s="25" t="s">
        <v>92</v>
      </c>
      <c r="B55" s="24"/>
      <c r="C55" s="27" t="s">
        <v>93</v>
      </c>
      <c r="D55" s="28">
        <v>16324.786324786326</v>
      </c>
      <c r="E55" s="29">
        <v>2775.2136752136739</v>
      </c>
      <c r="F55" s="28">
        <v>19100</v>
      </c>
      <c r="G55" s="29">
        <v>16000</v>
      </c>
      <c r="H55" s="23">
        <v>15000</v>
      </c>
    </row>
    <row r="56" spans="1:8" ht="15.75" customHeight="1">
      <c r="A56" s="25" t="s">
        <v>54</v>
      </c>
      <c r="B56" s="24"/>
      <c r="C56" s="27" t="s">
        <v>55</v>
      </c>
      <c r="D56" s="28">
        <v>17094.017094017094</v>
      </c>
      <c r="E56" s="29">
        <v>2905.9829059829062</v>
      </c>
      <c r="F56" s="28">
        <v>20000</v>
      </c>
      <c r="G56" s="29">
        <v>16000</v>
      </c>
      <c r="H56" s="23">
        <v>16000</v>
      </c>
    </row>
    <row r="57" spans="1:8" s="33" customFormat="1" ht="15.75" customHeight="1">
      <c r="A57" s="25" t="s">
        <v>95</v>
      </c>
      <c r="B57" s="24"/>
      <c r="C57" s="27" t="s">
        <v>96</v>
      </c>
      <c r="D57" s="28">
        <v>21367.521367521367</v>
      </c>
      <c r="E57" s="29">
        <v>3632.4786324786328</v>
      </c>
      <c r="F57" s="28">
        <v>25000</v>
      </c>
      <c r="G57" s="29">
        <v>20000</v>
      </c>
      <c r="H57" s="23">
        <v>20000</v>
      </c>
    </row>
    <row r="58" spans="1:8" s="33" customFormat="1" ht="15.75" customHeight="1">
      <c r="A58" s="25" t="s">
        <v>97</v>
      </c>
      <c r="B58" s="24"/>
      <c r="C58" s="27" t="s">
        <v>98</v>
      </c>
      <c r="D58" s="28">
        <v>8547.0085470085469</v>
      </c>
      <c r="E58" s="29">
        <v>1452.9914529914531</v>
      </c>
      <c r="F58" s="28">
        <v>10000</v>
      </c>
      <c r="G58" s="29">
        <v>8000</v>
      </c>
      <c r="H58" s="23">
        <v>8000</v>
      </c>
    </row>
    <row r="59" spans="1:8" s="33" customFormat="1" ht="15.75" customHeight="1" thickBot="1">
      <c r="A59" s="73"/>
      <c r="B59" s="74"/>
      <c r="C59" s="75"/>
      <c r="D59" s="76"/>
      <c r="E59" s="76"/>
      <c r="F59" s="76"/>
      <c r="G59" s="76"/>
      <c r="H59" s="77"/>
    </row>
    <row r="60" spans="1:8" s="33" customFormat="1" ht="15.75" customHeight="1"/>
    <row r="61" spans="1:8" s="33" customFormat="1" ht="15.75" customHeight="1"/>
    <row r="62" spans="1:8" s="33" customFormat="1" ht="15.75" customHeight="1">
      <c r="A62" s="25"/>
      <c r="B62" s="24"/>
      <c r="C62" s="24"/>
      <c r="D62" s="24"/>
    </row>
    <row r="63" spans="1:8" s="33" customFormat="1" ht="15.75" customHeight="1">
      <c r="A63" s="25"/>
      <c r="B63" s="24"/>
      <c r="C63" s="24"/>
      <c r="D63" s="24"/>
    </row>
    <row r="64" spans="1:8" s="33" customFormat="1" ht="15.75" customHeight="1">
      <c r="A64" s="25"/>
      <c r="B64" s="24"/>
      <c r="C64" s="24"/>
      <c r="D64" s="24"/>
    </row>
    <row r="65" spans="1:8" s="33" customFormat="1" ht="15.75" customHeight="1">
      <c r="A65" s="25"/>
      <c r="B65" s="24"/>
      <c r="C65" s="24"/>
      <c r="D65" s="24"/>
    </row>
    <row r="66" spans="1:8" s="33" customFormat="1" ht="15.75" customHeight="1">
      <c r="A66" s="25"/>
      <c r="B66" s="24"/>
      <c r="C66" s="24"/>
      <c r="D66" s="24"/>
    </row>
    <row r="67" spans="1:8" s="33" customFormat="1" ht="15.75" customHeight="1">
      <c r="A67" s="25"/>
      <c r="B67" s="24"/>
      <c r="C67" s="24"/>
      <c r="D67" s="24"/>
      <c r="E67" s="30"/>
      <c r="F67" s="30"/>
      <c r="G67" s="30"/>
      <c r="H67" s="30"/>
    </row>
    <row r="68" spans="1:8" ht="15.75" customHeight="1">
      <c r="C68" s="24"/>
      <c r="D68" s="24"/>
    </row>
  </sheetData>
  <mergeCells count="2">
    <mergeCell ref="C3:H5"/>
    <mergeCell ref="A8:B8"/>
  </mergeCells>
  <pageMargins left="0.35433070866141736" right="0.15748031496062992" top="0.98425196850393704" bottom="0.98425196850393704" header="0.51181102362204722" footer="0.51181102362204722"/>
  <pageSetup paperSize="9" scale="48" orientation="portrait" horizontalDpi="300" verticalDpi="300" r:id="rId1"/>
  <headerFooter alignWithMargins="0">
    <oddHeader>&amp;L&amp;"Arial,Gras"DACIA  ALGERIE&amp;R&amp;"Arial,Gras"TARIF Mars 2013</oddHeader>
    <oddFooter>&amp;R&amp;"Arial,Gras"SERVICE PRIX &amp; PRODUIT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65"/>
  <sheetViews>
    <sheetView zoomScaleNormal="100" workbookViewId="0">
      <selection activeCell="H8" sqref="H8"/>
    </sheetView>
  </sheetViews>
  <sheetFormatPr baseColWidth="10" defaultColWidth="8.85546875" defaultRowHeight="15.75" customHeight="1"/>
  <cols>
    <col min="1" max="1" width="35.5703125" style="30" customWidth="1"/>
    <col min="2" max="2" width="30.7109375" style="30" customWidth="1"/>
    <col min="3" max="3" width="21.42578125" style="30" bestFit="1" customWidth="1"/>
    <col min="4" max="4" width="17.85546875" style="30" customWidth="1"/>
    <col min="5" max="5" width="16" style="30" bestFit="1" customWidth="1"/>
    <col min="6" max="6" width="18.140625" style="30" customWidth="1"/>
    <col min="7" max="7" width="19.28515625" style="30" customWidth="1"/>
    <col min="8" max="8" width="24.85546875" style="30" bestFit="1" customWidth="1"/>
    <col min="9" max="9" width="36.42578125" style="33" customWidth="1"/>
    <col min="10" max="10" width="16" style="33" bestFit="1" customWidth="1"/>
    <col min="11" max="33" width="8.85546875" style="33" customWidth="1"/>
    <col min="34" max="16384" width="8.85546875" style="30"/>
  </cols>
  <sheetData>
    <row r="1" spans="1:33" ht="22.5" customHeight="1" thickBot="1">
      <c r="A1" s="33"/>
      <c r="B1" s="33"/>
      <c r="C1" s="33"/>
      <c r="D1" s="33"/>
      <c r="E1" s="33"/>
      <c r="F1" s="33"/>
      <c r="G1" s="33"/>
      <c r="H1" s="33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</row>
    <row r="2" spans="1:33" ht="15.75" customHeight="1">
      <c r="A2" s="33"/>
      <c r="B2" s="33"/>
      <c r="C2" s="532" t="s">
        <v>114</v>
      </c>
      <c r="D2" s="533"/>
      <c r="E2" s="533"/>
      <c r="F2" s="533"/>
      <c r="G2" s="533"/>
      <c r="H2" s="534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</row>
    <row r="3" spans="1:33" ht="15.75" customHeight="1">
      <c r="A3" s="33"/>
      <c r="B3" s="33"/>
      <c r="C3" s="535"/>
      <c r="D3" s="536"/>
      <c r="E3" s="536"/>
      <c r="F3" s="536"/>
      <c r="G3" s="536"/>
      <c r="H3" s="537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</row>
    <row r="4" spans="1:33" ht="15.75" customHeight="1" thickBot="1">
      <c r="A4" s="33"/>
      <c r="B4" s="33"/>
      <c r="C4" s="538"/>
      <c r="D4" s="539"/>
      <c r="E4" s="539"/>
      <c r="F4" s="539"/>
      <c r="G4" s="539"/>
      <c r="H4" s="54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</row>
    <row r="5" spans="1:33" ht="15.75" customHeight="1">
      <c r="A5" s="33"/>
      <c r="B5" s="35"/>
      <c r="C5" s="35"/>
      <c r="D5" s="35"/>
      <c r="E5" s="36"/>
      <c r="F5" s="37"/>
      <c r="G5" s="33"/>
      <c r="H5" s="33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</row>
    <row r="6" spans="1:33" ht="15.75" customHeight="1">
      <c r="A6" s="33"/>
      <c r="B6" s="35"/>
      <c r="C6" s="35"/>
      <c r="D6" s="35"/>
      <c r="E6" s="36"/>
      <c r="F6" s="37"/>
      <c r="G6" s="33"/>
      <c r="H6" s="33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</row>
    <row r="7" spans="1:33" ht="15.75" customHeight="1" thickBot="1">
      <c r="A7" s="33"/>
      <c r="B7" s="38"/>
      <c r="C7" s="38"/>
      <c r="D7" s="39"/>
      <c r="E7" s="38"/>
      <c r="F7" s="38"/>
      <c r="G7" s="38"/>
      <c r="H7" s="38"/>
      <c r="I7" s="38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</row>
    <row r="8" spans="1:33" s="42" customFormat="1" ht="15.75" customHeight="1" thickBot="1">
      <c r="A8" s="541" t="s">
        <v>0</v>
      </c>
      <c r="B8" s="541"/>
      <c r="C8" s="40" t="s">
        <v>1</v>
      </c>
      <c r="D8" s="41" t="s">
        <v>2</v>
      </c>
      <c r="E8" s="41" t="s">
        <v>3</v>
      </c>
      <c r="F8" s="41" t="s">
        <v>4</v>
      </c>
      <c r="G8" s="22" t="s">
        <v>113</v>
      </c>
      <c r="H8" s="22" t="s">
        <v>5</v>
      </c>
    </row>
    <row r="9" spans="1:33" s="42" customFormat="1" ht="15.75" customHeight="1">
      <c r="A9" s="43"/>
      <c r="B9" s="44"/>
      <c r="C9" s="45"/>
      <c r="D9" s="78"/>
      <c r="E9" s="78"/>
      <c r="F9" s="78"/>
      <c r="G9" s="78"/>
      <c r="H9" s="79"/>
    </row>
    <row r="10" spans="1:33" s="42" customFormat="1" ht="15.75" customHeight="1">
      <c r="A10" s="88" t="s">
        <v>6</v>
      </c>
      <c r="B10" s="88" t="s">
        <v>56</v>
      </c>
      <c r="C10" s="48"/>
      <c r="D10" s="52">
        <v>1160683.7606837607</v>
      </c>
      <c r="E10" s="51">
        <v>197316.23931623925</v>
      </c>
      <c r="F10" s="51">
        <v>1358000</v>
      </c>
      <c r="G10" s="51">
        <v>1114000</v>
      </c>
      <c r="H10" s="51">
        <v>1069000</v>
      </c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3" s="42" customFormat="1" ht="21.75" customHeight="1">
      <c r="A11" s="88" t="s">
        <v>7</v>
      </c>
      <c r="B11" s="88" t="s">
        <v>101</v>
      </c>
      <c r="C11" s="48"/>
      <c r="D11" s="50"/>
      <c r="E11" s="50"/>
      <c r="F11" s="50"/>
      <c r="G11" s="50"/>
      <c r="H11" s="50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</row>
    <row r="12" spans="1:33" s="42" customFormat="1" ht="21" customHeight="1">
      <c r="A12" s="88" t="s">
        <v>58</v>
      </c>
      <c r="B12" s="88" t="s">
        <v>59</v>
      </c>
      <c r="C12" s="48"/>
      <c r="D12" s="80"/>
      <c r="E12" s="80"/>
      <c r="F12" s="80"/>
      <c r="G12" s="80"/>
      <c r="H12" s="80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</row>
    <row r="13" spans="1:33" s="42" customFormat="1" ht="21" customHeight="1">
      <c r="A13" s="88" t="s">
        <v>9</v>
      </c>
      <c r="B13" s="88" t="s">
        <v>255</v>
      </c>
      <c r="C13" s="48"/>
      <c r="D13" s="31"/>
      <c r="E13" s="32"/>
      <c r="F13" s="32"/>
      <c r="G13" s="32"/>
      <c r="H13" s="32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</row>
    <row r="14" spans="1:33" s="42" customFormat="1" ht="18.75" customHeight="1">
      <c r="A14" s="88" t="s">
        <v>10</v>
      </c>
      <c r="B14" s="88" t="s">
        <v>99</v>
      </c>
      <c r="C14" s="48"/>
      <c r="D14" s="81"/>
      <c r="E14" s="81"/>
      <c r="F14" s="81"/>
      <c r="G14" s="81"/>
      <c r="H14" s="81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</row>
    <row r="15" spans="1:33" s="42" customFormat="1" ht="15.75" customHeight="1">
      <c r="A15" s="55"/>
      <c r="B15" s="56"/>
      <c r="C15" s="57"/>
      <c r="D15" s="81"/>
      <c r="E15" s="54"/>
      <c r="F15" s="54"/>
      <c r="G15" s="54"/>
      <c r="H15" s="51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</row>
    <row r="16" spans="1:33" s="62" customFormat="1" ht="18">
      <c r="A16" s="58" t="s">
        <v>11</v>
      </c>
      <c r="B16" s="59"/>
      <c r="C16" s="60"/>
      <c r="D16" s="61"/>
      <c r="E16" s="61"/>
      <c r="F16" s="61"/>
      <c r="G16" s="61"/>
      <c r="H16" s="61"/>
      <c r="I16" s="42"/>
      <c r="J16" s="42"/>
    </row>
    <row r="17" spans="1:33" s="42" customFormat="1" ht="15.75" customHeight="1">
      <c r="A17" s="63"/>
      <c r="B17" s="64"/>
      <c r="C17" s="57"/>
      <c r="D17" s="50"/>
      <c r="E17" s="50"/>
      <c r="F17" s="50"/>
      <c r="G17" s="50"/>
      <c r="H17" s="785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</row>
    <row r="18" spans="1:33" s="42" customFormat="1" ht="15.75" customHeight="1">
      <c r="A18" s="63"/>
      <c r="B18" s="64"/>
      <c r="C18" s="57"/>
      <c r="D18" s="50"/>
      <c r="E18" s="50"/>
      <c r="F18" s="50"/>
      <c r="G18" s="50"/>
      <c r="H18" s="51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</row>
    <row r="19" spans="1:33" s="42" customFormat="1" ht="15.75" customHeight="1">
      <c r="A19" s="25" t="s">
        <v>61</v>
      </c>
      <c r="B19" s="26"/>
      <c r="C19" s="27" t="s">
        <v>62</v>
      </c>
      <c r="D19" s="65"/>
      <c r="E19" s="65"/>
      <c r="F19" s="66"/>
      <c r="G19" s="66"/>
      <c r="H19" s="61"/>
    </row>
    <row r="20" spans="1:33" s="42" customFormat="1" ht="15.75" customHeight="1">
      <c r="A20" s="25" t="s">
        <v>63</v>
      </c>
      <c r="B20" s="26"/>
      <c r="C20" s="27" t="s">
        <v>64</v>
      </c>
      <c r="D20" s="65"/>
      <c r="E20" s="65"/>
      <c r="F20" s="66"/>
      <c r="G20" s="66"/>
      <c r="H20" s="61"/>
    </row>
    <row r="21" spans="1:33" s="42" customFormat="1" ht="15.75" customHeight="1">
      <c r="A21" s="25" t="s">
        <v>48</v>
      </c>
      <c r="B21" s="26"/>
      <c r="C21" s="27" t="s">
        <v>49</v>
      </c>
      <c r="D21" s="65"/>
      <c r="E21" s="65"/>
      <c r="F21" s="66"/>
      <c r="G21" s="66"/>
      <c r="H21" s="61"/>
    </row>
    <row r="22" spans="1:33" s="42" customFormat="1" ht="15.75" customHeight="1">
      <c r="A22" s="25" t="s">
        <v>13</v>
      </c>
      <c r="B22" s="26"/>
      <c r="C22" s="27" t="s">
        <v>14</v>
      </c>
      <c r="D22" s="65"/>
      <c r="E22" s="65"/>
      <c r="F22" s="66"/>
      <c r="G22" s="66"/>
      <c r="H22" s="61"/>
    </row>
    <row r="23" spans="1:33" s="42" customFormat="1" ht="15.75" customHeight="1">
      <c r="A23" s="25" t="s">
        <v>15</v>
      </c>
      <c r="B23" s="26"/>
      <c r="C23" s="27" t="s">
        <v>16</v>
      </c>
      <c r="D23" s="65"/>
      <c r="E23" s="65"/>
      <c r="F23" s="66"/>
      <c r="G23" s="66"/>
      <c r="H23" s="61"/>
    </row>
    <row r="24" spans="1:33" s="42" customFormat="1" ht="15.75" customHeight="1">
      <c r="A24" s="25" t="s">
        <v>65</v>
      </c>
      <c r="B24" s="26"/>
      <c r="C24" s="27" t="s">
        <v>66</v>
      </c>
      <c r="D24" s="65"/>
      <c r="E24" s="65"/>
      <c r="F24" s="66"/>
      <c r="G24" s="66"/>
      <c r="H24" s="61"/>
    </row>
    <row r="25" spans="1:33" s="42" customFormat="1" ht="15.75" customHeight="1">
      <c r="A25" s="25" t="s">
        <v>50</v>
      </c>
      <c r="B25" s="26"/>
      <c r="C25" s="27" t="s">
        <v>51</v>
      </c>
      <c r="D25" s="65"/>
      <c r="E25" s="65"/>
      <c r="F25" s="66"/>
      <c r="G25" s="66"/>
      <c r="H25" s="61"/>
    </row>
    <row r="26" spans="1:33" s="42" customFormat="1" ht="15.75" customHeight="1">
      <c r="A26" s="25" t="s">
        <v>17</v>
      </c>
      <c r="B26" s="26"/>
      <c r="C26" s="27" t="s">
        <v>18</v>
      </c>
      <c r="D26" s="65"/>
      <c r="E26" s="65"/>
      <c r="F26" s="66"/>
      <c r="G26" s="66"/>
      <c r="H26" s="61"/>
    </row>
    <row r="27" spans="1:33" s="42" customFormat="1" ht="15.75" customHeight="1">
      <c r="A27" s="25" t="s">
        <v>19</v>
      </c>
      <c r="B27" s="26"/>
      <c r="C27" s="27" t="s">
        <v>20</v>
      </c>
      <c r="D27" s="65"/>
      <c r="E27" s="65"/>
      <c r="F27" s="66"/>
      <c r="G27" s="66"/>
      <c r="H27" s="61"/>
    </row>
    <row r="28" spans="1:33" s="42" customFormat="1" ht="15.75" customHeight="1">
      <c r="A28" s="25" t="s">
        <v>67</v>
      </c>
      <c r="B28" s="26"/>
      <c r="C28" s="27" t="s">
        <v>21</v>
      </c>
      <c r="D28" s="65"/>
      <c r="E28" s="65"/>
      <c r="F28" s="66"/>
      <c r="G28" s="66"/>
      <c r="H28" s="61"/>
    </row>
    <row r="29" spans="1:33" s="42" customFormat="1" ht="15.75" customHeight="1">
      <c r="A29" s="25" t="s">
        <v>22</v>
      </c>
      <c r="B29" s="26"/>
      <c r="C29" s="27" t="s">
        <v>23</v>
      </c>
      <c r="D29" s="65"/>
      <c r="E29" s="65"/>
      <c r="F29" s="66"/>
      <c r="G29" s="66"/>
      <c r="H29" s="61"/>
    </row>
    <row r="30" spans="1:33" s="42" customFormat="1" ht="15.75" customHeight="1">
      <c r="A30" s="25" t="s">
        <v>52</v>
      </c>
      <c r="B30" s="26"/>
      <c r="C30" s="27" t="s">
        <v>53</v>
      </c>
      <c r="D30" s="65"/>
      <c r="E30" s="65"/>
      <c r="F30" s="66"/>
      <c r="G30" s="66"/>
      <c r="H30" s="61"/>
    </row>
    <row r="31" spans="1:33" s="42" customFormat="1" ht="15.75" customHeight="1">
      <c r="A31" s="25" t="s">
        <v>68</v>
      </c>
      <c r="B31" s="26"/>
      <c r="C31" s="27" t="s">
        <v>69</v>
      </c>
      <c r="D31" s="65"/>
      <c r="E31" s="65"/>
      <c r="F31" s="66"/>
      <c r="G31" s="66"/>
      <c r="H31" s="61"/>
    </row>
    <row r="32" spans="1:33" s="42" customFormat="1" ht="15.75" customHeight="1">
      <c r="A32" s="25" t="s">
        <v>26</v>
      </c>
      <c r="B32" s="26"/>
      <c r="C32" s="27" t="s">
        <v>27</v>
      </c>
      <c r="D32" s="65"/>
      <c r="E32" s="65"/>
      <c r="F32" s="66"/>
      <c r="G32" s="66"/>
      <c r="H32" s="61"/>
    </row>
    <row r="33" spans="1:8" s="42" customFormat="1" ht="15.75" customHeight="1">
      <c r="A33" s="25" t="s">
        <v>70</v>
      </c>
      <c r="B33" s="26"/>
      <c r="C33" s="27" t="s">
        <v>71</v>
      </c>
      <c r="D33" s="65"/>
      <c r="E33" s="65"/>
      <c r="F33" s="66"/>
      <c r="G33" s="66"/>
      <c r="H33" s="61"/>
    </row>
    <row r="34" spans="1:8" s="42" customFormat="1" ht="15.75" customHeight="1">
      <c r="A34" s="25" t="s">
        <v>30</v>
      </c>
      <c r="B34" s="26"/>
      <c r="C34" s="27" t="s">
        <v>31</v>
      </c>
      <c r="D34" s="65"/>
      <c r="E34" s="65"/>
      <c r="F34" s="66"/>
      <c r="G34" s="66"/>
      <c r="H34" s="61"/>
    </row>
    <row r="35" spans="1:8" s="42" customFormat="1" ht="15.75" customHeight="1">
      <c r="A35" s="25" t="s">
        <v>32</v>
      </c>
      <c r="B35" s="26"/>
      <c r="C35" s="27" t="s">
        <v>33</v>
      </c>
      <c r="D35" s="65"/>
      <c r="E35" s="65"/>
      <c r="F35" s="66"/>
      <c r="G35" s="66"/>
      <c r="H35" s="61"/>
    </row>
    <row r="36" spans="1:8" s="42" customFormat="1" ht="15.75" customHeight="1">
      <c r="A36" s="25" t="s">
        <v>36</v>
      </c>
      <c r="B36" s="26"/>
      <c r="C36" s="27" t="s">
        <v>37</v>
      </c>
      <c r="D36" s="65"/>
      <c r="E36" s="65"/>
      <c r="F36" s="66"/>
      <c r="G36" s="66"/>
      <c r="H36" s="61"/>
    </row>
    <row r="37" spans="1:8" s="42" customFormat="1" ht="15.75" customHeight="1">
      <c r="A37" s="25" t="s">
        <v>76</v>
      </c>
      <c r="B37" s="26"/>
      <c r="C37" s="27" t="s">
        <v>77</v>
      </c>
      <c r="D37" s="65"/>
      <c r="E37" s="65"/>
      <c r="F37" s="66"/>
      <c r="G37" s="66"/>
      <c r="H37" s="61"/>
    </row>
    <row r="38" spans="1:8" s="42" customFormat="1" ht="15.75" customHeight="1">
      <c r="A38" s="25" t="s">
        <v>78</v>
      </c>
      <c r="B38" s="26"/>
      <c r="C38" s="27" t="s">
        <v>79</v>
      </c>
      <c r="D38" s="65"/>
      <c r="E38" s="65"/>
      <c r="F38" s="66"/>
      <c r="G38" s="66"/>
      <c r="H38" s="61"/>
    </row>
    <row r="39" spans="1:8" s="42" customFormat="1" ht="15.75" customHeight="1">
      <c r="A39" s="25" t="s">
        <v>80</v>
      </c>
      <c r="B39" s="26"/>
      <c r="C39" s="27" t="s">
        <v>81</v>
      </c>
      <c r="D39" s="65"/>
      <c r="E39" s="65"/>
      <c r="F39" s="66"/>
      <c r="G39" s="66"/>
      <c r="H39" s="61"/>
    </row>
    <row r="40" spans="1:8" s="42" customFormat="1" ht="15.75" customHeight="1">
      <c r="A40" s="25" t="s">
        <v>82</v>
      </c>
      <c r="B40" s="26"/>
      <c r="C40" s="27" t="s">
        <v>83</v>
      </c>
      <c r="D40" s="65"/>
      <c r="E40" s="65"/>
      <c r="F40" s="66"/>
      <c r="G40" s="66"/>
      <c r="H40" s="61"/>
    </row>
    <row r="41" spans="1:8" s="42" customFormat="1" ht="15.75" customHeight="1">
      <c r="A41" s="25" t="s">
        <v>84</v>
      </c>
      <c r="B41" s="26"/>
      <c r="C41" s="27" t="s">
        <v>85</v>
      </c>
      <c r="D41" s="65"/>
      <c r="E41" s="65"/>
      <c r="F41" s="66"/>
      <c r="G41" s="66"/>
      <c r="H41" s="61"/>
    </row>
    <row r="42" spans="1:8" s="42" customFormat="1" ht="15.75" customHeight="1">
      <c r="A42" s="25" t="s">
        <v>39</v>
      </c>
      <c r="B42" s="26"/>
      <c r="C42" s="27" t="s">
        <v>40</v>
      </c>
      <c r="D42" s="65"/>
      <c r="E42" s="65"/>
      <c r="F42" s="66"/>
      <c r="G42" s="66"/>
      <c r="H42" s="61"/>
    </row>
    <row r="43" spans="1:8" s="42" customFormat="1" ht="15.75" customHeight="1">
      <c r="A43" s="25" t="s">
        <v>41</v>
      </c>
      <c r="B43" s="26"/>
      <c r="C43" s="27" t="s">
        <v>42</v>
      </c>
      <c r="D43" s="65"/>
      <c r="E43" s="65"/>
      <c r="F43" s="66"/>
      <c r="G43" s="66"/>
      <c r="H43" s="61"/>
    </row>
    <row r="44" spans="1:8" s="42" customFormat="1" ht="15.75" customHeight="1">
      <c r="A44" s="25" t="s">
        <v>86</v>
      </c>
      <c r="B44" s="26"/>
      <c r="C44" s="27" t="s">
        <v>87</v>
      </c>
      <c r="D44" s="65"/>
      <c r="E44" s="65"/>
      <c r="F44" s="66"/>
      <c r="G44" s="66"/>
      <c r="H44" s="61"/>
    </row>
    <row r="45" spans="1:8" s="42" customFormat="1" ht="15.75" customHeight="1">
      <c r="A45" s="25" t="s">
        <v>88</v>
      </c>
      <c r="B45" s="26"/>
      <c r="C45" s="27" t="s">
        <v>89</v>
      </c>
      <c r="D45" s="65"/>
      <c r="E45" s="65"/>
      <c r="F45" s="66"/>
      <c r="G45" s="66"/>
      <c r="H45" s="61"/>
    </row>
    <row r="46" spans="1:8" s="42" customFormat="1" ht="15.75" customHeight="1">
      <c r="A46" s="25" t="s">
        <v>43</v>
      </c>
      <c r="B46" s="26"/>
      <c r="C46" s="27" t="s">
        <v>44</v>
      </c>
      <c r="D46" s="65"/>
      <c r="E46" s="65"/>
      <c r="F46" s="66"/>
      <c r="G46" s="66"/>
      <c r="H46" s="61"/>
    </row>
    <row r="47" spans="1:8" s="42" customFormat="1" ht="15.75" customHeight="1">
      <c r="A47" s="25" t="s">
        <v>45</v>
      </c>
      <c r="B47" s="26"/>
      <c r="C47" s="27" t="s">
        <v>46</v>
      </c>
      <c r="D47" s="65"/>
      <c r="E47" s="65"/>
      <c r="F47" s="66"/>
      <c r="G47" s="66"/>
      <c r="H47" s="61"/>
    </row>
    <row r="48" spans="1:8" s="42" customFormat="1" ht="15.75" customHeight="1">
      <c r="A48" s="25" t="s">
        <v>94</v>
      </c>
      <c r="B48" s="24"/>
      <c r="C48" s="27" t="s">
        <v>103</v>
      </c>
      <c r="D48" s="65"/>
      <c r="E48" s="65"/>
      <c r="F48" s="66"/>
      <c r="G48" s="66"/>
      <c r="H48" s="61"/>
    </row>
    <row r="49" spans="1:8" s="42" customFormat="1" ht="15.75" customHeight="1">
      <c r="A49" s="68" t="s">
        <v>111</v>
      </c>
      <c r="B49" s="69"/>
      <c r="C49" s="70" t="s">
        <v>112</v>
      </c>
      <c r="D49" s="65"/>
      <c r="E49" s="65"/>
      <c r="F49" s="66"/>
      <c r="G49" s="66"/>
      <c r="H49" s="61"/>
    </row>
    <row r="50" spans="1:8" ht="15.75" customHeight="1">
      <c r="A50" s="72"/>
      <c r="B50" s="64"/>
      <c r="C50" s="57"/>
      <c r="D50" s="50"/>
      <c r="E50" s="50"/>
      <c r="F50" s="50"/>
      <c r="G50" s="50"/>
      <c r="H50" s="50"/>
    </row>
    <row r="51" spans="1:8" s="62" customFormat="1" ht="18">
      <c r="A51" s="58" t="s">
        <v>47</v>
      </c>
      <c r="B51" s="59"/>
      <c r="C51" s="60"/>
      <c r="D51" s="61"/>
      <c r="E51" s="61"/>
      <c r="F51" s="61"/>
      <c r="G51" s="61"/>
      <c r="H51" s="61"/>
    </row>
    <row r="52" spans="1:8" s="62" customFormat="1" ht="18">
      <c r="A52" s="58"/>
      <c r="B52" s="59"/>
      <c r="C52" s="60"/>
      <c r="D52" s="61"/>
      <c r="E52" s="61"/>
      <c r="F52" s="61"/>
      <c r="G52" s="61"/>
      <c r="H52" s="61"/>
    </row>
    <row r="53" spans="1:8" ht="15.75" customHeight="1">
      <c r="A53" s="25" t="s">
        <v>90</v>
      </c>
      <c r="B53" s="24"/>
      <c r="C53" s="27" t="s">
        <v>91</v>
      </c>
      <c r="D53" s="28">
        <v>50940.170940170945</v>
      </c>
      <c r="E53" s="29">
        <v>8659.829059829055</v>
      </c>
      <c r="F53" s="28">
        <v>59600</v>
      </c>
      <c r="G53" s="29">
        <v>48000</v>
      </c>
      <c r="H53" s="23">
        <v>47000</v>
      </c>
    </row>
    <row r="54" spans="1:8" ht="15.75" customHeight="1">
      <c r="A54" s="25" t="s">
        <v>92</v>
      </c>
      <c r="B54" s="24"/>
      <c r="C54" s="27" t="s">
        <v>93</v>
      </c>
      <c r="D54" s="28">
        <v>16324.786324786326</v>
      </c>
      <c r="E54" s="29">
        <v>2775.2136752136739</v>
      </c>
      <c r="F54" s="28">
        <v>19100</v>
      </c>
      <c r="G54" s="29">
        <v>16000</v>
      </c>
      <c r="H54" s="23">
        <v>15000</v>
      </c>
    </row>
    <row r="55" spans="1:8" ht="15.75" customHeight="1">
      <c r="A55" s="25" t="s">
        <v>54</v>
      </c>
      <c r="B55" s="24"/>
      <c r="C55" s="27" t="s">
        <v>55</v>
      </c>
      <c r="D55" s="28">
        <v>17094.017094017094</v>
      </c>
      <c r="E55" s="29">
        <v>2905.9829059829062</v>
      </c>
      <c r="F55" s="28">
        <v>20000</v>
      </c>
      <c r="G55" s="29">
        <v>16000</v>
      </c>
      <c r="H55" s="23">
        <v>16000</v>
      </c>
    </row>
    <row r="56" spans="1:8" s="33" customFormat="1" ht="15.75" customHeight="1">
      <c r="A56" s="25" t="s">
        <v>95</v>
      </c>
      <c r="B56" s="24"/>
      <c r="C56" s="27" t="s">
        <v>96</v>
      </c>
      <c r="D56" s="28">
        <v>21367.521367521367</v>
      </c>
      <c r="E56" s="29">
        <v>3632.4786324786328</v>
      </c>
      <c r="F56" s="28">
        <v>25000</v>
      </c>
      <c r="G56" s="29">
        <v>20000</v>
      </c>
      <c r="H56" s="23">
        <v>20000</v>
      </c>
    </row>
    <row r="57" spans="1:8" s="33" customFormat="1" ht="15.75" customHeight="1">
      <c r="A57" s="25" t="s">
        <v>97</v>
      </c>
      <c r="B57" s="24"/>
      <c r="C57" s="27" t="s">
        <v>98</v>
      </c>
      <c r="D57" s="28">
        <v>8547.0085470085469</v>
      </c>
      <c r="E57" s="29">
        <v>1452.9914529914531</v>
      </c>
      <c r="F57" s="28">
        <v>10000</v>
      </c>
      <c r="G57" s="29">
        <v>8000</v>
      </c>
      <c r="H57" s="23">
        <v>8000</v>
      </c>
    </row>
    <row r="58" spans="1:8" s="33" customFormat="1" ht="15.75" customHeight="1" thickBot="1">
      <c r="A58" s="73"/>
      <c r="B58" s="74"/>
      <c r="C58" s="75"/>
      <c r="D58" s="76"/>
      <c r="E58" s="76"/>
      <c r="F58" s="76"/>
      <c r="G58" s="76"/>
      <c r="H58" s="77"/>
    </row>
    <row r="59" spans="1:8" s="33" customFormat="1" ht="15.75" customHeight="1"/>
    <row r="60" spans="1:8" s="33" customFormat="1" ht="15.75" customHeight="1">
      <c r="A60" s="25"/>
      <c r="B60" s="24"/>
      <c r="C60" s="24"/>
      <c r="D60" s="24"/>
    </row>
    <row r="61" spans="1:8" s="33" customFormat="1" ht="15.75" customHeight="1">
      <c r="A61" s="25"/>
      <c r="B61" s="24"/>
      <c r="C61" s="24"/>
      <c r="D61" s="24"/>
    </row>
    <row r="62" spans="1:8" s="33" customFormat="1" ht="15.75" customHeight="1">
      <c r="A62" s="25"/>
      <c r="B62" s="24"/>
      <c r="C62" s="24"/>
      <c r="D62" s="24"/>
    </row>
    <row r="63" spans="1:8" s="33" customFormat="1" ht="15.75" customHeight="1">
      <c r="A63" s="25"/>
      <c r="B63" s="24"/>
      <c r="C63" s="24"/>
      <c r="D63" s="24"/>
    </row>
    <row r="64" spans="1:8" s="33" customFormat="1" ht="15.75" customHeight="1">
      <c r="A64" s="25"/>
      <c r="B64" s="24"/>
      <c r="C64" s="24"/>
      <c r="D64" s="24"/>
    </row>
    <row r="65" spans="1:4" s="33" customFormat="1" ht="15.75" customHeight="1">
      <c r="A65" s="25"/>
      <c r="B65" s="24"/>
      <c r="C65" s="24"/>
      <c r="D65" s="24"/>
    </row>
  </sheetData>
  <mergeCells count="2">
    <mergeCell ref="C2:H4"/>
    <mergeCell ref="A8:B8"/>
  </mergeCells>
  <pageMargins left="0.35433070866141736" right="0.15748031496062992" top="0.98425196850393704" bottom="0.98425196850393704" header="0.51181102362204722" footer="0.51181102362204722"/>
  <pageSetup paperSize="9" scale="54" orientation="portrait" horizontalDpi="300" verticalDpi="300" r:id="rId1"/>
  <headerFooter alignWithMargins="0">
    <oddHeader>&amp;L&amp;"Arial,Gras"DACIA  ALGERIE&amp;R&amp;"Arial,Gras"TARIF Mars 2013</oddHeader>
    <oddFooter>&amp;R&amp;"Arial,Gras"SERVICE PRIX &amp; PRODUIT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2:I53"/>
  <sheetViews>
    <sheetView showGridLines="0"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25" style="94" customWidth="1"/>
    <col min="2" max="2" width="45.7109375" style="94" customWidth="1"/>
    <col min="3" max="3" width="21.42578125" style="94" bestFit="1" customWidth="1"/>
    <col min="4" max="4" width="12" style="93" bestFit="1" customWidth="1"/>
    <col min="5" max="7" width="15.85546875" style="93" bestFit="1" customWidth="1"/>
    <col min="8" max="8" width="20" style="143" bestFit="1" customWidth="1"/>
    <col min="9" max="9" width="8.85546875" style="93"/>
    <col min="10" max="16384" width="8.85546875" style="94"/>
  </cols>
  <sheetData>
    <row r="2" spans="1:9" ht="15.75" customHeight="1">
      <c r="A2" s="90"/>
      <c r="B2" s="90"/>
      <c r="C2" s="90"/>
      <c r="D2" s="91"/>
      <c r="E2" s="91"/>
      <c r="F2" s="91"/>
      <c r="G2" s="91"/>
      <c r="H2" s="92"/>
    </row>
    <row r="3" spans="1:9" ht="15.75" customHeight="1">
      <c r="A3" s="90"/>
      <c r="B3" s="90"/>
      <c r="C3" s="90"/>
      <c r="D3" s="91"/>
      <c r="E3" s="91"/>
      <c r="F3" s="91"/>
      <c r="G3" s="91"/>
      <c r="H3" s="91"/>
    </row>
    <row r="4" spans="1:9" ht="15.75" customHeight="1">
      <c r="A4" s="90"/>
      <c r="B4" s="90"/>
      <c r="C4" s="542" t="s">
        <v>116</v>
      </c>
      <c r="D4" s="542"/>
      <c r="E4" s="542"/>
      <c r="F4" s="542"/>
      <c r="G4" s="542"/>
      <c r="H4" s="542"/>
    </row>
    <row r="5" spans="1:9">
      <c r="A5" s="91"/>
      <c r="B5" s="91"/>
      <c r="C5" s="542"/>
      <c r="D5" s="542"/>
      <c r="E5" s="542"/>
      <c r="F5" s="542"/>
      <c r="G5" s="542"/>
      <c r="H5" s="542"/>
    </row>
    <row r="6" spans="1:9">
      <c r="A6" s="90"/>
      <c r="B6" s="90"/>
      <c r="C6" s="542"/>
      <c r="D6" s="542"/>
      <c r="E6" s="542"/>
      <c r="F6" s="542"/>
      <c r="G6" s="542"/>
      <c r="H6" s="542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5.75" customHeight="1" thickBot="1">
      <c r="A8" s="543" t="s">
        <v>0</v>
      </c>
      <c r="B8" s="544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5.75" customHeight="1"/>
    <row r="10" spans="1:9" s="101" customFormat="1" ht="15.75" customHeight="1">
      <c r="A10" s="88" t="s">
        <v>6</v>
      </c>
      <c r="B10" s="88" t="s">
        <v>117</v>
      </c>
      <c r="C10" s="103"/>
      <c r="D10" s="106">
        <v>778632.47863247863</v>
      </c>
      <c r="E10" s="107">
        <v>132367.52136752137</v>
      </c>
      <c r="F10" s="107">
        <v>911000</v>
      </c>
      <c r="G10" s="107">
        <v>752000</v>
      </c>
      <c r="H10" s="108">
        <v>723000</v>
      </c>
      <c r="I10" s="100"/>
    </row>
    <row r="11" spans="1:9" s="101" customFormat="1" ht="15.75" customHeight="1">
      <c r="A11" s="88" t="s">
        <v>7</v>
      </c>
      <c r="B11" s="88" t="s">
        <v>118</v>
      </c>
      <c r="C11" s="103"/>
      <c r="D11" s="109"/>
      <c r="E11" s="109"/>
      <c r="F11" s="109"/>
      <c r="G11" s="109"/>
      <c r="H11" s="109"/>
      <c r="I11" s="100"/>
    </row>
    <row r="12" spans="1:9" s="101" customFormat="1" ht="15.75" customHeight="1">
      <c r="A12" s="88" t="s">
        <v>58</v>
      </c>
      <c r="B12" s="88" t="s">
        <v>119</v>
      </c>
      <c r="C12" s="103"/>
      <c r="D12" s="110"/>
      <c r="E12" s="110"/>
      <c r="F12" s="110"/>
      <c r="G12" s="110"/>
      <c r="H12" s="111"/>
      <c r="I12" s="100"/>
    </row>
    <row r="13" spans="1:9" s="101" customFormat="1" ht="15.75" customHeight="1">
      <c r="A13" s="88" t="s">
        <v>9</v>
      </c>
      <c r="B13" s="88" t="s">
        <v>120</v>
      </c>
      <c r="C13" s="103"/>
      <c r="D13" s="110"/>
      <c r="E13" s="110"/>
      <c r="F13" s="110"/>
      <c r="G13" s="110"/>
      <c r="H13" s="110"/>
      <c r="I13" s="100"/>
    </row>
    <row r="14" spans="1:9" s="101" customFormat="1" ht="15.75" customHeight="1">
      <c r="A14" s="88" t="s">
        <v>10</v>
      </c>
      <c r="B14" s="88" t="s">
        <v>121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77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5.75" customHeight="1">
      <c r="A19" s="123"/>
      <c r="B19" s="124"/>
      <c r="C19" s="125"/>
      <c r="D19" s="110"/>
      <c r="E19" s="110"/>
      <c r="F19" s="110"/>
      <c r="G19" s="110"/>
      <c r="H19" s="110"/>
      <c r="I19" s="100"/>
    </row>
    <row r="20" spans="1:9" s="101" customFormat="1" ht="15.75" customHeight="1">
      <c r="A20" s="123" t="s">
        <v>48</v>
      </c>
      <c r="B20" s="124"/>
      <c r="C20" s="125" t="s">
        <v>49</v>
      </c>
      <c r="D20" s="110"/>
      <c r="E20" s="110"/>
      <c r="F20" s="110"/>
      <c r="G20" s="110"/>
      <c r="H20" s="110"/>
      <c r="I20" s="100"/>
    </row>
    <row r="21" spans="1:9" s="101" customFormat="1" ht="15.75" customHeight="1">
      <c r="A21" s="123" t="s">
        <v>13</v>
      </c>
      <c r="B21" s="124"/>
      <c r="C21" s="125" t="s">
        <v>14</v>
      </c>
      <c r="D21" s="110"/>
      <c r="E21" s="110"/>
      <c r="F21" s="110"/>
      <c r="G21" s="110"/>
      <c r="H21" s="126"/>
      <c r="I21" s="100"/>
    </row>
    <row r="22" spans="1:9" s="101" customFormat="1" ht="15.75" customHeight="1">
      <c r="A22" s="123" t="s">
        <v>122</v>
      </c>
      <c r="B22" s="124"/>
      <c r="C22" s="125" t="s">
        <v>123</v>
      </c>
      <c r="D22" s="110"/>
      <c r="E22" s="110"/>
      <c r="F22" s="126"/>
      <c r="G22" s="126"/>
      <c r="H22" s="126"/>
      <c r="I22" s="100"/>
    </row>
    <row r="23" spans="1:9" s="101" customFormat="1" ht="15.75" customHeight="1">
      <c r="A23" s="123" t="s">
        <v>17</v>
      </c>
      <c r="B23" s="124"/>
      <c r="C23" s="125" t="s">
        <v>18</v>
      </c>
      <c r="D23" s="110"/>
      <c r="E23" s="110"/>
      <c r="F23" s="126"/>
      <c r="G23" s="126"/>
      <c r="H23" s="126"/>
      <c r="I23" s="100"/>
    </row>
    <row r="24" spans="1:9" s="101" customFormat="1" ht="15.75" customHeight="1">
      <c r="A24" s="123" t="s">
        <v>19</v>
      </c>
      <c r="B24" s="124"/>
      <c r="C24" s="125" t="s">
        <v>20</v>
      </c>
      <c r="D24" s="110"/>
      <c r="E24" s="110"/>
      <c r="F24" s="113"/>
      <c r="G24" s="113"/>
      <c r="H24" s="126"/>
      <c r="I24" s="100"/>
    </row>
    <row r="25" spans="1:9" s="101" customFormat="1" ht="15.75" customHeight="1">
      <c r="A25" s="123" t="s">
        <v>124</v>
      </c>
      <c r="B25" s="124"/>
      <c r="C25" s="125" t="s">
        <v>125</v>
      </c>
      <c r="D25" s="110"/>
      <c r="E25" s="126"/>
      <c r="F25" s="126"/>
      <c r="G25" s="126"/>
      <c r="H25" s="126"/>
      <c r="I25" s="100"/>
    </row>
    <row r="26" spans="1:9" s="101" customFormat="1" ht="15.75" customHeight="1">
      <c r="A26" s="123" t="s">
        <v>126</v>
      </c>
      <c r="B26" s="124"/>
      <c r="C26" s="125" t="s">
        <v>127</v>
      </c>
      <c r="D26" s="110"/>
      <c r="E26" s="110"/>
      <c r="F26" s="110"/>
      <c r="G26" s="110"/>
      <c r="H26" s="126"/>
      <c r="I26" s="100"/>
    </row>
    <row r="27" spans="1:9" s="101" customFormat="1" ht="15.75" customHeight="1">
      <c r="A27" s="123" t="s">
        <v>128</v>
      </c>
      <c r="B27" s="124"/>
      <c r="C27" s="125" t="s">
        <v>129</v>
      </c>
      <c r="D27" s="110"/>
      <c r="E27" s="110"/>
      <c r="F27" s="110"/>
      <c r="G27" s="110"/>
      <c r="H27" s="126"/>
      <c r="I27" s="100"/>
    </row>
    <row r="28" spans="1:9" s="101" customFormat="1" ht="15.75" customHeight="1">
      <c r="A28" s="123" t="s">
        <v>24</v>
      </c>
      <c r="B28" s="124"/>
      <c r="C28" s="125" t="s">
        <v>25</v>
      </c>
      <c r="D28" s="110"/>
      <c r="E28" s="110"/>
      <c r="F28" s="110"/>
      <c r="G28" s="110"/>
      <c r="H28" s="126"/>
      <c r="I28" s="100"/>
    </row>
    <row r="29" spans="1:9" s="101" customFormat="1" ht="15.75" customHeight="1">
      <c r="A29" s="123" t="s">
        <v>130</v>
      </c>
      <c r="B29" s="124"/>
      <c r="C29" s="125" t="s">
        <v>131</v>
      </c>
      <c r="D29" s="110"/>
      <c r="E29" s="110"/>
      <c r="F29" s="110"/>
      <c r="G29" s="110"/>
      <c r="H29" s="126"/>
      <c r="I29" s="100"/>
    </row>
    <row r="30" spans="1:9" s="101" customFormat="1" ht="15.75" customHeight="1">
      <c r="A30" s="123" t="s">
        <v>30</v>
      </c>
      <c r="B30" s="124"/>
      <c r="C30" s="125" t="s">
        <v>31</v>
      </c>
      <c r="D30" s="110"/>
      <c r="E30" s="110"/>
      <c r="F30" s="110"/>
      <c r="G30" s="110"/>
      <c r="H30" s="126"/>
      <c r="I30" s="100"/>
    </row>
    <row r="31" spans="1:9" s="101" customFormat="1" ht="15.75" customHeight="1">
      <c r="A31" s="123" t="s">
        <v>34</v>
      </c>
      <c r="B31" s="124"/>
      <c r="C31" s="125" t="s">
        <v>35</v>
      </c>
      <c r="D31" s="110"/>
      <c r="E31" s="110"/>
      <c r="F31" s="110"/>
      <c r="G31" s="110"/>
      <c r="H31" s="126"/>
      <c r="I31" s="100"/>
    </row>
    <row r="32" spans="1:9" s="101" customFormat="1" ht="15.75" customHeight="1">
      <c r="A32" s="123" t="s">
        <v>36</v>
      </c>
      <c r="B32" s="124"/>
      <c r="C32" s="125" t="s">
        <v>37</v>
      </c>
      <c r="D32" s="110"/>
      <c r="E32" s="110"/>
      <c r="F32" s="110"/>
      <c r="G32" s="110"/>
      <c r="H32" s="126"/>
      <c r="I32" s="100"/>
    </row>
    <row r="33" spans="1:9" s="101" customFormat="1" ht="15.75" customHeight="1">
      <c r="A33" s="123" t="s">
        <v>132</v>
      </c>
      <c r="B33" s="124"/>
      <c r="C33" s="125" t="s">
        <v>133</v>
      </c>
      <c r="D33" s="110"/>
      <c r="E33" s="110"/>
      <c r="F33" s="110"/>
      <c r="G33" s="110"/>
      <c r="H33" s="126"/>
      <c r="I33" s="100"/>
    </row>
    <row r="34" spans="1:9" s="101" customFormat="1" ht="15.75" customHeight="1">
      <c r="A34" s="123" t="s">
        <v>43</v>
      </c>
      <c r="B34" s="124"/>
      <c r="C34" s="125" t="s">
        <v>44</v>
      </c>
      <c r="D34" s="110"/>
      <c r="E34" s="110"/>
      <c r="F34" s="110"/>
      <c r="G34" s="110"/>
      <c r="H34" s="126"/>
      <c r="I34" s="100"/>
    </row>
    <row r="35" spans="1:9" s="101" customFormat="1" ht="15.75" customHeight="1">
      <c r="A35" s="123" t="s">
        <v>45</v>
      </c>
      <c r="B35" s="124"/>
      <c r="C35" s="125" t="s">
        <v>46</v>
      </c>
      <c r="D35" s="110"/>
      <c r="E35" s="110"/>
      <c r="F35" s="110"/>
      <c r="G35" s="110"/>
      <c r="H35" s="126"/>
      <c r="I35" s="100"/>
    </row>
    <row r="36" spans="1:9" s="101" customFormat="1" ht="15.75" customHeight="1">
      <c r="A36" s="127"/>
      <c r="B36" s="128"/>
      <c r="D36" s="110"/>
      <c r="E36" s="110"/>
      <c r="F36" s="110"/>
      <c r="G36" s="110"/>
      <c r="H36" s="126"/>
      <c r="I36" s="100"/>
    </row>
    <row r="37" spans="1:9" s="101" customFormat="1" ht="15.75" customHeight="1">
      <c r="A37" s="127"/>
      <c r="B37" s="128"/>
      <c r="D37" s="110"/>
      <c r="E37" s="110"/>
      <c r="F37" s="110"/>
      <c r="G37" s="110"/>
      <c r="H37" s="126"/>
      <c r="I37" s="100"/>
    </row>
    <row r="38" spans="1:9" s="101" customFormat="1" ht="15.75" customHeight="1">
      <c r="A38" s="127"/>
      <c r="B38" s="128"/>
      <c r="D38" s="110"/>
      <c r="E38" s="110"/>
      <c r="F38" s="110"/>
      <c r="G38" s="110"/>
      <c r="H38" s="126"/>
      <c r="I38" s="100"/>
    </row>
    <row r="39" spans="1:9" s="101" customFormat="1" ht="15.75" customHeight="1">
      <c r="A39" s="127"/>
      <c r="B39" s="128"/>
      <c r="D39" s="110"/>
      <c r="E39" s="110"/>
      <c r="F39" s="110"/>
      <c r="G39" s="110"/>
      <c r="H39" s="126"/>
      <c r="I39" s="100"/>
    </row>
    <row r="40" spans="1:9" s="101" customFormat="1" ht="15.75" customHeight="1">
      <c r="A40" s="127"/>
      <c r="B40" s="128"/>
      <c r="D40" s="110"/>
      <c r="E40" s="110"/>
      <c r="F40" s="110"/>
      <c r="G40" s="110"/>
      <c r="H40" s="126"/>
      <c r="I40" s="100"/>
    </row>
    <row r="41" spans="1:9" s="101" customFormat="1" ht="15.75" customHeight="1">
      <c r="A41" s="122" t="s">
        <v>47</v>
      </c>
      <c r="B41" s="129"/>
      <c r="C41" s="130"/>
      <c r="D41" s="131"/>
      <c r="E41" s="131"/>
      <c r="F41" s="131"/>
      <c r="G41" s="131"/>
      <c r="H41" s="132"/>
      <c r="I41" s="100"/>
    </row>
    <row r="42" spans="1:9" s="101" customFormat="1" ht="15.75" customHeight="1">
      <c r="A42" s="123" t="s">
        <v>92</v>
      </c>
      <c r="B42" s="124"/>
      <c r="C42" s="125" t="s">
        <v>93</v>
      </c>
      <c r="D42" s="132">
        <v>16324.786324786326</v>
      </c>
      <c r="E42" s="132">
        <v>2775.2136752136739</v>
      </c>
      <c r="F42" s="132">
        <v>19100</v>
      </c>
      <c r="G42" s="132">
        <v>16000</v>
      </c>
      <c r="H42" s="132">
        <v>16000</v>
      </c>
      <c r="I42" s="100"/>
    </row>
    <row r="43" spans="1:9" s="101" customFormat="1" ht="15.75" customHeight="1">
      <c r="A43" s="123" t="s">
        <v>54</v>
      </c>
      <c r="B43" s="124"/>
      <c r="C43" s="125" t="s">
        <v>55</v>
      </c>
      <c r="D43" s="132">
        <v>17094.017094017094</v>
      </c>
      <c r="E43" s="132">
        <v>2905.9829059829062</v>
      </c>
      <c r="F43" s="132">
        <v>20000</v>
      </c>
      <c r="G43" s="132">
        <v>17000</v>
      </c>
      <c r="H43" s="132">
        <v>16000</v>
      </c>
      <c r="I43" s="100"/>
    </row>
    <row r="44" spans="1:9" ht="15.75" customHeight="1">
      <c r="A44" s="123"/>
      <c r="B44" s="124"/>
      <c r="C44" s="130"/>
      <c r="D44" s="132"/>
      <c r="E44" s="132"/>
      <c r="F44" s="132"/>
      <c r="G44" s="132"/>
      <c r="H44" s="132"/>
    </row>
    <row r="45" spans="1:9" ht="15.75" customHeight="1">
      <c r="A45" s="123"/>
      <c r="B45" s="124"/>
      <c r="C45" s="130"/>
      <c r="D45" s="132"/>
      <c r="E45" s="132"/>
      <c r="F45" s="132"/>
      <c r="G45" s="132"/>
      <c r="H45" s="132"/>
    </row>
    <row r="46" spans="1:9" ht="15.75" customHeight="1">
      <c r="A46" s="133"/>
      <c r="B46" s="115"/>
      <c r="C46" s="134"/>
      <c r="D46" s="119"/>
      <c r="E46" s="119"/>
      <c r="F46" s="119"/>
      <c r="G46" s="119"/>
      <c r="H46" s="126"/>
    </row>
    <row r="47" spans="1:9" ht="15.75" customHeight="1">
      <c r="A47" s="133"/>
      <c r="B47" s="115"/>
      <c r="C47" s="134"/>
      <c r="D47" s="119"/>
      <c r="E47" s="119"/>
      <c r="F47" s="119"/>
      <c r="G47" s="119"/>
      <c r="H47" s="126"/>
    </row>
    <row r="48" spans="1:9" ht="15.75" customHeight="1" thickBot="1">
      <c r="A48" s="135"/>
      <c r="B48" s="136"/>
      <c r="C48" s="137"/>
      <c r="D48" s="138"/>
      <c r="E48" s="138"/>
      <c r="F48" s="138"/>
      <c r="G48" s="138"/>
      <c r="H48" s="139"/>
    </row>
    <row r="49" spans="1:8" ht="15.75" customHeight="1">
      <c r="A49" s="140"/>
      <c r="B49" s="140"/>
      <c r="C49" s="140"/>
      <c r="D49" s="141"/>
      <c r="E49" s="141"/>
      <c r="F49" s="141"/>
      <c r="G49" s="141"/>
      <c r="H49" s="142"/>
    </row>
    <row r="50" spans="1:8" ht="15.75" customHeight="1">
      <c r="A50" s="140"/>
      <c r="B50" s="140"/>
      <c r="C50" s="140"/>
      <c r="D50" s="141"/>
      <c r="E50" s="141"/>
      <c r="F50" s="141"/>
      <c r="G50" s="141"/>
      <c r="H50" s="142"/>
    </row>
    <row r="51" spans="1:8" ht="15.75" customHeight="1">
      <c r="A51" s="140"/>
      <c r="B51" s="140"/>
      <c r="C51" s="140"/>
      <c r="D51" s="141"/>
      <c r="E51" s="141"/>
      <c r="F51" s="141"/>
      <c r="G51" s="141"/>
      <c r="H51" s="142"/>
    </row>
    <row r="52" spans="1:8" ht="15.75" customHeight="1">
      <c r="A52" s="140"/>
      <c r="B52" s="140"/>
      <c r="C52" s="140"/>
      <c r="D52" s="141"/>
      <c r="E52" s="141"/>
      <c r="F52" s="141"/>
      <c r="G52" s="141"/>
      <c r="H52" s="142"/>
    </row>
    <row r="53" spans="1:8" ht="15.75" customHeight="1">
      <c r="A53" s="140"/>
      <c r="B53" s="140"/>
      <c r="C53" s="140"/>
      <c r="D53" s="141"/>
      <c r="E53" s="141"/>
      <c r="F53" s="141"/>
      <c r="G53" s="141"/>
      <c r="H53" s="142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55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2:H56"/>
  <sheetViews>
    <sheetView showGridLines="0"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13.140625" style="12" customWidth="1"/>
    <col min="2" max="2" width="45.7109375" style="12" customWidth="1"/>
    <col min="3" max="3" width="21.42578125" style="12" customWidth="1"/>
    <col min="4" max="4" width="16.85546875" style="12" customWidth="1"/>
    <col min="5" max="5" width="18.42578125" style="12" customWidth="1"/>
    <col min="6" max="6" width="20.140625" style="12" bestFit="1" customWidth="1"/>
    <col min="7" max="7" width="17.85546875" style="12" customWidth="1"/>
    <col min="8" max="8" width="28.28515625" style="172" customWidth="1"/>
    <col min="9" max="16384" width="8.85546875" style="12"/>
  </cols>
  <sheetData>
    <row r="2" spans="1:8" ht="15">
      <c r="A2" s="144"/>
      <c r="B2" s="144"/>
      <c r="C2" s="145"/>
      <c r="D2" s="145"/>
      <c r="E2" s="145"/>
      <c r="F2" s="145"/>
      <c r="G2" s="145"/>
      <c r="H2" s="145"/>
    </row>
    <row r="3" spans="1:8" ht="15.75" customHeight="1">
      <c r="A3" s="144"/>
      <c r="B3" s="144"/>
      <c r="C3" s="144"/>
      <c r="D3" s="144"/>
      <c r="E3" s="144"/>
      <c r="F3" s="144"/>
      <c r="G3" s="144"/>
      <c r="H3" s="144"/>
    </row>
    <row r="4" spans="1:8" ht="15.75" customHeight="1">
      <c r="A4" s="144"/>
      <c r="B4" s="144"/>
      <c r="C4" s="542" t="s">
        <v>134</v>
      </c>
      <c r="D4" s="542"/>
      <c r="E4" s="542"/>
      <c r="F4" s="542"/>
      <c r="G4" s="542"/>
      <c r="H4" s="542"/>
    </row>
    <row r="5" spans="1:8" ht="15">
      <c r="A5" s="146"/>
      <c r="B5" s="146"/>
      <c r="C5" s="542"/>
      <c r="D5" s="542"/>
      <c r="E5" s="542"/>
      <c r="F5" s="542"/>
      <c r="G5" s="542"/>
      <c r="H5" s="542"/>
    </row>
    <row r="6" spans="1:8" ht="15">
      <c r="A6" s="144"/>
      <c r="B6" s="144"/>
      <c r="C6" s="542"/>
      <c r="D6" s="542"/>
      <c r="E6" s="542"/>
      <c r="F6" s="542"/>
      <c r="G6" s="542"/>
      <c r="H6" s="542"/>
    </row>
    <row r="7" spans="1:8" ht="20.25" thickBot="1">
      <c r="A7" s="144"/>
      <c r="B7" s="144"/>
      <c r="C7" s="144"/>
      <c r="D7" s="147"/>
      <c r="E7" s="144"/>
      <c r="F7" s="148"/>
      <c r="G7" s="149"/>
      <c r="H7" s="145"/>
    </row>
    <row r="8" spans="1:8" s="82" customFormat="1" ht="15.75" customHeight="1" thickBot="1">
      <c r="A8" s="545" t="s">
        <v>0</v>
      </c>
      <c r="B8" s="546"/>
      <c r="C8" s="150" t="s">
        <v>1</v>
      </c>
      <c r="D8" s="89" t="s">
        <v>2</v>
      </c>
      <c r="E8" s="89" t="s">
        <v>3</v>
      </c>
      <c r="F8" s="89" t="s">
        <v>4</v>
      </c>
      <c r="G8" s="89" t="s">
        <v>113</v>
      </c>
      <c r="H8" s="89" t="s">
        <v>5</v>
      </c>
    </row>
    <row r="9" spans="1:8" s="82" customFormat="1" ht="15.75" customHeight="1">
      <c r="A9" s="4"/>
      <c r="B9" s="11"/>
      <c r="C9" s="11"/>
      <c r="D9" s="151"/>
      <c r="E9" s="151"/>
      <c r="F9" s="151"/>
      <c r="G9" s="151"/>
      <c r="H9" s="152"/>
    </row>
    <row r="10" spans="1:8" s="82" customFormat="1" ht="15.75" customHeight="1">
      <c r="A10" s="88" t="s">
        <v>6</v>
      </c>
      <c r="B10" s="88" t="s">
        <v>117</v>
      </c>
      <c r="C10" s="11"/>
      <c r="D10" s="86">
        <v>879487.1794871795</v>
      </c>
      <c r="E10" s="153">
        <v>149512.8205128205</v>
      </c>
      <c r="F10" s="153">
        <v>1029000</v>
      </c>
      <c r="G10" s="153">
        <v>848000</v>
      </c>
      <c r="H10" s="154">
        <v>814000</v>
      </c>
    </row>
    <row r="11" spans="1:8" s="82" customFormat="1" ht="15.75" customHeight="1">
      <c r="A11" s="88" t="s">
        <v>7</v>
      </c>
      <c r="B11" s="88" t="s">
        <v>135</v>
      </c>
      <c r="C11" s="11"/>
      <c r="D11" s="5"/>
      <c r="E11" s="5"/>
      <c r="F11" s="5"/>
      <c r="G11" s="5"/>
      <c r="H11" s="5"/>
    </row>
    <row r="12" spans="1:8" s="82" customFormat="1" ht="15.75" customHeight="1">
      <c r="A12" s="88" t="s">
        <v>58</v>
      </c>
      <c r="B12" s="88" t="s">
        <v>136</v>
      </c>
      <c r="C12" s="11"/>
      <c r="D12" s="155"/>
      <c r="E12" s="5"/>
      <c r="F12" s="5"/>
      <c r="G12" s="5"/>
      <c r="H12" s="156"/>
    </row>
    <row r="13" spans="1:8" s="82" customFormat="1" ht="15.75" customHeight="1">
      <c r="A13" s="88" t="s">
        <v>9</v>
      </c>
      <c r="B13" s="88" t="s">
        <v>240</v>
      </c>
      <c r="C13" s="11"/>
      <c r="D13" s="5"/>
      <c r="E13" s="5"/>
      <c r="F13" s="5"/>
      <c r="G13" s="5"/>
      <c r="H13" s="157"/>
    </row>
    <row r="14" spans="1:8" s="82" customFormat="1" ht="15.75" customHeight="1">
      <c r="A14" s="88" t="s">
        <v>10</v>
      </c>
      <c r="B14" s="88" t="s">
        <v>137</v>
      </c>
      <c r="C14" s="11"/>
      <c r="D14" s="155"/>
      <c r="E14" s="158"/>
      <c r="F14" s="158"/>
      <c r="G14" s="158"/>
      <c r="H14" s="5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5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77"/>
    </row>
    <row r="18" spans="1:8" s="2" customFormat="1" ht="15">
      <c r="A18" s="13"/>
      <c r="B18" s="14"/>
      <c r="C18" s="15"/>
      <c r="D18" s="16"/>
      <c r="E18" s="16"/>
      <c r="F18" s="17"/>
      <c r="G18" s="17"/>
      <c r="H18" s="18"/>
    </row>
    <row r="19" spans="1:8" s="82" customFormat="1" ht="15.75" customHeight="1">
      <c r="A19" s="159"/>
      <c r="B19" s="3"/>
      <c r="C19" s="160"/>
      <c r="D19" s="5"/>
      <c r="E19" s="5"/>
      <c r="F19" s="5"/>
      <c r="G19" s="5"/>
      <c r="H19" s="5"/>
    </row>
    <row r="20" spans="1:8" s="82" customFormat="1" ht="15.75" customHeight="1">
      <c r="A20" s="3" t="s">
        <v>48</v>
      </c>
      <c r="B20" s="3"/>
      <c r="C20" s="3" t="s">
        <v>49</v>
      </c>
      <c r="D20" s="5"/>
      <c r="E20" s="5"/>
      <c r="F20" s="5"/>
      <c r="G20" s="5"/>
      <c r="H20" s="5"/>
    </row>
    <row r="21" spans="1:8" s="82" customFormat="1" ht="15.75" customHeight="1">
      <c r="A21" s="3" t="s">
        <v>13</v>
      </c>
      <c r="B21" s="3"/>
      <c r="C21" s="3" t="s">
        <v>14</v>
      </c>
      <c r="D21" s="5"/>
      <c r="E21" s="5"/>
      <c r="F21" s="5"/>
      <c r="G21" s="5"/>
      <c r="H21" s="6"/>
    </row>
    <row r="22" spans="1:8" s="82" customFormat="1" ht="15.75" customHeight="1">
      <c r="A22" s="3" t="s">
        <v>122</v>
      </c>
      <c r="B22" s="3"/>
      <c r="C22" s="3" t="s">
        <v>123</v>
      </c>
      <c r="D22" s="5"/>
      <c r="E22" s="5"/>
      <c r="F22" s="5"/>
      <c r="G22" s="5"/>
      <c r="H22" s="6"/>
    </row>
    <row r="23" spans="1:8" s="82" customFormat="1" ht="15.75" customHeight="1">
      <c r="A23" s="3" t="s">
        <v>17</v>
      </c>
      <c r="B23" s="3"/>
      <c r="C23" s="3" t="s">
        <v>18</v>
      </c>
      <c r="D23" s="5"/>
      <c r="E23" s="5"/>
      <c r="F23" s="5"/>
      <c r="G23" s="5"/>
      <c r="H23" s="6"/>
    </row>
    <row r="24" spans="1:8" s="82" customFormat="1" ht="15.75" customHeight="1">
      <c r="A24" s="3" t="s">
        <v>19</v>
      </c>
      <c r="B24" s="3"/>
      <c r="C24" s="3" t="s">
        <v>20</v>
      </c>
      <c r="D24" s="5"/>
      <c r="E24" s="5"/>
      <c r="F24" s="5"/>
      <c r="G24" s="5"/>
      <c r="H24" s="6"/>
    </row>
    <row r="25" spans="1:8" s="82" customFormat="1" ht="15.75" customHeight="1">
      <c r="A25" s="3" t="s">
        <v>126</v>
      </c>
      <c r="B25" s="3"/>
      <c r="C25" s="3" t="s">
        <v>127</v>
      </c>
      <c r="D25" s="5"/>
      <c r="E25" s="5"/>
      <c r="F25" s="5"/>
      <c r="G25" s="5"/>
      <c r="H25" s="6"/>
    </row>
    <row r="26" spans="1:8" s="82" customFormat="1" ht="15.75" customHeight="1">
      <c r="A26" s="3" t="s">
        <v>22</v>
      </c>
      <c r="B26" s="3"/>
      <c r="C26" s="3" t="s">
        <v>23</v>
      </c>
      <c r="D26" s="5"/>
      <c r="E26" s="5"/>
      <c r="F26" s="5"/>
      <c r="G26" s="5"/>
      <c r="H26" s="6"/>
    </row>
    <row r="27" spans="1:8" s="82" customFormat="1" ht="15.75" customHeight="1">
      <c r="A27" s="3" t="s">
        <v>24</v>
      </c>
      <c r="B27" s="3"/>
      <c r="C27" s="3" t="s">
        <v>25</v>
      </c>
      <c r="D27" s="5"/>
      <c r="E27" s="5"/>
      <c r="F27" s="5"/>
      <c r="G27" s="5"/>
      <c r="H27" s="6"/>
    </row>
    <row r="28" spans="1:8" s="82" customFormat="1" ht="15.75" customHeight="1">
      <c r="A28" s="3" t="s">
        <v>52</v>
      </c>
      <c r="B28" s="3"/>
      <c r="C28" s="3" t="s">
        <v>53</v>
      </c>
      <c r="D28" s="5"/>
      <c r="E28" s="5"/>
      <c r="F28" s="5"/>
      <c r="G28" s="5"/>
      <c r="H28" s="6"/>
    </row>
    <row r="29" spans="1:8" s="82" customFormat="1" ht="15.75" customHeight="1">
      <c r="A29" s="3" t="s">
        <v>138</v>
      </c>
      <c r="B29" s="3"/>
      <c r="C29" s="3" t="s">
        <v>12</v>
      </c>
      <c r="D29" s="5"/>
      <c r="E29" s="5"/>
      <c r="F29" s="5"/>
      <c r="G29" s="5"/>
      <c r="H29" s="6"/>
    </row>
    <row r="30" spans="1:8" s="82" customFormat="1" ht="15.75" customHeight="1">
      <c r="A30" s="3" t="s">
        <v>26</v>
      </c>
      <c r="B30" s="3"/>
      <c r="C30" s="3" t="s">
        <v>27</v>
      </c>
      <c r="D30" s="5"/>
      <c r="E30" s="5"/>
      <c r="F30" s="6"/>
      <c r="G30" s="6"/>
      <c r="H30" s="6"/>
    </row>
    <row r="31" spans="1:8" s="82" customFormat="1" ht="15.75" customHeight="1">
      <c r="A31" s="3" t="s">
        <v>28</v>
      </c>
      <c r="B31" s="3"/>
      <c r="C31" s="3" t="s">
        <v>29</v>
      </c>
      <c r="D31" s="5"/>
      <c r="E31" s="5"/>
      <c r="F31" s="158"/>
      <c r="G31" s="158"/>
      <c r="H31" s="6"/>
    </row>
    <row r="32" spans="1:8" s="82" customFormat="1" ht="15.75" customHeight="1">
      <c r="A32" s="3" t="s">
        <v>30</v>
      </c>
      <c r="B32" s="3"/>
      <c r="C32" s="3" t="s">
        <v>31</v>
      </c>
      <c r="D32" s="5"/>
      <c r="E32" s="5"/>
      <c r="F32" s="5"/>
      <c r="G32" s="5"/>
      <c r="H32" s="6"/>
    </row>
    <row r="33" spans="1:8" s="82" customFormat="1" ht="15.75" customHeight="1">
      <c r="A33" s="3" t="s">
        <v>32</v>
      </c>
      <c r="B33" s="3"/>
      <c r="C33" s="3" t="s">
        <v>33</v>
      </c>
      <c r="D33" s="5"/>
      <c r="E33" s="5"/>
      <c r="F33" s="5"/>
      <c r="G33" s="5"/>
      <c r="H33" s="6"/>
    </row>
    <row r="34" spans="1:8" s="82" customFormat="1" ht="15.75" customHeight="1">
      <c r="A34" s="3" t="s">
        <v>34</v>
      </c>
      <c r="B34" s="3"/>
      <c r="C34" s="3" t="s">
        <v>35</v>
      </c>
      <c r="D34" s="5"/>
      <c r="E34" s="5"/>
      <c r="F34" s="5"/>
      <c r="G34" s="5"/>
      <c r="H34" s="6"/>
    </row>
    <row r="35" spans="1:8" s="82" customFormat="1" ht="15.75" customHeight="1">
      <c r="A35" s="3" t="s">
        <v>36</v>
      </c>
      <c r="B35" s="3"/>
      <c r="C35" s="3" t="s">
        <v>37</v>
      </c>
      <c r="D35" s="5"/>
      <c r="E35" s="5"/>
      <c r="F35" s="5"/>
      <c r="G35" s="5"/>
      <c r="H35" s="6"/>
    </row>
    <row r="36" spans="1:8" s="82" customFormat="1" ht="15.75" customHeight="1">
      <c r="A36" s="3" t="s">
        <v>132</v>
      </c>
      <c r="B36" s="3"/>
      <c r="C36" s="3" t="s">
        <v>133</v>
      </c>
      <c r="D36" s="5"/>
      <c r="E36" s="5"/>
      <c r="F36" s="5"/>
      <c r="G36" s="5"/>
      <c r="H36" s="6"/>
    </row>
    <row r="37" spans="1:8" s="82" customFormat="1" ht="15.75" customHeight="1">
      <c r="A37" s="3" t="s">
        <v>43</v>
      </c>
      <c r="B37" s="3"/>
      <c r="C37" s="3" t="s">
        <v>44</v>
      </c>
      <c r="D37" s="5"/>
      <c r="E37" s="5"/>
      <c r="F37" s="5"/>
      <c r="G37" s="5"/>
      <c r="H37" s="6"/>
    </row>
    <row r="38" spans="1:8" s="82" customFormat="1" ht="15.75" customHeight="1">
      <c r="A38" s="3" t="s">
        <v>45</v>
      </c>
      <c r="B38" s="3"/>
      <c r="C38" s="3" t="s">
        <v>46</v>
      </c>
      <c r="D38" s="5"/>
      <c r="E38" s="5"/>
      <c r="F38" s="5"/>
      <c r="G38" s="5"/>
      <c r="H38" s="6"/>
    </row>
    <row r="39" spans="1:8" s="82" customFormat="1" ht="15.75" customHeight="1">
      <c r="A39" s="20"/>
      <c r="B39" s="161"/>
      <c r="D39" s="5"/>
      <c r="E39" s="5"/>
      <c r="F39" s="5"/>
      <c r="G39" s="5"/>
      <c r="H39" s="6"/>
    </row>
    <row r="40" spans="1:8" s="82" customFormat="1" ht="15.75" customHeight="1">
      <c r="A40" s="20"/>
      <c r="B40" s="161"/>
      <c r="D40" s="5"/>
      <c r="E40" s="5"/>
      <c r="F40" s="5"/>
      <c r="G40" s="5"/>
      <c r="H40" s="6"/>
    </row>
    <row r="41" spans="1:8" s="82" customFormat="1" ht="15.75" customHeight="1">
      <c r="A41" s="20"/>
      <c r="B41" s="161"/>
      <c r="D41" s="5"/>
      <c r="E41" s="5"/>
      <c r="F41" s="5"/>
      <c r="G41" s="5"/>
      <c r="H41" s="6"/>
    </row>
    <row r="42" spans="1:8" s="82" customFormat="1" ht="15.75" customHeight="1">
      <c r="A42" s="20"/>
      <c r="B42" s="161"/>
      <c r="D42" s="5"/>
      <c r="E42" s="5"/>
      <c r="F42" s="5"/>
      <c r="G42" s="5"/>
      <c r="H42" s="6"/>
    </row>
    <row r="43" spans="1:8" s="82" customFormat="1" ht="15.75" customHeight="1">
      <c r="A43" s="19" t="s">
        <v>47</v>
      </c>
      <c r="B43" s="161"/>
      <c r="D43" s="5"/>
      <c r="E43" s="5"/>
      <c r="F43" s="5"/>
      <c r="G43" s="5"/>
      <c r="H43" s="6"/>
    </row>
    <row r="44" spans="1:8" s="82" customFormat="1" ht="15.75" customHeight="1">
      <c r="A44" s="20"/>
      <c r="B44" s="161"/>
      <c r="D44" s="5"/>
      <c r="E44" s="5"/>
      <c r="F44" s="5"/>
      <c r="G44" s="5"/>
      <c r="H44" s="6"/>
    </row>
    <row r="45" spans="1:8" s="82" customFormat="1" ht="15.75" customHeight="1">
      <c r="A45" s="3" t="s">
        <v>92</v>
      </c>
      <c r="B45" s="3"/>
      <c r="C45" s="3" t="s">
        <v>93</v>
      </c>
      <c r="D45" s="162">
        <v>16324.786324786326</v>
      </c>
      <c r="E45" s="162">
        <v>2775.2136752136739</v>
      </c>
      <c r="F45" s="162">
        <v>19100</v>
      </c>
      <c r="G45" s="162">
        <v>16000</v>
      </c>
      <c r="H45" s="162">
        <v>16000</v>
      </c>
    </row>
    <row r="46" spans="1:8" s="82" customFormat="1" ht="15.75" customHeight="1">
      <c r="A46" s="3" t="s">
        <v>54</v>
      </c>
      <c r="B46" s="3"/>
      <c r="C46" s="3" t="s">
        <v>55</v>
      </c>
      <c r="D46" s="162">
        <v>17094.017094017094</v>
      </c>
      <c r="E46" s="162">
        <v>2905.9829059829062</v>
      </c>
      <c r="F46" s="162">
        <v>20000</v>
      </c>
      <c r="G46" s="162">
        <v>17000</v>
      </c>
      <c r="H46" s="162">
        <v>16000</v>
      </c>
    </row>
    <row r="47" spans="1:8" s="82" customFormat="1" ht="15.75" customHeight="1">
      <c r="A47" s="3" t="s">
        <v>115</v>
      </c>
      <c r="B47" s="3"/>
      <c r="C47" s="3" t="s">
        <v>103</v>
      </c>
      <c r="D47" s="162">
        <v>22735.042735042738</v>
      </c>
      <c r="E47" s="162">
        <v>3864.9572649572619</v>
      </c>
      <c r="F47" s="162">
        <v>26600</v>
      </c>
      <c r="G47" s="162">
        <v>23000</v>
      </c>
      <c r="H47" s="162">
        <v>22000</v>
      </c>
    </row>
    <row r="48" spans="1:8" ht="15.75" customHeight="1">
      <c r="A48" s="3" t="s">
        <v>139</v>
      </c>
      <c r="B48" s="3"/>
      <c r="C48" s="3" t="s">
        <v>91</v>
      </c>
      <c r="D48" s="162">
        <v>45299.145299145304</v>
      </c>
      <c r="E48" s="162">
        <v>7700.8547008546957</v>
      </c>
      <c r="F48" s="162">
        <v>53000</v>
      </c>
      <c r="G48" s="162">
        <v>45000</v>
      </c>
      <c r="H48" s="162">
        <v>44000</v>
      </c>
    </row>
    <row r="49" spans="1:8" ht="15.75" customHeight="1">
      <c r="A49" s="163"/>
      <c r="B49" s="14"/>
      <c r="C49" s="164"/>
      <c r="D49" s="162"/>
      <c r="E49" s="165"/>
      <c r="F49" s="165"/>
      <c r="G49" s="165"/>
      <c r="H49" s="166"/>
    </row>
    <row r="50" spans="1:8" ht="15.75" customHeight="1">
      <c r="A50" s="163"/>
      <c r="B50" s="14"/>
      <c r="C50" s="164"/>
      <c r="D50" s="165"/>
      <c r="E50" s="165"/>
      <c r="F50" s="165"/>
      <c r="G50" s="165"/>
      <c r="H50" s="166"/>
    </row>
    <row r="51" spans="1:8" ht="15.75" customHeight="1" thickBot="1">
      <c r="A51" s="167"/>
      <c r="B51" s="87"/>
      <c r="C51" s="168"/>
      <c r="D51" s="169"/>
      <c r="E51" s="169"/>
      <c r="F51" s="169"/>
      <c r="G51" s="169"/>
      <c r="H51" s="170"/>
    </row>
    <row r="52" spans="1:8" ht="15.75" customHeight="1">
      <c r="A52" s="1"/>
      <c r="B52" s="1"/>
      <c r="C52" s="1"/>
      <c r="D52" s="1"/>
      <c r="E52" s="1"/>
      <c r="F52" s="1"/>
      <c r="G52" s="1"/>
      <c r="H52" s="171"/>
    </row>
    <row r="53" spans="1:8" ht="15.75" customHeight="1">
      <c r="A53" s="1"/>
      <c r="B53" s="1"/>
      <c r="C53" s="1"/>
      <c r="D53" s="1"/>
      <c r="E53" s="1"/>
      <c r="F53" s="1"/>
      <c r="G53" s="1"/>
      <c r="H53" s="171"/>
    </row>
    <row r="54" spans="1:8" ht="15.75" customHeight="1">
      <c r="A54" s="1"/>
      <c r="B54" s="1"/>
      <c r="C54" s="1"/>
      <c r="D54" s="1"/>
      <c r="E54" s="1"/>
      <c r="F54" s="1"/>
      <c r="G54" s="1"/>
      <c r="H54" s="171"/>
    </row>
    <row r="55" spans="1:8" ht="15.75" customHeight="1">
      <c r="A55" s="1"/>
      <c r="B55" s="1"/>
      <c r="C55" s="1"/>
      <c r="D55" s="1"/>
      <c r="E55" s="1"/>
      <c r="F55" s="1"/>
      <c r="G55" s="1"/>
      <c r="H55" s="171"/>
    </row>
    <row r="56" spans="1:8" ht="15.75" customHeight="1">
      <c r="A56" s="1"/>
      <c r="B56" s="1"/>
      <c r="C56" s="1"/>
      <c r="D56" s="1"/>
      <c r="E56" s="1"/>
      <c r="F56" s="1"/>
      <c r="G56" s="1"/>
      <c r="H56" s="171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52" orientation="portrait" horizontalDpi="360" verticalDpi="360" r:id="rId1"/>
  <headerFooter alignWithMargins="0">
    <oddHeader>&amp;L&amp;"Arial,Gras"DACIA ALGERIE&amp;R&amp;"Arial,Gras"TARIF MARS 2013</oddHeader>
    <oddFooter>&amp;L&amp;"Arial,Gras"
&amp;R&amp;"Arial,Gras"SERVICE PRIX &amp; PRODUIT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2:H55"/>
  <sheetViews>
    <sheetView showGridLines="0"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18.28515625" style="12" customWidth="1"/>
    <col min="2" max="2" width="45.7109375" style="12" customWidth="1"/>
    <col min="3" max="3" width="21.42578125" style="12" bestFit="1" customWidth="1"/>
    <col min="4" max="4" width="16.85546875" style="12" customWidth="1"/>
    <col min="5" max="5" width="18.42578125" style="12" customWidth="1"/>
    <col min="6" max="6" width="20.140625" style="12" bestFit="1" customWidth="1"/>
    <col min="7" max="7" width="17.85546875" style="12" customWidth="1"/>
    <col min="8" max="8" width="28.28515625" style="172" customWidth="1"/>
    <col min="9" max="16384" width="8.85546875" style="12"/>
  </cols>
  <sheetData>
    <row r="2" spans="1:8" ht="15">
      <c r="A2" s="144"/>
      <c r="B2" s="144"/>
      <c r="C2" s="145"/>
      <c r="D2" s="145"/>
      <c r="E2" s="145"/>
      <c r="F2" s="145"/>
      <c r="G2" s="145"/>
      <c r="H2" s="145"/>
    </row>
    <row r="3" spans="1:8" ht="15.75" customHeight="1">
      <c r="A3" s="144"/>
      <c r="B3" s="144"/>
      <c r="C3" s="144"/>
      <c r="D3" s="144"/>
      <c r="E3" s="144"/>
      <c r="F3" s="144"/>
      <c r="G3" s="144"/>
      <c r="H3" s="144"/>
    </row>
    <row r="4" spans="1:8" ht="15.75" customHeight="1">
      <c r="A4" s="144"/>
      <c r="B4" s="144"/>
      <c r="C4" s="542" t="s">
        <v>134</v>
      </c>
      <c r="D4" s="542"/>
      <c r="E4" s="542"/>
      <c r="F4" s="542"/>
      <c r="G4" s="542"/>
      <c r="H4" s="542"/>
    </row>
    <row r="5" spans="1:8" ht="15">
      <c r="A5" s="146"/>
      <c r="B5" s="146"/>
      <c r="C5" s="542"/>
      <c r="D5" s="542"/>
      <c r="E5" s="542"/>
      <c r="F5" s="542"/>
      <c r="G5" s="542"/>
      <c r="H5" s="542"/>
    </row>
    <row r="6" spans="1:8" ht="15">
      <c r="A6" s="144"/>
      <c r="B6" s="144"/>
      <c r="C6" s="542"/>
      <c r="D6" s="542"/>
      <c r="E6" s="542"/>
      <c r="F6" s="542"/>
      <c r="G6" s="542"/>
      <c r="H6" s="542"/>
    </row>
    <row r="7" spans="1:8" ht="20.25" thickBot="1">
      <c r="A7" s="144"/>
      <c r="B7" s="144"/>
      <c r="C7" s="144"/>
      <c r="D7" s="147"/>
      <c r="E7" s="144"/>
      <c r="F7" s="148"/>
      <c r="G7" s="149"/>
      <c r="H7" s="145"/>
    </row>
    <row r="8" spans="1:8" s="82" customFormat="1" ht="15.75" customHeight="1" thickBot="1">
      <c r="A8" s="545" t="s">
        <v>0</v>
      </c>
      <c r="B8" s="546"/>
      <c r="C8" s="150" t="s">
        <v>1</v>
      </c>
      <c r="D8" s="89" t="s">
        <v>2</v>
      </c>
      <c r="E8" s="89" t="s">
        <v>3</v>
      </c>
      <c r="F8" s="89" t="s">
        <v>4</v>
      </c>
      <c r="G8" s="89" t="s">
        <v>113</v>
      </c>
      <c r="H8" s="89" t="s">
        <v>5</v>
      </c>
    </row>
    <row r="9" spans="1:8" s="82" customFormat="1" ht="15.75" customHeight="1">
      <c r="A9" s="4"/>
      <c r="B9" s="11"/>
      <c r="C9" s="11"/>
      <c r="D9" s="151"/>
      <c r="E9" s="151"/>
      <c r="F9" s="151"/>
      <c r="G9" s="151"/>
      <c r="H9" s="152"/>
    </row>
    <row r="10" spans="1:8" s="82" customFormat="1" ht="15.75" customHeight="1">
      <c r="A10" s="88" t="s">
        <v>6</v>
      </c>
      <c r="B10" s="88" t="s">
        <v>117</v>
      </c>
      <c r="C10" s="11"/>
      <c r="D10" s="83">
        <v>951282.05128205137</v>
      </c>
      <c r="E10" s="84">
        <v>161717.94871794863</v>
      </c>
      <c r="F10" s="84">
        <v>1113000</v>
      </c>
      <c r="G10" s="84">
        <v>916000</v>
      </c>
      <c r="H10" s="173">
        <v>879000</v>
      </c>
    </row>
    <row r="11" spans="1:8" s="82" customFormat="1" ht="15.75" customHeight="1">
      <c r="A11" s="88" t="s">
        <v>7</v>
      </c>
      <c r="B11" s="88" t="s">
        <v>140</v>
      </c>
      <c r="C11" s="11"/>
      <c r="D11" s="5"/>
      <c r="E11" s="5"/>
      <c r="F11" s="5"/>
      <c r="G11" s="5"/>
      <c r="H11" s="5"/>
    </row>
    <row r="12" spans="1:8" s="82" customFormat="1" ht="15.75" customHeight="1">
      <c r="A12" s="88" t="s">
        <v>58</v>
      </c>
      <c r="B12" s="88" t="s">
        <v>136</v>
      </c>
      <c r="C12" s="11"/>
      <c r="D12" s="155"/>
      <c r="E12" s="5"/>
      <c r="F12" s="5"/>
      <c r="G12" s="5"/>
      <c r="H12" s="156"/>
    </row>
    <row r="13" spans="1:8" s="82" customFormat="1" ht="15.75" customHeight="1">
      <c r="A13" s="88" t="s">
        <v>9</v>
      </c>
      <c r="B13" s="88" t="s">
        <v>120</v>
      </c>
      <c r="C13" s="11"/>
      <c r="D13" s="5"/>
      <c r="E13" s="5"/>
      <c r="F13" s="5"/>
      <c r="G13" s="5"/>
      <c r="H13" s="157"/>
    </row>
    <row r="14" spans="1:8" s="82" customFormat="1" ht="15.75" customHeight="1">
      <c r="A14" s="88" t="s">
        <v>10</v>
      </c>
      <c r="B14" s="88" t="s">
        <v>137</v>
      </c>
      <c r="C14" s="11"/>
      <c r="D14" s="155"/>
      <c r="E14" s="158"/>
      <c r="F14" s="158"/>
      <c r="G14" s="158"/>
      <c r="H14" s="5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5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77"/>
    </row>
    <row r="18" spans="1:8" s="2" customFormat="1" ht="15">
      <c r="A18" s="13"/>
      <c r="B18" s="14"/>
      <c r="C18" s="15"/>
      <c r="D18" s="16"/>
      <c r="E18" s="16"/>
      <c r="F18" s="17"/>
      <c r="G18" s="17"/>
      <c r="H18" s="18"/>
    </row>
    <row r="19" spans="1:8" s="82" customFormat="1" ht="15.75" customHeight="1">
      <c r="A19" s="159"/>
      <c r="B19" s="3"/>
      <c r="C19" s="160"/>
      <c r="D19" s="5"/>
      <c r="E19" s="5"/>
      <c r="F19" s="5"/>
      <c r="G19" s="5"/>
      <c r="H19" s="5"/>
    </row>
    <row r="20" spans="1:8" s="82" customFormat="1" ht="15.75" customHeight="1">
      <c r="A20" s="3" t="s">
        <v>48</v>
      </c>
      <c r="B20" s="3"/>
      <c r="C20" s="3" t="s">
        <v>49</v>
      </c>
      <c r="D20" s="5"/>
      <c r="E20" s="5"/>
      <c r="F20" s="5"/>
      <c r="G20" s="5"/>
      <c r="H20" s="5"/>
    </row>
    <row r="21" spans="1:8" s="82" customFormat="1" ht="15.75" customHeight="1">
      <c r="A21" s="3" t="s">
        <v>13</v>
      </c>
      <c r="B21" s="3"/>
      <c r="C21" s="3" t="s">
        <v>14</v>
      </c>
      <c r="D21" s="5"/>
      <c r="E21" s="5"/>
      <c r="F21" s="5"/>
      <c r="G21" s="5"/>
      <c r="H21" s="6"/>
    </row>
    <row r="22" spans="1:8" s="82" customFormat="1" ht="15.75" customHeight="1">
      <c r="A22" s="3" t="s">
        <v>122</v>
      </c>
      <c r="B22" s="3"/>
      <c r="C22" s="3" t="s">
        <v>123</v>
      </c>
      <c r="D22" s="5"/>
      <c r="E22" s="5"/>
      <c r="F22" s="5"/>
      <c r="G22" s="5"/>
      <c r="H22" s="6"/>
    </row>
    <row r="23" spans="1:8" s="82" customFormat="1" ht="15.75" customHeight="1">
      <c r="A23" s="3" t="s">
        <v>17</v>
      </c>
      <c r="B23" s="3"/>
      <c r="C23" s="3" t="s">
        <v>18</v>
      </c>
      <c r="D23" s="5"/>
      <c r="E23" s="5"/>
      <c r="F23" s="5"/>
      <c r="G23" s="5"/>
      <c r="H23" s="6"/>
    </row>
    <row r="24" spans="1:8" s="82" customFormat="1" ht="15.75" customHeight="1">
      <c r="A24" s="3" t="s">
        <v>19</v>
      </c>
      <c r="B24" s="3"/>
      <c r="C24" s="3" t="s">
        <v>20</v>
      </c>
      <c r="D24" s="5"/>
      <c r="E24" s="5"/>
      <c r="F24" s="5"/>
      <c r="G24" s="5"/>
      <c r="H24" s="6"/>
    </row>
    <row r="25" spans="1:8" s="82" customFormat="1" ht="15.75" customHeight="1">
      <c r="A25" s="3" t="s">
        <v>126</v>
      </c>
      <c r="B25" s="3"/>
      <c r="C25" s="3" t="s">
        <v>127</v>
      </c>
      <c r="D25" s="5"/>
      <c r="E25" s="5"/>
      <c r="F25" s="5"/>
      <c r="G25" s="5"/>
      <c r="H25" s="6"/>
    </row>
    <row r="26" spans="1:8" s="82" customFormat="1" ht="15.75" customHeight="1">
      <c r="A26" s="3" t="s">
        <v>22</v>
      </c>
      <c r="B26" s="3"/>
      <c r="C26" s="3" t="s">
        <v>23</v>
      </c>
      <c r="D26" s="5"/>
      <c r="E26" s="5"/>
      <c r="F26" s="5"/>
      <c r="G26" s="5"/>
      <c r="H26" s="6"/>
    </row>
    <row r="27" spans="1:8" s="82" customFormat="1" ht="15.75" customHeight="1">
      <c r="A27" s="3" t="s">
        <v>24</v>
      </c>
      <c r="B27" s="3"/>
      <c r="C27" s="3" t="s">
        <v>25</v>
      </c>
      <c r="D27" s="5"/>
      <c r="E27" s="5"/>
      <c r="F27" s="5"/>
      <c r="G27" s="5"/>
      <c r="H27" s="6"/>
    </row>
    <row r="28" spans="1:8" s="82" customFormat="1" ht="15.75" customHeight="1">
      <c r="A28" s="3" t="s">
        <v>52</v>
      </c>
      <c r="B28" s="3"/>
      <c r="C28" s="3" t="s">
        <v>53</v>
      </c>
      <c r="D28" s="5"/>
      <c r="E28" s="5"/>
      <c r="F28" s="5"/>
      <c r="G28" s="5"/>
      <c r="H28" s="6"/>
    </row>
    <row r="29" spans="1:8" s="82" customFormat="1" ht="15.75" customHeight="1">
      <c r="A29" s="3" t="s">
        <v>138</v>
      </c>
      <c r="B29" s="3"/>
      <c r="C29" s="3" t="s">
        <v>12</v>
      </c>
      <c r="D29" s="5"/>
      <c r="E29" s="5"/>
      <c r="F29" s="5"/>
      <c r="G29" s="5"/>
      <c r="H29" s="6"/>
    </row>
    <row r="30" spans="1:8" s="82" customFormat="1" ht="15.75" customHeight="1">
      <c r="A30" s="3" t="s">
        <v>26</v>
      </c>
      <c r="B30" s="3"/>
      <c r="C30" s="3" t="s">
        <v>27</v>
      </c>
      <c r="D30" s="5"/>
      <c r="E30" s="5"/>
      <c r="F30" s="6"/>
      <c r="G30" s="6"/>
      <c r="H30" s="6"/>
    </row>
    <row r="31" spans="1:8" s="82" customFormat="1" ht="15.75" customHeight="1">
      <c r="A31" s="3" t="s">
        <v>28</v>
      </c>
      <c r="B31" s="3"/>
      <c r="C31" s="3" t="s">
        <v>29</v>
      </c>
      <c r="D31" s="5"/>
      <c r="E31" s="5"/>
      <c r="F31" s="158"/>
      <c r="G31" s="158"/>
      <c r="H31" s="6"/>
    </row>
    <row r="32" spans="1:8" s="82" customFormat="1" ht="15.75" customHeight="1">
      <c r="A32" s="3" t="s">
        <v>30</v>
      </c>
      <c r="B32" s="3"/>
      <c r="C32" s="3" t="s">
        <v>31</v>
      </c>
      <c r="D32" s="5"/>
      <c r="E32" s="5"/>
      <c r="F32" s="5"/>
      <c r="G32" s="5"/>
      <c r="H32" s="6"/>
    </row>
    <row r="33" spans="1:8" s="82" customFormat="1" ht="15.75" customHeight="1">
      <c r="A33" s="3" t="s">
        <v>32</v>
      </c>
      <c r="B33" s="3"/>
      <c r="C33" s="3" t="s">
        <v>33</v>
      </c>
      <c r="D33" s="5"/>
      <c r="E33" s="5"/>
      <c r="F33" s="5"/>
      <c r="G33" s="5"/>
      <c r="H33" s="6"/>
    </row>
    <row r="34" spans="1:8" s="82" customFormat="1" ht="15.75" customHeight="1">
      <c r="A34" s="3" t="s">
        <v>34</v>
      </c>
      <c r="B34" s="3"/>
      <c r="C34" s="3" t="s">
        <v>35</v>
      </c>
      <c r="D34" s="5"/>
      <c r="E34" s="5"/>
      <c r="F34" s="5"/>
      <c r="G34" s="5"/>
      <c r="H34" s="6"/>
    </row>
    <row r="35" spans="1:8" s="82" customFormat="1" ht="15.75" customHeight="1">
      <c r="A35" s="3" t="s">
        <v>36</v>
      </c>
      <c r="B35" s="3"/>
      <c r="C35" s="3" t="s">
        <v>37</v>
      </c>
      <c r="D35" s="5"/>
      <c r="E35" s="5"/>
      <c r="F35" s="5"/>
      <c r="G35" s="5"/>
      <c r="H35" s="6"/>
    </row>
    <row r="36" spans="1:8" s="82" customFormat="1" ht="15.75" customHeight="1">
      <c r="A36" s="3" t="s">
        <v>132</v>
      </c>
      <c r="B36" s="3"/>
      <c r="C36" s="3" t="s">
        <v>133</v>
      </c>
      <c r="D36" s="5"/>
      <c r="E36" s="5"/>
      <c r="F36" s="5"/>
      <c r="G36" s="5"/>
      <c r="H36" s="6"/>
    </row>
    <row r="37" spans="1:8" s="82" customFormat="1" ht="15.75" customHeight="1">
      <c r="A37" s="3" t="s">
        <v>43</v>
      </c>
      <c r="B37" s="3"/>
      <c r="C37" s="3" t="s">
        <v>44</v>
      </c>
      <c r="D37" s="5"/>
      <c r="E37" s="5"/>
      <c r="F37" s="5"/>
      <c r="G37" s="5"/>
      <c r="H37" s="6"/>
    </row>
    <row r="38" spans="1:8" s="82" customFormat="1" ht="15.75" customHeight="1">
      <c r="A38" s="3" t="s">
        <v>45</v>
      </c>
      <c r="B38" s="3"/>
      <c r="C38" s="3" t="s">
        <v>46</v>
      </c>
      <c r="D38" s="5"/>
      <c r="E38" s="5"/>
      <c r="F38" s="5"/>
      <c r="G38" s="5"/>
      <c r="H38" s="6"/>
    </row>
    <row r="39" spans="1:8" s="82" customFormat="1" ht="15.75" customHeight="1">
      <c r="A39" s="3" t="s">
        <v>111</v>
      </c>
      <c r="B39" s="3"/>
      <c r="C39" s="3"/>
      <c r="D39" s="5"/>
      <c r="E39" s="5"/>
      <c r="F39" s="5"/>
      <c r="G39" s="5"/>
      <c r="H39" s="6"/>
    </row>
    <row r="40" spans="1:8" s="82" customFormat="1" ht="15.75" customHeight="1">
      <c r="A40" s="20"/>
      <c r="B40" s="161"/>
      <c r="D40" s="5"/>
      <c r="E40" s="5"/>
      <c r="F40" s="5"/>
      <c r="G40" s="5"/>
      <c r="H40" s="6"/>
    </row>
    <row r="41" spans="1:8" s="82" customFormat="1" ht="15.75" customHeight="1">
      <c r="A41" s="20"/>
      <c r="B41" s="161"/>
      <c r="D41" s="5"/>
      <c r="E41" s="5"/>
      <c r="F41" s="5"/>
      <c r="G41" s="5"/>
      <c r="H41" s="6"/>
    </row>
    <row r="42" spans="1:8" s="82" customFormat="1" ht="15.75" customHeight="1">
      <c r="A42" s="20"/>
      <c r="B42" s="161"/>
      <c r="D42" s="5"/>
      <c r="E42" s="5"/>
      <c r="F42" s="5"/>
      <c r="G42" s="5"/>
      <c r="H42" s="6"/>
    </row>
    <row r="43" spans="1:8" s="82" customFormat="1" ht="15.75" customHeight="1">
      <c r="A43" s="19" t="s">
        <v>47</v>
      </c>
      <c r="B43" s="161"/>
      <c r="D43" s="5"/>
      <c r="E43" s="5"/>
      <c r="F43" s="5"/>
      <c r="G43" s="5"/>
      <c r="H43" s="6"/>
    </row>
    <row r="44" spans="1:8" s="82" customFormat="1" ht="15.75" customHeight="1">
      <c r="A44" s="20"/>
      <c r="B44" s="161"/>
      <c r="D44" s="5"/>
      <c r="E44" s="5"/>
      <c r="F44" s="5"/>
      <c r="G44" s="5"/>
      <c r="H44" s="6"/>
    </row>
    <row r="45" spans="1:8" s="82" customFormat="1" ht="15.75" customHeight="1">
      <c r="A45" s="3" t="s">
        <v>92</v>
      </c>
      <c r="B45" s="3"/>
      <c r="C45" s="3" t="s">
        <v>93</v>
      </c>
      <c r="D45" s="162">
        <v>16324.786324786326</v>
      </c>
      <c r="E45" s="162">
        <v>2775.2136752136739</v>
      </c>
      <c r="F45" s="162">
        <v>19100</v>
      </c>
      <c r="G45" s="162">
        <v>16000</v>
      </c>
      <c r="H45" s="162">
        <v>16000</v>
      </c>
    </row>
    <row r="46" spans="1:8" s="82" customFormat="1" ht="15.75" customHeight="1">
      <c r="A46" s="3" t="s">
        <v>54</v>
      </c>
      <c r="B46" s="3"/>
      <c r="C46" s="3" t="s">
        <v>55</v>
      </c>
      <c r="D46" s="162">
        <v>17094.017094017094</v>
      </c>
      <c r="E46" s="162">
        <v>2905.9829059829062</v>
      </c>
      <c r="F46" s="162">
        <v>20000</v>
      </c>
      <c r="G46" s="162">
        <v>17000</v>
      </c>
      <c r="H46" s="162">
        <v>16000</v>
      </c>
    </row>
    <row r="47" spans="1:8" ht="15.75" customHeight="1">
      <c r="A47" s="3" t="s">
        <v>139</v>
      </c>
      <c r="B47" s="3"/>
      <c r="C47" s="3" t="s">
        <v>91</v>
      </c>
      <c r="D47" s="162">
        <v>45299.145299145304</v>
      </c>
      <c r="E47" s="162">
        <v>7700.8547008546957</v>
      </c>
      <c r="F47" s="162">
        <v>53000</v>
      </c>
      <c r="G47" s="162">
        <v>45000</v>
      </c>
      <c r="H47" s="162">
        <v>44000</v>
      </c>
    </row>
    <row r="48" spans="1:8" ht="15.75" customHeight="1">
      <c r="A48" s="163"/>
      <c r="B48" s="14"/>
      <c r="C48" s="164"/>
      <c r="D48" s="165"/>
      <c r="E48" s="165"/>
      <c r="F48" s="165"/>
      <c r="G48" s="165"/>
      <c r="H48" s="166"/>
    </row>
    <row r="49" spans="1:8" ht="15.75" customHeight="1">
      <c r="A49" s="163"/>
      <c r="B49" s="14"/>
      <c r="C49" s="164"/>
      <c r="D49" s="174"/>
      <c r="E49" s="174"/>
      <c r="F49" s="174"/>
      <c r="G49" s="174"/>
      <c r="H49" s="6"/>
    </row>
    <row r="50" spans="1:8" ht="15.75" customHeight="1" thickBot="1">
      <c r="A50" s="167"/>
      <c r="B50" s="87"/>
      <c r="C50" s="168"/>
      <c r="D50" s="169"/>
      <c r="E50" s="169"/>
      <c r="F50" s="169"/>
      <c r="G50" s="169"/>
      <c r="H50" s="170"/>
    </row>
    <row r="51" spans="1:8" ht="15.75" customHeight="1">
      <c r="A51" s="1"/>
      <c r="B51" s="1"/>
      <c r="C51" s="1"/>
      <c r="D51" s="1"/>
      <c r="E51" s="1"/>
      <c r="F51" s="1"/>
      <c r="G51" s="1"/>
      <c r="H51" s="171"/>
    </row>
    <row r="52" spans="1:8" ht="15.75" customHeight="1">
      <c r="A52" s="1"/>
      <c r="B52" s="1"/>
      <c r="C52" s="1"/>
      <c r="D52" s="1"/>
      <c r="E52" s="1"/>
      <c r="F52" s="1"/>
      <c r="G52" s="1"/>
      <c r="H52" s="171"/>
    </row>
    <row r="53" spans="1:8" ht="15.75" customHeight="1">
      <c r="A53" s="1"/>
      <c r="B53" s="1"/>
      <c r="C53" s="1"/>
      <c r="D53" s="1"/>
      <c r="E53" s="1"/>
      <c r="F53" s="1"/>
      <c r="G53" s="1"/>
      <c r="H53" s="171"/>
    </row>
    <row r="54" spans="1:8" ht="15.75" customHeight="1">
      <c r="A54" s="1"/>
      <c r="B54" s="1"/>
      <c r="C54" s="1"/>
      <c r="D54" s="1"/>
      <c r="E54" s="1"/>
      <c r="F54" s="1"/>
      <c r="G54" s="1"/>
      <c r="H54" s="171"/>
    </row>
    <row r="55" spans="1:8" ht="15.75" customHeight="1">
      <c r="A55" s="1"/>
      <c r="B55" s="1"/>
      <c r="C55" s="1"/>
      <c r="D55" s="1"/>
      <c r="E55" s="1"/>
      <c r="F55" s="1"/>
      <c r="G55" s="1"/>
      <c r="H55" s="171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50" orientation="portrait" horizontalDpi="360" verticalDpi="360" r:id="rId1"/>
  <headerFooter alignWithMargins="0">
    <oddHeader>&amp;L&amp;"Arial,Gras"DACIA ALGERIE&amp;R&amp;"Arial,Gras"TARIF Mars 2013</oddHeader>
    <oddFooter>&amp;L&amp;"Arial,Gras"
&amp;R&amp;"Arial,Gras"SERVICE PRIX &amp; PRODUIT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2:H62"/>
  <sheetViews>
    <sheetView showGridLines="0" zoomScale="75" zoomScaleNormal="75" workbookViewId="0">
      <selection activeCell="B19" sqref="B19"/>
    </sheetView>
  </sheetViews>
  <sheetFormatPr baseColWidth="10" defaultColWidth="8.85546875" defaultRowHeight="15"/>
  <cols>
    <col min="1" max="1" width="20.5703125" style="12" customWidth="1"/>
    <col min="2" max="2" width="45.7109375" style="12" customWidth="1"/>
    <col min="3" max="3" width="26.5703125" style="12" customWidth="1"/>
    <col min="4" max="4" width="16.85546875" style="12" customWidth="1"/>
    <col min="5" max="5" width="18.42578125" style="12" customWidth="1"/>
    <col min="6" max="6" width="20.140625" style="12" bestFit="1" customWidth="1"/>
    <col min="7" max="7" width="17.85546875" style="12" customWidth="1"/>
    <col min="8" max="8" width="28.28515625" style="172" customWidth="1"/>
    <col min="9" max="16384" width="8.85546875" style="12"/>
  </cols>
  <sheetData>
    <row r="2" spans="1:8">
      <c r="A2" s="144"/>
      <c r="B2" s="144"/>
      <c r="C2" s="144"/>
      <c r="D2" s="144"/>
      <c r="E2" s="144"/>
      <c r="F2" s="144"/>
      <c r="G2" s="144"/>
      <c r="H2" s="145"/>
    </row>
    <row r="3" spans="1:8">
      <c r="A3" s="144"/>
      <c r="B3" s="144"/>
      <c r="C3" s="144"/>
      <c r="D3" s="144"/>
      <c r="E3" s="144"/>
      <c r="F3" s="144"/>
      <c r="G3" s="144"/>
      <c r="H3" s="144"/>
    </row>
    <row r="4" spans="1:8">
      <c r="A4" s="144"/>
      <c r="B4" s="144"/>
      <c r="C4" s="542" t="s">
        <v>141</v>
      </c>
      <c r="D4" s="542"/>
      <c r="E4" s="542"/>
      <c r="F4" s="542"/>
      <c r="G4" s="542"/>
      <c r="H4" s="542"/>
    </row>
    <row r="5" spans="1:8">
      <c r="A5" s="146"/>
      <c r="B5" s="146"/>
      <c r="C5" s="542"/>
      <c r="D5" s="542"/>
      <c r="E5" s="542"/>
      <c r="F5" s="542"/>
      <c r="G5" s="542"/>
      <c r="H5" s="542"/>
    </row>
    <row r="6" spans="1:8">
      <c r="A6" s="144"/>
      <c r="B6" s="144"/>
      <c r="C6" s="542"/>
      <c r="D6" s="542"/>
      <c r="E6" s="542"/>
      <c r="F6" s="542"/>
      <c r="G6" s="542"/>
      <c r="H6" s="542"/>
    </row>
    <row r="7" spans="1:8" ht="19.5">
      <c r="A7" s="144"/>
      <c r="B7" s="144"/>
      <c r="C7" s="144"/>
      <c r="D7" s="147"/>
      <c r="E7" s="144"/>
      <c r="F7" s="148"/>
      <c r="G7" s="149"/>
      <c r="H7" s="145"/>
    </row>
    <row r="8" spans="1:8" s="82" customFormat="1" ht="14.25">
      <c r="A8" s="547" t="s">
        <v>0</v>
      </c>
      <c r="B8" s="547"/>
      <c r="C8" s="175" t="s">
        <v>1</v>
      </c>
      <c r="D8" s="175" t="s">
        <v>2</v>
      </c>
      <c r="E8" s="175" t="s">
        <v>3</v>
      </c>
      <c r="F8" s="175" t="s">
        <v>4</v>
      </c>
      <c r="G8" s="175" t="s">
        <v>113</v>
      </c>
      <c r="H8" s="175" t="s">
        <v>5</v>
      </c>
    </row>
    <row r="9" spans="1:8" s="82" customFormat="1" ht="18">
      <c r="A9" s="88"/>
      <c r="B9" s="88"/>
      <c r="C9" s="88"/>
      <c r="D9" s="151"/>
      <c r="E9" s="151"/>
      <c r="F9" s="151"/>
      <c r="G9" s="151"/>
      <c r="H9" s="152"/>
    </row>
    <row r="10" spans="1:8" s="82" customFormat="1" ht="18">
      <c r="A10" s="88" t="s">
        <v>6</v>
      </c>
      <c r="B10" s="88" t="s">
        <v>142</v>
      </c>
      <c r="C10" s="88"/>
      <c r="D10" s="83">
        <v>942735.04273504275</v>
      </c>
      <c r="E10" s="84">
        <v>160264.95726495725</v>
      </c>
      <c r="F10" s="84">
        <v>1103000</v>
      </c>
      <c r="G10" s="84">
        <v>908000</v>
      </c>
      <c r="H10" s="173">
        <v>872000</v>
      </c>
    </row>
    <row r="11" spans="1:8" s="82" customFormat="1" ht="18">
      <c r="A11" s="88" t="s">
        <v>7</v>
      </c>
      <c r="B11" s="88" t="s">
        <v>143</v>
      </c>
      <c r="C11" s="88"/>
      <c r="D11" s="155"/>
      <c r="E11" s="5"/>
      <c r="F11" s="5"/>
      <c r="G11" s="5"/>
      <c r="H11" s="5"/>
    </row>
    <row r="12" spans="1:8" s="82" customFormat="1" ht="18">
      <c r="A12" s="88" t="s">
        <v>58</v>
      </c>
      <c r="B12" s="88" t="s">
        <v>141</v>
      </c>
      <c r="C12" s="88"/>
      <c r="D12" s="5"/>
      <c r="E12" s="5"/>
      <c r="F12" s="5"/>
      <c r="G12" s="5"/>
      <c r="H12" s="156"/>
    </row>
    <row r="13" spans="1:8" s="82" customFormat="1" ht="18">
      <c r="A13" s="88" t="s">
        <v>9</v>
      </c>
      <c r="B13" s="88" t="s">
        <v>241</v>
      </c>
      <c r="C13" s="88"/>
      <c r="D13" s="5"/>
      <c r="E13" s="157"/>
      <c r="F13" s="5"/>
      <c r="G13" s="5"/>
      <c r="H13" s="5"/>
    </row>
    <row r="14" spans="1:8" s="82" customFormat="1" ht="18">
      <c r="A14" s="88" t="s">
        <v>10</v>
      </c>
      <c r="B14" s="176">
        <v>1598</v>
      </c>
      <c r="C14" s="88"/>
      <c r="D14" s="155"/>
      <c r="E14" s="158"/>
      <c r="F14" s="158"/>
      <c r="G14" s="158"/>
      <c r="H14" s="5"/>
    </row>
    <row r="15" spans="1:8" s="2" customFormat="1">
      <c r="A15" s="13"/>
      <c r="B15" s="14"/>
      <c r="C15" s="15"/>
      <c r="D15" s="16"/>
      <c r="E15" s="16"/>
      <c r="F15" s="17"/>
      <c r="G15" s="17"/>
      <c r="H15" s="18"/>
    </row>
    <row r="16" spans="1:8" s="2" customFormat="1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77"/>
    </row>
    <row r="18" spans="1:8" s="2" customFormat="1">
      <c r="A18" s="13"/>
      <c r="B18" s="14"/>
      <c r="C18" s="15"/>
      <c r="D18" s="16"/>
      <c r="E18" s="16"/>
      <c r="F18" s="17"/>
      <c r="G18" s="17"/>
      <c r="H18" s="18"/>
    </row>
    <row r="19" spans="1:8" s="82" customFormat="1">
      <c r="A19" s="159"/>
      <c r="B19" s="3"/>
      <c r="C19" s="160"/>
      <c r="D19" s="5"/>
      <c r="E19" s="5"/>
      <c r="F19" s="5"/>
      <c r="G19" s="5"/>
      <c r="H19" s="5"/>
    </row>
    <row r="20" spans="1:8" s="82" customFormat="1">
      <c r="A20" s="3" t="s">
        <v>144</v>
      </c>
      <c r="B20" s="3"/>
      <c r="C20" s="160" t="s">
        <v>62</v>
      </c>
      <c r="D20" s="5"/>
      <c r="E20" s="5"/>
      <c r="F20" s="5"/>
      <c r="G20" s="5"/>
      <c r="H20" s="5"/>
    </row>
    <row r="21" spans="1:8" s="82" customFormat="1">
      <c r="A21" s="3" t="s">
        <v>106</v>
      </c>
      <c r="B21" s="3"/>
      <c r="C21" s="160" t="s">
        <v>91</v>
      </c>
      <c r="D21" s="5"/>
      <c r="E21" s="5"/>
      <c r="F21" s="5"/>
      <c r="G21" s="5"/>
      <c r="H21" s="5"/>
    </row>
    <row r="22" spans="1:8" s="82" customFormat="1">
      <c r="A22" s="3" t="s">
        <v>145</v>
      </c>
      <c r="B22" s="3"/>
      <c r="C22" s="160" t="s">
        <v>146</v>
      </c>
      <c r="D22" s="5"/>
      <c r="E22" s="5"/>
      <c r="F22" s="5"/>
      <c r="G22" s="5"/>
      <c r="H22" s="6"/>
    </row>
    <row r="23" spans="1:8" s="82" customFormat="1">
      <c r="A23" s="3" t="s">
        <v>48</v>
      </c>
      <c r="B23" s="3"/>
      <c r="C23" s="160" t="s">
        <v>49</v>
      </c>
      <c r="D23" s="5"/>
      <c r="E23" s="5"/>
      <c r="F23" s="6"/>
      <c r="G23" s="6"/>
      <c r="H23" s="6"/>
    </row>
    <row r="24" spans="1:8" s="82" customFormat="1">
      <c r="A24" s="3" t="s">
        <v>13</v>
      </c>
      <c r="B24" s="3"/>
      <c r="C24" s="160" t="s">
        <v>14</v>
      </c>
      <c r="D24" s="5"/>
      <c r="E24" s="5"/>
      <c r="F24" s="158"/>
      <c r="G24" s="158"/>
      <c r="H24" s="6"/>
    </row>
    <row r="25" spans="1:8" s="82" customFormat="1">
      <c r="A25" s="3" t="s">
        <v>15</v>
      </c>
      <c r="B25" s="3"/>
      <c r="C25" s="160" t="s">
        <v>16</v>
      </c>
      <c r="D25" s="5"/>
      <c r="E25" s="6"/>
      <c r="F25" s="6"/>
      <c r="G25" s="6"/>
      <c r="H25" s="6"/>
    </row>
    <row r="26" spans="1:8" s="82" customFormat="1">
      <c r="A26" s="3" t="s">
        <v>147</v>
      </c>
      <c r="B26" s="3"/>
      <c r="C26" s="160" t="s">
        <v>51</v>
      </c>
      <c r="D26" s="5"/>
      <c r="E26" s="6"/>
      <c r="F26" s="6"/>
      <c r="G26" s="6"/>
      <c r="H26" s="6"/>
    </row>
    <row r="27" spans="1:8" s="82" customFormat="1">
      <c r="A27" s="3" t="s">
        <v>17</v>
      </c>
      <c r="B27" s="3"/>
      <c r="C27" s="160" t="s">
        <v>18</v>
      </c>
      <c r="D27" s="5"/>
      <c r="E27" s="5"/>
      <c r="F27" s="5"/>
      <c r="G27" s="5"/>
      <c r="H27" s="6"/>
    </row>
    <row r="28" spans="1:8" s="82" customFormat="1">
      <c r="A28" s="3" t="s">
        <v>19</v>
      </c>
      <c r="B28" s="3"/>
      <c r="C28" s="160" t="s">
        <v>20</v>
      </c>
      <c r="D28" s="5"/>
      <c r="E28" s="5"/>
      <c r="F28" s="5"/>
      <c r="G28" s="5"/>
      <c r="H28" s="6"/>
    </row>
    <row r="29" spans="1:8" s="82" customFormat="1">
      <c r="A29" s="3" t="s">
        <v>148</v>
      </c>
      <c r="B29" s="3"/>
      <c r="C29" s="160" t="s">
        <v>21</v>
      </c>
      <c r="D29" s="5"/>
      <c r="E29" s="5"/>
      <c r="F29" s="5"/>
      <c r="G29" s="5"/>
      <c r="H29" s="6"/>
    </row>
    <row r="30" spans="1:8" s="82" customFormat="1">
      <c r="A30" s="3" t="s">
        <v>22</v>
      </c>
      <c r="B30" s="3"/>
      <c r="C30" s="160" t="s">
        <v>23</v>
      </c>
      <c r="D30" s="5"/>
      <c r="E30" s="5"/>
      <c r="F30" s="5"/>
      <c r="G30" s="5"/>
      <c r="H30" s="6"/>
    </row>
    <row r="31" spans="1:8" s="82" customFormat="1">
      <c r="A31" s="3" t="s">
        <v>52</v>
      </c>
      <c r="B31" s="3"/>
      <c r="C31" s="160" t="s">
        <v>53</v>
      </c>
      <c r="D31" s="5"/>
      <c r="E31" s="5"/>
      <c r="F31" s="5"/>
      <c r="G31" s="5"/>
      <c r="H31" s="6"/>
    </row>
    <row r="32" spans="1:8" s="82" customFormat="1">
      <c r="A32" s="3" t="s">
        <v>68</v>
      </c>
      <c r="B32" s="3"/>
      <c r="C32" s="160" t="s">
        <v>69</v>
      </c>
      <c r="D32" s="5"/>
      <c r="E32" s="5"/>
      <c r="F32" s="5"/>
      <c r="G32" s="5"/>
      <c r="H32" s="6"/>
    </row>
    <row r="33" spans="1:8" s="82" customFormat="1">
      <c r="A33" s="3" t="s">
        <v>26</v>
      </c>
      <c r="B33" s="3"/>
      <c r="C33" s="160" t="s">
        <v>27</v>
      </c>
      <c r="D33" s="5"/>
      <c r="E33" s="5"/>
      <c r="F33" s="5"/>
      <c r="G33" s="5"/>
      <c r="H33" s="6"/>
    </row>
    <row r="34" spans="1:8" s="82" customFormat="1">
      <c r="A34" s="3" t="s">
        <v>28</v>
      </c>
      <c r="B34" s="3"/>
      <c r="C34" s="160" t="s">
        <v>29</v>
      </c>
      <c r="D34" s="5"/>
      <c r="E34" s="5"/>
      <c r="F34" s="5"/>
      <c r="G34" s="5"/>
      <c r="H34" s="6"/>
    </row>
    <row r="35" spans="1:8" s="82" customFormat="1">
      <c r="A35" s="3" t="s">
        <v>30</v>
      </c>
      <c r="B35" s="3"/>
      <c r="C35" s="160" t="s">
        <v>31</v>
      </c>
      <c r="D35" s="5"/>
      <c r="E35" s="5"/>
      <c r="F35" s="5"/>
      <c r="G35" s="5"/>
      <c r="H35" s="6"/>
    </row>
    <row r="36" spans="1:8" s="82" customFormat="1">
      <c r="A36" s="3" t="s">
        <v>32</v>
      </c>
      <c r="B36" s="3"/>
      <c r="C36" s="160" t="s">
        <v>33</v>
      </c>
      <c r="D36" s="5"/>
      <c r="E36" s="5"/>
      <c r="F36" s="5"/>
      <c r="G36" s="5"/>
      <c r="H36" s="6"/>
    </row>
    <row r="37" spans="1:8" s="82" customFormat="1">
      <c r="A37" s="3" t="s">
        <v>36</v>
      </c>
      <c r="B37" s="3"/>
      <c r="C37" s="160" t="s">
        <v>37</v>
      </c>
      <c r="D37" s="5"/>
      <c r="E37" s="5"/>
      <c r="F37" s="5"/>
      <c r="G37" s="5"/>
      <c r="H37" s="6"/>
    </row>
    <row r="38" spans="1:8" s="82" customFormat="1">
      <c r="A38" s="3" t="s">
        <v>78</v>
      </c>
      <c r="B38" s="3"/>
      <c r="C38" s="160" t="s">
        <v>79</v>
      </c>
      <c r="D38" s="5"/>
      <c r="E38" s="5"/>
      <c r="F38" s="5"/>
      <c r="G38" s="5"/>
      <c r="H38" s="6"/>
    </row>
    <row r="39" spans="1:8" s="82" customFormat="1">
      <c r="A39" s="548" t="s">
        <v>115</v>
      </c>
      <c r="B39" s="548" t="s">
        <v>115</v>
      </c>
      <c r="C39" s="177" t="s">
        <v>103</v>
      </c>
      <c r="D39" s="5"/>
      <c r="E39" s="5"/>
      <c r="F39" s="5"/>
      <c r="G39" s="5"/>
      <c r="H39" s="6"/>
    </row>
    <row r="40" spans="1:8" s="82" customFormat="1">
      <c r="A40" s="3" t="s">
        <v>149</v>
      </c>
      <c r="B40" s="178"/>
      <c r="C40" s="177" t="s">
        <v>25</v>
      </c>
      <c r="D40" s="5"/>
      <c r="E40" s="5"/>
      <c r="F40" s="5"/>
      <c r="G40" s="5"/>
      <c r="H40" s="6"/>
    </row>
    <row r="41" spans="1:8" s="82" customFormat="1">
      <c r="A41" s="3" t="s">
        <v>82</v>
      </c>
      <c r="B41" s="3"/>
      <c r="C41" s="160" t="s">
        <v>83</v>
      </c>
      <c r="D41" s="5"/>
      <c r="E41" s="5"/>
      <c r="F41" s="5"/>
      <c r="G41" s="5"/>
      <c r="H41" s="6"/>
    </row>
    <row r="42" spans="1:8" s="82" customFormat="1">
      <c r="A42" s="3" t="s">
        <v>150</v>
      </c>
      <c r="B42" s="3"/>
      <c r="C42" s="160" t="s">
        <v>104</v>
      </c>
      <c r="D42" s="5"/>
      <c r="E42" s="5"/>
      <c r="F42" s="5"/>
      <c r="G42" s="5"/>
      <c r="H42" s="6"/>
    </row>
    <row r="43" spans="1:8" s="82" customFormat="1">
      <c r="A43" s="3" t="s">
        <v>86</v>
      </c>
      <c r="B43" s="3"/>
      <c r="C43" s="160" t="s">
        <v>87</v>
      </c>
      <c r="D43" s="5"/>
      <c r="E43" s="5"/>
      <c r="F43" s="5"/>
      <c r="G43" s="5"/>
      <c r="H43" s="6"/>
    </row>
    <row r="44" spans="1:8" s="82" customFormat="1">
      <c r="A44" s="3" t="s">
        <v>151</v>
      </c>
      <c r="B44" s="3"/>
      <c r="C44" s="160" t="s">
        <v>42</v>
      </c>
      <c r="D44" s="5"/>
      <c r="E44" s="5"/>
      <c r="F44" s="5"/>
      <c r="G44" s="5"/>
      <c r="H44" s="6"/>
    </row>
    <row r="45" spans="1:8" s="82" customFormat="1">
      <c r="A45" s="3" t="s">
        <v>43</v>
      </c>
      <c r="B45" s="3"/>
      <c r="C45" s="160" t="s">
        <v>44</v>
      </c>
      <c r="D45" s="5"/>
      <c r="E45" s="5"/>
      <c r="F45" s="5"/>
      <c r="G45" s="5"/>
      <c r="H45" s="6"/>
    </row>
    <row r="46" spans="1:8" s="82" customFormat="1">
      <c r="A46" s="548" t="s">
        <v>45</v>
      </c>
      <c r="B46" s="548"/>
      <c r="C46" s="177" t="s">
        <v>46</v>
      </c>
      <c r="D46" s="5"/>
      <c r="E46" s="5"/>
      <c r="F46" s="5"/>
      <c r="G46" s="5"/>
      <c r="H46" s="6"/>
    </row>
    <row r="47" spans="1:8" s="82" customFormat="1" ht="14.25">
      <c r="A47" s="20"/>
      <c r="B47" s="161"/>
      <c r="D47" s="5"/>
      <c r="E47" s="5"/>
      <c r="F47" s="5"/>
      <c r="G47" s="5"/>
      <c r="H47" s="6"/>
    </row>
    <row r="48" spans="1:8" s="82" customFormat="1" ht="14.25">
      <c r="A48" s="20"/>
      <c r="B48" s="161"/>
      <c r="D48" s="5"/>
      <c r="E48" s="5"/>
      <c r="F48" s="5"/>
      <c r="G48" s="5"/>
      <c r="H48" s="6"/>
    </row>
    <row r="49" spans="1:8" s="82" customFormat="1" ht="14.25">
      <c r="A49" s="20"/>
      <c r="B49" s="161"/>
      <c r="D49" s="5"/>
      <c r="E49" s="5"/>
      <c r="F49" s="5"/>
      <c r="G49" s="5"/>
      <c r="H49" s="6"/>
    </row>
    <row r="50" spans="1:8" s="82" customFormat="1" ht="18">
      <c r="A50" s="19" t="s">
        <v>47</v>
      </c>
      <c r="B50" s="179"/>
      <c r="C50" s="21"/>
      <c r="D50" s="5"/>
      <c r="E50" s="5"/>
      <c r="F50" s="5"/>
      <c r="G50" s="5"/>
      <c r="H50" s="6"/>
    </row>
    <row r="51" spans="1:8" s="82" customFormat="1" ht="18">
      <c r="A51" s="180"/>
      <c r="B51" s="179"/>
      <c r="C51" s="21"/>
      <c r="D51" s="8"/>
      <c r="E51" s="8"/>
      <c r="F51" s="8"/>
      <c r="G51" s="8"/>
      <c r="H51" s="166"/>
    </row>
    <row r="52" spans="1:8">
      <c r="A52" s="160" t="s">
        <v>54</v>
      </c>
      <c r="B52" s="181"/>
      <c r="C52" s="160" t="s">
        <v>55</v>
      </c>
      <c r="D52" s="162">
        <v>17094.017094017094</v>
      </c>
      <c r="E52" s="162">
        <v>2905.9829059829062</v>
      </c>
      <c r="F52" s="162">
        <v>20000</v>
      </c>
      <c r="G52" s="162">
        <v>17000</v>
      </c>
      <c r="H52" s="162">
        <v>16000</v>
      </c>
    </row>
    <row r="53" spans="1:8" s="82" customFormat="1">
      <c r="C53" s="160"/>
      <c r="D53" s="162"/>
      <c r="E53" s="162"/>
      <c r="F53" s="162"/>
      <c r="G53" s="162"/>
      <c r="H53" s="162"/>
    </row>
    <row r="54" spans="1:8">
      <c r="A54" s="82"/>
      <c r="B54" s="82"/>
      <c r="C54" s="160"/>
      <c r="D54" s="162"/>
      <c r="E54" s="162"/>
      <c r="F54" s="162"/>
      <c r="G54" s="162"/>
      <c r="H54" s="162"/>
    </row>
    <row r="55" spans="1:8">
      <c r="A55" s="163"/>
      <c r="B55" s="14"/>
      <c r="C55" s="164"/>
      <c r="D55" s="174"/>
      <c r="E55" s="174"/>
      <c r="F55" s="174"/>
      <c r="G55" s="174"/>
      <c r="H55" s="6"/>
    </row>
    <row r="56" spans="1:8">
      <c r="A56" s="163"/>
      <c r="B56" s="14"/>
      <c r="C56" s="164"/>
      <c r="D56" s="174"/>
      <c r="E56" s="174"/>
      <c r="F56" s="174"/>
      <c r="G56" s="174"/>
      <c r="H56" s="6"/>
    </row>
    <row r="57" spans="1:8" ht="15.75" thickBot="1">
      <c r="A57" s="167"/>
      <c r="B57" s="87"/>
      <c r="C57" s="168"/>
      <c r="D57" s="169"/>
      <c r="E57" s="169"/>
      <c r="F57" s="169"/>
      <c r="G57" s="169"/>
      <c r="H57" s="170"/>
    </row>
    <row r="58" spans="1:8">
      <c r="A58" s="1"/>
      <c r="B58" s="1"/>
      <c r="C58" s="1"/>
      <c r="D58" s="1"/>
      <c r="E58" s="1"/>
      <c r="F58" s="1"/>
      <c r="G58" s="1"/>
      <c r="H58" s="171"/>
    </row>
    <row r="59" spans="1:8">
      <c r="A59" s="1"/>
      <c r="B59" s="1"/>
      <c r="C59" s="1"/>
      <c r="D59" s="1"/>
      <c r="E59" s="1"/>
      <c r="F59" s="1"/>
      <c r="G59" s="1"/>
      <c r="H59" s="171"/>
    </row>
    <row r="60" spans="1:8">
      <c r="A60" s="1"/>
      <c r="B60" s="1"/>
      <c r="C60" s="1"/>
      <c r="D60" s="1"/>
      <c r="E60" s="1"/>
      <c r="F60" s="1"/>
      <c r="G60" s="1"/>
      <c r="H60" s="171"/>
    </row>
    <row r="61" spans="1:8">
      <c r="A61" s="1"/>
      <c r="B61" s="1"/>
      <c r="C61" s="1"/>
      <c r="D61" s="1"/>
      <c r="E61" s="1"/>
      <c r="F61" s="1"/>
      <c r="G61" s="1"/>
      <c r="H61" s="171"/>
    </row>
    <row r="62" spans="1:8">
      <c r="A62" s="1"/>
      <c r="B62" s="1"/>
      <c r="C62" s="1"/>
      <c r="D62" s="1"/>
      <c r="E62" s="1"/>
      <c r="F62" s="1"/>
      <c r="G62" s="1"/>
      <c r="H62" s="171"/>
    </row>
  </sheetData>
  <mergeCells count="4">
    <mergeCell ref="C4:H6"/>
    <mergeCell ref="A8:B8"/>
    <mergeCell ref="A39:B39"/>
    <mergeCell ref="A46:B46"/>
  </mergeCells>
  <pageMargins left="0.70866141732283472" right="0.23622047244094491" top="1.7716535433070868" bottom="0.98425196850393704" header="0.51181102362204722" footer="0.51181102362204722"/>
  <pageSetup paperSize="9" scale="49" orientation="portrait" horizontalDpi="360" verticalDpi="360" r:id="rId1"/>
  <headerFooter alignWithMargins="0">
    <oddHeader>&amp;L&amp;"Arial,Gras"DACIA ALGERIE&amp;R&amp;"Arial,Gras"TARIF Mars  2013</oddHeader>
    <oddFooter>&amp;R&amp;"Arial,Gras"SERVICE PRIX &amp; PRODUIT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2:H62"/>
  <sheetViews>
    <sheetView showGridLines="0"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27.85546875" style="12" customWidth="1"/>
    <col min="2" max="2" width="45.7109375" style="12" customWidth="1"/>
    <col min="3" max="3" width="26.5703125" style="12" customWidth="1"/>
    <col min="4" max="4" width="16.85546875" style="12" customWidth="1"/>
    <col min="5" max="5" width="18.42578125" style="12" customWidth="1"/>
    <col min="6" max="6" width="20.140625" style="12" bestFit="1" customWidth="1"/>
    <col min="7" max="7" width="17.85546875" style="12" customWidth="1"/>
    <col min="8" max="8" width="28.28515625" style="172" customWidth="1"/>
    <col min="9" max="16384" width="8.85546875" style="12"/>
  </cols>
  <sheetData>
    <row r="2" spans="1:8" ht="15.75" customHeight="1">
      <c r="A2" s="144"/>
      <c r="B2" s="144"/>
      <c r="C2" s="144"/>
      <c r="D2" s="144"/>
      <c r="E2" s="144"/>
      <c r="F2" s="144"/>
      <c r="G2" s="144"/>
      <c r="H2" s="145"/>
    </row>
    <row r="3" spans="1:8" ht="15.75" customHeight="1">
      <c r="A3" s="144"/>
      <c r="B3" s="144"/>
      <c r="C3" s="144"/>
      <c r="D3" s="144"/>
      <c r="E3" s="144"/>
      <c r="F3" s="144"/>
      <c r="G3" s="144"/>
      <c r="H3" s="144"/>
    </row>
    <row r="4" spans="1:8" ht="15.75" customHeight="1">
      <c r="A4" s="144"/>
      <c r="B4" s="144"/>
      <c r="C4" s="549" t="s">
        <v>152</v>
      </c>
      <c r="D4" s="549"/>
      <c r="E4" s="549"/>
      <c r="F4" s="549"/>
      <c r="G4" s="549"/>
      <c r="H4" s="549"/>
    </row>
    <row r="5" spans="1:8" ht="15">
      <c r="A5" s="146"/>
      <c r="B5" s="146"/>
      <c r="C5" s="549"/>
      <c r="D5" s="549"/>
      <c r="E5" s="549"/>
      <c r="F5" s="549"/>
      <c r="G5" s="549"/>
      <c r="H5" s="549"/>
    </row>
    <row r="6" spans="1:8" ht="15">
      <c r="A6" s="144"/>
      <c r="B6" s="144"/>
      <c r="C6" s="549"/>
      <c r="D6" s="549"/>
      <c r="E6" s="549"/>
      <c r="F6" s="549"/>
      <c r="G6" s="549"/>
      <c r="H6" s="549"/>
    </row>
    <row r="7" spans="1:8" ht="19.5">
      <c r="A7" s="144"/>
      <c r="B7" s="144"/>
      <c r="C7" s="144"/>
      <c r="D7" s="147"/>
      <c r="E7" s="144"/>
      <c r="F7" s="148"/>
      <c r="G7" s="149"/>
      <c r="H7" s="145"/>
    </row>
    <row r="8" spans="1:8" s="82" customFormat="1" ht="21.75" customHeight="1">
      <c r="A8" s="550" t="s">
        <v>0</v>
      </c>
      <c r="B8" s="550"/>
      <c r="C8" s="375" t="s">
        <v>1</v>
      </c>
      <c r="D8" s="374" t="s">
        <v>2</v>
      </c>
      <c r="E8" s="374" t="s">
        <v>3</v>
      </c>
      <c r="F8" s="374" t="s">
        <v>4</v>
      </c>
      <c r="G8" s="374" t="s">
        <v>113</v>
      </c>
      <c r="H8" s="374" t="s">
        <v>5</v>
      </c>
    </row>
    <row r="9" spans="1:8" s="82" customFormat="1" ht="15.75" customHeight="1">
      <c r="A9" s="88"/>
      <c r="B9" s="88"/>
      <c r="C9" s="88"/>
      <c r="D9" s="151"/>
      <c r="E9" s="151"/>
      <c r="F9" s="151"/>
      <c r="G9" s="151"/>
      <c r="H9" s="152"/>
    </row>
    <row r="10" spans="1:8" s="82" customFormat="1" ht="15.75" customHeight="1">
      <c r="A10" s="88" t="s">
        <v>6</v>
      </c>
      <c r="B10" s="88" t="s">
        <v>142</v>
      </c>
      <c r="C10" s="88"/>
      <c r="D10" s="83">
        <v>966666.66666666674</v>
      </c>
      <c r="E10" s="84">
        <v>164333.33333333326</v>
      </c>
      <c r="F10" s="84">
        <v>1131000</v>
      </c>
      <c r="G10" s="84">
        <v>930000</v>
      </c>
      <c r="H10" s="173">
        <v>893000</v>
      </c>
    </row>
    <row r="11" spans="1:8" s="82" customFormat="1" ht="15.75" customHeight="1">
      <c r="A11" s="88" t="s">
        <v>7</v>
      </c>
      <c r="B11" s="88" t="s">
        <v>153</v>
      </c>
      <c r="C11" s="88"/>
      <c r="D11" s="155"/>
      <c r="E11" s="5"/>
      <c r="F11" s="157"/>
      <c r="G11" s="5"/>
      <c r="H11" s="5"/>
    </row>
    <row r="12" spans="1:8" s="82" customFormat="1" ht="15.75" customHeight="1">
      <c r="A12" s="88" t="s">
        <v>58</v>
      </c>
      <c r="B12" s="88" t="s">
        <v>152</v>
      </c>
      <c r="C12" s="88"/>
      <c r="D12" s="5"/>
      <c r="E12" s="5"/>
      <c r="F12" s="5"/>
      <c r="G12" s="5"/>
      <c r="H12" s="156"/>
    </row>
    <row r="13" spans="1:8" s="82" customFormat="1" ht="15.75" customHeight="1">
      <c r="A13" s="88" t="s">
        <v>9</v>
      </c>
      <c r="B13" s="88" t="s">
        <v>242</v>
      </c>
      <c r="C13" s="88"/>
      <c r="D13" s="5"/>
      <c r="E13" s="157"/>
      <c r="F13" s="5"/>
      <c r="G13" s="5"/>
      <c r="H13" s="5"/>
    </row>
    <row r="14" spans="1:8" s="82" customFormat="1" ht="15.75" customHeight="1">
      <c r="A14" s="88" t="s">
        <v>10</v>
      </c>
      <c r="B14" s="176">
        <v>1598</v>
      </c>
      <c r="C14" s="88"/>
      <c r="D14" s="155"/>
      <c r="E14" s="158"/>
      <c r="F14" s="158"/>
      <c r="G14" s="158"/>
      <c r="H14" s="5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5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77"/>
    </row>
    <row r="18" spans="1:8" s="2" customFormat="1" ht="15">
      <c r="A18" s="13"/>
      <c r="B18" s="14"/>
      <c r="C18" s="15"/>
      <c r="D18" s="16"/>
      <c r="E18" s="16"/>
      <c r="F18" s="17"/>
      <c r="G18" s="17"/>
      <c r="H18" s="18"/>
    </row>
    <row r="19" spans="1:8" s="82" customFormat="1" ht="15.75" customHeight="1">
      <c r="A19" s="159"/>
      <c r="B19" s="3"/>
      <c r="C19" s="160"/>
      <c r="D19" s="5"/>
      <c r="E19" s="5"/>
      <c r="F19" s="5"/>
      <c r="G19" s="5"/>
      <c r="H19" s="5"/>
    </row>
    <row r="20" spans="1:8" s="82" customFormat="1" ht="15.75" customHeight="1">
      <c r="A20" s="182" t="s">
        <v>144</v>
      </c>
      <c r="B20" s="182"/>
      <c r="C20" s="183" t="s">
        <v>62</v>
      </c>
      <c r="D20" s="5"/>
      <c r="E20" s="5"/>
      <c r="F20" s="5"/>
      <c r="G20" s="5"/>
      <c r="H20" s="5"/>
    </row>
    <row r="21" spans="1:8" s="82" customFormat="1" ht="15.75" customHeight="1">
      <c r="A21" s="182" t="s">
        <v>106</v>
      </c>
      <c r="B21" s="182"/>
      <c r="C21" s="183" t="s">
        <v>91</v>
      </c>
      <c r="D21" s="5"/>
      <c r="E21" s="5"/>
      <c r="F21" s="5"/>
      <c r="G21" s="5"/>
      <c r="H21" s="5"/>
    </row>
    <row r="22" spans="1:8" s="82" customFormat="1" ht="15.75" customHeight="1">
      <c r="A22" s="182" t="s">
        <v>145</v>
      </c>
      <c r="B22" s="182"/>
      <c r="C22" s="183" t="s">
        <v>146</v>
      </c>
      <c r="D22" s="5"/>
      <c r="E22" s="5"/>
      <c r="F22" s="5"/>
      <c r="G22" s="5"/>
      <c r="H22" s="6"/>
    </row>
    <row r="23" spans="1:8" s="82" customFormat="1" ht="15.75" customHeight="1">
      <c r="A23" s="182" t="s">
        <v>48</v>
      </c>
      <c r="B23" s="182"/>
      <c r="C23" s="183" t="s">
        <v>49</v>
      </c>
      <c r="D23" s="5"/>
      <c r="E23" s="5"/>
      <c r="F23" s="6"/>
      <c r="G23" s="6"/>
      <c r="H23" s="6"/>
    </row>
    <row r="24" spans="1:8" s="82" customFormat="1" ht="15.75" customHeight="1">
      <c r="A24" s="182" t="s">
        <v>13</v>
      </c>
      <c r="B24" s="182"/>
      <c r="C24" s="183" t="s">
        <v>14</v>
      </c>
      <c r="D24" s="5"/>
      <c r="E24" s="5"/>
      <c r="F24" s="158"/>
      <c r="G24" s="158"/>
      <c r="H24" s="6"/>
    </row>
    <row r="25" spans="1:8" s="82" customFormat="1" ht="15.75" customHeight="1">
      <c r="A25" s="182" t="s">
        <v>15</v>
      </c>
      <c r="B25" s="182"/>
      <c r="C25" s="183" t="s">
        <v>16</v>
      </c>
      <c r="D25" s="5"/>
      <c r="E25" s="6"/>
      <c r="F25" s="6"/>
      <c r="G25" s="6"/>
      <c r="H25" s="6"/>
    </row>
    <row r="26" spans="1:8" s="82" customFormat="1" ht="15.75" customHeight="1">
      <c r="A26" s="182" t="s">
        <v>147</v>
      </c>
      <c r="B26" s="182"/>
      <c r="C26" s="183" t="s">
        <v>51</v>
      </c>
      <c r="D26" s="5"/>
      <c r="E26" s="6"/>
      <c r="F26" s="6"/>
      <c r="G26" s="6"/>
      <c r="H26" s="6"/>
    </row>
    <row r="27" spans="1:8" s="82" customFormat="1" ht="15.75" customHeight="1">
      <c r="A27" s="182" t="s">
        <v>17</v>
      </c>
      <c r="B27" s="182"/>
      <c r="C27" s="183" t="s">
        <v>18</v>
      </c>
      <c r="D27" s="5"/>
      <c r="E27" s="5"/>
      <c r="F27" s="5"/>
      <c r="G27" s="5"/>
      <c r="H27" s="6"/>
    </row>
    <row r="28" spans="1:8" s="82" customFormat="1" ht="15.75" customHeight="1">
      <c r="A28" s="182" t="s">
        <v>19</v>
      </c>
      <c r="B28" s="182"/>
      <c r="C28" s="183" t="s">
        <v>20</v>
      </c>
      <c r="D28" s="5"/>
      <c r="E28" s="5"/>
      <c r="F28" s="5"/>
      <c r="G28" s="5"/>
      <c r="H28" s="6"/>
    </row>
    <row r="29" spans="1:8" s="82" customFormat="1" ht="15.75" customHeight="1">
      <c r="A29" s="182" t="s">
        <v>148</v>
      </c>
      <c r="B29" s="182"/>
      <c r="C29" s="183" t="s">
        <v>21</v>
      </c>
      <c r="D29" s="5"/>
      <c r="E29" s="5"/>
      <c r="F29" s="5"/>
      <c r="G29" s="5"/>
      <c r="H29" s="6"/>
    </row>
    <row r="30" spans="1:8" s="82" customFormat="1" ht="15.75" customHeight="1">
      <c r="A30" s="182" t="s">
        <v>22</v>
      </c>
      <c r="B30" s="182"/>
      <c r="C30" s="183" t="s">
        <v>23</v>
      </c>
      <c r="D30" s="5"/>
      <c r="E30" s="5"/>
      <c r="F30" s="5"/>
      <c r="G30" s="5"/>
      <c r="H30" s="6"/>
    </row>
    <row r="31" spans="1:8" s="82" customFormat="1" ht="15.75" customHeight="1">
      <c r="A31" s="182" t="s">
        <v>52</v>
      </c>
      <c r="B31" s="182"/>
      <c r="C31" s="183" t="s">
        <v>53</v>
      </c>
      <c r="D31" s="5"/>
      <c r="E31" s="5"/>
      <c r="F31" s="5"/>
      <c r="G31" s="5"/>
      <c r="H31" s="6"/>
    </row>
    <row r="32" spans="1:8" s="82" customFormat="1" ht="15.75" customHeight="1">
      <c r="A32" s="182" t="s">
        <v>68</v>
      </c>
      <c r="B32" s="182"/>
      <c r="C32" s="183" t="s">
        <v>69</v>
      </c>
      <c r="D32" s="5"/>
      <c r="E32" s="5"/>
      <c r="F32" s="5"/>
      <c r="G32" s="5"/>
      <c r="H32" s="6"/>
    </row>
    <row r="33" spans="1:8" s="82" customFormat="1" ht="15.75" customHeight="1">
      <c r="A33" s="182" t="s">
        <v>26</v>
      </c>
      <c r="B33" s="182"/>
      <c r="C33" s="183" t="s">
        <v>27</v>
      </c>
      <c r="D33" s="5"/>
      <c r="E33" s="5"/>
      <c r="F33" s="5"/>
      <c r="G33" s="5"/>
      <c r="H33" s="6"/>
    </row>
    <row r="34" spans="1:8" s="82" customFormat="1" ht="15.75" customHeight="1">
      <c r="A34" s="182" t="s">
        <v>28</v>
      </c>
      <c r="B34" s="182"/>
      <c r="C34" s="183" t="s">
        <v>29</v>
      </c>
      <c r="D34" s="5"/>
      <c r="E34" s="5"/>
      <c r="F34" s="5"/>
      <c r="G34" s="5"/>
      <c r="H34" s="6"/>
    </row>
    <row r="35" spans="1:8" s="82" customFormat="1" ht="15.75" customHeight="1">
      <c r="A35" s="182" t="s">
        <v>30</v>
      </c>
      <c r="B35" s="182"/>
      <c r="C35" s="183" t="s">
        <v>31</v>
      </c>
      <c r="D35" s="5"/>
      <c r="E35" s="5"/>
      <c r="F35" s="5"/>
      <c r="G35" s="5"/>
      <c r="H35" s="6"/>
    </row>
    <row r="36" spans="1:8" s="82" customFormat="1" ht="15.75" customHeight="1">
      <c r="A36" s="182" t="s">
        <v>32</v>
      </c>
      <c r="B36" s="182"/>
      <c r="C36" s="183" t="s">
        <v>33</v>
      </c>
      <c r="D36" s="5"/>
      <c r="E36" s="5"/>
      <c r="F36" s="5"/>
      <c r="G36" s="5"/>
      <c r="H36" s="6"/>
    </row>
    <row r="37" spans="1:8" s="82" customFormat="1" ht="15.75" customHeight="1">
      <c r="A37" s="182" t="s">
        <v>36</v>
      </c>
      <c r="B37" s="182"/>
      <c r="C37" s="183" t="s">
        <v>37</v>
      </c>
      <c r="D37" s="5"/>
      <c r="E37" s="5"/>
      <c r="F37" s="5"/>
      <c r="G37" s="5"/>
      <c r="H37" s="6"/>
    </row>
    <row r="38" spans="1:8" s="82" customFormat="1" ht="15.75" customHeight="1">
      <c r="A38" s="182" t="s">
        <v>78</v>
      </c>
      <c r="B38" s="182"/>
      <c r="C38" s="183" t="s">
        <v>79</v>
      </c>
      <c r="D38" s="5"/>
      <c r="E38" s="5"/>
      <c r="F38" s="5"/>
      <c r="G38" s="5"/>
      <c r="H38" s="6"/>
    </row>
    <row r="39" spans="1:8" s="82" customFormat="1" ht="15.75" customHeight="1">
      <c r="A39" s="182" t="s">
        <v>149</v>
      </c>
      <c r="B39" s="184"/>
      <c r="C39" s="183" t="s">
        <v>25</v>
      </c>
      <c r="D39" s="5"/>
      <c r="E39" s="5"/>
      <c r="F39" s="5"/>
      <c r="G39" s="5"/>
      <c r="H39" s="6"/>
    </row>
    <row r="40" spans="1:8" s="82" customFormat="1" ht="15.75" customHeight="1">
      <c r="A40" s="182" t="s">
        <v>82</v>
      </c>
      <c r="B40" s="182"/>
      <c r="C40" s="183" t="s">
        <v>83</v>
      </c>
      <c r="D40" s="5"/>
      <c r="E40" s="5"/>
      <c r="F40" s="5"/>
      <c r="G40" s="5"/>
      <c r="H40" s="6"/>
    </row>
    <row r="41" spans="1:8" s="82" customFormat="1" ht="15.75" customHeight="1">
      <c r="A41" s="182" t="s">
        <v>150</v>
      </c>
      <c r="B41" s="182"/>
      <c r="C41" s="183" t="s">
        <v>104</v>
      </c>
      <c r="D41" s="5"/>
      <c r="E41" s="5"/>
      <c r="F41" s="5"/>
      <c r="G41" s="5"/>
      <c r="H41" s="6"/>
    </row>
    <row r="42" spans="1:8" s="82" customFormat="1" ht="15.75" customHeight="1">
      <c r="A42" s="182" t="s">
        <v>86</v>
      </c>
      <c r="B42" s="182"/>
      <c r="C42" s="183" t="s">
        <v>87</v>
      </c>
      <c r="D42" s="5"/>
      <c r="E42" s="5"/>
      <c r="F42" s="5"/>
      <c r="G42" s="5"/>
      <c r="H42" s="6"/>
    </row>
    <row r="43" spans="1:8" s="82" customFormat="1" ht="15.75" customHeight="1">
      <c r="A43" s="182" t="s">
        <v>151</v>
      </c>
      <c r="B43" s="182"/>
      <c r="C43" s="183" t="s">
        <v>42</v>
      </c>
      <c r="D43" s="5"/>
      <c r="E43" s="5"/>
      <c r="F43" s="5"/>
      <c r="G43" s="5"/>
      <c r="H43" s="6"/>
    </row>
    <row r="44" spans="1:8" s="82" customFormat="1" ht="15.75" customHeight="1">
      <c r="A44" s="182" t="s">
        <v>43</v>
      </c>
      <c r="B44" s="182"/>
      <c r="C44" s="183" t="s">
        <v>44</v>
      </c>
      <c r="D44" s="5"/>
      <c r="E44" s="5"/>
      <c r="F44" s="5"/>
      <c r="G44" s="5"/>
      <c r="H44" s="6"/>
    </row>
    <row r="45" spans="1:8" s="82" customFormat="1" ht="15.75" customHeight="1">
      <c r="A45" s="551" t="s">
        <v>45</v>
      </c>
      <c r="B45" s="551"/>
      <c r="C45" s="183" t="s">
        <v>46</v>
      </c>
      <c r="D45" s="5"/>
      <c r="E45" s="5"/>
      <c r="F45" s="5"/>
      <c r="G45" s="5"/>
      <c r="H45" s="6"/>
    </row>
    <row r="46" spans="1:8" s="82" customFormat="1" ht="15.75" customHeight="1">
      <c r="A46" s="182" t="s">
        <v>154</v>
      </c>
      <c r="B46" s="182"/>
      <c r="C46" s="182" t="s">
        <v>103</v>
      </c>
      <c r="D46" s="5"/>
      <c r="E46" s="5"/>
      <c r="F46" s="5"/>
      <c r="G46" s="5"/>
      <c r="H46" s="6"/>
    </row>
    <row r="47" spans="1:8" s="82" customFormat="1" ht="15.75" customHeight="1">
      <c r="A47" s="182" t="s">
        <v>109</v>
      </c>
      <c r="B47" s="182"/>
      <c r="C47" s="183" t="s">
        <v>102</v>
      </c>
      <c r="D47" s="5"/>
      <c r="E47" s="5"/>
      <c r="F47" s="5"/>
      <c r="G47" s="5"/>
      <c r="H47" s="6"/>
    </row>
    <row r="48" spans="1:8" s="82" customFormat="1" ht="15.75" customHeight="1">
      <c r="A48" s="551" t="s">
        <v>155</v>
      </c>
      <c r="B48" s="551"/>
      <c r="C48" s="183" t="s">
        <v>156</v>
      </c>
      <c r="D48" s="5"/>
      <c r="E48" s="5"/>
      <c r="F48" s="5"/>
      <c r="G48" s="5"/>
      <c r="H48" s="6"/>
    </row>
    <row r="49" spans="1:8" s="82" customFormat="1" ht="15.75" customHeight="1">
      <c r="A49" s="185"/>
      <c r="B49" s="161"/>
      <c r="C49" s="182"/>
      <c r="D49" s="5"/>
      <c r="E49" s="5"/>
      <c r="F49" s="5"/>
      <c r="G49" s="5"/>
      <c r="H49" s="6"/>
    </row>
    <row r="50" spans="1:8" s="82" customFormat="1" ht="15.75" customHeight="1">
      <c r="A50" s="19" t="s">
        <v>47</v>
      </c>
      <c r="B50" s="179"/>
      <c r="C50" s="21"/>
      <c r="D50" s="5"/>
      <c r="E50" s="5"/>
      <c r="F50" s="5"/>
      <c r="G50" s="5"/>
      <c r="H50" s="6"/>
    </row>
    <row r="51" spans="1:8" s="82" customFormat="1" ht="15.75" customHeight="1">
      <c r="A51" s="180"/>
      <c r="B51" s="179"/>
      <c r="C51" s="21"/>
      <c r="D51" s="5"/>
      <c r="E51" s="5"/>
      <c r="F51" s="5"/>
      <c r="G51" s="5"/>
      <c r="H51" s="6"/>
    </row>
    <row r="52" spans="1:8" ht="15.75" customHeight="1">
      <c r="A52" s="160" t="s">
        <v>54</v>
      </c>
      <c r="B52" s="181"/>
      <c r="C52" s="160" t="s">
        <v>55</v>
      </c>
      <c r="D52" s="162">
        <v>17094.017094017094</v>
      </c>
      <c r="E52" s="162">
        <v>2905.9829059829062</v>
      </c>
      <c r="F52" s="162">
        <v>20000</v>
      </c>
      <c r="G52" s="162">
        <v>16000</v>
      </c>
      <c r="H52" s="162">
        <v>16000</v>
      </c>
    </row>
    <row r="53" spans="1:8" s="82" customFormat="1" ht="15.75" customHeight="1">
      <c r="C53" s="160"/>
      <c r="D53" s="186"/>
      <c r="E53" s="186"/>
      <c r="F53" s="186"/>
      <c r="G53" s="186"/>
      <c r="H53" s="186"/>
    </row>
    <row r="54" spans="1:8" ht="15.75" customHeight="1">
      <c r="A54" s="82"/>
      <c r="B54" s="82"/>
      <c r="C54" s="160"/>
      <c r="D54" s="186"/>
      <c r="E54" s="186"/>
      <c r="F54" s="186"/>
      <c r="G54" s="186"/>
      <c r="H54" s="186"/>
    </row>
    <row r="55" spans="1:8" ht="15.75" customHeight="1">
      <c r="A55" s="163"/>
      <c r="B55" s="14"/>
      <c r="C55" s="164"/>
      <c r="D55" s="174"/>
      <c r="E55" s="174"/>
      <c r="F55" s="174"/>
      <c r="G55" s="174"/>
      <c r="H55" s="6"/>
    </row>
    <row r="56" spans="1:8" ht="15.75" customHeight="1">
      <c r="A56" s="163"/>
      <c r="B56" s="14"/>
      <c r="C56" s="164"/>
      <c r="D56" s="174"/>
      <c r="E56" s="174"/>
      <c r="F56" s="174"/>
      <c r="G56" s="174"/>
      <c r="H56" s="6"/>
    </row>
    <row r="57" spans="1:8" ht="15.75" customHeight="1" thickBot="1">
      <c r="A57" s="167"/>
      <c r="B57" s="87"/>
      <c r="C57" s="168"/>
      <c r="D57" s="169"/>
      <c r="E57" s="169"/>
      <c r="F57" s="169"/>
      <c r="G57" s="169"/>
      <c r="H57" s="170"/>
    </row>
    <row r="58" spans="1:8" ht="15.75" customHeight="1">
      <c r="A58" s="1"/>
      <c r="B58" s="1"/>
      <c r="C58" s="1"/>
      <c r="D58" s="1"/>
      <c r="E58" s="1"/>
      <c r="F58" s="1"/>
      <c r="G58" s="1"/>
      <c r="H58" s="171"/>
    </row>
    <row r="59" spans="1:8" ht="15.75" customHeight="1">
      <c r="A59" s="1"/>
      <c r="B59" s="1"/>
      <c r="C59" s="1"/>
      <c r="D59" s="1"/>
      <c r="E59" s="1"/>
      <c r="F59" s="1"/>
      <c r="G59" s="1"/>
      <c r="H59" s="171"/>
    </row>
    <row r="60" spans="1:8" ht="15.75" customHeight="1">
      <c r="A60" s="1"/>
      <c r="B60" s="1"/>
      <c r="C60" s="1"/>
      <c r="D60" s="1"/>
      <c r="E60" s="1"/>
      <c r="F60" s="1"/>
      <c r="G60" s="1"/>
      <c r="H60" s="171"/>
    </row>
    <row r="61" spans="1:8" ht="15.75" customHeight="1">
      <c r="A61" s="1"/>
      <c r="B61" s="1"/>
      <c r="C61" s="1"/>
      <c r="D61" s="1"/>
      <c r="E61" s="1"/>
      <c r="F61" s="1"/>
      <c r="G61" s="1"/>
      <c r="H61" s="171"/>
    </row>
    <row r="62" spans="1:8" ht="15.75" customHeight="1">
      <c r="A62" s="1"/>
      <c r="B62" s="1"/>
      <c r="C62" s="1"/>
      <c r="D62" s="1"/>
      <c r="E62" s="1"/>
      <c r="F62" s="1"/>
      <c r="G62" s="1"/>
      <c r="H62" s="171"/>
    </row>
  </sheetData>
  <mergeCells count="4">
    <mergeCell ref="C4:H6"/>
    <mergeCell ref="A8:B8"/>
    <mergeCell ref="A45:B45"/>
    <mergeCell ref="A48:B48"/>
  </mergeCells>
  <pageMargins left="0.70866141732283472" right="0.23622047244094491" top="1.7716535433070868" bottom="0.98425196850393704" header="0.51181102362204722" footer="0.51181102362204722"/>
  <pageSetup paperSize="9" scale="47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2:I44"/>
  <sheetViews>
    <sheetView workbookViewId="0">
      <selection activeCell="B19" sqref="B19"/>
    </sheetView>
  </sheetViews>
  <sheetFormatPr baseColWidth="10" defaultColWidth="11.28515625" defaultRowHeight="15.75"/>
  <cols>
    <col min="1" max="1" width="30" style="94" customWidth="1"/>
    <col min="2" max="2" width="23.42578125" style="94" customWidth="1"/>
    <col min="3" max="3" width="22.140625" style="94" bestFit="1" customWidth="1"/>
    <col min="4" max="4" width="19.5703125" style="93" bestFit="1" customWidth="1"/>
    <col min="5" max="5" width="15.5703125" style="93" bestFit="1" customWidth="1"/>
    <col min="6" max="7" width="14" style="93" bestFit="1" customWidth="1"/>
    <col min="8" max="8" width="22.140625" style="143" bestFit="1" customWidth="1"/>
    <col min="9" max="9" width="11.28515625" style="93" customWidth="1"/>
    <col min="10" max="16384" width="11.28515625" style="94"/>
  </cols>
  <sheetData>
    <row r="2" spans="1:9">
      <c r="A2" s="90"/>
      <c r="B2" s="90"/>
      <c r="C2" s="90"/>
      <c r="D2" s="91"/>
      <c r="E2" s="91"/>
      <c r="F2" s="91"/>
      <c r="G2" s="91"/>
      <c r="H2" s="92"/>
    </row>
    <row r="3" spans="1:9">
      <c r="A3" s="90"/>
      <c r="B3" s="90"/>
      <c r="C3" s="90"/>
      <c r="D3" s="91"/>
      <c r="E3" s="91"/>
      <c r="F3" s="91"/>
      <c r="G3" s="91"/>
      <c r="H3" s="91"/>
    </row>
    <row r="4" spans="1:9">
      <c r="A4" s="90"/>
      <c r="B4" s="90"/>
      <c r="C4" s="542" t="s">
        <v>266</v>
      </c>
      <c r="D4" s="542"/>
      <c r="E4" s="542"/>
      <c r="F4" s="542"/>
      <c r="G4" s="542"/>
      <c r="H4" s="542"/>
    </row>
    <row r="5" spans="1:9">
      <c r="A5" s="91"/>
      <c r="B5" s="91"/>
      <c r="C5" s="542"/>
      <c r="D5" s="542"/>
      <c r="E5" s="542"/>
      <c r="F5" s="542"/>
      <c r="G5" s="542"/>
      <c r="H5" s="542"/>
    </row>
    <row r="6" spans="1:9">
      <c r="A6" s="90"/>
      <c r="B6" s="90"/>
      <c r="C6" s="542"/>
      <c r="D6" s="542"/>
      <c r="E6" s="542"/>
      <c r="F6" s="542"/>
      <c r="G6" s="542"/>
      <c r="H6" s="542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6.5" thickBot="1">
      <c r="A8" s="543" t="s">
        <v>0</v>
      </c>
      <c r="B8" s="544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9" s="101" customFormat="1" ht="18">
      <c r="A10" s="88" t="s">
        <v>6</v>
      </c>
      <c r="B10" s="88" t="s">
        <v>267</v>
      </c>
      <c r="C10" s="103"/>
      <c r="D10" s="443">
        <v>788888.88888888899</v>
      </c>
      <c r="E10" s="107">
        <v>134111.11111111101</v>
      </c>
      <c r="F10" s="444">
        <v>923000</v>
      </c>
      <c r="G10" s="444">
        <v>734000</v>
      </c>
      <c r="H10" s="444">
        <v>705000</v>
      </c>
      <c r="I10" s="100"/>
    </row>
    <row r="11" spans="1:9" s="101" customFormat="1" ht="18">
      <c r="A11" s="88" t="s">
        <v>7</v>
      </c>
      <c r="B11" s="88" t="s">
        <v>268</v>
      </c>
      <c r="C11" s="103"/>
      <c r="D11" s="110"/>
      <c r="E11" s="110"/>
      <c r="F11" s="110"/>
      <c r="G11" s="110"/>
      <c r="H11" s="111"/>
      <c r="I11" s="100"/>
    </row>
    <row r="12" spans="1:9" s="101" customFormat="1" ht="18">
      <c r="A12" s="88" t="s">
        <v>58</v>
      </c>
      <c r="B12" s="88" t="s">
        <v>269</v>
      </c>
      <c r="C12" s="103"/>
      <c r="I12" s="100"/>
    </row>
    <row r="13" spans="1:9" s="101" customFormat="1" ht="18">
      <c r="A13" s="88" t="s">
        <v>9</v>
      </c>
      <c r="B13" s="88" t="s">
        <v>270</v>
      </c>
      <c r="C13" s="103"/>
      <c r="D13" s="110"/>
      <c r="E13" s="110"/>
      <c r="F13" s="110"/>
      <c r="G13" s="110"/>
      <c r="H13" s="110"/>
      <c r="I13" s="100"/>
    </row>
    <row r="14" spans="1:9" s="101" customFormat="1" ht="18">
      <c r="A14" s="88" t="s">
        <v>10</v>
      </c>
      <c r="B14" s="88" t="s">
        <v>271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77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8">
      <c r="A19" s="445" t="s">
        <v>272</v>
      </c>
      <c r="B19" s="446"/>
      <c r="C19" s="447" t="s">
        <v>37</v>
      </c>
      <c r="D19" s="110"/>
      <c r="E19" s="110"/>
      <c r="F19" s="110"/>
      <c r="G19" s="110"/>
      <c r="H19" s="110"/>
      <c r="I19" s="100"/>
    </row>
    <row r="20" spans="1:9" s="101" customFormat="1" ht="18">
      <c r="A20" s="448" t="s">
        <v>43</v>
      </c>
      <c r="B20" s="124"/>
      <c r="C20" s="449" t="s">
        <v>44</v>
      </c>
      <c r="D20" s="110"/>
      <c r="E20" s="110"/>
      <c r="F20" s="110"/>
      <c r="G20" s="110"/>
      <c r="H20" s="110"/>
      <c r="I20" s="100"/>
    </row>
    <row r="21" spans="1:9" s="101" customFormat="1" ht="18">
      <c r="A21" s="445" t="s">
        <v>273</v>
      </c>
      <c r="B21" s="446"/>
      <c r="C21" s="447" t="s">
        <v>31</v>
      </c>
      <c r="D21" s="110"/>
      <c r="E21" s="110"/>
      <c r="F21" s="110"/>
      <c r="G21" s="110"/>
      <c r="H21" s="126"/>
      <c r="I21" s="100"/>
    </row>
    <row r="22" spans="1:9" s="101" customFormat="1" ht="18">
      <c r="A22" s="448" t="s">
        <v>274</v>
      </c>
      <c r="B22" s="124"/>
      <c r="C22" s="449" t="s">
        <v>275</v>
      </c>
      <c r="D22" s="110"/>
      <c r="E22" s="110"/>
      <c r="F22" s="126"/>
      <c r="G22" s="126"/>
      <c r="H22" s="126"/>
      <c r="I22" s="100"/>
    </row>
    <row r="23" spans="1:9" s="101" customFormat="1" ht="18">
      <c r="A23" s="445" t="s">
        <v>276</v>
      </c>
      <c r="B23" s="446"/>
      <c r="C23" s="447" t="s">
        <v>16</v>
      </c>
      <c r="D23" s="110"/>
      <c r="E23" s="110"/>
      <c r="F23" s="126"/>
      <c r="G23" s="126"/>
      <c r="H23" s="126"/>
      <c r="I23" s="100"/>
    </row>
    <row r="24" spans="1:9" s="101" customFormat="1" ht="18">
      <c r="A24" s="448" t="s">
        <v>277</v>
      </c>
      <c r="B24" s="124"/>
      <c r="C24" s="449" t="s">
        <v>278</v>
      </c>
      <c r="D24" s="110"/>
      <c r="E24" s="110"/>
      <c r="F24" s="113"/>
      <c r="G24" s="113"/>
      <c r="H24" s="126"/>
      <c r="I24" s="100"/>
    </row>
    <row r="25" spans="1:9" s="101" customFormat="1" ht="18">
      <c r="A25" s="445" t="s">
        <v>45</v>
      </c>
      <c r="B25" s="446"/>
      <c r="C25" s="447" t="s">
        <v>46</v>
      </c>
      <c r="D25" s="110"/>
      <c r="E25" s="126"/>
      <c r="F25" s="126"/>
      <c r="G25" s="126"/>
      <c r="H25" s="126"/>
      <c r="I25" s="100"/>
    </row>
    <row r="26" spans="1:9" s="101" customFormat="1" ht="18">
      <c r="A26" s="448" t="s">
        <v>148</v>
      </c>
      <c r="B26" s="124"/>
      <c r="C26" s="449" t="s">
        <v>21</v>
      </c>
      <c r="D26" s="110"/>
      <c r="E26" s="110"/>
      <c r="F26" s="110"/>
      <c r="G26" s="110"/>
      <c r="H26" s="126"/>
      <c r="I26" s="100"/>
    </row>
    <row r="27" spans="1:9" s="101" customFormat="1" ht="18">
      <c r="A27" s="450" t="s">
        <v>48</v>
      </c>
      <c r="B27" s="446"/>
      <c r="C27" s="447" t="s">
        <v>49</v>
      </c>
      <c r="D27" s="110"/>
      <c r="E27" s="110"/>
      <c r="F27" s="110"/>
      <c r="G27" s="110"/>
      <c r="H27" s="126"/>
      <c r="I27" s="100"/>
    </row>
    <row r="28" spans="1:9" s="101" customFormat="1" ht="18">
      <c r="A28" s="448" t="s">
        <v>279</v>
      </c>
      <c r="B28" s="124"/>
      <c r="C28" s="451" t="s">
        <v>280</v>
      </c>
      <c r="D28" s="110"/>
      <c r="E28" s="110"/>
      <c r="F28" s="110"/>
      <c r="G28" s="110"/>
      <c r="H28" s="126"/>
      <c r="I28" s="100"/>
    </row>
    <row r="29" spans="1:9" s="101" customFormat="1" ht="18">
      <c r="A29" s="445" t="s">
        <v>281</v>
      </c>
      <c r="B29" s="446"/>
      <c r="C29" s="447" t="s">
        <v>33</v>
      </c>
      <c r="D29" s="110"/>
      <c r="E29" s="110"/>
      <c r="F29" s="110"/>
      <c r="G29" s="110"/>
      <c r="H29" s="126"/>
      <c r="I29" s="100"/>
    </row>
    <row r="30" spans="1:9" s="101" customFormat="1">
      <c r="B30" s="124"/>
      <c r="C30" s="125"/>
      <c r="D30" s="110"/>
      <c r="E30" s="110"/>
      <c r="F30" s="110"/>
      <c r="G30" s="110"/>
      <c r="H30" s="126"/>
      <c r="I30" s="100"/>
    </row>
    <row r="31" spans="1:9" s="101" customFormat="1" ht="15">
      <c r="A31" s="127"/>
      <c r="B31" s="128"/>
      <c r="D31" s="110"/>
      <c r="E31" s="110"/>
      <c r="F31" s="110"/>
      <c r="G31" s="110"/>
      <c r="H31" s="126"/>
      <c r="I31" s="100"/>
    </row>
    <row r="32" spans="1:9" s="101" customFormat="1" ht="15">
      <c r="A32" s="127"/>
      <c r="B32" s="128"/>
      <c r="D32" s="110"/>
      <c r="E32" s="110"/>
      <c r="F32" s="110"/>
      <c r="G32" s="110"/>
      <c r="H32" s="126"/>
      <c r="I32" s="100"/>
    </row>
    <row r="33" spans="1:9" s="101" customFormat="1" ht="15">
      <c r="A33" s="127"/>
      <c r="B33" s="128"/>
      <c r="D33" s="110"/>
      <c r="E33" s="110"/>
      <c r="F33" s="110"/>
      <c r="G33" s="110"/>
      <c r="H33" s="126"/>
      <c r="I33" s="100"/>
    </row>
    <row r="34" spans="1:9" s="101" customFormat="1" ht="18.75">
      <c r="A34" s="122" t="s">
        <v>47</v>
      </c>
      <c r="B34" s="129"/>
      <c r="C34" s="130"/>
      <c r="D34" s="131"/>
      <c r="E34" s="131"/>
      <c r="F34" s="131"/>
      <c r="G34" s="131"/>
      <c r="H34" s="132"/>
      <c r="I34" s="100"/>
    </row>
    <row r="35" spans="1:9" s="101" customFormat="1" ht="18.75">
      <c r="A35" s="122"/>
      <c r="B35" s="452"/>
      <c r="C35" s="453"/>
      <c r="D35" s="131"/>
      <c r="E35" s="131"/>
      <c r="F35" s="131"/>
      <c r="G35" s="131"/>
      <c r="H35" s="132"/>
      <c r="I35" s="100"/>
    </row>
    <row r="36" spans="1:9" s="101" customFormat="1" ht="18">
      <c r="A36" s="454" t="s">
        <v>54</v>
      </c>
      <c r="B36" s="455"/>
      <c r="C36" s="456" t="s">
        <v>55</v>
      </c>
      <c r="D36" s="107">
        <v>17094.017094017094</v>
      </c>
      <c r="E36" s="107">
        <v>2905.9829059829062</v>
      </c>
      <c r="F36" s="107">
        <v>20000</v>
      </c>
      <c r="G36" s="107">
        <v>17000</v>
      </c>
      <c r="H36" s="107">
        <v>16000</v>
      </c>
      <c r="I36" s="100"/>
    </row>
    <row r="37" spans="1:9" ht="18">
      <c r="A37" s="450" t="s">
        <v>92</v>
      </c>
      <c r="B37" s="450"/>
      <c r="C37" s="450" t="s">
        <v>93</v>
      </c>
      <c r="D37" s="457">
        <v>0</v>
      </c>
      <c r="E37" s="457">
        <v>0</v>
      </c>
      <c r="F37" s="457">
        <v>0</v>
      </c>
      <c r="G37" s="457">
        <v>0</v>
      </c>
      <c r="H37" s="457">
        <v>0</v>
      </c>
    </row>
    <row r="38" spans="1:9" ht="18">
      <c r="A38" s="448" t="s">
        <v>282</v>
      </c>
      <c r="B38" s="458"/>
      <c r="C38" s="459" t="s">
        <v>91</v>
      </c>
      <c r="D38" s="119">
        <v>0</v>
      </c>
      <c r="E38" s="119">
        <v>0</v>
      </c>
      <c r="F38" s="119">
        <v>0</v>
      </c>
      <c r="G38" s="119">
        <v>0</v>
      </c>
      <c r="H38" s="126">
        <v>0</v>
      </c>
    </row>
    <row r="39" spans="1:9" ht="16.5" thickBot="1">
      <c r="A39" s="135"/>
      <c r="B39" s="136"/>
      <c r="C39" s="137"/>
      <c r="D39" s="138"/>
      <c r="E39" s="138"/>
      <c r="F39" s="138"/>
      <c r="G39" s="138"/>
      <c r="H39" s="139"/>
    </row>
    <row r="40" spans="1:9" s="93" customFormat="1">
      <c r="A40" s="140"/>
      <c r="B40" s="140"/>
      <c r="C40" s="140"/>
      <c r="D40" s="141"/>
      <c r="E40" s="141"/>
      <c r="F40" s="141"/>
      <c r="G40" s="141"/>
      <c r="H40" s="142"/>
    </row>
    <row r="41" spans="1:9" s="93" customFormat="1">
      <c r="A41" s="140"/>
      <c r="B41" s="140"/>
      <c r="C41" s="140"/>
      <c r="D41" s="141"/>
      <c r="E41" s="141"/>
      <c r="F41" s="141"/>
      <c r="G41" s="141"/>
      <c r="H41" s="142"/>
    </row>
    <row r="42" spans="1:9" s="93" customFormat="1">
      <c r="A42" s="140"/>
      <c r="B42" s="140"/>
      <c r="C42" s="140"/>
      <c r="D42" s="141"/>
      <c r="E42" s="141"/>
      <c r="F42" s="141"/>
      <c r="G42" s="141"/>
      <c r="H42" s="142"/>
    </row>
    <row r="43" spans="1:9" s="93" customFormat="1">
      <c r="A43" s="140"/>
      <c r="B43" s="140"/>
      <c r="C43" s="140"/>
      <c r="D43" s="141"/>
      <c r="E43" s="141"/>
      <c r="F43" s="141"/>
      <c r="G43" s="141"/>
      <c r="H43" s="142"/>
    </row>
    <row r="44" spans="1:9" s="93" customFormat="1">
      <c r="A44" s="140"/>
      <c r="B44" s="140"/>
      <c r="C44" s="140"/>
      <c r="D44" s="141"/>
      <c r="E44" s="141"/>
      <c r="F44" s="141"/>
      <c r="G44" s="141"/>
      <c r="H44" s="142"/>
    </row>
  </sheetData>
  <mergeCells count="2">
    <mergeCell ref="C4:H6"/>
    <mergeCell ref="A8:B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I58"/>
  <sheetViews>
    <sheetView workbookViewId="0">
      <selection activeCell="B19" sqref="B19"/>
    </sheetView>
  </sheetViews>
  <sheetFormatPr baseColWidth="10" defaultRowHeight="15.75"/>
  <cols>
    <col min="1" max="1" width="36.140625" style="94" customWidth="1"/>
    <col min="2" max="2" width="27.28515625" style="94" customWidth="1"/>
    <col min="3" max="3" width="22.140625" style="94" bestFit="1" customWidth="1"/>
    <col min="4" max="4" width="19.5703125" style="93" bestFit="1" customWidth="1"/>
    <col min="5" max="5" width="15.5703125" style="93" bestFit="1" customWidth="1"/>
    <col min="6" max="6" width="18" style="93" bestFit="1" customWidth="1"/>
    <col min="7" max="7" width="15.5703125" style="93" bestFit="1" customWidth="1"/>
    <col min="8" max="8" width="22.140625" style="143" bestFit="1" customWidth="1"/>
    <col min="9" max="9" width="11.42578125" style="93"/>
    <col min="10" max="16384" width="11.42578125" style="94"/>
  </cols>
  <sheetData>
    <row r="2" spans="1:9">
      <c r="A2" s="90"/>
      <c r="B2" s="90"/>
      <c r="C2" s="90"/>
      <c r="D2" s="91"/>
      <c r="E2" s="91"/>
      <c r="F2" s="91"/>
      <c r="G2" s="91"/>
      <c r="H2" s="92"/>
    </row>
    <row r="3" spans="1:9">
      <c r="A3" s="90"/>
      <c r="B3" s="90"/>
      <c r="C3" s="90"/>
      <c r="D3" s="91"/>
      <c r="E3" s="91"/>
      <c r="F3" s="91"/>
      <c r="G3" s="91"/>
      <c r="H3" s="91"/>
    </row>
    <row r="4" spans="1:9">
      <c r="A4" s="90"/>
      <c r="B4" s="90"/>
      <c r="C4" s="542" t="s">
        <v>266</v>
      </c>
      <c r="D4" s="542"/>
      <c r="E4" s="542"/>
      <c r="F4" s="542"/>
      <c r="G4" s="542"/>
      <c r="H4" s="542"/>
    </row>
    <row r="5" spans="1:9">
      <c r="A5" s="91"/>
      <c r="B5" s="91"/>
      <c r="C5" s="542"/>
      <c r="D5" s="542"/>
      <c r="E5" s="542"/>
      <c r="F5" s="542"/>
      <c r="G5" s="542"/>
      <c r="H5" s="542"/>
    </row>
    <row r="6" spans="1:9">
      <c r="A6" s="90"/>
      <c r="B6" s="90"/>
      <c r="C6" s="542"/>
      <c r="D6" s="542"/>
      <c r="E6" s="542"/>
      <c r="F6" s="542"/>
      <c r="G6" s="542"/>
      <c r="H6" s="542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6.5" thickBot="1">
      <c r="A8" s="543" t="s">
        <v>0</v>
      </c>
      <c r="B8" s="544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9" s="101" customFormat="1" ht="18">
      <c r="A10" s="88" t="s">
        <v>6</v>
      </c>
      <c r="B10" s="88" t="s">
        <v>267</v>
      </c>
      <c r="C10" s="103"/>
      <c r="D10" s="460">
        <v>913675.21367521374</v>
      </c>
      <c r="E10" s="107">
        <v>155324.78632478626</v>
      </c>
      <c r="F10" s="107">
        <v>1069000</v>
      </c>
      <c r="G10" s="107">
        <v>849000</v>
      </c>
      <c r="H10" s="107">
        <v>816000</v>
      </c>
      <c r="I10" s="100"/>
    </row>
    <row r="11" spans="1:9" s="101" customFormat="1" ht="18">
      <c r="A11" s="88" t="s">
        <v>7</v>
      </c>
      <c r="B11" s="88" t="s">
        <v>283</v>
      </c>
      <c r="C11" s="103"/>
      <c r="I11" s="100"/>
    </row>
    <row r="12" spans="1:9" s="101" customFormat="1" ht="18">
      <c r="A12" s="88" t="s">
        <v>58</v>
      </c>
      <c r="B12" s="88" t="s">
        <v>284</v>
      </c>
      <c r="C12" s="103"/>
      <c r="D12" s="110"/>
      <c r="E12" s="110"/>
      <c r="F12" s="110"/>
      <c r="G12" s="110"/>
      <c r="H12" s="111"/>
      <c r="I12" s="100"/>
    </row>
    <row r="13" spans="1:9" s="101" customFormat="1" ht="18">
      <c r="A13" s="88" t="s">
        <v>9</v>
      </c>
      <c r="B13" s="88" t="s">
        <v>285</v>
      </c>
      <c r="C13" s="103"/>
      <c r="D13" s="110"/>
      <c r="E13" s="110"/>
      <c r="F13" s="110"/>
      <c r="G13" s="110"/>
      <c r="H13" s="110"/>
      <c r="I13" s="100"/>
    </row>
    <row r="14" spans="1:9" s="101" customFormat="1" ht="18">
      <c r="A14" s="88" t="s">
        <v>10</v>
      </c>
      <c r="B14" s="88" t="s">
        <v>271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 t="s">
        <v>286</v>
      </c>
      <c r="F17" s="119"/>
      <c r="G17" s="119"/>
      <c r="H17" s="577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8">
      <c r="A19" s="450" t="s">
        <v>26</v>
      </c>
      <c r="B19" s="461"/>
      <c r="C19" s="447" t="s">
        <v>27</v>
      </c>
      <c r="D19" s="110"/>
      <c r="E19" s="110"/>
      <c r="F19" s="110"/>
      <c r="G19" s="110"/>
      <c r="H19" s="110"/>
      <c r="I19" s="100"/>
    </row>
    <row r="20" spans="1:9" s="101" customFormat="1" ht="18">
      <c r="A20" s="462" t="s">
        <v>287</v>
      </c>
      <c r="B20" s="463"/>
      <c r="C20" s="449" t="s">
        <v>288</v>
      </c>
      <c r="D20" s="110"/>
      <c r="E20" s="110"/>
      <c r="F20" s="110"/>
      <c r="G20" s="110"/>
      <c r="H20" s="110"/>
      <c r="I20" s="100"/>
    </row>
    <row r="21" spans="1:9" s="101" customFormat="1" ht="18">
      <c r="A21" s="450" t="s">
        <v>272</v>
      </c>
      <c r="B21" s="461"/>
      <c r="C21" s="447" t="s">
        <v>37</v>
      </c>
      <c r="D21" s="110"/>
      <c r="E21" s="110"/>
      <c r="F21" s="110"/>
      <c r="G21" s="110"/>
      <c r="H21" s="126"/>
      <c r="I21" s="100"/>
    </row>
    <row r="22" spans="1:9" s="101" customFormat="1" ht="18">
      <c r="A22" s="462" t="s">
        <v>43</v>
      </c>
      <c r="B22" s="463"/>
      <c r="C22" s="449" t="s">
        <v>44</v>
      </c>
      <c r="D22" s="110"/>
      <c r="E22" s="110"/>
      <c r="F22" s="126"/>
      <c r="G22" s="126"/>
      <c r="H22" s="126"/>
      <c r="I22" s="100"/>
    </row>
    <row r="23" spans="1:9" s="101" customFormat="1" ht="18">
      <c r="A23" s="450" t="s">
        <v>273</v>
      </c>
      <c r="B23" s="461"/>
      <c r="C23" s="447" t="s">
        <v>31</v>
      </c>
      <c r="D23" s="110"/>
      <c r="E23" s="110"/>
      <c r="F23" s="126"/>
      <c r="G23" s="126"/>
      <c r="H23" s="126"/>
      <c r="I23" s="100"/>
    </row>
    <row r="24" spans="1:9" s="101" customFormat="1" ht="18">
      <c r="A24" s="462" t="s">
        <v>289</v>
      </c>
      <c r="B24" s="463"/>
      <c r="C24" s="449" t="s">
        <v>290</v>
      </c>
      <c r="D24" s="110"/>
      <c r="E24" s="110"/>
      <c r="F24" s="113"/>
      <c r="G24" s="113"/>
      <c r="H24" s="126"/>
      <c r="I24" s="100"/>
    </row>
    <row r="25" spans="1:9" s="101" customFormat="1" ht="18">
      <c r="A25" s="450" t="s">
        <v>291</v>
      </c>
      <c r="B25" s="461"/>
      <c r="C25" s="447" t="s">
        <v>40</v>
      </c>
      <c r="D25" s="110"/>
      <c r="E25" s="126"/>
      <c r="F25" s="126"/>
      <c r="G25" s="126"/>
      <c r="H25" s="126"/>
      <c r="I25" s="100"/>
    </row>
    <row r="26" spans="1:9" s="101" customFormat="1" ht="18">
      <c r="A26" s="462" t="s">
        <v>292</v>
      </c>
      <c r="B26" s="463"/>
      <c r="C26" s="449" t="s">
        <v>125</v>
      </c>
      <c r="D26" s="110"/>
      <c r="E26" s="110"/>
      <c r="F26" s="110"/>
      <c r="G26" s="110"/>
      <c r="H26" s="126"/>
      <c r="I26" s="100"/>
    </row>
    <row r="27" spans="1:9" s="101" customFormat="1" ht="18">
      <c r="A27" s="450" t="s">
        <v>274</v>
      </c>
      <c r="B27" s="461"/>
      <c r="C27" s="447" t="s">
        <v>275</v>
      </c>
      <c r="D27" s="110"/>
      <c r="E27" s="110"/>
      <c r="F27" s="110"/>
      <c r="G27" s="110"/>
      <c r="H27" s="126"/>
      <c r="I27" s="100"/>
    </row>
    <row r="28" spans="1:9" s="101" customFormat="1" ht="18">
      <c r="A28" s="462" t="s">
        <v>293</v>
      </c>
      <c r="B28" s="463"/>
      <c r="C28" s="449" t="s">
        <v>294</v>
      </c>
      <c r="D28" s="110"/>
      <c r="E28" s="110"/>
      <c r="F28" s="110"/>
      <c r="G28" s="110"/>
      <c r="H28" s="126"/>
      <c r="I28" s="100"/>
    </row>
    <row r="29" spans="1:9" s="101" customFormat="1" ht="18">
      <c r="A29" s="450" t="s">
        <v>276</v>
      </c>
      <c r="B29" s="461"/>
      <c r="C29" s="447" t="s">
        <v>16</v>
      </c>
      <c r="D29" s="110"/>
      <c r="E29" s="110"/>
      <c r="F29" s="110"/>
      <c r="G29" s="110"/>
      <c r="H29" s="126"/>
      <c r="I29" s="100"/>
    </row>
    <row r="30" spans="1:9" s="101" customFormat="1" ht="18">
      <c r="A30" s="462" t="s">
        <v>277</v>
      </c>
      <c r="B30" s="463"/>
      <c r="C30" s="449" t="s">
        <v>278</v>
      </c>
      <c r="D30" s="110"/>
      <c r="E30" s="110"/>
      <c r="F30" s="110"/>
      <c r="G30" s="110"/>
      <c r="H30" s="126"/>
      <c r="I30" s="100"/>
    </row>
    <row r="31" spans="1:9" s="101" customFormat="1" ht="18">
      <c r="A31" s="450" t="s">
        <v>295</v>
      </c>
      <c r="B31" s="461"/>
      <c r="C31" s="447" t="s">
        <v>296</v>
      </c>
      <c r="D31" s="110"/>
      <c r="E31" s="110"/>
      <c r="F31" s="110"/>
      <c r="G31" s="110"/>
      <c r="H31" s="126"/>
      <c r="I31" s="100"/>
    </row>
    <row r="32" spans="1:9" s="101" customFormat="1" ht="18">
      <c r="A32" s="462" t="s">
        <v>45</v>
      </c>
      <c r="B32" s="463"/>
      <c r="C32" s="449" t="s">
        <v>46</v>
      </c>
      <c r="D32" s="110"/>
      <c r="E32" s="110"/>
      <c r="F32" s="110"/>
      <c r="G32" s="110"/>
      <c r="H32" s="126"/>
      <c r="I32" s="100"/>
    </row>
    <row r="33" spans="1:9" s="101" customFormat="1" ht="18">
      <c r="A33" s="450" t="s">
        <v>297</v>
      </c>
      <c r="B33" s="461"/>
      <c r="C33" s="447" t="s">
        <v>298</v>
      </c>
      <c r="D33" s="110"/>
      <c r="E33" s="110"/>
      <c r="F33" s="110"/>
      <c r="G33" s="110"/>
      <c r="H33" s="126"/>
      <c r="I33" s="100"/>
    </row>
    <row r="34" spans="1:9" s="101" customFormat="1" ht="18">
      <c r="A34" s="462" t="s">
        <v>175</v>
      </c>
      <c r="B34" s="463"/>
      <c r="C34" s="449" t="s">
        <v>87</v>
      </c>
      <c r="D34" s="110"/>
      <c r="E34" s="110"/>
      <c r="F34" s="110"/>
      <c r="G34" s="110"/>
      <c r="H34" s="126"/>
      <c r="I34" s="100"/>
    </row>
    <row r="35" spans="1:9" s="101" customFormat="1" ht="18">
      <c r="A35" s="450" t="s">
        <v>148</v>
      </c>
      <c r="B35" s="461"/>
      <c r="C35" s="447" t="s">
        <v>21</v>
      </c>
      <c r="D35" s="110"/>
      <c r="E35" s="110"/>
      <c r="F35" s="110"/>
      <c r="G35" s="110"/>
      <c r="H35" s="126"/>
      <c r="I35" s="100"/>
    </row>
    <row r="36" spans="1:9" s="101" customFormat="1" ht="18">
      <c r="A36" s="462" t="s">
        <v>48</v>
      </c>
      <c r="B36" s="463"/>
      <c r="C36" s="449" t="s">
        <v>49</v>
      </c>
      <c r="D36" s="110"/>
      <c r="E36" s="110"/>
      <c r="F36" s="110"/>
      <c r="G36" s="110"/>
      <c r="H36" s="126"/>
      <c r="I36" s="100"/>
    </row>
    <row r="37" spans="1:9" s="101" customFormat="1" ht="72">
      <c r="A37" s="464" t="s">
        <v>299</v>
      </c>
      <c r="B37" s="465"/>
      <c r="C37" s="466" t="s">
        <v>300</v>
      </c>
      <c r="D37" s="110"/>
      <c r="E37" s="110"/>
      <c r="F37" s="110"/>
      <c r="G37" s="110"/>
      <c r="H37" s="126"/>
      <c r="I37" s="100"/>
    </row>
    <row r="38" spans="1:9" s="101" customFormat="1" ht="18">
      <c r="A38" s="462" t="s">
        <v>301</v>
      </c>
      <c r="B38" s="467"/>
      <c r="C38" s="451" t="s">
        <v>302</v>
      </c>
      <c r="D38" s="110"/>
      <c r="E38" s="110"/>
      <c r="F38" s="110"/>
      <c r="G38" s="110"/>
      <c r="H38" s="126"/>
      <c r="I38" s="100"/>
    </row>
    <row r="39" spans="1:9" s="101" customFormat="1" ht="18">
      <c r="A39" s="450" t="s">
        <v>279</v>
      </c>
      <c r="B39" s="461"/>
      <c r="C39" s="468" t="s">
        <v>280</v>
      </c>
      <c r="D39" s="110"/>
      <c r="E39" s="110"/>
      <c r="F39" s="110"/>
      <c r="G39" s="110"/>
      <c r="H39" s="126"/>
      <c r="I39" s="100"/>
    </row>
    <row r="40" spans="1:9" s="101" customFormat="1" ht="18">
      <c r="A40" s="462" t="s">
        <v>281</v>
      </c>
      <c r="B40" s="467"/>
      <c r="C40" s="451" t="s">
        <v>33</v>
      </c>
      <c r="D40" s="110"/>
      <c r="E40" s="110"/>
      <c r="F40" s="110"/>
      <c r="G40" s="110"/>
      <c r="H40" s="126"/>
      <c r="I40" s="100"/>
    </row>
    <row r="41" spans="1:9" s="101" customFormat="1" ht="18">
      <c r="A41" s="450" t="s">
        <v>261</v>
      </c>
      <c r="B41" s="461"/>
      <c r="C41" s="468" t="s">
        <v>29</v>
      </c>
      <c r="D41" s="110"/>
      <c r="E41" s="110"/>
      <c r="F41" s="110"/>
      <c r="G41" s="110"/>
      <c r="H41" s="126"/>
      <c r="I41" s="100"/>
    </row>
    <row r="42" spans="1:9" s="101" customFormat="1" ht="18">
      <c r="A42" s="462" t="s">
        <v>303</v>
      </c>
      <c r="B42" s="467"/>
      <c r="C42" s="451" t="s">
        <v>304</v>
      </c>
      <c r="D42" s="110"/>
      <c r="E42" s="110"/>
      <c r="F42" s="110"/>
      <c r="G42" s="110"/>
      <c r="H42" s="126"/>
      <c r="I42" s="100"/>
    </row>
    <row r="43" spans="1:9" s="101" customFormat="1" ht="18">
      <c r="A43" s="469" t="s">
        <v>109</v>
      </c>
      <c r="B43" s="461"/>
      <c r="C43" s="468" t="s">
        <v>102</v>
      </c>
      <c r="D43" s="110"/>
      <c r="E43" s="110"/>
      <c r="F43" s="110"/>
      <c r="G43" s="110"/>
      <c r="H43" s="126"/>
      <c r="I43" s="100"/>
    </row>
    <row r="44" spans="1:9" s="101" customFormat="1" ht="15">
      <c r="A44" s="127"/>
      <c r="B44" s="128"/>
      <c r="D44" s="110"/>
      <c r="E44" s="110"/>
      <c r="F44" s="110"/>
      <c r="G44" s="110"/>
      <c r="H44" s="126"/>
      <c r="I44" s="100"/>
    </row>
    <row r="45" spans="1:9" s="101" customFormat="1" ht="15">
      <c r="A45" s="127"/>
      <c r="B45" s="128"/>
      <c r="D45" s="110"/>
      <c r="E45" s="110"/>
      <c r="F45" s="110"/>
      <c r="G45" s="110"/>
      <c r="H45" s="126"/>
      <c r="I45" s="100"/>
    </row>
    <row r="46" spans="1:9" s="101" customFormat="1" ht="15">
      <c r="A46" s="127"/>
      <c r="B46" s="128"/>
      <c r="D46" s="110"/>
      <c r="E46" s="110"/>
      <c r="F46" s="110"/>
      <c r="G46" s="110"/>
      <c r="H46" s="126"/>
      <c r="I46" s="100"/>
    </row>
    <row r="47" spans="1:9" s="101" customFormat="1" ht="15">
      <c r="A47" s="127"/>
      <c r="B47" s="128"/>
      <c r="D47" s="110"/>
      <c r="E47" s="110"/>
      <c r="F47" s="110"/>
      <c r="G47" s="110"/>
      <c r="H47" s="126"/>
      <c r="I47" s="100"/>
    </row>
    <row r="48" spans="1:9" s="101" customFormat="1" ht="18.75">
      <c r="A48" s="122" t="s">
        <v>47</v>
      </c>
      <c r="B48" s="129"/>
      <c r="C48" s="130"/>
      <c r="D48" s="131"/>
      <c r="E48" s="131"/>
      <c r="F48" s="131"/>
      <c r="G48" s="131"/>
      <c r="H48" s="132"/>
      <c r="I48" s="100"/>
    </row>
    <row r="49" spans="1:9" s="101" customFormat="1" ht="18.75">
      <c r="A49" s="122"/>
      <c r="B49" s="129"/>
      <c r="C49" s="130"/>
      <c r="D49" s="131"/>
      <c r="E49" s="131"/>
      <c r="F49" s="131"/>
      <c r="G49" s="131"/>
      <c r="H49" s="132"/>
      <c r="I49" s="100"/>
    </row>
    <row r="50" spans="1:9" s="101" customFormat="1" ht="18">
      <c r="A50" s="454" t="s">
        <v>54</v>
      </c>
      <c r="B50" s="455"/>
      <c r="C50" s="456" t="s">
        <v>55</v>
      </c>
      <c r="D50" s="107">
        <v>17094.017094017094</v>
      </c>
      <c r="E50" s="107">
        <v>2905.9829059829062</v>
      </c>
      <c r="F50" s="107">
        <v>20000</v>
      </c>
      <c r="G50" s="107">
        <v>17000</v>
      </c>
      <c r="H50" s="107">
        <v>16000</v>
      </c>
      <c r="I50" s="100"/>
    </row>
    <row r="51" spans="1:9" ht="18">
      <c r="A51" s="450" t="s">
        <v>92</v>
      </c>
      <c r="B51" s="450"/>
      <c r="C51" s="450" t="s">
        <v>93</v>
      </c>
      <c r="D51" s="457">
        <v>0</v>
      </c>
      <c r="E51" s="457">
        <v>0</v>
      </c>
      <c r="F51" s="457">
        <v>0</v>
      </c>
      <c r="G51" s="457">
        <v>0</v>
      </c>
      <c r="H51" s="457">
        <v>0</v>
      </c>
    </row>
    <row r="52" spans="1:9" ht="18">
      <c r="A52" s="448" t="s">
        <v>282</v>
      </c>
      <c r="B52" s="458"/>
      <c r="C52" s="459" t="s">
        <v>91</v>
      </c>
      <c r="D52" s="119">
        <v>0</v>
      </c>
      <c r="E52" s="119">
        <v>0</v>
      </c>
      <c r="F52" s="119">
        <v>0</v>
      </c>
      <c r="G52" s="119">
        <v>0</v>
      </c>
      <c r="H52" s="126">
        <v>0</v>
      </c>
    </row>
    <row r="53" spans="1:9" s="93" customFormat="1" ht="16.5" thickBot="1">
      <c r="A53" s="135"/>
      <c r="B53" s="136"/>
      <c r="C53" s="137"/>
      <c r="D53" s="138"/>
      <c r="E53" s="138"/>
      <c r="F53" s="138"/>
      <c r="G53" s="138"/>
      <c r="H53" s="139"/>
    </row>
    <row r="54" spans="1:9" s="93" customFormat="1">
      <c r="A54" s="140"/>
      <c r="B54" s="140"/>
      <c r="C54" s="140"/>
      <c r="D54" s="141"/>
      <c r="E54" s="141"/>
      <c r="F54" s="141"/>
      <c r="G54" s="141"/>
      <c r="H54" s="142"/>
    </row>
    <row r="55" spans="1:9" s="93" customFormat="1">
      <c r="A55" s="140"/>
      <c r="B55" s="140"/>
      <c r="C55" s="140"/>
      <c r="D55" s="141"/>
      <c r="E55" s="141"/>
      <c r="F55" s="141"/>
      <c r="G55" s="141"/>
      <c r="H55" s="142"/>
    </row>
    <row r="56" spans="1:9" s="93" customFormat="1">
      <c r="A56" s="140"/>
      <c r="B56" s="140"/>
      <c r="C56" s="140"/>
      <c r="D56" s="141"/>
      <c r="E56" s="141"/>
      <c r="F56" s="141"/>
      <c r="G56" s="141"/>
      <c r="H56" s="142"/>
    </row>
    <row r="57" spans="1:9" s="93" customFormat="1">
      <c r="A57" s="140"/>
      <c r="B57" s="140"/>
      <c r="C57" s="140"/>
      <c r="D57" s="141"/>
      <c r="E57" s="141"/>
      <c r="F57" s="141"/>
      <c r="G57" s="141"/>
      <c r="H57" s="142"/>
    </row>
    <row r="58" spans="1:9" s="93" customFormat="1">
      <c r="A58" s="140"/>
      <c r="B58" s="140"/>
      <c r="C58" s="140"/>
      <c r="D58" s="141"/>
      <c r="E58" s="141"/>
      <c r="F58" s="141"/>
      <c r="G58" s="141"/>
      <c r="H58" s="142"/>
    </row>
  </sheetData>
  <mergeCells count="2">
    <mergeCell ref="C4:H6"/>
    <mergeCell ref="A8:B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I58"/>
  <sheetViews>
    <sheetView topLeftCell="B3" workbookViewId="0">
      <selection activeCell="B19" sqref="B19"/>
    </sheetView>
  </sheetViews>
  <sheetFormatPr baseColWidth="10" defaultColWidth="11.5703125" defaultRowHeight="15.75"/>
  <cols>
    <col min="1" max="1" width="36.85546875" style="94" customWidth="1"/>
    <col min="2" max="2" width="40.85546875" style="94" bestFit="1" customWidth="1"/>
    <col min="3" max="3" width="22.140625" style="94" bestFit="1" customWidth="1"/>
    <col min="4" max="5" width="15.5703125" style="93" bestFit="1" customWidth="1"/>
    <col min="6" max="6" width="18" style="93" bestFit="1" customWidth="1"/>
    <col min="7" max="7" width="15.5703125" style="93" bestFit="1" customWidth="1"/>
    <col min="8" max="8" width="22.140625" style="143" bestFit="1" customWidth="1"/>
    <col min="9" max="9" width="11.5703125" style="93" customWidth="1"/>
    <col min="10" max="16384" width="11.5703125" style="94"/>
  </cols>
  <sheetData>
    <row r="2" spans="1:9">
      <c r="A2" s="90"/>
      <c r="B2" s="90"/>
      <c r="C2" s="90"/>
      <c r="D2" s="91"/>
      <c r="E2" s="91"/>
      <c r="F2" s="91"/>
      <c r="G2" s="91"/>
      <c r="H2" s="92"/>
    </row>
    <row r="3" spans="1:9">
      <c r="A3" s="90"/>
      <c r="B3" s="90"/>
      <c r="C3" s="90"/>
      <c r="D3" s="91"/>
      <c r="E3" s="91"/>
      <c r="F3" s="91"/>
      <c r="G3" s="91"/>
      <c r="H3" s="91"/>
    </row>
    <row r="4" spans="1:9">
      <c r="A4" s="90"/>
      <c r="B4" s="90"/>
      <c r="C4" s="542" t="s">
        <v>266</v>
      </c>
      <c r="D4" s="542"/>
      <c r="E4" s="542"/>
      <c r="F4" s="542"/>
      <c r="G4" s="542"/>
      <c r="H4" s="542"/>
    </row>
    <row r="5" spans="1:9">
      <c r="A5" s="91"/>
      <c r="B5" s="91"/>
      <c r="C5" s="542"/>
      <c r="D5" s="542"/>
      <c r="E5" s="542"/>
      <c r="F5" s="542"/>
      <c r="G5" s="542"/>
      <c r="H5" s="542"/>
    </row>
    <row r="6" spans="1:9">
      <c r="A6" s="90"/>
      <c r="B6" s="90"/>
      <c r="C6" s="542"/>
      <c r="D6" s="542"/>
      <c r="E6" s="542"/>
      <c r="F6" s="542"/>
      <c r="G6" s="542"/>
      <c r="H6" s="542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6.5" thickBot="1">
      <c r="A8" s="543" t="s">
        <v>0</v>
      </c>
      <c r="B8" s="544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9" s="101" customFormat="1" ht="18">
      <c r="A10" s="88" t="s">
        <v>6</v>
      </c>
      <c r="B10" s="88" t="s">
        <v>267</v>
      </c>
      <c r="C10" s="103"/>
      <c r="D10" s="107">
        <v>944444.4444444445</v>
      </c>
      <c r="E10" s="107">
        <v>160555.5555555555</v>
      </c>
      <c r="F10" s="107">
        <v>1105000</v>
      </c>
      <c r="G10" s="107">
        <v>878000</v>
      </c>
      <c r="H10" s="107">
        <v>843000</v>
      </c>
      <c r="I10" s="100"/>
    </row>
    <row r="11" spans="1:9" s="101" customFormat="1" ht="18">
      <c r="A11" s="88" t="s">
        <v>7</v>
      </c>
      <c r="B11" s="88" t="s">
        <v>305</v>
      </c>
      <c r="C11" s="103"/>
      <c r="I11" s="100"/>
    </row>
    <row r="12" spans="1:9" s="101" customFormat="1" ht="18">
      <c r="A12" s="88" t="s">
        <v>58</v>
      </c>
      <c r="B12" s="88" t="s">
        <v>284</v>
      </c>
      <c r="C12" s="103"/>
      <c r="D12" s="110"/>
      <c r="E12" s="110"/>
      <c r="F12" s="110"/>
      <c r="G12" s="110"/>
      <c r="H12" s="111"/>
      <c r="I12" s="100"/>
    </row>
    <row r="13" spans="1:9" s="101" customFormat="1" ht="18">
      <c r="A13" s="88" t="s">
        <v>9</v>
      </c>
      <c r="B13" s="88" t="s">
        <v>306</v>
      </c>
      <c r="C13" s="103"/>
      <c r="D13" s="110"/>
      <c r="E13" s="110"/>
      <c r="F13" s="110"/>
      <c r="G13" s="110"/>
      <c r="H13" s="110"/>
      <c r="I13" s="100"/>
    </row>
    <row r="14" spans="1:9" s="101" customFormat="1" ht="18">
      <c r="A14" s="88" t="s">
        <v>10</v>
      </c>
      <c r="B14" s="88" t="s">
        <v>195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77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8">
      <c r="A19" s="450" t="s">
        <v>26</v>
      </c>
      <c r="B19" s="461"/>
      <c r="C19" s="447" t="s">
        <v>27</v>
      </c>
      <c r="D19" s="110"/>
      <c r="E19" s="110"/>
      <c r="F19" s="110"/>
      <c r="G19" s="110"/>
      <c r="H19" s="110"/>
      <c r="I19" s="100"/>
    </row>
    <row r="20" spans="1:9" s="101" customFormat="1" ht="18">
      <c r="A20" s="462" t="s">
        <v>287</v>
      </c>
      <c r="B20" s="463"/>
      <c r="C20" s="449" t="s">
        <v>288</v>
      </c>
      <c r="D20" s="110"/>
      <c r="E20" s="110"/>
      <c r="F20" s="110"/>
      <c r="G20" s="110"/>
      <c r="H20" s="110"/>
      <c r="I20" s="100"/>
    </row>
    <row r="21" spans="1:9" s="101" customFormat="1" ht="18">
      <c r="A21" s="450" t="s">
        <v>272</v>
      </c>
      <c r="B21" s="461"/>
      <c r="C21" s="447" t="s">
        <v>37</v>
      </c>
      <c r="D21" s="110"/>
      <c r="E21" s="110"/>
      <c r="F21" s="110"/>
      <c r="G21" s="110"/>
      <c r="H21" s="126"/>
      <c r="I21" s="100"/>
    </row>
    <row r="22" spans="1:9" s="101" customFormat="1" ht="18">
      <c r="A22" s="462" t="s">
        <v>43</v>
      </c>
      <c r="B22" s="463"/>
      <c r="C22" s="449" t="s">
        <v>44</v>
      </c>
      <c r="D22" s="110"/>
      <c r="E22" s="110"/>
      <c r="F22" s="126"/>
      <c r="G22" s="126"/>
      <c r="H22" s="126"/>
      <c r="I22" s="100"/>
    </row>
    <row r="23" spans="1:9" s="101" customFormat="1" ht="18">
      <c r="A23" s="450" t="s">
        <v>273</v>
      </c>
      <c r="B23" s="461"/>
      <c r="C23" s="447" t="s">
        <v>31</v>
      </c>
      <c r="D23" s="110"/>
      <c r="E23" s="110"/>
      <c r="F23" s="126"/>
      <c r="G23" s="126"/>
      <c r="H23" s="126"/>
      <c r="I23" s="100"/>
    </row>
    <row r="24" spans="1:9" s="101" customFormat="1" ht="18">
      <c r="A24" s="462" t="s">
        <v>289</v>
      </c>
      <c r="B24" s="463"/>
      <c r="C24" s="449" t="s">
        <v>290</v>
      </c>
      <c r="D24" s="110"/>
      <c r="E24" s="110"/>
      <c r="F24" s="113"/>
      <c r="G24" s="113"/>
      <c r="H24" s="126"/>
      <c r="I24" s="100"/>
    </row>
    <row r="25" spans="1:9" s="101" customFormat="1" ht="18">
      <c r="A25" s="450" t="s">
        <v>291</v>
      </c>
      <c r="B25" s="461"/>
      <c r="C25" s="447" t="s">
        <v>40</v>
      </c>
      <c r="D25" s="110"/>
      <c r="E25" s="126"/>
      <c r="F25" s="126"/>
      <c r="G25" s="126"/>
      <c r="H25" s="126"/>
      <c r="I25" s="100"/>
    </row>
    <row r="26" spans="1:9" s="101" customFormat="1" ht="18">
      <c r="A26" s="462" t="s">
        <v>292</v>
      </c>
      <c r="B26" s="463"/>
      <c r="C26" s="449" t="s">
        <v>125</v>
      </c>
      <c r="D26" s="110"/>
      <c r="E26" s="110"/>
      <c r="F26" s="110"/>
      <c r="G26" s="110"/>
      <c r="H26" s="126"/>
      <c r="I26" s="100"/>
    </row>
    <row r="27" spans="1:9" s="101" customFormat="1" ht="18">
      <c r="A27" s="450" t="s">
        <v>274</v>
      </c>
      <c r="B27" s="461"/>
      <c r="C27" s="447" t="s">
        <v>275</v>
      </c>
      <c r="D27" s="110"/>
      <c r="E27" s="110"/>
      <c r="F27" s="110"/>
      <c r="G27" s="110"/>
      <c r="H27" s="126"/>
      <c r="I27" s="100"/>
    </row>
    <row r="28" spans="1:9" s="101" customFormat="1" ht="18">
      <c r="A28" s="462" t="s">
        <v>293</v>
      </c>
      <c r="B28" s="463"/>
      <c r="C28" s="449" t="s">
        <v>294</v>
      </c>
      <c r="D28" s="110"/>
      <c r="E28" s="110"/>
      <c r="F28" s="110"/>
      <c r="G28" s="110"/>
      <c r="H28" s="126"/>
      <c r="I28" s="100"/>
    </row>
    <row r="29" spans="1:9" s="101" customFormat="1" ht="18">
      <c r="A29" s="450" t="s">
        <v>276</v>
      </c>
      <c r="B29" s="461"/>
      <c r="C29" s="447" t="s">
        <v>16</v>
      </c>
      <c r="D29" s="110"/>
      <c r="E29" s="110"/>
      <c r="F29" s="110"/>
      <c r="G29" s="110"/>
      <c r="H29" s="126"/>
      <c r="I29" s="100"/>
    </row>
    <row r="30" spans="1:9" s="101" customFormat="1" ht="18">
      <c r="A30" s="462" t="s">
        <v>277</v>
      </c>
      <c r="B30" s="463"/>
      <c r="C30" s="449" t="s">
        <v>278</v>
      </c>
      <c r="D30" s="110"/>
      <c r="E30" s="110"/>
      <c r="F30" s="110"/>
      <c r="G30" s="110"/>
      <c r="H30" s="126"/>
      <c r="I30" s="100"/>
    </row>
    <row r="31" spans="1:9" s="101" customFormat="1" ht="18">
      <c r="A31" s="450" t="s">
        <v>295</v>
      </c>
      <c r="B31" s="461"/>
      <c r="C31" s="447" t="s">
        <v>296</v>
      </c>
      <c r="D31" s="110"/>
      <c r="E31" s="110"/>
      <c r="F31" s="110"/>
      <c r="G31" s="110"/>
      <c r="H31" s="126"/>
      <c r="I31" s="100"/>
    </row>
    <row r="32" spans="1:9" s="101" customFormat="1" ht="18">
      <c r="A32" s="462" t="s">
        <v>45</v>
      </c>
      <c r="B32" s="463"/>
      <c r="C32" s="449" t="s">
        <v>46</v>
      </c>
      <c r="D32" s="110"/>
      <c r="E32" s="110"/>
      <c r="F32" s="110"/>
      <c r="G32" s="110"/>
      <c r="H32" s="126"/>
      <c r="I32" s="100"/>
    </row>
    <row r="33" spans="1:9" s="101" customFormat="1" ht="18">
      <c r="A33" s="450" t="s">
        <v>297</v>
      </c>
      <c r="B33" s="461"/>
      <c r="C33" s="447" t="s">
        <v>298</v>
      </c>
      <c r="D33" s="110"/>
      <c r="E33" s="110"/>
      <c r="F33" s="110"/>
      <c r="G33" s="110"/>
      <c r="H33" s="126"/>
      <c r="I33" s="100"/>
    </row>
    <row r="34" spans="1:9" s="101" customFormat="1" ht="18">
      <c r="A34" s="462" t="s">
        <v>175</v>
      </c>
      <c r="B34" s="463"/>
      <c r="C34" s="449" t="s">
        <v>87</v>
      </c>
      <c r="D34" s="110"/>
      <c r="E34" s="110"/>
      <c r="F34" s="110"/>
      <c r="G34" s="110"/>
      <c r="H34" s="126"/>
      <c r="I34" s="100"/>
    </row>
    <row r="35" spans="1:9" s="101" customFormat="1" ht="18">
      <c r="A35" s="450" t="s">
        <v>148</v>
      </c>
      <c r="B35" s="461"/>
      <c r="C35" s="447" t="s">
        <v>21</v>
      </c>
      <c r="D35" s="110"/>
      <c r="E35" s="110"/>
      <c r="F35" s="110"/>
      <c r="G35" s="110"/>
      <c r="H35" s="126"/>
      <c r="I35" s="100"/>
    </row>
    <row r="36" spans="1:9" s="101" customFormat="1" ht="18">
      <c r="A36" s="462" t="s">
        <v>48</v>
      </c>
      <c r="B36" s="463"/>
      <c r="C36" s="449" t="s">
        <v>49</v>
      </c>
      <c r="D36" s="110"/>
      <c r="E36" s="110"/>
      <c r="F36" s="110"/>
      <c r="G36" s="110"/>
      <c r="H36" s="126"/>
      <c r="I36" s="100"/>
    </row>
    <row r="37" spans="1:9" s="101" customFormat="1" ht="18">
      <c r="A37" s="450" t="s">
        <v>279</v>
      </c>
      <c r="B37" s="461"/>
      <c r="C37" s="468" t="s">
        <v>280</v>
      </c>
      <c r="D37" s="110"/>
      <c r="E37" s="110"/>
      <c r="F37" s="110"/>
      <c r="G37" s="110"/>
      <c r="H37" s="126"/>
      <c r="I37" s="100"/>
    </row>
    <row r="38" spans="1:9" s="101" customFormat="1" ht="18">
      <c r="A38" s="462" t="s">
        <v>301</v>
      </c>
      <c r="B38" s="467"/>
      <c r="C38" s="451" t="s">
        <v>302</v>
      </c>
      <c r="D38" s="110"/>
      <c r="E38" s="110"/>
      <c r="F38" s="110"/>
      <c r="G38" s="110"/>
      <c r="H38" s="126"/>
      <c r="I38" s="100"/>
    </row>
    <row r="39" spans="1:9" s="101" customFormat="1" ht="72">
      <c r="A39" s="464" t="s">
        <v>299</v>
      </c>
      <c r="B39" s="465"/>
      <c r="C39" s="466" t="s">
        <v>300</v>
      </c>
      <c r="D39" s="110"/>
      <c r="E39" s="110"/>
      <c r="F39" s="110"/>
      <c r="G39" s="110"/>
      <c r="H39" s="126"/>
      <c r="I39" s="100"/>
    </row>
    <row r="40" spans="1:9" s="101" customFormat="1" ht="18">
      <c r="A40" s="462" t="s">
        <v>281</v>
      </c>
      <c r="B40" s="467"/>
      <c r="C40" s="451" t="s">
        <v>33</v>
      </c>
      <c r="D40" s="110"/>
      <c r="E40" s="110"/>
      <c r="F40" s="110"/>
      <c r="G40" s="110"/>
      <c r="H40" s="126"/>
      <c r="I40" s="100"/>
    </row>
    <row r="41" spans="1:9" s="101" customFormat="1" ht="18">
      <c r="A41" s="450" t="s">
        <v>261</v>
      </c>
      <c r="B41" s="461"/>
      <c r="C41" s="468" t="s">
        <v>29</v>
      </c>
      <c r="D41" s="110"/>
      <c r="E41" s="110"/>
      <c r="F41" s="110"/>
      <c r="G41" s="110"/>
      <c r="H41" s="126"/>
      <c r="I41" s="100"/>
    </row>
    <row r="42" spans="1:9" s="101" customFormat="1" ht="18">
      <c r="A42" s="462" t="s">
        <v>303</v>
      </c>
      <c r="B42" s="467"/>
      <c r="C42" s="451" t="s">
        <v>304</v>
      </c>
      <c r="D42" s="110"/>
      <c r="E42" s="110"/>
      <c r="F42" s="110"/>
      <c r="G42" s="110"/>
      <c r="H42" s="126"/>
      <c r="I42" s="100"/>
    </row>
    <row r="43" spans="1:9" s="101" customFormat="1" ht="18">
      <c r="A43" s="469" t="s">
        <v>109</v>
      </c>
      <c r="B43" s="461"/>
      <c r="C43" s="468" t="s">
        <v>102</v>
      </c>
      <c r="D43" s="110"/>
      <c r="E43" s="110"/>
      <c r="F43" s="110"/>
      <c r="G43" s="110"/>
      <c r="H43" s="126"/>
      <c r="I43" s="100"/>
    </row>
    <row r="44" spans="1:9" s="101" customFormat="1" ht="15">
      <c r="A44" s="127"/>
      <c r="B44" s="128"/>
      <c r="D44" s="110"/>
      <c r="E44" s="110"/>
      <c r="F44" s="110"/>
      <c r="G44" s="110"/>
      <c r="H44" s="126"/>
      <c r="I44" s="100"/>
    </row>
    <row r="45" spans="1:9" s="101" customFormat="1" ht="15">
      <c r="D45" s="110"/>
      <c r="E45" s="110"/>
      <c r="F45" s="110"/>
      <c r="G45" s="110"/>
      <c r="H45" s="126"/>
      <c r="I45" s="100"/>
    </row>
    <row r="46" spans="1:9" s="101" customFormat="1" ht="15">
      <c r="A46" s="127"/>
      <c r="B46" s="128"/>
      <c r="D46" s="110"/>
      <c r="E46" s="110"/>
      <c r="F46" s="110"/>
      <c r="G46" s="110"/>
      <c r="H46" s="126"/>
      <c r="I46" s="100"/>
    </row>
    <row r="47" spans="1:9" s="101" customFormat="1" ht="15">
      <c r="A47" s="127"/>
      <c r="B47" s="128"/>
      <c r="D47" s="110"/>
      <c r="E47" s="110"/>
      <c r="F47" s="110"/>
      <c r="G47" s="110"/>
      <c r="H47" s="126"/>
      <c r="I47" s="100"/>
    </row>
    <row r="48" spans="1:9" s="101" customFormat="1" ht="18.75">
      <c r="A48" s="122" t="s">
        <v>47</v>
      </c>
      <c r="B48" s="129"/>
      <c r="C48" s="130"/>
      <c r="D48" s="131"/>
      <c r="E48" s="131"/>
      <c r="F48" s="131"/>
      <c r="G48" s="131"/>
      <c r="H48" s="132"/>
      <c r="I48" s="100"/>
    </row>
    <row r="49" spans="1:9" s="101" customFormat="1" ht="18.75">
      <c r="A49" s="122"/>
      <c r="B49" s="129"/>
      <c r="C49" s="130"/>
      <c r="D49" s="131"/>
      <c r="E49" s="131"/>
      <c r="F49" s="131"/>
      <c r="G49" s="131"/>
      <c r="H49" s="132"/>
      <c r="I49" s="100"/>
    </row>
    <row r="50" spans="1:9" s="101" customFormat="1" ht="18">
      <c r="A50" s="454" t="s">
        <v>54</v>
      </c>
      <c r="B50" s="455"/>
      <c r="C50" s="456" t="s">
        <v>55</v>
      </c>
      <c r="D50" s="107">
        <v>17094.017094017094</v>
      </c>
      <c r="E50" s="107">
        <v>2905.9829059829062</v>
      </c>
      <c r="F50" s="107">
        <v>20000</v>
      </c>
      <c r="G50" s="107">
        <v>17000</v>
      </c>
      <c r="H50" s="107">
        <v>16000</v>
      </c>
      <c r="I50" s="100"/>
    </row>
    <row r="51" spans="1:9" ht="18">
      <c r="A51" s="450" t="s">
        <v>92</v>
      </c>
      <c r="B51" s="450"/>
      <c r="C51" s="450" t="s">
        <v>93</v>
      </c>
      <c r="D51" s="457">
        <v>0</v>
      </c>
      <c r="E51" s="457">
        <v>0</v>
      </c>
      <c r="F51" s="457">
        <v>0</v>
      </c>
      <c r="G51" s="457">
        <v>0</v>
      </c>
      <c r="H51" s="457">
        <v>0</v>
      </c>
    </row>
    <row r="52" spans="1:9" ht="18">
      <c r="A52" s="448" t="s">
        <v>282</v>
      </c>
      <c r="B52" s="458"/>
      <c r="C52" s="459" t="s">
        <v>91</v>
      </c>
      <c r="D52" s="131">
        <v>0</v>
      </c>
      <c r="E52" s="131">
        <v>0</v>
      </c>
      <c r="F52" s="131">
        <v>0</v>
      </c>
      <c r="G52" s="131">
        <v>0</v>
      </c>
      <c r="H52" s="470">
        <v>0</v>
      </c>
    </row>
    <row r="53" spans="1:9" s="93" customFormat="1" ht="16.5" thickBot="1">
      <c r="A53" s="135"/>
      <c r="B53" s="136"/>
      <c r="C53" s="137"/>
      <c r="D53" s="138"/>
      <c r="E53" s="138"/>
      <c r="F53" s="138"/>
      <c r="G53" s="138"/>
      <c r="H53" s="139"/>
    </row>
    <row r="54" spans="1:9" s="93" customFormat="1">
      <c r="A54" s="140"/>
      <c r="B54" s="140"/>
      <c r="C54" s="140"/>
      <c r="D54" s="141"/>
      <c r="E54" s="141"/>
      <c r="F54" s="141"/>
      <c r="G54" s="141"/>
      <c r="H54" s="142"/>
    </row>
    <row r="55" spans="1:9" s="93" customFormat="1">
      <c r="A55" s="140"/>
      <c r="B55" s="140"/>
      <c r="C55" s="140"/>
      <c r="D55" s="141"/>
      <c r="E55" s="141"/>
      <c r="F55" s="141"/>
      <c r="G55" s="141"/>
      <c r="H55" s="142"/>
    </row>
    <row r="56" spans="1:9" s="93" customFormat="1">
      <c r="A56" s="140"/>
      <c r="B56" s="140"/>
      <c r="C56" s="140"/>
      <c r="D56" s="141"/>
      <c r="E56" s="141"/>
      <c r="F56" s="141"/>
      <c r="G56" s="141"/>
      <c r="H56" s="142"/>
    </row>
    <row r="57" spans="1:9" s="93" customFormat="1">
      <c r="A57" s="140"/>
      <c r="B57" s="140"/>
      <c r="C57" s="140"/>
      <c r="D57" s="141"/>
      <c r="E57" s="141"/>
      <c r="F57" s="141"/>
      <c r="G57" s="141"/>
      <c r="H57" s="142"/>
    </row>
    <row r="58" spans="1:9" s="93" customFormat="1">
      <c r="A58" s="140"/>
      <c r="B58" s="140"/>
      <c r="C58" s="140"/>
      <c r="D58" s="141"/>
      <c r="E58" s="141"/>
      <c r="F58" s="141"/>
      <c r="G58" s="141"/>
      <c r="H58" s="142"/>
    </row>
  </sheetData>
  <mergeCells count="2">
    <mergeCell ref="C4:H6"/>
    <mergeCell ref="A8:B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K66"/>
  <sheetViews>
    <sheetView workbookViewId="0">
      <selection activeCell="B19" sqref="B19"/>
    </sheetView>
  </sheetViews>
  <sheetFormatPr baseColWidth="10" defaultColWidth="11.28515625" defaultRowHeight="15.75"/>
  <cols>
    <col min="1" max="1" width="36.140625" style="94" customWidth="1"/>
    <col min="2" max="2" width="22.5703125" style="94" customWidth="1"/>
    <col min="3" max="3" width="22.140625" style="94" bestFit="1" customWidth="1"/>
    <col min="4" max="4" width="19.5703125" style="93" bestFit="1" customWidth="1"/>
    <col min="5" max="5" width="15.5703125" style="93" bestFit="1" customWidth="1"/>
    <col min="6" max="6" width="18" style="93" bestFit="1" customWidth="1"/>
    <col min="7" max="7" width="15.5703125" style="93" bestFit="1" customWidth="1"/>
    <col min="8" max="8" width="22.140625" style="143" bestFit="1" customWidth="1"/>
    <col min="9" max="9" width="11.28515625" style="93" customWidth="1"/>
    <col min="10" max="16384" width="11.28515625" style="94"/>
  </cols>
  <sheetData>
    <row r="2" spans="1:11">
      <c r="A2" s="90"/>
      <c r="B2" s="90"/>
      <c r="C2" s="90"/>
      <c r="D2" s="91"/>
      <c r="E2" s="91"/>
      <c r="F2" s="91"/>
      <c r="G2" s="91"/>
      <c r="H2" s="92"/>
    </row>
    <row r="3" spans="1:11">
      <c r="A3" s="90"/>
      <c r="B3" s="90"/>
      <c r="C3" s="90"/>
      <c r="D3" s="91"/>
      <c r="E3" s="91"/>
      <c r="F3" s="91"/>
      <c r="G3" s="91"/>
      <c r="H3" s="91"/>
    </row>
    <row r="4" spans="1:11">
      <c r="A4" s="90"/>
      <c r="B4" s="90"/>
      <c r="C4" s="542" t="s">
        <v>266</v>
      </c>
      <c r="D4" s="542"/>
      <c r="E4" s="542"/>
      <c r="F4" s="542"/>
      <c r="G4" s="542"/>
      <c r="H4" s="542"/>
    </row>
    <row r="5" spans="1:11">
      <c r="A5" s="91"/>
      <c r="B5" s="91"/>
      <c r="C5" s="542"/>
      <c r="D5" s="542"/>
      <c r="E5" s="542"/>
      <c r="F5" s="542"/>
      <c r="G5" s="542"/>
      <c r="H5" s="542"/>
    </row>
    <row r="6" spans="1:11">
      <c r="A6" s="90"/>
      <c r="B6" s="90"/>
      <c r="C6" s="542"/>
      <c r="D6" s="542"/>
      <c r="E6" s="542"/>
      <c r="F6" s="542"/>
      <c r="G6" s="542"/>
      <c r="H6" s="542"/>
    </row>
    <row r="7" spans="1:11" ht="21" thickBot="1">
      <c r="A7" s="90"/>
      <c r="B7" s="90"/>
      <c r="C7" s="90"/>
      <c r="D7" s="95"/>
      <c r="E7" s="91"/>
      <c r="F7" s="96"/>
      <c r="G7" s="97"/>
      <c r="H7" s="92"/>
    </row>
    <row r="8" spans="1:11" s="101" customFormat="1" ht="16.5" thickBot="1">
      <c r="A8" s="543" t="s">
        <v>0</v>
      </c>
      <c r="B8" s="544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11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11" s="101" customFormat="1" ht="18">
      <c r="A10" s="88" t="s">
        <v>6</v>
      </c>
      <c r="B10" s="88" t="s">
        <v>267</v>
      </c>
      <c r="C10" s="103"/>
      <c r="D10" s="460">
        <v>953846.15384615387</v>
      </c>
      <c r="E10" s="107">
        <v>162153.84615384613</v>
      </c>
      <c r="F10" s="107">
        <v>1116000</v>
      </c>
      <c r="G10" s="107">
        <v>889810</v>
      </c>
      <c r="H10" s="107">
        <v>855470</v>
      </c>
      <c r="I10" s="100"/>
    </row>
    <row r="11" spans="1:11" s="101" customFormat="1" ht="18">
      <c r="A11" s="88" t="s">
        <v>7</v>
      </c>
      <c r="B11" s="88" t="s">
        <v>307</v>
      </c>
      <c r="C11" s="103"/>
      <c r="I11" s="100"/>
    </row>
    <row r="12" spans="1:11" s="101" customFormat="1" ht="18">
      <c r="A12" s="88" t="s">
        <v>58</v>
      </c>
      <c r="B12" s="88" t="s">
        <v>308</v>
      </c>
      <c r="C12" s="103"/>
      <c r="D12" s="110"/>
      <c r="E12" s="110"/>
      <c r="F12" s="110"/>
      <c r="G12" s="110"/>
      <c r="H12" s="111"/>
      <c r="I12" s="100"/>
    </row>
    <row r="13" spans="1:11" s="101" customFormat="1" ht="18">
      <c r="A13" s="88" t="s">
        <v>9</v>
      </c>
      <c r="B13" s="88" t="s">
        <v>285</v>
      </c>
      <c r="C13" s="103"/>
      <c r="D13" s="110"/>
      <c r="E13" s="110"/>
      <c r="F13" s="110"/>
      <c r="G13" s="110"/>
      <c r="H13" s="110"/>
      <c r="I13" s="100"/>
    </row>
    <row r="14" spans="1:11" s="101" customFormat="1" ht="18">
      <c r="A14" s="88" t="s">
        <v>10</v>
      </c>
      <c r="B14" s="88" t="s">
        <v>271</v>
      </c>
      <c r="C14" s="103"/>
      <c r="D14" s="112"/>
      <c r="E14" s="113"/>
      <c r="F14" s="113"/>
      <c r="G14" s="113"/>
      <c r="H14" s="110"/>
      <c r="I14" s="100"/>
    </row>
    <row r="15" spans="1:11" s="121" customFormat="1">
      <c r="A15" s="114"/>
      <c r="B15" s="115"/>
      <c r="C15" s="116"/>
      <c r="D15" s="117"/>
      <c r="E15" s="117"/>
      <c r="F15" s="118"/>
      <c r="G15" s="118"/>
      <c r="H15" s="119"/>
      <c r="I15" s="120"/>
      <c r="J15" s="101"/>
      <c r="K15" s="101"/>
    </row>
    <row r="16" spans="1:11" s="121" customFormat="1">
      <c r="A16" s="114"/>
      <c r="B16" s="115"/>
      <c r="C16" s="116"/>
      <c r="D16" s="117"/>
      <c r="E16" s="117"/>
      <c r="F16" s="118"/>
      <c r="G16" s="118"/>
      <c r="H16" s="119"/>
      <c r="I16" s="120"/>
      <c r="J16" s="101"/>
      <c r="K16" s="101"/>
    </row>
    <row r="17" spans="1:11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77"/>
      <c r="I17" s="120"/>
      <c r="J17" s="101"/>
      <c r="K17" s="101"/>
    </row>
    <row r="18" spans="1:11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11" s="101" customFormat="1" ht="18">
      <c r="A19" s="450" t="s">
        <v>26</v>
      </c>
      <c r="B19" s="471"/>
      <c r="C19" s="461" t="s">
        <v>27</v>
      </c>
      <c r="D19" s="110"/>
      <c r="E19" s="110"/>
      <c r="F19" s="110"/>
      <c r="G19" s="110"/>
      <c r="H19" s="110"/>
      <c r="I19" s="100"/>
    </row>
    <row r="20" spans="1:11" s="101" customFormat="1" ht="18">
      <c r="A20" s="462" t="s">
        <v>287</v>
      </c>
      <c r="C20" s="463" t="s">
        <v>288</v>
      </c>
      <c r="D20" s="110"/>
      <c r="E20" s="110"/>
      <c r="F20" s="110"/>
      <c r="G20" s="110"/>
      <c r="H20" s="110"/>
      <c r="I20" s="100"/>
    </row>
    <row r="21" spans="1:11" s="101" customFormat="1" ht="18">
      <c r="A21" s="450" t="s">
        <v>272</v>
      </c>
      <c r="B21" s="471"/>
      <c r="C21" s="461" t="s">
        <v>37</v>
      </c>
      <c r="D21" s="110"/>
      <c r="E21" s="110"/>
      <c r="F21" s="110"/>
      <c r="G21" s="110"/>
      <c r="H21" s="110"/>
      <c r="I21" s="100"/>
    </row>
    <row r="22" spans="1:11" s="101" customFormat="1" ht="18">
      <c r="A22" s="462" t="s">
        <v>43</v>
      </c>
      <c r="C22" s="463" t="s">
        <v>44</v>
      </c>
      <c r="D22" s="110"/>
      <c r="E22" s="110"/>
      <c r="F22" s="110"/>
      <c r="G22" s="110"/>
      <c r="H22" s="110"/>
      <c r="I22" s="100"/>
    </row>
    <row r="23" spans="1:11" s="101" customFormat="1" ht="18">
      <c r="A23" s="450" t="s">
        <v>273</v>
      </c>
      <c r="B23" s="471"/>
      <c r="C23" s="461" t="s">
        <v>31</v>
      </c>
      <c r="D23" s="110"/>
      <c r="E23" s="110"/>
      <c r="F23" s="110"/>
      <c r="G23" s="110"/>
      <c r="H23" s="110"/>
      <c r="I23" s="100"/>
    </row>
    <row r="24" spans="1:11" s="101" customFormat="1" ht="18">
      <c r="A24" s="462" t="s">
        <v>289</v>
      </c>
      <c r="C24" s="463" t="s">
        <v>290</v>
      </c>
      <c r="D24" s="110"/>
      <c r="E24" s="110"/>
      <c r="F24" s="110"/>
      <c r="G24" s="110"/>
      <c r="H24" s="110"/>
      <c r="I24" s="100"/>
    </row>
    <row r="25" spans="1:11" s="101" customFormat="1" ht="18">
      <c r="A25" s="450" t="s">
        <v>309</v>
      </c>
      <c r="B25" s="471"/>
      <c r="C25" s="461" t="s">
        <v>310</v>
      </c>
      <c r="D25" s="110"/>
      <c r="E25" s="110"/>
      <c r="F25" s="110"/>
      <c r="G25" s="110"/>
      <c r="H25" s="110"/>
      <c r="I25" s="100"/>
    </row>
    <row r="26" spans="1:11" s="101" customFormat="1" ht="18">
      <c r="A26" s="462" t="s">
        <v>217</v>
      </c>
      <c r="C26" s="463" t="s">
        <v>79</v>
      </c>
      <c r="D26" s="110"/>
      <c r="E26" s="110"/>
      <c r="F26" s="110"/>
      <c r="G26" s="110"/>
      <c r="H26" s="110"/>
      <c r="I26" s="100"/>
    </row>
    <row r="27" spans="1:11" s="101" customFormat="1" ht="18">
      <c r="A27" s="450" t="s">
        <v>311</v>
      </c>
      <c r="B27" s="471"/>
      <c r="C27" s="461" t="s">
        <v>104</v>
      </c>
      <c r="D27" s="110"/>
      <c r="E27" s="110"/>
      <c r="F27" s="110"/>
      <c r="G27" s="110"/>
      <c r="H27" s="110"/>
      <c r="I27" s="100"/>
    </row>
    <row r="28" spans="1:11" s="101" customFormat="1" ht="18">
      <c r="A28" s="462" t="s">
        <v>312</v>
      </c>
      <c r="C28" s="463" t="s">
        <v>23</v>
      </c>
      <c r="D28" s="110"/>
      <c r="E28" s="110"/>
      <c r="F28" s="110"/>
      <c r="G28" s="110"/>
      <c r="H28" s="110"/>
      <c r="I28" s="100"/>
    </row>
    <row r="29" spans="1:11" s="101" customFormat="1" ht="18">
      <c r="A29" s="450" t="s">
        <v>214</v>
      </c>
      <c r="B29" s="471"/>
      <c r="C29" s="461" t="s">
        <v>75</v>
      </c>
      <c r="D29" s="110"/>
      <c r="E29" s="110"/>
      <c r="F29" s="110"/>
      <c r="G29" s="110"/>
      <c r="H29" s="110"/>
      <c r="I29" s="100"/>
    </row>
    <row r="30" spans="1:11" s="101" customFormat="1" ht="18">
      <c r="A30" s="462" t="s">
        <v>274</v>
      </c>
      <c r="C30" s="463" t="s">
        <v>275</v>
      </c>
      <c r="D30" s="110"/>
      <c r="E30" s="110"/>
      <c r="F30" s="110"/>
      <c r="G30" s="110"/>
      <c r="H30" s="110"/>
      <c r="I30" s="100"/>
    </row>
    <row r="31" spans="1:11" s="101" customFormat="1" ht="18">
      <c r="A31" s="450" t="s">
        <v>313</v>
      </c>
      <c r="B31" s="471"/>
      <c r="C31" s="461" t="s">
        <v>314</v>
      </c>
      <c r="D31" s="110"/>
      <c r="E31" s="110"/>
      <c r="F31" s="110"/>
      <c r="G31" s="110"/>
      <c r="H31" s="110"/>
      <c r="I31" s="100"/>
    </row>
    <row r="32" spans="1:11" s="101" customFormat="1" ht="18">
      <c r="A32" s="462" t="s">
        <v>276</v>
      </c>
      <c r="C32" s="463" t="s">
        <v>16</v>
      </c>
      <c r="D32" s="110"/>
      <c r="E32" s="110"/>
      <c r="F32" s="110"/>
      <c r="G32" s="110"/>
      <c r="H32" s="110"/>
      <c r="I32" s="100"/>
    </row>
    <row r="33" spans="1:9" s="101" customFormat="1" ht="18">
      <c r="A33" s="450" t="s">
        <v>277</v>
      </c>
      <c r="B33" s="471"/>
      <c r="C33" s="461" t="s">
        <v>278</v>
      </c>
      <c r="D33" s="110"/>
      <c r="E33" s="110"/>
      <c r="F33" s="110"/>
      <c r="G33" s="110"/>
      <c r="H33" s="110"/>
      <c r="I33" s="100"/>
    </row>
    <row r="34" spans="1:9" s="101" customFormat="1" ht="18">
      <c r="A34" s="462" t="s">
        <v>295</v>
      </c>
      <c r="C34" s="463" t="s">
        <v>296</v>
      </c>
      <c r="D34" s="110"/>
      <c r="E34" s="110"/>
      <c r="F34" s="110"/>
      <c r="G34" s="110"/>
      <c r="H34" s="110"/>
      <c r="I34" s="100"/>
    </row>
    <row r="35" spans="1:9" s="101" customFormat="1" ht="18">
      <c r="A35" s="450" t="s">
        <v>45</v>
      </c>
      <c r="B35" s="471"/>
      <c r="C35" s="461" t="s">
        <v>46</v>
      </c>
      <c r="D35" s="110"/>
      <c r="E35" s="110"/>
      <c r="F35" s="110"/>
      <c r="G35" s="110"/>
      <c r="H35" s="110"/>
      <c r="I35" s="100"/>
    </row>
    <row r="36" spans="1:9" s="101" customFormat="1" ht="18">
      <c r="A36" s="462" t="s">
        <v>297</v>
      </c>
      <c r="C36" s="463" t="s">
        <v>298</v>
      </c>
      <c r="D36" s="110"/>
      <c r="E36" s="110"/>
      <c r="F36" s="110"/>
      <c r="G36" s="110"/>
      <c r="H36" s="110"/>
      <c r="I36" s="100"/>
    </row>
    <row r="37" spans="1:9" s="101" customFormat="1" ht="18">
      <c r="A37" s="450" t="s">
        <v>163</v>
      </c>
      <c r="B37" s="471"/>
      <c r="C37" s="461" t="s">
        <v>315</v>
      </c>
      <c r="D37" s="110"/>
      <c r="E37" s="110"/>
      <c r="F37" s="110"/>
      <c r="G37" s="110"/>
      <c r="H37" s="110"/>
      <c r="I37" s="100"/>
    </row>
    <row r="38" spans="1:9" s="101" customFormat="1" ht="18">
      <c r="A38" s="462" t="s">
        <v>175</v>
      </c>
      <c r="C38" s="463" t="s">
        <v>87</v>
      </c>
      <c r="D38" s="110"/>
      <c r="E38" s="110"/>
      <c r="F38" s="110"/>
      <c r="G38" s="110"/>
      <c r="H38" s="110"/>
      <c r="I38" s="100"/>
    </row>
    <row r="39" spans="1:9" s="101" customFormat="1" ht="18">
      <c r="A39" s="450" t="s">
        <v>316</v>
      </c>
      <c r="B39" s="471"/>
      <c r="C39" s="461" t="s">
        <v>77</v>
      </c>
      <c r="D39" s="110"/>
      <c r="E39" s="110"/>
      <c r="F39" s="110"/>
      <c r="G39" s="110"/>
      <c r="H39" s="126"/>
      <c r="I39" s="100"/>
    </row>
    <row r="40" spans="1:9" s="101" customFormat="1" ht="18">
      <c r="A40" s="462" t="s">
        <v>160</v>
      </c>
      <c r="C40" s="463" t="s">
        <v>161</v>
      </c>
      <c r="D40" s="110"/>
      <c r="E40" s="110"/>
      <c r="F40" s="126"/>
      <c r="G40" s="126"/>
      <c r="H40" s="126"/>
      <c r="I40" s="100"/>
    </row>
    <row r="41" spans="1:9" s="101" customFormat="1" ht="18">
      <c r="A41" s="450" t="s">
        <v>148</v>
      </c>
      <c r="B41" s="471"/>
      <c r="C41" s="461" t="s">
        <v>21</v>
      </c>
      <c r="D41" s="110"/>
      <c r="E41" s="110"/>
      <c r="F41" s="126"/>
      <c r="G41" s="126"/>
      <c r="H41" s="126"/>
      <c r="I41" s="100"/>
    </row>
    <row r="42" spans="1:9" s="101" customFormat="1" ht="18">
      <c r="A42" s="462"/>
      <c r="C42" s="463"/>
      <c r="D42" s="110"/>
      <c r="E42" s="110"/>
      <c r="F42" s="113"/>
      <c r="G42" s="113"/>
      <c r="H42" s="126"/>
      <c r="I42" s="100"/>
    </row>
    <row r="43" spans="1:9" s="101" customFormat="1" ht="18">
      <c r="A43" s="450" t="s">
        <v>92</v>
      </c>
      <c r="B43" s="471"/>
      <c r="C43" s="461" t="s">
        <v>93</v>
      </c>
      <c r="D43" s="110"/>
      <c r="E43" s="126"/>
      <c r="F43" s="126"/>
      <c r="G43" s="126"/>
      <c r="H43" s="126"/>
      <c r="I43" s="100"/>
    </row>
    <row r="44" spans="1:9" s="101" customFormat="1" ht="18">
      <c r="A44" s="462" t="s">
        <v>48</v>
      </c>
      <c r="C44" s="463" t="s">
        <v>49</v>
      </c>
      <c r="D44" s="110"/>
      <c r="E44" s="110"/>
      <c r="F44" s="110"/>
      <c r="G44" s="110"/>
      <c r="H44" s="126"/>
      <c r="I44" s="100"/>
    </row>
    <row r="45" spans="1:9" s="101" customFormat="1" ht="72">
      <c r="A45" s="464" t="s">
        <v>299</v>
      </c>
      <c r="B45" s="465"/>
      <c r="C45" s="466" t="s">
        <v>300</v>
      </c>
      <c r="D45" s="110"/>
      <c r="E45" s="110"/>
      <c r="F45" s="110"/>
      <c r="G45" s="110"/>
      <c r="H45" s="126"/>
      <c r="I45" s="100"/>
    </row>
    <row r="46" spans="1:9" s="101" customFormat="1" ht="18">
      <c r="A46" s="462" t="s">
        <v>317</v>
      </c>
      <c r="B46" s="472"/>
      <c r="C46" s="473" t="s">
        <v>318</v>
      </c>
      <c r="D46" s="110"/>
      <c r="E46" s="110"/>
      <c r="F46" s="110"/>
      <c r="G46" s="110"/>
      <c r="H46" s="126"/>
      <c r="I46" s="100"/>
    </row>
    <row r="47" spans="1:9" s="101" customFormat="1" ht="18">
      <c r="A47" s="450" t="s">
        <v>279</v>
      </c>
      <c r="B47" s="471"/>
      <c r="C47" s="461" t="s">
        <v>280</v>
      </c>
      <c r="D47" s="110"/>
      <c r="E47" s="110"/>
      <c r="F47" s="110"/>
      <c r="G47" s="110"/>
      <c r="H47" s="126"/>
      <c r="I47" s="100"/>
    </row>
    <row r="48" spans="1:9" s="101" customFormat="1" ht="18">
      <c r="A48" s="462" t="s">
        <v>281</v>
      </c>
      <c r="B48" s="472"/>
      <c r="C48" s="473" t="s">
        <v>33</v>
      </c>
      <c r="D48" s="110"/>
      <c r="E48" s="110"/>
      <c r="F48" s="110"/>
      <c r="G48" s="110"/>
      <c r="H48" s="126"/>
      <c r="I48" s="100"/>
    </row>
    <row r="49" spans="1:9" s="101" customFormat="1" ht="18">
      <c r="A49" s="450" t="s">
        <v>261</v>
      </c>
      <c r="B49" s="471"/>
      <c r="C49" s="461" t="s">
        <v>29</v>
      </c>
      <c r="D49" s="110"/>
      <c r="E49" s="110"/>
      <c r="F49" s="110"/>
      <c r="G49" s="110"/>
      <c r="H49" s="126"/>
      <c r="I49" s="100"/>
    </row>
    <row r="50" spans="1:9" s="101" customFormat="1" ht="18">
      <c r="A50" s="462" t="s">
        <v>303</v>
      </c>
      <c r="B50" s="472"/>
      <c r="C50" s="473" t="s">
        <v>304</v>
      </c>
      <c r="D50" s="110"/>
      <c r="E50" s="110"/>
      <c r="F50" s="110"/>
      <c r="G50" s="110"/>
      <c r="H50" s="126"/>
      <c r="I50" s="100"/>
    </row>
    <row r="51" spans="1:9" s="101" customFormat="1" ht="18">
      <c r="A51" s="450" t="s">
        <v>109</v>
      </c>
      <c r="B51" s="471"/>
      <c r="C51" s="461" t="s">
        <v>102</v>
      </c>
      <c r="D51" s="110"/>
      <c r="E51" s="110"/>
      <c r="F51" s="110"/>
      <c r="G51" s="110"/>
      <c r="H51" s="126"/>
      <c r="I51" s="100"/>
    </row>
    <row r="52" spans="1:9" s="101" customFormat="1" ht="18">
      <c r="A52" s="462"/>
      <c r="B52" s="463"/>
      <c r="C52" s="449"/>
      <c r="D52" s="110"/>
      <c r="E52" s="110"/>
      <c r="F52" s="110"/>
      <c r="G52" s="110"/>
      <c r="H52" s="126"/>
      <c r="I52" s="100"/>
    </row>
    <row r="53" spans="1:9" s="101" customFormat="1" ht="18">
      <c r="A53" s="462"/>
      <c r="B53" s="463"/>
      <c r="C53" s="449"/>
      <c r="D53" s="110"/>
      <c r="E53" s="110"/>
      <c r="F53" s="110"/>
      <c r="G53" s="110"/>
      <c r="H53" s="126"/>
      <c r="I53" s="100"/>
    </row>
    <row r="54" spans="1:9" s="101" customFormat="1" ht="15">
      <c r="A54" s="127"/>
      <c r="B54" s="128"/>
      <c r="D54" s="110"/>
      <c r="E54" s="110"/>
      <c r="F54" s="110"/>
      <c r="G54" s="110"/>
      <c r="H54" s="126"/>
      <c r="I54" s="100"/>
    </row>
    <row r="55" spans="1:9" s="101" customFormat="1" ht="15">
      <c r="A55" s="127"/>
      <c r="B55" s="128"/>
      <c r="D55" s="110"/>
      <c r="E55" s="110"/>
      <c r="F55" s="110"/>
      <c r="G55" s="110"/>
      <c r="H55" s="126"/>
      <c r="I55" s="100"/>
    </row>
    <row r="56" spans="1:9" s="101" customFormat="1" ht="18.75">
      <c r="A56" s="122" t="s">
        <v>47</v>
      </c>
      <c r="B56" s="129"/>
      <c r="C56" s="130"/>
      <c r="D56" s="131"/>
      <c r="E56" s="131"/>
      <c r="F56" s="131"/>
      <c r="G56" s="131"/>
      <c r="H56" s="132"/>
      <c r="I56" s="100"/>
    </row>
    <row r="57" spans="1:9" s="101" customFormat="1" ht="18.75">
      <c r="A57" s="122"/>
      <c r="B57" s="129"/>
      <c r="C57" s="130"/>
      <c r="D57" s="131"/>
      <c r="E57" s="131"/>
      <c r="F57" s="131"/>
      <c r="G57" s="131"/>
      <c r="H57" s="132"/>
      <c r="I57" s="100"/>
    </row>
    <row r="58" spans="1:9" s="101" customFormat="1" ht="18">
      <c r="A58" s="454" t="s">
        <v>54</v>
      </c>
      <c r="B58" s="455"/>
      <c r="C58" s="456" t="s">
        <v>55</v>
      </c>
      <c r="D58" s="107">
        <v>17094.017094017094</v>
      </c>
      <c r="E58" s="107">
        <v>2905.9829059829062</v>
      </c>
      <c r="F58" s="107">
        <v>20000</v>
      </c>
      <c r="G58" s="107">
        <v>17000</v>
      </c>
      <c r="H58" s="107">
        <v>16000</v>
      </c>
      <c r="I58" s="100"/>
    </row>
    <row r="59" spans="1:9" ht="60">
      <c r="A59" s="474" t="s">
        <v>319</v>
      </c>
      <c r="B59" s="446"/>
      <c r="C59" s="475" t="s">
        <v>320</v>
      </c>
      <c r="D59" s="476">
        <f>F59/1.17</f>
        <v>23931.623931623933</v>
      </c>
      <c r="E59" s="476">
        <f>+F59-D59</f>
        <v>4068.3760683760665</v>
      </c>
      <c r="F59" s="476">
        <v>28000</v>
      </c>
      <c r="G59" s="476">
        <v>24000</v>
      </c>
      <c r="H59" s="476">
        <v>23000</v>
      </c>
    </row>
    <row r="60" spans="1:9" ht="18">
      <c r="A60" s="448" t="s">
        <v>282</v>
      </c>
      <c r="B60" s="458"/>
      <c r="C60" s="459" t="s">
        <v>91</v>
      </c>
      <c r="D60" s="119">
        <v>0</v>
      </c>
      <c r="E60" s="119">
        <v>0</v>
      </c>
      <c r="F60" s="119">
        <v>0</v>
      </c>
      <c r="G60" s="119">
        <v>0</v>
      </c>
      <c r="H60" s="126">
        <v>0</v>
      </c>
    </row>
    <row r="61" spans="1:9" s="93" customFormat="1" ht="16.5" thickBot="1">
      <c r="A61" s="135"/>
      <c r="B61" s="136"/>
      <c r="C61" s="137"/>
      <c r="D61" s="138"/>
      <c r="E61" s="138"/>
      <c r="F61" s="138"/>
      <c r="G61" s="138"/>
      <c r="H61" s="139"/>
    </row>
    <row r="62" spans="1:9" s="93" customFormat="1">
      <c r="A62" s="140"/>
      <c r="B62" s="140"/>
      <c r="C62" s="140"/>
      <c r="D62" s="141"/>
      <c r="E62" s="141"/>
      <c r="F62" s="141"/>
      <c r="G62" s="141"/>
      <c r="H62" s="142"/>
    </row>
    <row r="63" spans="1:9" s="93" customFormat="1">
      <c r="A63" s="140"/>
      <c r="B63" s="140"/>
      <c r="C63" s="140"/>
      <c r="D63" s="141"/>
      <c r="E63" s="141"/>
      <c r="F63" s="141"/>
      <c r="G63" s="141"/>
      <c r="H63" s="142"/>
    </row>
    <row r="64" spans="1:9" s="93" customFormat="1">
      <c r="A64" s="140"/>
      <c r="B64" s="140"/>
      <c r="C64" s="140"/>
      <c r="D64" s="141"/>
      <c r="E64" s="141"/>
      <c r="F64" s="141"/>
      <c r="G64" s="141"/>
      <c r="H64" s="142"/>
    </row>
    <row r="65" spans="1:8" s="93" customFormat="1">
      <c r="A65" s="140"/>
      <c r="B65" s="140"/>
      <c r="C65" s="140"/>
      <c r="D65" s="141"/>
      <c r="E65" s="141"/>
      <c r="F65" s="141"/>
      <c r="G65" s="141"/>
      <c r="H65" s="142"/>
    </row>
    <row r="66" spans="1:8" s="93" customFormat="1">
      <c r="A66" s="140"/>
      <c r="B66" s="140"/>
      <c r="C66" s="140"/>
      <c r="D66" s="141"/>
      <c r="E66" s="141"/>
      <c r="F66" s="141"/>
      <c r="G66" s="141"/>
      <c r="H66" s="142"/>
    </row>
  </sheetData>
  <mergeCells count="2">
    <mergeCell ref="C4:H6"/>
    <mergeCell ref="A8:B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I66"/>
  <sheetViews>
    <sheetView workbookViewId="0">
      <selection activeCell="B19" sqref="B19"/>
    </sheetView>
  </sheetViews>
  <sheetFormatPr baseColWidth="10" defaultRowHeight="15.75"/>
  <cols>
    <col min="1" max="1" width="34" style="94" customWidth="1"/>
    <col min="2" max="2" width="32.28515625" style="94" customWidth="1"/>
    <col min="3" max="3" width="22.140625" style="94" bestFit="1" customWidth="1"/>
    <col min="4" max="4" width="19.5703125" style="93" bestFit="1" customWidth="1"/>
    <col min="5" max="5" width="15.5703125" style="93" bestFit="1" customWidth="1"/>
    <col min="6" max="6" width="18" style="93" bestFit="1" customWidth="1"/>
    <col min="7" max="7" width="15.5703125" style="93" bestFit="1" customWidth="1"/>
    <col min="8" max="8" width="22.140625" style="143" bestFit="1" customWidth="1"/>
    <col min="9" max="9" width="11.42578125" style="93"/>
    <col min="10" max="16384" width="11.42578125" style="94"/>
  </cols>
  <sheetData>
    <row r="2" spans="1:9">
      <c r="A2" s="90"/>
      <c r="B2" s="90"/>
      <c r="C2" s="90"/>
      <c r="D2" s="91"/>
      <c r="E2" s="91"/>
      <c r="F2" s="91"/>
      <c r="G2" s="91"/>
      <c r="H2" s="92"/>
    </row>
    <row r="3" spans="1:9">
      <c r="A3" s="90"/>
      <c r="B3" s="90"/>
      <c r="C3" s="90"/>
      <c r="D3" s="91"/>
      <c r="E3" s="91"/>
      <c r="F3" s="91"/>
      <c r="G3" s="91"/>
      <c r="H3" s="91"/>
    </row>
    <row r="4" spans="1:9">
      <c r="A4" s="90"/>
      <c r="B4" s="90"/>
      <c r="C4" s="542" t="s">
        <v>266</v>
      </c>
      <c r="D4" s="542"/>
      <c r="E4" s="542"/>
      <c r="F4" s="542"/>
      <c r="G4" s="542"/>
      <c r="H4" s="542"/>
    </row>
    <row r="5" spans="1:9">
      <c r="A5" s="91"/>
      <c r="B5" s="91"/>
      <c r="C5" s="542"/>
      <c r="D5" s="542"/>
      <c r="E5" s="542"/>
      <c r="F5" s="542"/>
      <c r="G5" s="542"/>
      <c r="H5" s="542"/>
    </row>
    <row r="6" spans="1:9">
      <c r="A6" s="90"/>
      <c r="B6" s="90"/>
      <c r="C6" s="542"/>
      <c r="D6" s="542"/>
      <c r="E6" s="542"/>
      <c r="F6" s="542"/>
      <c r="G6" s="542"/>
      <c r="H6" s="542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6.5" thickBot="1">
      <c r="A8" s="543" t="s">
        <v>0</v>
      </c>
      <c r="B8" s="544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9" s="101" customFormat="1" ht="18">
      <c r="A10" s="88" t="s">
        <v>6</v>
      </c>
      <c r="B10" s="88" t="s">
        <v>267</v>
      </c>
      <c r="C10" s="103"/>
      <c r="D10" s="460">
        <v>983760.68376068387</v>
      </c>
      <c r="E10" s="107">
        <v>167239.31623931613</v>
      </c>
      <c r="F10" s="107">
        <v>1151000</v>
      </c>
      <c r="G10" s="107">
        <v>918000</v>
      </c>
      <c r="H10" s="107">
        <v>882000</v>
      </c>
      <c r="I10" s="100"/>
    </row>
    <row r="11" spans="1:9" s="101" customFormat="1" ht="18">
      <c r="A11" s="88" t="s">
        <v>7</v>
      </c>
      <c r="B11" s="88" t="s">
        <v>321</v>
      </c>
      <c r="C11" s="103"/>
      <c r="I11" s="100"/>
    </row>
    <row r="12" spans="1:9" s="101" customFormat="1" ht="18">
      <c r="A12" s="88" t="s">
        <v>58</v>
      </c>
      <c r="B12" s="88" t="s">
        <v>308</v>
      </c>
      <c r="C12" s="103"/>
      <c r="D12" s="110"/>
      <c r="E12" s="110"/>
      <c r="F12" s="110"/>
      <c r="G12" s="110"/>
      <c r="H12" s="111"/>
      <c r="I12" s="100"/>
    </row>
    <row r="13" spans="1:9" s="101" customFormat="1" ht="18">
      <c r="A13" s="88" t="s">
        <v>9</v>
      </c>
      <c r="B13" s="88" t="s">
        <v>306</v>
      </c>
      <c r="C13" s="103"/>
      <c r="D13" s="110"/>
      <c r="E13" s="110"/>
      <c r="F13" s="110"/>
      <c r="G13" s="110"/>
      <c r="H13" s="110"/>
      <c r="I13" s="100"/>
    </row>
    <row r="14" spans="1:9" s="101" customFormat="1" ht="18">
      <c r="A14" s="88" t="s">
        <v>10</v>
      </c>
      <c r="B14" s="88" t="s">
        <v>195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77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8">
      <c r="A19" s="450" t="s">
        <v>26</v>
      </c>
      <c r="B19" s="471"/>
      <c r="C19" s="461" t="s">
        <v>27</v>
      </c>
      <c r="D19" s="110"/>
      <c r="E19" s="110"/>
      <c r="F19" s="110"/>
      <c r="G19" s="110"/>
      <c r="H19" s="110"/>
      <c r="I19" s="100"/>
    </row>
    <row r="20" spans="1:9" s="101" customFormat="1" ht="18">
      <c r="A20" s="462" t="s">
        <v>287</v>
      </c>
      <c r="C20" s="463" t="s">
        <v>288</v>
      </c>
      <c r="D20" s="110"/>
      <c r="E20" s="110"/>
      <c r="F20" s="110"/>
      <c r="G20" s="110"/>
      <c r="H20" s="110"/>
      <c r="I20" s="100"/>
    </row>
    <row r="21" spans="1:9" s="101" customFormat="1" ht="18">
      <c r="A21" s="450" t="s">
        <v>272</v>
      </c>
      <c r="B21" s="471"/>
      <c r="C21" s="461" t="s">
        <v>37</v>
      </c>
      <c r="D21" s="110"/>
      <c r="E21" s="110"/>
      <c r="F21" s="110"/>
      <c r="G21" s="110"/>
      <c r="H21" s="110"/>
      <c r="I21" s="100"/>
    </row>
    <row r="22" spans="1:9" s="101" customFormat="1" ht="18">
      <c r="A22" s="462" t="s">
        <v>43</v>
      </c>
      <c r="C22" s="463" t="s">
        <v>44</v>
      </c>
      <c r="D22" s="110"/>
      <c r="E22" s="110"/>
      <c r="F22" s="110"/>
      <c r="G22" s="110"/>
      <c r="H22" s="110"/>
      <c r="I22" s="100"/>
    </row>
    <row r="23" spans="1:9" s="101" customFormat="1" ht="18">
      <c r="A23" s="450" t="s">
        <v>273</v>
      </c>
      <c r="B23" s="471"/>
      <c r="C23" s="461" t="s">
        <v>31</v>
      </c>
      <c r="D23" s="110"/>
      <c r="E23" s="110"/>
      <c r="F23" s="110"/>
      <c r="G23" s="110"/>
      <c r="H23" s="110"/>
      <c r="I23" s="100"/>
    </row>
    <row r="24" spans="1:9" s="101" customFormat="1" ht="18">
      <c r="A24" s="462" t="s">
        <v>289</v>
      </c>
      <c r="C24" s="463" t="s">
        <v>290</v>
      </c>
      <c r="D24" s="110"/>
      <c r="E24" s="110"/>
      <c r="F24" s="110"/>
      <c r="G24" s="110"/>
      <c r="H24" s="110"/>
      <c r="I24" s="100"/>
    </row>
    <row r="25" spans="1:9" s="101" customFormat="1" ht="18">
      <c r="A25" s="450" t="s">
        <v>309</v>
      </c>
      <c r="B25" s="471"/>
      <c r="C25" s="461" t="s">
        <v>310</v>
      </c>
      <c r="D25" s="110"/>
      <c r="E25" s="110"/>
      <c r="F25" s="110"/>
      <c r="G25" s="110"/>
      <c r="H25" s="110"/>
      <c r="I25" s="100"/>
    </row>
    <row r="26" spans="1:9" s="101" customFormat="1" ht="18">
      <c r="A26" s="462" t="s">
        <v>217</v>
      </c>
      <c r="C26" s="463" t="s">
        <v>79</v>
      </c>
      <c r="D26" s="110"/>
      <c r="E26" s="110"/>
      <c r="F26" s="110"/>
      <c r="G26" s="110"/>
      <c r="H26" s="110"/>
      <c r="I26" s="100"/>
    </row>
    <row r="27" spans="1:9" s="101" customFormat="1" ht="18">
      <c r="A27" s="450" t="s">
        <v>311</v>
      </c>
      <c r="B27" s="471"/>
      <c r="C27" s="461" t="s">
        <v>104</v>
      </c>
      <c r="D27" s="110"/>
      <c r="E27" s="110"/>
      <c r="F27" s="110"/>
      <c r="G27" s="110"/>
      <c r="H27" s="110"/>
      <c r="I27" s="100"/>
    </row>
    <row r="28" spans="1:9" s="101" customFormat="1" ht="18">
      <c r="A28" s="462" t="s">
        <v>312</v>
      </c>
      <c r="C28" s="463" t="s">
        <v>23</v>
      </c>
      <c r="D28" s="110"/>
      <c r="E28" s="110"/>
      <c r="F28" s="110"/>
      <c r="G28" s="110"/>
      <c r="H28" s="110"/>
      <c r="I28" s="100"/>
    </row>
    <row r="29" spans="1:9" s="101" customFormat="1" ht="18">
      <c r="A29" s="450" t="s">
        <v>214</v>
      </c>
      <c r="B29" s="471"/>
      <c r="C29" s="461" t="s">
        <v>75</v>
      </c>
      <c r="D29" s="110"/>
      <c r="E29" s="110"/>
      <c r="F29" s="110"/>
      <c r="G29" s="110"/>
      <c r="H29" s="110"/>
      <c r="I29" s="100"/>
    </row>
    <row r="30" spans="1:9" s="101" customFormat="1" ht="18">
      <c r="A30" s="462" t="s">
        <v>274</v>
      </c>
      <c r="C30" s="463" t="s">
        <v>275</v>
      </c>
      <c r="D30" s="110"/>
      <c r="E30" s="110"/>
      <c r="F30" s="110"/>
      <c r="G30" s="110"/>
      <c r="H30" s="110"/>
      <c r="I30" s="100"/>
    </row>
    <row r="31" spans="1:9" s="101" customFormat="1" ht="18">
      <c r="A31" s="450" t="s">
        <v>313</v>
      </c>
      <c r="B31" s="471"/>
      <c r="C31" s="461" t="s">
        <v>314</v>
      </c>
      <c r="D31" s="110"/>
      <c r="E31" s="110"/>
      <c r="F31" s="110"/>
      <c r="G31" s="110"/>
      <c r="H31" s="110"/>
      <c r="I31" s="100"/>
    </row>
    <row r="32" spans="1:9" s="101" customFormat="1" ht="18">
      <c r="A32" s="462" t="s">
        <v>276</v>
      </c>
      <c r="C32" s="463" t="s">
        <v>16</v>
      </c>
      <c r="D32" s="110"/>
      <c r="E32" s="110"/>
      <c r="F32" s="110"/>
      <c r="G32" s="110"/>
      <c r="H32" s="110"/>
      <c r="I32" s="100"/>
    </row>
    <row r="33" spans="1:9" s="101" customFormat="1" ht="18">
      <c r="A33" s="450" t="s">
        <v>277</v>
      </c>
      <c r="B33" s="471"/>
      <c r="C33" s="461" t="s">
        <v>278</v>
      </c>
      <c r="D33" s="110"/>
      <c r="E33" s="110"/>
      <c r="F33" s="110"/>
      <c r="G33" s="110"/>
      <c r="H33" s="110"/>
      <c r="I33" s="100"/>
    </row>
    <row r="34" spans="1:9" s="101" customFormat="1" ht="18">
      <c r="A34" s="462" t="s">
        <v>295</v>
      </c>
      <c r="C34" s="463" t="s">
        <v>296</v>
      </c>
      <c r="D34" s="110"/>
      <c r="E34" s="110"/>
      <c r="F34" s="110"/>
      <c r="G34" s="110"/>
      <c r="H34" s="110"/>
      <c r="I34" s="100"/>
    </row>
    <row r="35" spans="1:9" s="101" customFormat="1" ht="18">
      <c r="A35" s="450" t="s">
        <v>45</v>
      </c>
      <c r="B35" s="471"/>
      <c r="C35" s="461" t="s">
        <v>46</v>
      </c>
      <c r="D35" s="110"/>
      <c r="E35" s="110"/>
      <c r="F35" s="110"/>
      <c r="G35" s="110"/>
      <c r="H35" s="110"/>
      <c r="I35" s="100"/>
    </row>
    <row r="36" spans="1:9" s="101" customFormat="1" ht="18">
      <c r="A36" s="462" t="s">
        <v>297</v>
      </c>
      <c r="C36" s="463" t="s">
        <v>298</v>
      </c>
      <c r="D36" s="110"/>
      <c r="E36" s="110"/>
      <c r="F36" s="110"/>
      <c r="G36" s="110"/>
      <c r="H36" s="110"/>
      <c r="I36" s="100"/>
    </row>
    <row r="37" spans="1:9" s="101" customFormat="1" ht="18">
      <c r="A37" s="450" t="s">
        <v>163</v>
      </c>
      <c r="B37" s="471"/>
      <c r="C37" s="461" t="s">
        <v>315</v>
      </c>
      <c r="D37" s="110"/>
      <c r="E37" s="110"/>
      <c r="F37" s="110"/>
      <c r="G37" s="110"/>
      <c r="H37" s="110"/>
      <c r="I37" s="100"/>
    </row>
    <row r="38" spans="1:9" s="101" customFormat="1" ht="18">
      <c r="A38" s="462" t="s">
        <v>175</v>
      </c>
      <c r="C38" s="463" t="s">
        <v>87</v>
      </c>
      <c r="D38" s="110"/>
      <c r="E38" s="110"/>
      <c r="F38" s="110"/>
      <c r="G38" s="110"/>
      <c r="H38" s="110"/>
      <c r="I38" s="100"/>
    </row>
    <row r="39" spans="1:9" s="101" customFormat="1" ht="18">
      <c r="A39" s="450" t="s">
        <v>316</v>
      </c>
      <c r="B39" s="471"/>
      <c r="C39" s="461" t="s">
        <v>77</v>
      </c>
      <c r="D39" s="110"/>
      <c r="E39" s="110"/>
      <c r="F39" s="110"/>
      <c r="G39" s="110"/>
      <c r="H39" s="126"/>
      <c r="I39" s="100"/>
    </row>
    <row r="40" spans="1:9" s="101" customFormat="1" ht="18">
      <c r="A40" s="462" t="s">
        <v>160</v>
      </c>
      <c r="C40" s="463" t="s">
        <v>161</v>
      </c>
      <c r="D40" s="110"/>
      <c r="E40" s="110"/>
      <c r="F40" s="126"/>
      <c r="G40" s="126"/>
      <c r="H40" s="126"/>
      <c r="I40" s="100"/>
    </row>
    <row r="41" spans="1:9" s="101" customFormat="1" ht="18">
      <c r="A41" s="450" t="s">
        <v>148</v>
      </c>
      <c r="B41" s="471"/>
      <c r="C41" s="461" t="s">
        <v>21</v>
      </c>
      <c r="D41" s="110"/>
      <c r="E41" s="110"/>
      <c r="F41" s="126"/>
      <c r="G41" s="126"/>
      <c r="H41" s="126"/>
      <c r="I41" s="100"/>
    </row>
    <row r="42" spans="1:9" s="101" customFormat="1" ht="18">
      <c r="A42" s="462"/>
      <c r="C42" s="463"/>
      <c r="D42" s="110"/>
      <c r="E42" s="110"/>
      <c r="F42" s="113"/>
      <c r="G42" s="113"/>
      <c r="H42" s="126"/>
      <c r="I42" s="100"/>
    </row>
    <row r="43" spans="1:9" s="101" customFormat="1" ht="18">
      <c r="A43" s="450" t="s">
        <v>92</v>
      </c>
      <c r="B43" s="471"/>
      <c r="C43" s="461" t="s">
        <v>93</v>
      </c>
      <c r="D43" s="110"/>
      <c r="E43" s="126"/>
      <c r="F43" s="126"/>
      <c r="G43" s="126"/>
      <c r="H43" s="126"/>
      <c r="I43" s="100"/>
    </row>
    <row r="44" spans="1:9" s="101" customFormat="1" ht="18">
      <c r="A44" s="462" t="s">
        <v>48</v>
      </c>
      <c r="C44" s="463" t="s">
        <v>49</v>
      </c>
      <c r="D44" s="110"/>
      <c r="E44" s="110"/>
      <c r="F44" s="110"/>
      <c r="G44" s="110"/>
      <c r="H44" s="126"/>
      <c r="I44" s="100"/>
    </row>
    <row r="45" spans="1:9" s="101" customFormat="1" ht="72">
      <c r="A45" s="464" t="s">
        <v>299</v>
      </c>
      <c r="B45" s="465"/>
      <c r="C45" s="466" t="s">
        <v>300</v>
      </c>
      <c r="D45" s="110"/>
      <c r="E45" s="110"/>
      <c r="F45" s="110"/>
      <c r="G45" s="110"/>
      <c r="H45" s="126"/>
      <c r="I45" s="100"/>
    </row>
    <row r="46" spans="1:9" s="101" customFormat="1" ht="18">
      <c r="A46" s="462" t="s">
        <v>317</v>
      </c>
      <c r="B46" s="472"/>
      <c r="C46" s="473" t="s">
        <v>318</v>
      </c>
      <c r="D46" s="110"/>
      <c r="E46" s="110"/>
      <c r="F46" s="110"/>
      <c r="G46" s="110"/>
      <c r="H46" s="126"/>
      <c r="I46" s="100"/>
    </row>
    <row r="47" spans="1:9" s="101" customFormat="1" ht="18">
      <c r="A47" s="450" t="s">
        <v>279</v>
      </c>
      <c r="B47" s="471"/>
      <c r="C47" s="461" t="s">
        <v>280</v>
      </c>
      <c r="D47" s="110"/>
      <c r="E47" s="110"/>
      <c r="F47" s="110"/>
      <c r="G47" s="110"/>
      <c r="H47" s="126"/>
      <c r="I47" s="100"/>
    </row>
    <row r="48" spans="1:9" s="101" customFormat="1" ht="18">
      <c r="A48" s="462" t="s">
        <v>281</v>
      </c>
      <c r="B48" s="472"/>
      <c r="C48" s="473" t="s">
        <v>33</v>
      </c>
      <c r="D48" s="110"/>
      <c r="E48" s="110"/>
      <c r="F48" s="110"/>
      <c r="G48" s="110"/>
      <c r="H48" s="126"/>
      <c r="I48" s="100"/>
    </row>
    <row r="49" spans="1:9" s="101" customFormat="1" ht="18">
      <c r="A49" s="450" t="s">
        <v>261</v>
      </c>
      <c r="B49" s="471"/>
      <c r="C49" s="461" t="s">
        <v>29</v>
      </c>
      <c r="D49" s="110"/>
      <c r="E49" s="110"/>
      <c r="F49" s="110"/>
      <c r="G49" s="110"/>
      <c r="H49" s="126"/>
      <c r="I49" s="100"/>
    </row>
    <row r="50" spans="1:9" s="101" customFormat="1" ht="18">
      <c r="A50" s="462" t="s">
        <v>303</v>
      </c>
      <c r="B50" s="472"/>
      <c r="C50" s="473" t="s">
        <v>304</v>
      </c>
      <c r="D50" s="110"/>
      <c r="E50" s="110"/>
      <c r="F50" s="110"/>
      <c r="G50" s="110"/>
      <c r="H50" s="126"/>
      <c r="I50" s="100"/>
    </row>
    <row r="51" spans="1:9" s="101" customFormat="1" ht="18">
      <c r="A51" s="450" t="s">
        <v>109</v>
      </c>
      <c r="B51" s="471"/>
      <c r="C51" s="461" t="s">
        <v>102</v>
      </c>
      <c r="D51" s="110"/>
      <c r="E51" s="110"/>
      <c r="F51" s="110"/>
      <c r="G51" s="110"/>
      <c r="H51" s="126"/>
      <c r="I51" s="100"/>
    </row>
    <row r="52" spans="1:9" s="101" customFormat="1" ht="18">
      <c r="A52" s="462"/>
      <c r="B52" s="463"/>
      <c r="C52" s="449"/>
      <c r="D52" s="110"/>
      <c r="E52" s="110"/>
      <c r="F52" s="110"/>
      <c r="G52" s="110"/>
      <c r="H52" s="126"/>
      <c r="I52" s="100"/>
    </row>
    <row r="53" spans="1:9" s="101" customFormat="1" ht="18">
      <c r="A53" s="462"/>
      <c r="B53" s="463"/>
      <c r="C53" s="449"/>
      <c r="D53" s="110"/>
      <c r="E53" s="110"/>
      <c r="F53" s="110"/>
      <c r="G53" s="110"/>
      <c r="H53" s="126"/>
      <c r="I53" s="100"/>
    </row>
    <row r="54" spans="1:9" s="101" customFormat="1" ht="15">
      <c r="A54" s="127"/>
      <c r="B54" s="128"/>
      <c r="D54" s="110"/>
      <c r="E54" s="110"/>
      <c r="F54" s="110"/>
      <c r="G54" s="110"/>
      <c r="H54" s="126"/>
      <c r="I54" s="100"/>
    </row>
    <row r="55" spans="1:9" s="101" customFormat="1" ht="15">
      <c r="A55" s="127"/>
      <c r="B55" s="128"/>
      <c r="D55" s="110"/>
      <c r="E55" s="110"/>
      <c r="F55" s="110"/>
      <c r="G55" s="110"/>
      <c r="H55" s="126"/>
      <c r="I55" s="100"/>
    </row>
    <row r="56" spans="1:9" s="101" customFormat="1" ht="18.75">
      <c r="A56" s="122" t="s">
        <v>47</v>
      </c>
      <c r="B56" s="129"/>
      <c r="C56" s="130"/>
      <c r="D56" s="131"/>
      <c r="E56" s="131"/>
      <c r="F56" s="131"/>
      <c r="G56" s="131"/>
      <c r="H56" s="132"/>
      <c r="I56" s="100"/>
    </row>
    <row r="57" spans="1:9" s="101" customFormat="1" ht="18.75">
      <c r="A57" s="122"/>
      <c r="B57" s="129"/>
      <c r="C57" s="130"/>
      <c r="D57" s="131"/>
      <c r="E57" s="131"/>
      <c r="F57" s="131"/>
      <c r="G57" s="131"/>
      <c r="H57" s="132"/>
      <c r="I57" s="100"/>
    </row>
    <row r="58" spans="1:9" s="101" customFormat="1" ht="18">
      <c r="A58" s="454" t="s">
        <v>54</v>
      </c>
      <c r="B58" s="455"/>
      <c r="C58" s="456" t="s">
        <v>55</v>
      </c>
      <c r="D58" s="107">
        <v>17094.017094017094</v>
      </c>
      <c r="E58" s="107">
        <v>2905.9829059829062</v>
      </c>
      <c r="F58" s="107">
        <v>20000</v>
      </c>
      <c r="G58" s="107">
        <v>17000</v>
      </c>
      <c r="H58" s="107">
        <v>16000</v>
      </c>
      <c r="I58" s="100"/>
    </row>
    <row r="59" spans="1:9" ht="60">
      <c r="A59" s="474" t="s">
        <v>319</v>
      </c>
      <c r="B59" s="446"/>
      <c r="C59" s="475" t="s">
        <v>320</v>
      </c>
      <c r="D59" s="476">
        <f>F59/1.17</f>
        <v>23931.623931623933</v>
      </c>
      <c r="E59" s="476">
        <f>+F59-D59</f>
        <v>4068.3760683760665</v>
      </c>
      <c r="F59" s="476">
        <v>28000</v>
      </c>
      <c r="G59" s="476">
        <v>24000</v>
      </c>
      <c r="H59" s="476">
        <v>23000</v>
      </c>
    </row>
    <row r="60" spans="1:9" ht="18">
      <c r="A60" s="448" t="s">
        <v>282</v>
      </c>
      <c r="B60" s="458"/>
      <c r="C60" s="459" t="s">
        <v>91</v>
      </c>
      <c r="D60" s="119">
        <v>0</v>
      </c>
      <c r="E60" s="119">
        <v>0</v>
      </c>
      <c r="F60" s="119">
        <v>0</v>
      </c>
      <c r="G60" s="119">
        <v>0</v>
      </c>
      <c r="H60" s="126">
        <v>0</v>
      </c>
    </row>
    <row r="61" spans="1:9" s="93" customFormat="1" ht="16.5" thickBot="1">
      <c r="A61" s="135"/>
      <c r="B61" s="136"/>
      <c r="C61" s="137"/>
      <c r="D61" s="138"/>
      <c r="E61" s="138"/>
      <c r="F61" s="138"/>
      <c r="G61" s="138"/>
      <c r="H61" s="139"/>
    </row>
    <row r="62" spans="1:9" s="93" customFormat="1">
      <c r="A62" s="140"/>
      <c r="B62" s="140"/>
      <c r="C62" s="140"/>
      <c r="D62" s="141"/>
      <c r="E62" s="141"/>
      <c r="F62" s="141"/>
      <c r="G62" s="141"/>
      <c r="H62" s="142"/>
    </row>
    <row r="63" spans="1:9" s="93" customFormat="1">
      <c r="A63" s="140"/>
      <c r="B63" s="140"/>
      <c r="C63" s="140"/>
      <c r="D63" s="141"/>
      <c r="E63" s="141"/>
      <c r="F63" s="141"/>
      <c r="G63" s="141"/>
      <c r="H63" s="142"/>
    </row>
    <row r="64" spans="1:9" s="93" customFormat="1">
      <c r="A64" s="140"/>
      <c r="B64" s="140"/>
      <c r="C64" s="140"/>
      <c r="D64" s="141"/>
      <c r="E64" s="141"/>
      <c r="F64" s="141"/>
      <c r="G64" s="141"/>
      <c r="H64" s="142"/>
    </row>
    <row r="65" spans="1:8" s="93" customFormat="1">
      <c r="A65" s="140"/>
      <c r="B65" s="140"/>
      <c r="C65" s="140"/>
      <c r="D65" s="141"/>
      <c r="E65" s="141"/>
      <c r="F65" s="141"/>
      <c r="G65" s="141"/>
      <c r="H65" s="142"/>
    </row>
    <row r="66" spans="1:8" s="93" customFormat="1">
      <c r="A66" s="140"/>
      <c r="B66" s="140"/>
      <c r="C66" s="140"/>
      <c r="D66" s="141"/>
      <c r="E66" s="141"/>
      <c r="F66" s="141"/>
      <c r="G66" s="141"/>
      <c r="H66" s="142"/>
    </row>
  </sheetData>
  <mergeCells count="2">
    <mergeCell ref="C4:H6"/>
    <mergeCell ref="A8:B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I67"/>
  <sheetViews>
    <sheetView zoomScale="60" zoomScaleNormal="60" workbookViewId="0">
      <selection activeCell="B19" sqref="B19"/>
    </sheetView>
  </sheetViews>
  <sheetFormatPr baseColWidth="10" defaultRowHeight="15.75"/>
  <cols>
    <col min="1" max="1" width="32.28515625" style="94" customWidth="1"/>
    <col min="2" max="2" width="40.85546875" style="94" bestFit="1" customWidth="1"/>
    <col min="3" max="3" width="22.140625" style="94" bestFit="1" customWidth="1"/>
    <col min="4" max="4" width="22" style="93" bestFit="1" customWidth="1"/>
    <col min="5" max="5" width="15.5703125" style="93" bestFit="1" customWidth="1"/>
    <col min="6" max="6" width="18" style="93" bestFit="1" customWidth="1"/>
    <col min="7" max="7" width="15.5703125" style="93" bestFit="1" customWidth="1"/>
    <col min="8" max="8" width="22.140625" style="143" bestFit="1" customWidth="1"/>
    <col min="9" max="9" width="11.42578125" style="93"/>
    <col min="10" max="16384" width="11.42578125" style="94"/>
  </cols>
  <sheetData>
    <row r="2" spans="1:9">
      <c r="A2" s="90"/>
      <c r="B2" s="90"/>
      <c r="C2" s="90"/>
      <c r="D2" s="91"/>
      <c r="E2" s="91"/>
      <c r="F2" s="91"/>
      <c r="G2" s="91"/>
      <c r="H2" s="92"/>
    </row>
    <row r="3" spans="1:9">
      <c r="A3" s="90"/>
      <c r="B3" s="90"/>
      <c r="C3" s="90"/>
      <c r="D3" s="91"/>
      <c r="E3" s="91"/>
      <c r="F3" s="91"/>
      <c r="G3" s="91"/>
      <c r="H3" s="91"/>
    </row>
    <row r="4" spans="1:9">
      <c r="A4" s="90"/>
      <c r="B4" s="90"/>
      <c r="C4" s="542" t="s">
        <v>322</v>
      </c>
      <c r="D4" s="542"/>
      <c r="E4" s="542"/>
      <c r="F4" s="542"/>
      <c r="G4" s="542"/>
      <c r="H4" s="542"/>
    </row>
    <row r="5" spans="1:9">
      <c r="A5" s="91"/>
      <c r="B5" s="91"/>
      <c r="C5" s="542"/>
      <c r="D5" s="542"/>
      <c r="E5" s="542"/>
      <c r="F5" s="542"/>
      <c r="G5" s="542"/>
      <c r="H5" s="542"/>
    </row>
    <row r="6" spans="1:9">
      <c r="A6" s="90"/>
      <c r="B6" s="90"/>
      <c r="C6" s="542"/>
      <c r="D6" s="542"/>
      <c r="E6" s="542"/>
      <c r="F6" s="542"/>
      <c r="G6" s="542"/>
      <c r="H6" s="542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6.5" thickBot="1">
      <c r="A8" s="543" t="s">
        <v>0</v>
      </c>
      <c r="B8" s="544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9" s="101" customFormat="1" ht="18">
      <c r="A10" s="88" t="s">
        <v>6</v>
      </c>
      <c r="B10" s="88" t="s">
        <v>267</v>
      </c>
      <c r="C10" s="103"/>
      <c r="D10" s="460">
        <v>1005982.905982906</v>
      </c>
      <c r="E10" s="107">
        <v>171017.094017094</v>
      </c>
      <c r="F10" s="107">
        <v>1177000</v>
      </c>
      <c r="G10" s="107">
        <v>946000</v>
      </c>
      <c r="H10" s="107">
        <v>909000</v>
      </c>
      <c r="I10" s="100"/>
    </row>
    <row r="11" spans="1:9" s="101" customFormat="1" ht="18">
      <c r="A11" s="88" t="s">
        <v>7</v>
      </c>
      <c r="B11" s="88" t="s">
        <v>323</v>
      </c>
      <c r="C11" s="103"/>
      <c r="I11" s="100"/>
    </row>
    <row r="12" spans="1:9" s="101" customFormat="1" ht="18">
      <c r="A12" s="88" t="s">
        <v>58</v>
      </c>
      <c r="B12" s="88" t="s">
        <v>324</v>
      </c>
      <c r="C12" s="103"/>
      <c r="D12" s="110"/>
      <c r="E12" s="110"/>
      <c r="F12" s="110"/>
      <c r="G12" s="110"/>
      <c r="H12" s="111"/>
      <c r="I12" s="100"/>
    </row>
    <row r="13" spans="1:9" s="101" customFormat="1" ht="18">
      <c r="A13" s="88" t="s">
        <v>9</v>
      </c>
      <c r="B13" s="88" t="s">
        <v>306</v>
      </c>
      <c r="C13" s="103"/>
      <c r="D13" s="110"/>
      <c r="E13" s="110"/>
      <c r="F13" s="110"/>
      <c r="G13" s="110"/>
      <c r="H13" s="110"/>
      <c r="I13" s="100"/>
    </row>
    <row r="14" spans="1:9" s="101" customFormat="1" ht="18">
      <c r="A14" s="88" t="s">
        <v>10</v>
      </c>
      <c r="B14" s="88" t="s">
        <v>195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77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8">
      <c r="A19" s="477" t="s">
        <v>26</v>
      </c>
      <c r="B19" s="477"/>
      <c r="C19" s="450" t="s">
        <v>27</v>
      </c>
      <c r="D19" s="110"/>
      <c r="E19" s="110"/>
      <c r="F19" s="110"/>
      <c r="G19" s="110"/>
      <c r="H19" s="110"/>
      <c r="I19" s="100"/>
    </row>
    <row r="20" spans="1:9" s="101" customFormat="1" ht="18">
      <c r="A20" s="478" t="s">
        <v>106</v>
      </c>
      <c r="B20" s="478"/>
      <c r="C20" s="462" t="s">
        <v>91</v>
      </c>
      <c r="D20" s="110"/>
      <c r="E20" s="110"/>
      <c r="F20" s="110"/>
      <c r="G20" s="110"/>
      <c r="H20" s="110"/>
      <c r="I20" s="100"/>
    </row>
    <row r="21" spans="1:9" s="101" customFormat="1" ht="18">
      <c r="A21" s="477" t="s">
        <v>107</v>
      </c>
      <c r="B21" s="477"/>
      <c r="C21" s="450" t="s">
        <v>51</v>
      </c>
      <c r="D21" s="110"/>
      <c r="E21" s="110"/>
      <c r="F21" s="110"/>
      <c r="G21" s="110"/>
      <c r="H21" s="110"/>
      <c r="I21" s="100"/>
    </row>
    <row r="22" spans="1:9" s="101" customFormat="1" ht="18">
      <c r="A22" s="478" t="s">
        <v>287</v>
      </c>
      <c r="B22" s="478"/>
      <c r="C22" s="462" t="s">
        <v>288</v>
      </c>
      <c r="D22" s="110"/>
      <c r="E22" s="110"/>
      <c r="F22" s="110"/>
      <c r="G22" s="110"/>
      <c r="H22" s="110"/>
      <c r="I22" s="100"/>
    </row>
    <row r="23" spans="1:9" s="101" customFormat="1" ht="18">
      <c r="A23" s="477" t="s">
        <v>272</v>
      </c>
      <c r="B23" s="477"/>
      <c r="C23" s="450" t="s">
        <v>37</v>
      </c>
      <c r="D23" s="110"/>
      <c r="E23" s="110"/>
      <c r="F23" s="110"/>
      <c r="G23" s="110"/>
      <c r="H23" s="110"/>
      <c r="I23" s="100"/>
    </row>
    <row r="24" spans="1:9" s="101" customFormat="1" ht="18">
      <c r="A24" s="478" t="s">
        <v>43</v>
      </c>
      <c r="B24" s="478"/>
      <c r="C24" s="462" t="s">
        <v>44</v>
      </c>
      <c r="D24" s="110"/>
      <c r="E24" s="110"/>
      <c r="F24" s="110"/>
      <c r="G24" s="110"/>
      <c r="H24" s="110"/>
      <c r="I24" s="100"/>
    </row>
    <row r="25" spans="1:9" s="101" customFormat="1" ht="18">
      <c r="A25" s="477" t="s">
        <v>273</v>
      </c>
      <c r="B25" s="477"/>
      <c r="C25" s="450" t="s">
        <v>31</v>
      </c>
      <c r="D25" s="110"/>
      <c r="E25" s="110"/>
      <c r="F25" s="110"/>
      <c r="G25" s="110"/>
      <c r="H25" s="110"/>
      <c r="I25" s="100"/>
    </row>
    <row r="26" spans="1:9" s="101" customFormat="1" ht="18">
      <c r="A26" s="478" t="s">
        <v>289</v>
      </c>
      <c r="B26" s="478"/>
      <c r="C26" s="462" t="s">
        <v>290</v>
      </c>
      <c r="D26" s="110"/>
      <c r="E26" s="110"/>
      <c r="F26" s="110"/>
      <c r="G26" s="110"/>
      <c r="H26" s="110"/>
      <c r="I26" s="100"/>
    </row>
    <row r="27" spans="1:9" s="101" customFormat="1" ht="18">
      <c r="A27" s="477" t="s">
        <v>309</v>
      </c>
      <c r="B27" s="477"/>
      <c r="C27" s="450" t="s">
        <v>310</v>
      </c>
      <c r="D27" s="110"/>
      <c r="E27" s="110"/>
      <c r="F27" s="110"/>
      <c r="G27" s="110"/>
      <c r="H27" s="110"/>
      <c r="I27" s="100"/>
    </row>
    <row r="28" spans="1:9" s="101" customFormat="1" ht="18">
      <c r="A28" s="478" t="s">
        <v>217</v>
      </c>
      <c r="B28" s="478"/>
      <c r="C28" s="462" t="s">
        <v>79</v>
      </c>
      <c r="D28" s="110"/>
      <c r="E28" s="110"/>
      <c r="F28" s="110"/>
      <c r="G28" s="110"/>
      <c r="H28" s="110"/>
      <c r="I28" s="100"/>
    </row>
    <row r="29" spans="1:9" s="101" customFormat="1" ht="18">
      <c r="A29" s="477" t="s">
        <v>325</v>
      </c>
      <c r="B29" s="477"/>
      <c r="C29" s="450" t="s">
        <v>326</v>
      </c>
      <c r="D29" s="110"/>
      <c r="E29" s="110"/>
      <c r="F29" s="110"/>
      <c r="G29" s="110"/>
      <c r="H29" s="110"/>
      <c r="I29" s="100"/>
    </row>
    <row r="30" spans="1:9" s="101" customFormat="1" ht="18">
      <c r="A30" s="478" t="s">
        <v>312</v>
      </c>
      <c r="B30" s="478"/>
      <c r="C30" s="462" t="s">
        <v>23</v>
      </c>
      <c r="D30" s="110"/>
      <c r="E30" s="110"/>
      <c r="F30" s="110"/>
      <c r="G30" s="110"/>
      <c r="H30" s="110"/>
      <c r="I30" s="100"/>
    </row>
    <row r="31" spans="1:9" s="101" customFormat="1" ht="18">
      <c r="A31" s="477" t="s">
        <v>214</v>
      </c>
      <c r="B31" s="477"/>
      <c r="C31" s="450" t="s">
        <v>75</v>
      </c>
      <c r="D31" s="110"/>
      <c r="E31" s="110"/>
      <c r="F31" s="110"/>
      <c r="G31" s="110"/>
      <c r="H31" s="110"/>
      <c r="I31" s="100"/>
    </row>
    <row r="32" spans="1:9" s="101" customFormat="1" ht="18">
      <c r="A32" s="478" t="s">
        <v>327</v>
      </c>
      <c r="B32" s="478"/>
      <c r="C32" s="462" t="s">
        <v>328</v>
      </c>
      <c r="D32" s="110"/>
      <c r="E32" s="110"/>
      <c r="F32" s="110"/>
      <c r="G32" s="110"/>
      <c r="H32" s="110"/>
      <c r="I32" s="100"/>
    </row>
    <row r="33" spans="1:9" s="101" customFormat="1" ht="18">
      <c r="A33" s="477" t="s">
        <v>274</v>
      </c>
      <c r="B33" s="477"/>
      <c r="C33" s="450" t="s">
        <v>275</v>
      </c>
      <c r="D33" s="110"/>
      <c r="E33" s="110"/>
      <c r="F33" s="110"/>
      <c r="G33" s="110"/>
      <c r="H33" s="110"/>
      <c r="I33" s="100"/>
    </row>
    <row r="34" spans="1:9" s="101" customFormat="1" ht="18">
      <c r="A34" s="478" t="s">
        <v>313</v>
      </c>
      <c r="B34" s="478"/>
      <c r="C34" s="462" t="s">
        <v>314</v>
      </c>
      <c r="D34" s="110"/>
      <c r="E34" s="110"/>
      <c r="F34" s="110"/>
      <c r="G34" s="110"/>
      <c r="H34" s="110"/>
      <c r="I34" s="100"/>
    </row>
    <row r="35" spans="1:9" s="101" customFormat="1" ht="18">
      <c r="A35" s="477" t="s">
        <v>276</v>
      </c>
      <c r="B35" s="477"/>
      <c r="C35" s="450" t="s">
        <v>16</v>
      </c>
      <c r="D35" s="110"/>
      <c r="E35" s="110"/>
      <c r="F35" s="110"/>
      <c r="G35" s="110"/>
      <c r="H35" s="110"/>
      <c r="I35" s="100"/>
    </row>
    <row r="36" spans="1:9" s="101" customFormat="1" ht="18">
      <c r="A36" s="478" t="s">
        <v>277</v>
      </c>
      <c r="B36" s="478"/>
      <c r="C36" s="462" t="s">
        <v>278</v>
      </c>
      <c r="D36" s="110"/>
      <c r="E36" s="110"/>
      <c r="F36" s="110"/>
      <c r="G36" s="110"/>
      <c r="H36" s="110"/>
      <c r="I36" s="100"/>
    </row>
    <row r="37" spans="1:9" s="101" customFormat="1" ht="18">
      <c r="A37" s="477" t="s">
        <v>295</v>
      </c>
      <c r="B37" s="477"/>
      <c r="C37" s="450" t="s">
        <v>296</v>
      </c>
      <c r="D37" s="110"/>
      <c r="E37" s="110"/>
      <c r="F37" s="110"/>
      <c r="G37" s="110"/>
      <c r="H37" s="110"/>
      <c r="I37" s="100"/>
    </row>
    <row r="38" spans="1:9" s="101" customFormat="1" ht="18">
      <c r="A38" s="478" t="s">
        <v>45</v>
      </c>
      <c r="B38" s="478"/>
      <c r="C38" s="462" t="s">
        <v>46</v>
      </c>
      <c r="D38" s="110"/>
      <c r="E38" s="110"/>
      <c r="F38" s="110"/>
      <c r="G38" s="110"/>
      <c r="H38" s="110"/>
      <c r="I38" s="100"/>
    </row>
    <row r="39" spans="1:9" s="101" customFormat="1" ht="18">
      <c r="A39" s="477" t="s">
        <v>297</v>
      </c>
      <c r="B39" s="477"/>
      <c r="C39" s="450" t="s">
        <v>298</v>
      </c>
      <c r="D39" s="110"/>
      <c r="E39" s="110"/>
      <c r="F39" s="110"/>
      <c r="G39" s="110"/>
      <c r="H39" s="126"/>
      <c r="I39" s="100"/>
    </row>
    <row r="40" spans="1:9" s="101" customFormat="1" ht="18">
      <c r="A40" s="478" t="s">
        <v>163</v>
      </c>
      <c r="B40" s="478"/>
      <c r="C40" s="462" t="s">
        <v>315</v>
      </c>
      <c r="D40" s="110"/>
      <c r="E40" s="110"/>
      <c r="F40" s="126"/>
      <c r="G40" s="126"/>
      <c r="H40" s="126"/>
      <c r="I40" s="100"/>
    </row>
    <row r="41" spans="1:9" s="101" customFormat="1" ht="18">
      <c r="A41" s="477" t="s">
        <v>175</v>
      </c>
      <c r="B41" s="477"/>
      <c r="C41" s="450" t="s">
        <v>87</v>
      </c>
      <c r="D41" s="110"/>
      <c r="E41" s="110"/>
      <c r="F41" s="126"/>
      <c r="G41" s="126"/>
      <c r="H41" s="126"/>
      <c r="I41" s="100"/>
    </row>
    <row r="42" spans="1:9" s="101" customFormat="1" ht="18">
      <c r="A42" s="478" t="s">
        <v>110</v>
      </c>
      <c r="B42" s="478"/>
      <c r="C42" s="462" t="s">
        <v>98</v>
      </c>
      <c r="D42" s="110"/>
      <c r="E42" s="110"/>
      <c r="F42" s="113"/>
      <c r="G42" s="113"/>
      <c r="H42" s="126"/>
      <c r="I42" s="100"/>
    </row>
    <row r="43" spans="1:9" s="101" customFormat="1" ht="18">
      <c r="A43" s="477" t="s">
        <v>316</v>
      </c>
      <c r="B43" s="477"/>
      <c r="C43" s="450" t="s">
        <v>77</v>
      </c>
      <c r="D43" s="110"/>
      <c r="E43" s="126"/>
      <c r="F43" s="126"/>
      <c r="G43" s="126"/>
      <c r="H43" s="126"/>
      <c r="I43" s="100"/>
    </row>
    <row r="44" spans="1:9" s="101" customFormat="1" ht="18">
      <c r="A44" s="478" t="s">
        <v>160</v>
      </c>
      <c r="B44" s="478"/>
      <c r="C44" s="462" t="s">
        <v>161</v>
      </c>
      <c r="D44" s="110"/>
      <c r="E44" s="110"/>
      <c r="F44" s="110"/>
      <c r="G44" s="110"/>
      <c r="H44" s="126"/>
      <c r="I44" s="100"/>
    </row>
    <row r="45" spans="1:9" s="101" customFormat="1" ht="18">
      <c r="A45" s="477" t="s">
        <v>148</v>
      </c>
      <c r="B45" s="477"/>
      <c r="C45" s="445" t="s">
        <v>21</v>
      </c>
      <c r="D45" s="110"/>
      <c r="E45" s="110"/>
      <c r="F45" s="110"/>
      <c r="G45" s="110"/>
      <c r="H45" s="126"/>
      <c r="I45" s="100"/>
    </row>
    <row r="46" spans="1:9" s="101" customFormat="1" ht="72">
      <c r="A46" s="479" t="s">
        <v>299</v>
      </c>
      <c r="B46" s="480"/>
      <c r="C46" s="481" t="s">
        <v>300</v>
      </c>
      <c r="D46" s="110"/>
      <c r="E46" s="110"/>
      <c r="F46" s="110"/>
      <c r="G46" s="110"/>
      <c r="H46" s="126"/>
      <c r="I46" s="100"/>
    </row>
    <row r="47" spans="1:9" s="101" customFormat="1" ht="18">
      <c r="A47" s="450" t="s">
        <v>48</v>
      </c>
      <c r="B47" s="477"/>
      <c r="C47" s="450" t="s">
        <v>49</v>
      </c>
      <c r="D47" s="110"/>
      <c r="E47" s="110"/>
      <c r="F47" s="110"/>
      <c r="G47" s="110"/>
      <c r="H47" s="126"/>
      <c r="I47" s="100"/>
    </row>
    <row r="48" spans="1:9" s="101" customFormat="1" ht="18">
      <c r="A48" s="462" t="s">
        <v>92</v>
      </c>
      <c r="C48" s="463" t="s">
        <v>93</v>
      </c>
      <c r="D48" s="110"/>
      <c r="E48" s="110"/>
      <c r="F48" s="110"/>
      <c r="G48" s="110"/>
      <c r="H48" s="126"/>
      <c r="I48" s="100"/>
    </row>
    <row r="49" spans="1:9" s="101" customFormat="1" ht="18">
      <c r="A49" s="477" t="s">
        <v>329</v>
      </c>
      <c r="B49" s="477"/>
      <c r="C49" s="450" t="s">
        <v>330</v>
      </c>
      <c r="D49" s="110"/>
      <c r="E49" s="110"/>
      <c r="F49" s="110"/>
      <c r="G49" s="110"/>
      <c r="H49" s="126"/>
      <c r="I49" s="100"/>
    </row>
    <row r="50" spans="1:9" s="101" customFormat="1" ht="18">
      <c r="A50" s="482" t="s">
        <v>279</v>
      </c>
      <c r="B50" s="482"/>
      <c r="C50" s="462" t="s">
        <v>280</v>
      </c>
      <c r="D50" s="110"/>
      <c r="E50" s="110"/>
      <c r="F50" s="110"/>
      <c r="G50" s="110"/>
      <c r="H50" s="126"/>
      <c r="I50" s="100"/>
    </row>
    <row r="51" spans="1:9" s="101" customFormat="1" ht="18">
      <c r="A51" s="477" t="s">
        <v>281</v>
      </c>
      <c r="B51" s="477"/>
      <c r="C51" s="450" t="s">
        <v>33</v>
      </c>
      <c r="D51" s="110"/>
      <c r="E51" s="110"/>
      <c r="F51" s="110"/>
      <c r="G51" s="110"/>
      <c r="H51" s="126"/>
      <c r="I51" s="100"/>
    </row>
    <row r="52" spans="1:9" s="101" customFormat="1" ht="18">
      <c r="A52" s="482" t="s">
        <v>261</v>
      </c>
      <c r="B52" s="482"/>
      <c r="C52" s="462" t="s">
        <v>29</v>
      </c>
      <c r="D52" s="110"/>
      <c r="E52" s="110"/>
      <c r="F52" s="110"/>
      <c r="G52" s="110"/>
      <c r="H52" s="126"/>
      <c r="I52" s="100"/>
    </row>
    <row r="53" spans="1:9" s="101" customFormat="1" ht="18">
      <c r="A53" s="461" t="s">
        <v>303</v>
      </c>
      <c r="B53" s="477"/>
      <c r="C53" s="450" t="s">
        <v>304</v>
      </c>
      <c r="D53" s="110"/>
      <c r="E53" s="110"/>
      <c r="F53" s="110"/>
      <c r="G53" s="110"/>
      <c r="H53" s="126"/>
      <c r="I53" s="100"/>
    </row>
    <row r="54" spans="1:9" s="101" customFormat="1" ht="18">
      <c r="A54" s="473" t="s">
        <v>109</v>
      </c>
      <c r="B54" s="482"/>
      <c r="C54" s="462" t="s">
        <v>102</v>
      </c>
      <c r="D54" s="110"/>
      <c r="E54" s="110"/>
      <c r="F54" s="110"/>
      <c r="G54" s="110"/>
      <c r="H54" s="126"/>
      <c r="I54" s="100"/>
    </row>
    <row r="55" spans="1:9" s="101" customFormat="1" ht="18">
      <c r="A55" s="483"/>
      <c r="B55" s="484"/>
      <c r="C55" s="482"/>
      <c r="D55" s="110"/>
      <c r="E55" s="110"/>
      <c r="F55" s="110"/>
      <c r="G55" s="110"/>
      <c r="H55" s="126"/>
      <c r="I55" s="100"/>
    </row>
    <row r="56" spans="1:9" s="101" customFormat="1" ht="15">
      <c r="A56" s="127"/>
      <c r="B56" s="128"/>
      <c r="D56" s="110"/>
      <c r="E56" s="110"/>
      <c r="F56" s="110"/>
      <c r="G56" s="110"/>
      <c r="H56" s="126"/>
      <c r="I56" s="100"/>
    </row>
    <row r="57" spans="1:9" s="101" customFormat="1" ht="18.75">
      <c r="A57" s="122" t="s">
        <v>47</v>
      </c>
      <c r="B57" s="129"/>
      <c r="C57" s="130"/>
      <c r="D57" s="131"/>
      <c r="E57" s="131"/>
      <c r="F57" s="131"/>
      <c r="G57" s="131"/>
      <c r="H57" s="132"/>
      <c r="I57" s="100"/>
    </row>
    <row r="58" spans="1:9" s="101" customFormat="1" ht="18.75">
      <c r="A58" s="122"/>
      <c r="B58" s="129"/>
      <c r="C58" s="130"/>
      <c r="D58" s="131"/>
      <c r="E58" s="131"/>
      <c r="F58" s="131"/>
      <c r="G58" s="131"/>
      <c r="H58" s="132"/>
      <c r="I58" s="100"/>
    </row>
    <row r="59" spans="1:9" s="101" customFormat="1" ht="18">
      <c r="A59" s="454" t="s">
        <v>54</v>
      </c>
      <c r="B59" s="455"/>
      <c r="C59" s="456" t="s">
        <v>55</v>
      </c>
      <c r="D59" s="107">
        <v>17094.017094017094</v>
      </c>
      <c r="E59" s="107">
        <v>2905.9829059829062</v>
      </c>
      <c r="F59" s="107">
        <v>20000</v>
      </c>
      <c r="G59" s="107">
        <v>17000</v>
      </c>
      <c r="H59" s="107">
        <v>16000</v>
      </c>
      <c r="I59" s="100"/>
    </row>
    <row r="60" spans="1:9" ht="60">
      <c r="A60" s="474" t="s">
        <v>319</v>
      </c>
      <c r="B60" s="446"/>
      <c r="C60" s="475" t="s">
        <v>320</v>
      </c>
      <c r="D60" s="476">
        <f>F60/1.17</f>
        <v>23931.623931623933</v>
      </c>
      <c r="E60" s="476">
        <f>+F60-D60</f>
        <v>4068.3760683760665</v>
      </c>
      <c r="F60" s="476">
        <v>28000</v>
      </c>
      <c r="G60" s="476">
        <v>24000</v>
      </c>
      <c r="H60" s="476">
        <v>23000</v>
      </c>
    </row>
    <row r="61" spans="1:9">
      <c r="A61" s="123"/>
      <c r="B61" s="124"/>
      <c r="C61" s="130"/>
      <c r="D61" s="132"/>
      <c r="E61" s="132"/>
      <c r="F61" s="132"/>
      <c r="G61" s="132"/>
      <c r="H61" s="132"/>
    </row>
    <row r="62" spans="1:9" s="93" customFormat="1" ht="16.5" thickBot="1">
      <c r="A62" s="135"/>
      <c r="B62" s="136"/>
      <c r="C62" s="137"/>
      <c r="D62" s="138"/>
      <c r="E62" s="138"/>
      <c r="F62" s="138"/>
      <c r="G62" s="138"/>
      <c r="H62" s="139"/>
    </row>
    <row r="63" spans="1:9" s="93" customFormat="1">
      <c r="A63" s="140"/>
      <c r="B63" s="140"/>
      <c r="C63" s="140"/>
      <c r="D63" s="141"/>
      <c r="E63" s="141"/>
      <c r="F63" s="141"/>
      <c r="G63" s="141"/>
      <c r="H63" s="142"/>
    </row>
    <row r="64" spans="1:9" s="93" customFormat="1">
      <c r="A64" s="140"/>
      <c r="B64" s="140"/>
      <c r="C64" s="140"/>
      <c r="D64" s="141"/>
      <c r="E64" s="141"/>
      <c r="F64" s="141"/>
      <c r="G64" s="141"/>
      <c r="H64" s="142"/>
    </row>
    <row r="65" spans="1:8" s="93" customFormat="1">
      <c r="A65" s="140"/>
      <c r="B65" s="140"/>
      <c r="C65" s="140"/>
      <c r="D65" s="141"/>
      <c r="E65" s="141"/>
      <c r="F65" s="141"/>
      <c r="G65" s="141"/>
      <c r="H65" s="142"/>
    </row>
    <row r="66" spans="1:8" s="93" customFormat="1">
      <c r="A66" s="140"/>
      <c r="B66" s="140"/>
      <c r="C66" s="140"/>
      <c r="D66" s="141"/>
      <c r="E66" s="141"/>
      <c r="F66" s="141"/>
      <c r="G66" s="141"/>
      <c r="H66" s="142"/>
    </row>
    <row r="67" spans="1:8" s="93" customFormat="1">
      <c r="A67" s="140"/>
      <c r="B67" s="140"/>
      <c r="C67" s="140"/>
      <c r="D67" s="141"/>
      <c r="E67" s="141"/>
      <c r="F67" s="141"/>
      <c r="G67" s="141"/>
      <c r="H67" s="142"/>
    </row>
  </sheetData>
  <mergeCells count="2">
    <mergeCell ref="C4:H6"/>
    <mergeCell ref="A8:B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H55"/>
  <sheetViews>
    <sheetView showGridLines="0"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16.5703125" style="12" customWidth="1"/>
    <col min="2" max="2" width="45.7109375" style="12" customWidth="1"/>
    <col min="3" max="3" width="21.42578125" style="12" bestFit="1" customWidth="1"/>
    <col min="4" max="4" width="16.85546875" style="12" customWidth="1"/>
    <col min="5" max="7" width="20.28515625" style="12" bestFit="1" customWidth="1"/>
    <col min="8" max="8" width="28.28515625" style="172" customWidth="1"/>
    <col min="9" max="11" width="8.85546875" style="12" customWidth="1"/>
    <col min="12" max="12" width="10.7109375" style="12" bestFit="1" customWidth="1"/>
    <col min="13" max="13" width="8.85546875" style="12" customWidth="1"/>
    <col min="14" max="16384" width="8.85546875" style="12"/>
  </cols>
  <sheetData>
    <row r="2" spans="1:8" ht="15.75" customHeight="1">
      <c r="A2" s="144"/>
      <c r="B2" s="144"/>
      <c r="C2" s="203"/>
      <c r="D2" s="144"/>
      <c r="E2" s="144"/>
      <c r="F2" s="144"/>
      <c r="G2" s="144"/>
      <c r="H2" s="145"/>
    </row>
    <row r="3" spans="1:8" ht="15.75" customHeight="1">
      <c r="A3" s="144"/>
      <c r="B3" s="144"/>
      <c r="C3" s="144"/>
      <c r="D3" s="144"/>
      <c r="E3" s="144"/>
      <c r="F3" s="144"/>
      <c r="G3" s="144"/>
      <c r="H3" s="144"/>
    </row>
    <row r="4" spans="1:8" ht="15.75" customHeight="1">
      <c r="A4" s="144"/>
      <c r="B4" s="144"/>
      <c r="C4" s="542" t="s">
        <v>165</v>
      </c>
      <c r="D4" s="542"/>
      <c r="E4" s="542"/>
      <c r="F4" s="542"/>
      <c r="G4" s="542"/>
      <c r="H4" s="542"/>
    </row>
    <row r="5" spans="1:8" ht="15">
      <c r="A5" s="146"/>
      <c r="B5" s="146"/>
      <c r="C5" s="542"/>
      <c r="D5" s="542"/>
      <c r="E5" s="542"/>
      <c r="F5" s="542"/>
      <c r="G5" s="542"/>
      <c r="H5" s="542"/>
    </row>
    <row r="6" spans="1:8" ht="15">
      <c r="A6" s="144"/>
      <c r="B6" s="144"/>
      <c r="C6" s="542"/>
      <c r="D6" s="542"/>
      <c r="E6" s="542"/>
      <c r="F6" s="542"/>
      <c r="G6" s="542"/>
      <c r="H6" s="542"/>
    </row>
    <row r="7" spans="1:8" ht="20.25" thickBot="1">
      <c r="A7" s="144"/>
      <c r="B7" s="144"/>
      <c r="C7" s="144"/>
      <c r="D7" s="147"/>
      <c r="E7" s="144"/>
      <c r="F7" s="148"/>
      <c r="G7" s="149"/>
      <c r="H7" s="145"/>
    </row>
    <row r="8" spans="1:8" s="82" customFormat="1" ht="15.75" customHeight="1" thickBot="1">
      <c r="A8" s="545" t="s">
        <v>0</v>
      </c>
      <c r="B8" s="546"/>
      <c r="C8" s="150" t="s">
        <v>1</v>
      </c>
      <c r="D8" s="89" t="s">
        <v>2</v>
      </c>
      <c r="E8" s="89" t="s">
        <v>3</v>
      </c>
      <c r="F8" s="89" t="s">
        <v>4</v>
      </c>
      <c r="G8" s="89" t="s">
        <v>113</v>
      </c>
      <c r="H8" s="89" t="s">
        <v>5</v>
      </c>
    </row>
    <row r="9" spans="1:8" s="82" customFormat="1" ht="15.75" customHeight="1">
      <c r="A9" s="4"/>
      <c r="B9" s="11"/>
      <c r="C9" s="11"/>
      <c r="D9" s="151"/>
      <c r="E9" s="151"/>
      <c r="F9" s="151"/>
      <c r="G9" s="151"/>
      <c r="H9" s="152"/>
    </row>
    <row r="10" spans="1:8" s="82" customFormat="1" ht="15.75" customHeight="1">
      <c r="A10" s="204" t="s">
        <v>6</v>
      </c>
      <c r="B10" s="189" t="s">
        <v>157</v>
      </c>
      <c r="C10" s="11"/>
      <c r="D10" s="83">
        <v>705982.905982906</v>
      </c>
      <c r="E10" s="84">
        <v>120017.094017094</v>
      </c>
      <c r="F10" s="84">
        <v>826000</v>
      </c>
      <c r="G10" s="440">
        <v>684000</v>
      </c>
      <c r="H10" s="441">
        <v>657000</v>
      </c>
    </row>
    <row r="11" spans="1:8" s="82" customFormat="1" ht="15.75" customHeight="1">
      <c r="A11" s="204" t="s">
        <v>7</v>
      </c>
      <c r="B11" s="189" t="s">
        <v>166</v>
      </c>
      <c r="C11" s="11"/>
      <c r="D11" s="5"/>
      <c r="E11" s="5"/>
      <c r="F11" s="5"/>
      <c r="G11" s="5"/>
      <c r="H11" s="5"/>
    </row>
    <row r="12" spans="1:8" s="82" customFormat="1" ht="15.75" customHeight="1">
      <c r="A12" s="204" t="s">
        <v>58</v>
      </c>
      <c r="B12" s="189" t="s">
        <v>167</v>
      </c>
      <c r="C12" s="11"/>
      <c r="D12" s="155"/>
      <c r="E12" s="155"/>
      <c r="F12" s="155"/>
      <c r="G12" s="155"/>
      <c r="H12" s="155"/>
    </row>
    <row r="13" spans="1:8" s="82" customFormat="1" ht="15.75" customHeight="1">
      <c r="A13" s="205" t="s">
        <v>9</v>
      </c>
      <c r="B13" s="189" t="s">
        <v>120</v>
      </c>
      <c r="C13" s="11"/>
      <c r="D13" s="5"/>
      <c r="E13" s="5"/>
      <c r="F13" s="5"/>
      <c r="G13" s="5"/>
      <c r="H13" s="5"/>
    </row>
    <row r="14" spans="1:8" s="82" customFormat="1" ht="15.75" customHeight="1">
      <c r="A14" s="206" t="s">
        <v>10</v>
      </c>
      <c r="B14" s="189" t="s">
        <v>168</v>
      </c>
      <c r="C14" s="11"/>
      <c r="D14" s="155"/>
      <c r="E14" s="158"/>
      <c r="F14" s="207"/>
      <c r="G14" s="207"/>
      <c r="H14" s="207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5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77"/>
    </row>
    <row r="18" spans="1:8" s="2" customFormat="1" ht="15">
      <c r="A18" s="13"/>
      <c r="B18" s="14"/>
      <c r="C18" s="15"/>
      <c r="D18" s="16"/>
      <c r="E18" s="16"/>
      <c r="F18" s="17"/>
      <c r="G18" s="17"/>
      <c r="H18" s="18"/>
    </row>
    <row r="19" spans="1:8" s="82" customFormat="1" ht="15.75" customHeight="1">
      <c r="D19" s="5"/>
      <c r="E19" s="5"/>
      <c r="F19" s="5"/>
      <c r="G19" s="5"/>
      <c r="H19" s="5"/>
    </row>
    <row r="20" spans="1:8" s="82" customFormat="1" ht="15.75" customHeight="1">
      <c r="A20" s="159" t="s">
        <v>122</v>
      </c>
      <c r="B20" s="179"/>
      <c r="C20" s="160" t="s">
        <v>123</v>
      </c>
      <c r="D20" s="5"/>
      <c r="E20" s="5"/>
      <c r="F20" s="5"/>
      <c r="G20" s="5"/>
      <c r="H20" s="5"/>
    </row>
    <row r="21" spans="1:8" s="82" customFormat="1" ht="15.75" customHeight="1">
      <c r="A21" s="159" t="s">
        <v>17</v>
      </c>
      <c r="B21" s="179"/>
      <c r="C21" s="160" t="s">
        <v>18</v>
      </c>
      <c r="D21" s="5"/>
      <c r="E21" s="5"/>
      <c r="F21" s="5"/>
      <c r="G21" s="5"/>
      <c r="H21" s="5"/>
    </row>
    <row r="22" spans="1:8" s="82" customFormat="1" ht="15.75" customHeight="1">
      <c r="A22" s="159" t="s">
        <v>19</v>
      </c>
      <c r="B22" s="179"/>
      <c r="C22" s="160" t="s">
        <v>20</v>
      </c>
      <c r="D22" s="5"/>
      <c r="E22" s="5"/>
      <c r="F22" s="5"/>
      <c r="G22" s="5"/>
      <c r="H22" s="6"/>
    </row>
    <row r="23" spans="1:8" s="82" customFormat="1" ht="15.75" customHeight="1">
      <c r="A23" s="159" t="s">
        <v>126</v>
      </c>
      <c r="B23" s="179"/>
      <c r="C23" s="160" t="s">
        <v>127</v>
      </c>
      <c r="D23" s="5"/>
      <c r="E23" s="5"/>
      <c r="F23" s="6"/>
      <c r="G23" s="6"/>
      <c r="H23" s="6"/>
    </row>
    <row r="24" spans="1:8" s="82" customFormat="1" ht="15.75" customHeight="1">
      <c r="A24" s="159" t="s">
        <v>128</v>
      </c>
      <c r="B24" s="179"/>
      <c r="C24" s="160" t="s">
        <v>129</v>
      </c>
      <c r="D24" s="5"/>
      <c r="E24" s="5"/>
      <c r="F24" s="6"/>
      <c r="G24" s="6"/>
      <c r="H24" s="6"/>
    </row>
    <row r="25" spans="1:8" s="82" customFormat="1" ht="15.75" customHeight="1">
      <c r="A25" s="159" t="s">
        <v>130</v>
      </c>
      <c r="B25" s="179"/>
      <c r="C25" s="160" t="s">
        <v>131</v>
      </c>
      <c r="D25" s="5"/>
      <c r="E25" s="5"/>
      <c r="F25" s="158"/>
      <c r="G25" s="158"/>
      <c r="H25" s="6"/>
    </row>
    <row r="26" spans="1:8" s="82" customFormat="1" ht="15.75" customHeight="1">
      <c r="A26" s="159" t="s">
        <v>32</v>
      </c>
      <c r="B26" s="179"/>
      <c r="C26" s="160" t="s">
        <v>33</v>
      </c>
      <c r="D26" s="5"/>
      <c r="E26" s="6"/>
      <c r="F26" s="6"/>
      <c r="G26" s="6"/>
      <c r="H26" s="6"/>
    </row>
    <row r="27" spans="1:8" s="82" customFormat="1" ht="15.75" customHeight="1">
      <c r="A27" s="159" t="s">
        <v>36</v>
      </c>
      <c r="B27" s="179"/>
      <c r="C27" s="160" t="s">
        <v>37</v>
      </c>
      <c r="D27" s="5"/>
      <c r="E27" s="5"/>
      <c r="F27" s="5"/>
      <c r="G27" s="5"/>
      <c r="H27" s="6"/>
    </row>
    <row r="28" spans="1:8" s="82" customFormat="1" ht="15.75" customHeight="1">
      <c r="A28" s="159" t="s">
        <v>169</v>
      </c>
      <c r="B28" s="179"/>
      <c r="C28" s="160" t="s">
        <v>170</v>
      </c>
      <c r="D28" s="5"/>
      <c r="E28" s="5"/>
      <c r="F28" s="5"/>
      <c r="G28" s="5"/>
      <c r="H28" s="6"/>
    </row>
    <row r="29" spans="1:8" s="82" customFormat="1" ht="15.75" customHeight="1">
      <c r="A29" s="208"/>
      <c r="B29" s="179"/>
      <c r="D29" s="5"/>
      <c r="E29" s="5"/>
      <c r="F29" s="5"/>
      <c r="G29" s="5"/>
      <c r="H29" s="6"/>
    </row>
    <row r="30" spans="1:8" s="82" customFormat="1" ht="15.75" customHeight="1">
      <c r="A30" s="209"/>
      <c r="B30" s="179"/>
      <c r="C30" s="181"/>
      <c r="D30" s="5"/>
      <c r="E30" s="5"/>
      <c r="F30" s="5"/>
      <c r="G30" s="5"/>
      <c r="H30" s="6"/>
    </row>
    <row r="31" spans="1:8" s="82" customFormat="1" ht="15.75" customHeight="1">
      <c r="A31" s="209"/>
      <c r="B31" s="179"/>
      <c r="C31" s="181"/>
      <c r="D31" s="5"/>
      <c r="E31" s="5"/>
      <c r="F31" s="5"/>
      <c r="G31" s="5"/>
      <c r="H31" s="6"/>
    </row>
    <row r="32" spans="1:8" s="82" customFormat="1" ht="15.75" customHeight="1">
      <c r="A32" s="20"/>
      <c r="B32" s="161"/>
      <c r="D32" s="5"/>
      <c r="E32" s="5"/>
      <c r="F32" s="5"/>
      <c r="G32" s="5"/>
      <c r="H32" s="6"/>
    </row>
    <row r="33" spans="1:8" s="82" customFormat="1" ht="15.75" customHeight="1">
      <c r="A33" s="20"/>
      <c r="B33" s="161"/>
      <c r="D33" s="5"/>
      <c r="E33" s="5"/>
      <c r="F33" s="5"/>
      <c r="G33" s="5"/>
      <c r="H33" s="6"/>
    </row>
    <row r="34" spans="1:8" s="82" customFormat="1" ht="15.75" customHeight="1">
      <c r="A34" s="20"/>
      <c r="B34" s="161"/>
      <c r="D34" s="5"/>
      <c r="E34" s="5"/>
      <c r="F34" s="5"/>
      <c r="G34" s="5"/>
      <c r="H34" s="6"/>
    </row>
    <row r="35" spans="1:8" s="82" customFormat="1" ht="15.75" customHeight="1">
      <c r="A35" s="20"/>
      <c r="B35" s="161"/>
      <c r="D35" s="5"/>
      <c r="E35" s="5"/>
      <c r="F35" s="5"/>
      <c r="G35" s="5"/>
      <c r="H35" s="6"/>
    </row>
    <row r="36" spans="1:8" s="82" customFormat="1" ht="15.75" customHeight="1">
      <c r="A36" s="20"/>
      <c r="B36" s="161"/>
      <c r="D36" s="5"/>
      <c r="E36" s="5"/>
      <c r="F36" s="5"/>
      <c r="G36" s="5"/>
      <c r="H36" s="6"/>
    </row>
    <row r="37" spans="1:8" s="82" customFormat="1" ht="15.75" customHeight="1">
      <c r="A37" s="20"/>
      <c r="B37" s="161"/>
      <c r="D37" s="5"/>
      <c r="E37" s="5"/>
      <c r="F37" s="5"/>
      <c r="G37" s="5"/>
      <c r="H37" s="6"/>
    </row>
    <row r="38" spans="1:8" s="82" customFormat="1" ht="15.75" customHeight="1">
      <c r="A38" s="20"/>
      <c r="B38" s="161"/>
      <c r="D38" s="5"/>
      <c r="E38" s="5"/>
      <c r="F38" s="5"/>
      <c r="G38" s="5"/>
      <c r="H38" s="6"/>
    </row>
    <row r="39" spans="1:8" s="82" customFormat="1" ht="15.75" customHeight="1">
      <c r="A39" s="20"/>
      <c r="B39" s="161"/>
      <c r="D39" s="5"/>
      <c r="E39" s="5"/>
      <c r="F39" s="5"/>
      <c r="G39" s="5"/>
      <c r="H39" s="6"/>
    </row>
    <row r="40" spans="1:8" s="82" customFormat="1" ht="15.75" customHeight="1">
      <c r="A40" s="20"/>
      <c r="B40" s="161"/>
      <c r="D40" s="5"/>
      <c r="E40" s="5"/>
      <c r="F40" s="5"/>
      <c r="G40" s="5"/>
      <c r="H40" s="6"/>
    </row>
    <row r="41" spans="1:8" s="82" customFormat="1" ht="15.75" customHeight="1">
      <c r="A41" s="20"/>
      <c r="B41" s="161"/>
      <c r="D41" s="5"/>
      <c r="E41" s="5"/>
      <c r="F41" s="5"/>
      <c r="G41" s="5"/>
      <c r="H41" s="6"/>
    </row>
    <row r="42" spans="1:8" s="82" customFormat="1" ht="15.75" customHeight="1">
      <c r="A42" s="19" t="s">
        <v>47</v>
      </c>
      <c r="B42" s="179"/>
      <c r="C42" s="21"/>
      <c r="D42" s="5"/>
      <c r="E42" s="5"/>
      <c r="F42" s="5"/>
      <c r="G42" s="5"/>
      <c r="H42" s="6"/>
    </row>
    <row r="43" spans="1:8" s="82" customFormat="1" ht="15.75" customHeight="1">
      <c r="A43" s="159" t="s">
        <v>48</v>
      </c>
      <c r="B43" s="179"/>
      <c r="C43" s="160" t="s">
        <v>49</v>
      </c>
      <c r="D43" s="162">
        <v>14786.324786324787</v>
      </c>
      <c r="E43" s="162">
        <v>2513.6752136752129</v>
      </c>
      <c r="F43" s="162">
        <v>17300</v>
      </c>
      <c r="G43" s="162">
        <v>14000</v>
      </c>
      <c r="H43" s="166">
        <v>14000</v>
      </c>
    </row>
    <row r="44" spans="1:8" s="82" customFormat="1" ht="15.75" customHeight="1">
      <c r="A44" s="159" t="s">
        <v>54</v>
      </c>
      <c r="B44" s="3"/>
      <c r="C44" s="21" t="s">
        <v>55</v>
      </c>
      <c r="D44" s="162">
        <v>17094.017094017094</v>
      </c>
      <c r="E44" s="162">
        <v>2905.9829059829062</v>
      </c>
      <c r="F44" s="162">
        <v>20000</v>
      </c>
      <c r="G44" s="162">
        <v>16000</v>
      </c>
      <c r="H44" s="166">
        <v>16000</v>
      </c>
    </row>
    <row r="45" spans="1:8" ht="15.75" customHeight="1">
      <c r="A45" s="159" t="s">
        <v>92</v>
      </c>
      <c r="B45" s="3"/>
      <c r="C45" s="160" t="s">
        <v>93</v>
      </c>
      <c r="D45" s="162">
        <v>16324.786324786326</v>
      </c>
      <c r="E45" s="162">
        <v>2775.2136752136739</v>
      </c>
      <c r="F45" s="162">
        <v>19100</v>
      </c>
      <c r="G45" s="162">
        <v>16000</v>
      </c>
      <c r="H45" s="166">
        <v>15000</v>
      </c>
    </row>
    <row r="46" spans="1:8" ht="15.75" customHeight="1">
      <c r="A46" s="159"/>
      <c r="B46" s="3"/>
      <c r="C46" s="21"/>
      <c r="D46" s="162"/>
      <c r="E46" s="162"/>
      <c r="F46" s="162"/>
      <c r="G46" s="162"/>
      <c r="H46" s="166"/>
    </row>
    <row r="47" spans="1:8" ht="15.75" customHeight="1">
      <c r="A47" s="159"/>
      <c r="B47" s="3"/>
      <c r="C47" s="21"/>
      <c r="D47" s="162"/>
      <c r="E47" s="162"/>
      <c r="F47" s="162"/>
      <c r="G47" s="162"/>
      <c r="H47" s="166"/>
    </row>
    <row r="48" spans="1:8" ht="15.75" customHeight="1">
      <c r="A48" s="163"/>
      <c r="B48" s="14"/>
      <c r="C48" s="164"/>
      <c r="D48" s="174"/>
      <c r="E48" s="174"/>
      <c r="F48" s="174"/>
      <c r="G48" s="174"/>
      <c r="H48" s="6"/>
    </row>
    <row r="49" spans="1:8" ht="15.75" customHeight="1">
      <c r="A49" s="163"/>
      <c r="B49" s="14"/>
      <c r="C49" s="164"/>
      <c r="D49" s="174"/>
      <c r="E49" s="174"/>
      <c r="F49" s="174"/>
      <c r="G49" s="174"/>
      <c r="H49" s="6"/>
    </row>
    <row r="50" spans="1:8" ht="15.75" customHeight="1" thickBot="1">
      <c r="A50" s="167"/>
      <c r="B50" s="87"/>
      <c r="C50" s="168"/>
      <c r="D50" s="169"/>
      <c r="E50" s="169"/>
      <c r="F50" s="169"/>
      <c r="G50" s="169"/>
      <c r="H50" s="170"/>
    </row>
    <row r="51" spans="1:8" ht="15.75" customHeight="1">
      <c r="A51" s="1"/>
      <c r="B51" s="1"/>
      <c r="C51" s="1"/>
      <c r="D51" s="1"/>
      <c r="E51" s="1"/>
      <c r="F51" s="1"/>
      <c r="G51" s="1"/>
      <c r="H51" s="171"/>
    </row>
    <row r="52" spans="1:8" ht="15.75" customHeight="1">
      <c r="A52" s="1"/>
      <c r="B52" s="1"/>
      <c r="C52" s="1"/>
      <c r="D52" s="1"/>
      <c r="E52" s="1"/>
      <c r="F52" s="1"/>
      <c r="G52" s="1"/>
      <c r="H52" s="171"/>
    </row>
    <row r="53" spans="1:8" ht="15.75" customHeight="1">
      <c r="A53" s="1"/>
      <c r="B53" s="1"/>
      <c r="C53" s="1"/>
      <c r="D53" s="1"/>
      <c r="E53" s="1"/>
      <c r="F53" s="1"/>
      <c r="G53" s="1"/>
      <c r="H53" s="171"/>
    </row>
    <row r="54" spans="1:8" ht="15.75" customHeight="1">
      <c r="A54" s="1"/>
      <c r="B54" s="1"/>
      <c r="C54" s="1"/>
      <c r="D54" s="1"/>
      <c r="E54" s="1"/>
      <c r="F54" s="1"/>
      <c r="G54" s="1"/>
      <c r="H54" s="171"/>
    </row>
    <row r="55" spans="1:8" ht="15.75" customHeight="1">
      <c r="A55" s="1"/>
      <c r="B55" s="1"/>
      <c r="C55" s="1"/>
      <c r="D55" s="1"/>
      <c r="E55" s="1"/>
      <c r="F55" s="1"/>
      <c r="G55" s="1"/>
      <c r="H55" s="171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50" orientation="portrait" horizontalDpi="360" verticalDpi="360" r:id="rId1"/>
  <headerFooter alignWithMargins="0">
    <oddHeader xml:space="preserve">&amp;L&amp;"Arial,Gras"DACIA ALGERIE&amp;R&amp;"Arial,Gras"TARIF Mars 2013
</oddHeader>
    <oddFooter>&amp;R&amp;"Arial,Gras"SERVICE PRIX &amp; PRODUIT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H55"/>
  <sheetViews>
    <sheetView showGridLines="0"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16.5703125" style="12" customWidth="1"/>
    <col min="2" max="2" width="45.7109375" style="12" customWidth="1"/>
    <col min="3" max="3" width="21.42578125" style="12" bestFit="1" customWidth="1"/>
    <col min="4" max="4" width="16.85546875" style="12" customWidth="1"/>
    <col min="5" max="7" width="20.28515625" style="12" bestFit="1" customWidth="1"/>
    <col min="8" max="8" width="28.28515625" style="172" customWidth="1"/>
    <col min="9" max="10" width="8.85546875" style="12" customWidth="1"/>
    <col min="11" max="11" width="10.7109375" style="12" bestFit="1" customWidth="1"/>
    <col min="12" max="13" width="8.85546875" style="12" customWidth="1"/>
    <col min="14" max="16384" width="8.85546875" style="12"/>
  </cols>
  <sheetData>
    <row r="2" spans="1:8" ht="15.75" customHeight="1">
      <c r="A2" s="144"/>
      <c r="B2" s="144"/>
      <c r="C2" s="203"/>
      <c r="D2" s="144"/>
      <c r="E2" s="144"/>
      <c r="F2" s="144"/>
      <c r="G2" s="144"/>
      <c r="H2" s="145"/>
    </row>
    <row r="3" spans="1:8" ht="15.75" customHeight="1">
      <c r="A3" s="144"/>
      <c r="B3" s="144"/>
      <c r="C3" s="144"/>
      <c r="D3" s="144"/>
      <c r="E3" s="144"/>
      <c r="F3" s="144"/>
      <c r="G3" s="144"/>
      <c r="H3" s="144"/>
    </row>
    <row r="4" spans="1:8" ht="15.75" customHeight="1">
      <c r="A4" s="144"/>
      <c r="B4" s="144"/>
      <c r="C4" s="542" t="s">
        <v>165</v>
      </c>
      <c r="D4" s="542"/>
      <c r="E4" s="542"/>
      <c r="F4" s="542"/>
      <c r="G4" s="542"/>
      <c r="H4" s="542"/>
    </row>
    <row r="5" spans="1:8" ht="15" customHeight="1">
      <c r="A5" s="146"/>
      <c r="B5" s="146"/>
      <c r="C5" s="542"/>
      <c r="D5" s="542"/>
      <c r="E5" s="542"/>
      <c r="F5" s="542"/>
      <c r="G5" s="542"/>
      <c r="H5" s="542"/>
    </row>
    <row r="6" spans="1:8" ht="15" customHeight="1">
      <c r="A6" s="144"/>
      <c r="B6" s="144"/>
      <c r="C6" s="542"/>
      <c r="D6" s="542"/>
      <c r="E6" s="542"/>
      <c r="F6" s="542"/>
      <c r="G6" s="542"/>
      <c r="H6" s="542"/>
    </row>
    <row r="7" spans="1:8" ht="20.25" thickBot="1">
      <c r="A7" s="144"/>
      <c r="B7" s="144"/>
      <c r="C7" s="144"/>
      <c r="D7" s="147"/>
      <c r="E7" s="144"/>
      <c r="F7" s="148"/>
      <c r="G7" s="149"/>
      <c r="H7" s="145"/>
    </row>
    <row r="8" spans="1:8" s="82" customFormat="1" ht="15.75" customHeight="1" thickBot="1">
      <c r="A8" s="545" t="s">
        <v>0</v>
      </c>
      <c r="B8" s="546"/>
      <c r="C8" s="150" t="s">
        <v>1</v>
      </c>
      <c r="D8" s="89" t="s">
        <v>2</v>
      </c>
      <c r="E8" s="89" t="s">
        <v>3</v>
      </c>
      <c r="F8" s="89" t="s">
        <v>4</v>
      </c>
      <c r="G8" s="89" t="s">
        <v>113</v>
      </c>
      <c r="H8" s="89" t="s">
        <v>5</v>
      </c>
    </row>
    <row r="9" spans="1:8" s="82" customFormat="1" ht="15.75" customHeight="1">
      <c r="A9" s="204"/>
      <c r="B9" s="189"/>
      <c r="C9" s="11"/>
      <c r="D9" s="85"/>
      <c r="E9" s="85"/>
      <c r="F9" s="85"/>
      <c r="G9" s="85"/>
      <c r="H9" s="84"/>
    </row>
    <row r="10" spans="1:8" s="82" customFormat="1" ht="15.75" customHeight="1">
      <c r="A10" s="204" t="s">
        <v>6</v>
      </c>
      <c r="B10" s="189" t="s">
        <v>157</v>
      </c>
      <c r="C10" s="11"/>
      <c r="D10" s="83">
        <v>776068.37606837612</v>
      </c>
      <c r="E10" s="84">
        <v>131931.62393162388</v>
      </c>
      <c r="F10" s="84">
        <v>908000</v>
      </c>
      <c r="G10" s="84">
        <v>750000</v>
      </c>
      <c r="H10" s="173">
        <v>720000</v>
      </c>
    </row>
    <row r="11" spans="1:8" s="82" customFormat="1" ht="15.75" customHeight="1">
      <c r="A11" s="204" t="s">
        <v>7</v>
      </c>
      <c r="B11" s="189" t="s">
        <v>171</v>
      </c>
      <c r="C11" s="11"/>
      <c r="D11" s="8"/>
      <c r="E11" s="8"/>
      <c r="F11" s="8"/>
      <c r="G11" s="8"/>
      <c r="H11" s="8"/>
    </row>
    <row r="12" spans="1:8" s="82" customFormat="1" ht="15.75" customHeight="1">
      <c r="A12" s="204" t="s">
        <v>58</v>
      </c>
      <c r="B12" s="189" t="s">
        <v>167</v>
      </c>
      <c r="C12" s="11"/>
      <c r="D12" s="210"/>
      <c r="E12" s="210"/>
      <c r="F12" s="210"/>
      <c r="G12" s="210"/>
      <c r="H12" s="210"/>
    </row>
    <row r="13" spans="1:8" s="82" customFormat="1" ht="15.75" customHeight="1">
      <c r="A13" s="205" t="s">
        <v>9</v>
      </c>
      <c r="B13" s="189" t="s">
        <v>120</v>
      </c>
      <c r="C13" s="11"/>
      <c r="D13" s="8"/>
      <c r="E13" s="8"/>
      <c r="F13" s="8"/>
      <c r="G13" s="8"/>
      <c r="H13" s="8"/>
    </row>
    <row r="14" spans="1:8" s="82" customFormat="1" ht="15.75" customHeight="1">
      <c r="A14" s="206" t="s">
        <v>10</v>
      </c>
      <c r="B14" s="189" t="s">
        <v>168</v>
      </c>
      <c r="C14" s="11"/>
      <c r="D14" s="155"/>
      <c r="E14" s="158"/>
      <c r="F14" s="207"/>
      <c r="G14" s="207"/>
      <c r="H14" s="207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5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77"/>
    </row>
    <row r="18" spans="1:8" s="2" customFormat="1" ht="15">
      <c r="A18" s="13"/>
      <c r="B18" s="14"/>
      <c r="C18" s="15"/>
      <c r="D18" s="16"/>
      <c r="E18" s="16"/>
      <c r="F18" s="17"/>
      <c r="G18" s="17"/>
      <c r="H18" s="18"/>
    </row>
    <row r="19" spans="1:8" s="82" customFormat="1" ht="15.75" customHeight="1">
      <c r="D19" s="5"/>
      <c r="E19" s="5"/>
      <c r="F19" s="5"/>
      <c r="G19" s="5"/>
      <c r="H19" s="5"/>
    </row>
    <row r="20" spans="1:8" s="82" customFormat="1" ht="15.75" customHeight="1">
      <c r="A20" s="159" t="s">
        <v>122</v>
      </c>
      <c r="B20" s="179"/>
      <c r="C20" s="160" t="s">
        <v>123</v>
      </c>
      <c r="D20" s="5"/>
      <c r="E20" s="5"/>
      <c r="F20" s="5"/>
      <c r="G20" s="5"/>
      <c r="H20" s="5"/>
    </row>
    <row r="21" spans="1:8" s="82" customFormat="1" ht="15.75" customHeight="1">
      <c r="A21" s="159" t="s">
        <v>17</v>
      </c>
      <c r="B21" s="179"/>
      <c r="C21" s="160" t="s">
        <v>18</v>
      </c>
      <c r="D21" s="5"/>
      <c r="E21" s="5"/>
      <c r="F21" s="5"/>
      <c r="G21" s="5"/>
      <c r="H21" s="5"/>
    </row>
    <row r="22" spans="1:8" s="82" customFormat="1" ht="15.75" customHeight="1">
      <c r="A22" s="159" t="s">
        <v>19</v>
      </c>
      <c r="B22" s="179"/>
      <c r="C22" s="160" t="s">
        <v>20</v>
      </c>
      <c r="D22" s="5"/>
      <c r="E22" s="5"/>
      <c r="F22" s="5"/>
      <c r="G22" s="5"/>
      <c r="H22" s="6"/>
    </row>
    <row r="23" spans="1:8" s="82" customFormat="1" ht="15.75" customHeight="1">
      <c r="A23" s="159" t="s">
        <v>126</v>
      </c>
      <c r="B23" s="179"/>
      <c r="C23" s="160" t="s">
        <v>127</v>
      </c>
      <c r="D23" s="5"/>
      <c r="E23" s="5"/>
      <c r="F23" s="6"/>
      <c r="G23" s="6"/>
      <c r="H23" s="6"/>
    </row>
    <row r="24" spans="1:8" s="82" customFormat="1" ht="15.75" customHeight="1">
      <c r="A24" s="159" t="s">
        <v>128</v>
      </c>
      <c r="B24" s="179"/>
      <c r="C24" s="160" t="s">
        <v>129</v>
      </c>
      <c r="D24" s="5"/>
      <c r="E24" s="5"/>
      <c r="F24" s="6"/>
      <c r="G24" s="6"/>
      <c r="H24" s="6"/>
    </row>
    <row r="25" spans="1:8" s="82" customFormat="1" ht="15.75" customHeight="1">
      <c r="A25" s="159" t="s">
        <v>130</v>
      </c>
      <c r="B25" s="179"/>
      <c r="C25" s="160" t="s">
        <v>131</v>
      </c>
      <c r="D25" s="5"/>
      <c r="E25" s="5"/>
      <c r="F25" s="158"/>
      <c r="G25" s="158"/>
      <c r="H25" s="6"/>
    </row>
    <row r="26" spans="1:8" s="82" customFormat="1" ht="15.75" customHeight="1">
      <c r="A26" s="159" t="s">
        <v>32</v>
      </c>
      <c r="B26" s="179"/>
      <c r="C26" s="160" t="s">
        <v>33</v>
      </c>
      <c r="D26" s="5"/>
      <c r="E26" s="6"/>
      <c r="F26" s="6"/>
      <c r="G26" s="6"/>
      <c r="H26" s="6"/>
    </row>
    <row r="27" spans="1:8" s="82" customFormat="1" ht="15.75" customHeight="1">
      <c r="A27" s="159" t="s">
        <v>36</v>
      </c>
      <c r="B27" s="179"/>
      <c r="C27" s="160" t="s">
        <v>37</v>
      </c>
      <c r="D27" s="5"/>
      <c r="E27" s="5"/>
      <c r="F27" s="5"/>
      <c r="G27" s="5"/>
      <c r="H27" s="6"/>
    </row>
    <row r="28" spans="1:8" s="82" customFormat="1" ht="15.75" customHeight="1">
      <c r="A28" s="159" t="s">
        <v>169</v>
      </c>
      <c r="B28" s="179"/>
      <c r="C28" s="160" t="s">
        <v>170</v>
      </c>
      <c r="D28" s="5"/>
      <c r="E28" s="5"/>
      <c r="F28" s="5"/>
      <c r="G28" s="5"/>
      <c r="H28" s="6"/>
    </row>
    <row r="29" spans="1:8" s="82" customFormat="1" ht="15.75" customHeight="1">
      <c r="A29" s="208" t="s">
        <v>111</v>
      </c>
      <c r="B29" s="179"/>
      <c r="D29" s="5"/>
      <c r="E29" s="5"/>
      <c r="F29" s="5"/>
      <c r="G29" s="5"/>
      <c r="H29" s="6"/>
    </row>
    <row r="30" spans="1:8" s="82" customFormat="1" ht="15.75" customHeight="1">
      <c r="A30" s="209"/>
      <c r="B30" s="179"/>
      <c r="C30" s="181"/>
      <c r="D30" s="5"/>
      <c r="E30" s="5"/>
      <c r="F30" s="5"/>
      <c r="G30" s="5"/>
      <c r="H30" s="6"/>
    </row>
    <row r="31" spans="1:8" s="82" customFormat="1" ht="15.75" customHeight="1">
      <c r="A31" s="209"/>
      <c r="B31" s="179"/>
      <c r="C31" s="181"/>
      <c r="D31" s="5"/>
      <c r="E31" s="5"/>
      <c r="F31" s="5"/>
      <c r="G31" s="5"/>
      <c r="H31" s="6"/>
    </row>
    <row r="32" spans="1:8" s="82" customFormat="1" ht="15.75" customHeight="1">
      <c r="A32" s="20"/>
      <c r="B32" s="161"/>
      <c r="D32" s="5"/>
      <c r="E32" s="5"/>
      <c r="F32" s="5"/>
      <c r="G32" s="5"/>
      <c r="H32" s="6"/>
    </row>
    <row r="33" spans="1:8" s="82" customFormat="1" ht="15.75" customHeight="1">
      <c r="A33" s="20"/>
      <c r="B33" s="161"/>
      <c r="D33" s="5"/>
      <c r="E33" s="5"/>
      <c r="F33" s="5"/>
      <c r="G33" s="5"/>
      <c r="H33" s="6"/>
    </row>
    <row r="34" spans="1:8" s="82" customFormat="1" ht="15.75" customHeight="1">
      <c r="A34" s="20"/>
      <c r="B34" s="161"/>
      <c r="D34" s="5"/>
      <c r="E34" s="5"/>
      <c r="F34" s="5"/>
      <c r="G34" s="5"/>
      <c r="H34" s="6"/>
    </row>
    <row r="35" spans="1:8" s="82" customFormat="1" ht="15.75" customHeight="1">
      <c r="A35" s="20"/>
      <c r="B35" s="161"/>
      <c r="D35" s="5"/>
      <c r="E35" s="5"/>
      <c r="F35" s="5"/>
      <c r="G35" s="5"/>
      <c r="H35" s="6"/>
    </row>
    <row r="36" spans="1:8" s="82" customFormat="1" ht="15.75" customHeight="1">
      <c r="A36" s="20"/>
      <c r="B36" s="161"/>
      <c r="D36" s="5"/>
      <c r="E36" s="5"/>
      <c r="F36" s="5"/>
      <c r="G36" s="5"/>
      <c r="H36" s="6"/>
    </row>
    <row r="37" spans="1:8" s="82" customFormat="1" ht="15.75" customHeight="1">
      <c r="A37" s="20"/>
      <c r="B37" s="161"/>
      <c r="D37" s="5"/>
      <c r="E37" s="5"/>
      <c r="F37" s="5"/>
      <c r="G37" s="5"/>
      <c r="H37" s="6"/>
    </row>
    <row r="38" spans="1:8" s="82" customFormat="1" ht="15.75" customHeight="1">
      <c r="A38" s="20"/>
      <c r="B38" s="161"/>
      <c r="D38" s="5"/>
      <c r="E38" s="5"/>
      <c r="F38" s="5"/>
      <c r="G38" s="5"/>
      <c r="H38" s="6"/>
    </row>
    <row r="39" spans="1:8" s="82" customFormat="1" ht="15.75" customHeight="1">
      <c r="A39" s="20"/>
      <c r="B39" s="161"/>
      <c r="D39" s="5"/>
      <c r="E39" s="5"/>
      <c r="F39" s="5"/>
      <c r="G39" s="5"/>
      <c r="H39" s="6"/>
    </row>
    <row r="40" spans="1:8" s="82" customFormat="1" ht="15.75" customHeight="1">
      <c r="A40" s="20"/>
      <c r="B40" s="161"/>
      <c r="D40" s="5"/>
      <c r="E40" s="5"/>
      <c r="F40" s="5"/>
      <c r="G40" s="5"/>
      <c r="H40" s="6"/>
    </row>
    <row r="41" spans="1:8" s="82" customFormat="1" ht="15.75" customHeight="1">
      <c r="A41" s="20"/>
      <c r="B41" s="161"/>
      <c r="D41" s="5"/>
      <c r="E41" s="5"/>
      <c r="F41" s="5"/>
      <c r="G41" s="5"/>
      <c r="H41" s="6"/>
    </row>
    <row r="42" spans="1:8" s="82" customFormat="1" ht="15.75" customHeight="1">
      <c r="A42" s="19" t="s">
        <v>47</v>
      </c>
      <c r="B42" s="179"/>
      <c r="C42" s="21"/>
      <c r="D42" s="5"/>
      <c r="E42" s="5"/>
      <c r="F42" s="5"/>
      <c r="G42" s="5"/>
      <c r="H42" s="6"/>
    </row>
    <row r="43" spans="1:8" s="82" customFormat="1" ht="15.75" customHeight="1">
      <c r="A43" s="159" t="s">
        <v>48</v>
      </c>
      <c r="B43" s="179"/>
      <c r="C43" s="160" t="s">
        <v>49</v>
      </c>
      <c r="D43" s="162">
        <v>14786.324786324787</v>
      </c>
      <c r="E43" s="162">
        <v>2513.6752136752129</v>
      </c>
      <c r="F43" s="162">
        <v>17300</v>
      </c>
      <c r="G43" s="162">
        <v>14000</v>
      </c>
      <c r="H43" s="166">
        <v>14000</v>
      </c>
    </row>
    <row r="44" spans="1:8" s="82" customFormat="1" ht="15.75" customHeight="1">
      <c r="A44" s="159" t="s">
        <v>54</v>
      </c>
      <c r="B44" s="3"/>
      <c r="C44" s="21" t="s">
        <v>55</v>
      </c>
      <c r="D44" s="162">
        <v>17094.017094017094</v>
      </c>
      <c r="E44" s="162">
        <v>2905.9829059829062</v>
      </c>
      <c r="F44" s="162">
        <v>20000</v>
      </c>
      <c r="G44" s="162">
        <v>16000</v>
      </c>
      <c r="H44" s="166">
        <v>16000</v>
      </c>
    </row>
    <row r="45" spans="1:8" ht="15.75" customHeight="1">
      <c r="A45" s="159" t="s">
        <v>92</v>
      </c>
      <c r="B45" s="3"/>
      <c r="C45" s="160" t="s">
        <v>93</v>
      </c>
      <c r="D45" s="162">
        <v>16324.786324786326</v>
      </c>
      <c r="E45" s="162">
        <v>2775.2136752136739</v>
      </c>
      <c r="F45" s="162">
        <v>19100</v>
      </c>
      <c r="G45" s="162">
        <v>16000</v>
      </c>
      <c r="H45" s="166">
        <v>15000</v>
      </c>
    </row>
    <row r="46" spans="1:8" ht="15.75" customHeight="1">
      <c r="A46" s="159"/>
      <c r="B46" s="3"/>
      <c r="C46" s="21"/>
      <c r="D46" s="162"/>
      <c r="E46" s="162"/>
      <c r="F46" s="162"/>
      <c r="G46" s="162"/>
      <c r="H46" s="166"/>
    </row>
    <row r="47" spans="1:8" ht="15.75" customHeight="1">
      <c r="A47" s="159"/>
      <c r="B47" s="3"/>
      <c r="C47" s="21"/>
      <c r="D47" s="186"/>
      <c r="E47" s="186"/>
      <c r="F47" s="186"/>
      <c r="G47" s="186"/>
      <c r="H47" s="6"/>
    </row>
    <row r="48" spans="1:8" ht="15.75" customHeight="1">
      <c r="A48" s="163"/>
      <c r="B48" s="14"/>
      <c r="C48" s="164"/>
      <c r="D48" s="174"/>
      <c r="E48" s="174"/>
      <c r="F48" s="174"/>
      <c r="G48" s="174"/>
      <c r="H48" s="6"/>
    </row>
    <row r="49" spans="1:8" ht="15.75" customHeight="1">
      <c r="A49" s="163"/>
      <c r="B49" s="14"/>
      <c r="C49" s="164"/>
      <c r="D49" s="174"/>
      <c r="E49" s="174"/>
      <c r="F49" s="174"/>
      <c r="G49" s="174"/>
      <c r="H49" s="6"/>
    </row>
    <row r="50" spans="1:8" ht="15.75" customHeight="1" thickBot="1">
      <c r="A50" s="167"/>
      <c r="B50" s="87"/>
      <c r="C50" s="168"/>
      <c r="D50" s="169"/>
      <c r="E50" s="169"/>
      <c r="F50" s="169"/>
      <c r="G50" s="169"/>
      <c r="H50" s="170"/>
    </row>
    <row r="51" spans="1:8" ht="15.75" customHeight="1">
      <c r="A51" s="1"/>
      <c r="B51" s="1"/>
      <c r="C51" s="1"/>
      <c r="D51" s="1"/>
      <c r="E51" s="1"/>
      <c r="F51" s="1"/>
      <c r="G51" s="1"/>
      <c r="H51" s="171"/>
    </row>
    <row r="52" spans="1:8" ht="15.75" customHeight="1">
      <c r="A52" s="1"/>
      <c r="B52" s="1"/>
      <c r="C52" s="1"/>
      <c r="D52" s="1"/>
      <c r="E52" s="1"/>
      <c r="F52" s="1"/>
      <c r="G52" s="1"/>
      <c r="H52" s="171"/>
    </row>
    <row r="53" spans="1:8" ht="15.75" customHeight="1">
      <c r="A53" s="1"/>
      <c r="B53" s="1"/>
      <c r="C53" s="1"/>
      <c r="D53" s="1"/>
      <c r="E53" s="1"/>
      <c r="F53" s="1"/>
      <c r="G53" s="1"/>
      <c r="H53" s="171"/>
    </row>
    <row r="54" spans="1:8" ht="15.75" customHeight="1">
      <c r="A54" s="1"/>
      <c r="B54" s="1"/>
      <c r="C54" s="1"/>
      <c r="D54" s="1"/>
      <c r="E54" s="1"/>
      <c r="F54" s="1"/>
      <c r="G54" s="1"/>
      <c r="H54" s="171"/>
    </row>
    <row r="55" spans="1:8" ht="15.75" customHeight="1">
      <c r="A55" s="1"/>
      <c r="B55" s="1"/>
      <c r="C55" s="1"/>
      <c r="D55" s="1"/>
      <c r="E55" s="1"/>
      <c r="F55" s="1"/>
      <c r="G55" s="1"/>
      <c r="H55" s="171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50" orientation="portrait" horizontalDpi="360" verticalDpi="360" r:id="rId1"/>
  <headerFooter alignWithMargins="0">
    <oddHeader>&amp;L&amp;"Arial,Gras"DACIA ALGERIE&amp;R&amp;"Arial,Gras"TARIF Mars  2013</oddHeader>
    <oddFooter>&amp;R&amp;"Arial,Gras"SERVICE PRIX &amp; PRODUIT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J48"/>
  <sheetViews>
    <sheetView showGridLines="0"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21.7109375" style="12" customWidth="1"/>
    <col min="2" max="2" width="45.7109375" style="12" customWidth="1"/>
    <col min="3" max="3" width="23.85546875" style="12" bestFit="1" customWidth="1"/>
    <col min="4" max="7" width="20.28515625" style="238" bestFit="1" customWidth="1"/>
    <col min="8" max="8" width="26.85546875" style="172" bestFit="1" customWidth="1"/>
    <col min="9" max="9" width="8.85546875" style="12" customWidth="1"/>
    <col min="10" max="10" width="22.7109375" style="12" customWidth="1"/>
    <col min="11" max="16384" width="8.85546875" style="12"/>
  </cols>
  <sheetData>
    <row r="1" spans="1:8" ht="15.75" customHeight="1">
      <c r="A1" s="144"/>
      <c r="B1" s="144"/>
      <c r="C1" s="144"/>
      <c r="D1" s="211"/>
      <c r="E1" s="211"/>
      <c r="F1" s="211"/>
      <c r="G1" s="211"/>
      <c r="H1" s="145"/>
    </row>
    <row r="2" spans="1:8" ht="15.75" customHeight="1">
      <c r="A2" s="144"/>
      <c r="B2" s="144"/>
      <c r="C2" s="144"/>
      <c r="D2" s="211"/>
      <c r="E2" s="211"/>
      <c r="F2" s="211"/>
      <c r="G2" s="211"/>
      <c r="H2" s="145"/>
    </row>
    <row r="3" spans="1:8" ht="15.75" customHeight="1">
      <c r="A3" s="144"/>
      <c r="B3" s="144"/>
      <c r="C3" s="552" t="s">
        <v>172</v>
      </c>
      <c r="D3" s="552"/>
      <c r="E3" s="552"/>
      <c r="F3" s="552"/>
      <c r="G3" s="552"/>
      <c r="H3" s="552"/>
    </row>
    <row r="4" spans="1:8" ht="15.75" customHeight="1">
      <c r="A4" s="144"/>
      <c r="B4" s="144"/>
      <c r="C4" s="552"/>
      <c r="D4" s="552"/>
      <c r="E4" s="552"/>
      <c r="F4" s="552"/>
      <c r="G4" s="552"/>
      <c r="H4" s="552"/>
    </row>
    <row r="5" spans="1:8" ht="17.25" customHeight="1">
      <c r="A5" s="146"/>
      <c r="B5" s="146"/>
      <c r="C5" s="552"/>
      <c r="D5" s="552"/>
      <c r="E5" s="552"/>
      <c r="F5" s="552"/>
      <c r="G5" s="552"/>
      <c r="H5" s="552"/>
    </row>
    <row r="6" spans="1:8" ht="17.25" customHeight="1" thickBot="1">
      <c r="A6" s="144"/>
      <c r="B6" s="144"/>
      <c r="C6" s="144"/>
      <c r="D6" s="212"/>
      <c r="E6" s="211"/>
      <c r="F6" s="213"/>
      <c r="G6" s="214"/>
      <c r="H6" s="145"/>
    </row>
    <row r="7" spans="1:8" s="82" customFormat="1" ht="15.75" customHeight="1" thickBot="1">
      <c r="A7" s="545" t="s">
        <v>0</v>
      </c>
      <c r="B7" s="546"/>
      <c r="C7" s="150" t="s">
        <v>1</v>
      </c>
      <c r="D7" s="215" t="s">
        <v>2</v>
      </c>
      <c r="E7" s="215" t="s">
        <v>3</v>
      </c>
      <c r="F7" s="215" t="s">
        <v>4</v>
      </c>
      <c r="G7" s="215" t="s">
        <v>113</v>
      </c>
      <c r="H7" s="215" t="s">
        <v>5</v>
      </c>
    </row>
    <row r="8" spans="1:8" s="82" customFormat="1" ht="15.75" customHeight="1">
      <c r="A8" s="4"/>
      <c r="B8" s="11"/>
      <c r="C8" s="175"/>
      <c r="D8" s="216"/>
      <c r="E8" s="217"/>
      <c r="F8" s="217"/>
      <c r="G8" s="217"/>
      <c r="H8" s="218"/>
    </row>
    <row r="9" spans="1:8" s="82" customFormat="1" ht="15.75" customHeight="1">
      <c r="A9" s="204" t="s">
        <v>6</v>
      </c>
      <c r="B9" s="189" t="s">
        <v>157</v>
      </c>
      <c r="C9" s="175"/>
      <c r="D9" s="219">
        <v>783760.68376068375</v>
      </c>
      <c r="E9" s="219">
        <v>133239.31623931625</v>
      </c>
      <c r="F9" s="219">
        <v>917000</v>
      </c>
      <c r="G9" s="219">
        <v>757000</v>
      </c>
      <c r="H9" s="219">
        <v>727000</v>
      </c>
    </row>
    <row r="10" spans="1:8" s="82" customFormat="1" ht="15.75" customHeight="1">
      <c r="A10" s="204" t="s">
        <v>7</v>
      </c>
      <c r="B10" s="189" t="s">
        <v>173</v>
      </c>
      <c r="C10" s="175"/>
      <c r="D10" s="220"/>
      <c r="E10" s="220"/>
      <c r="F10" s="220"/>
      <c r="G10" s="220"/>
      <c r="H10" s="220"/>
    </row>
    <row r="11" spans="1:8" s="82" customFormat="1" ht="15.75" customHeight="1">
      <c r="A11" s="204" t="s">
        <v>58</v>
      </c>
      <c r="B11" s="189" t="s">
        <v>8</v>
      </c>
      <c r="C11" s="175"/>
      <c r="D11" s="221"/>
      <c r="E11" s="221"/>
      <c r="F11" s="221"/>
      <c r="G11" s="221"/>
      <c r="H11" s="222"/>
    </row>
    <row r="12" spans="1:8" s="82" customFormat="1" ht="15.75" customHeight="1">
      <c r="A12" s="205" t="s">
        <v>9</v>
      </c>
      <c r="B12" s="189" t="s">
        <v>120</v>
      </c>
      <c r="C12" s="175"/>
      <c r="D12" s="221"/>
      <c r="E12" s="221"/>
      <c r="F12" s="221"/>
      <c r="G12" s="221"/>
      <c r="H12" s="223"/>
    </row>
    <row r="13" spans="1:8" s="82" customFormat="1" ht="15.75" customHeight="1">
      <c r="A13" s="206" t="s">
        <v>10</v>
      </c>
      <c r="B13" s="189" t="s">
        <v>168</v>
      </c>
      <c r="C13" s="175"/>
      <c r="D13" s="224"/>
      <c r="E13" s="225"/>
      <c r="F13" s="225"/>
      <c r="G13" s="225"/>
      <c r="H13" s="221"/>
    </row>
    <row r="14" spans="1:8" s="2" customFormat="1" ht="15">
      <c r="A14" s="13"/>
      <c r="B14" s="14"/>
      <c r="C14" s="191"/>
      <c r="D14" s="226"/>
      <c r="E14" s="226"/>
      <c r="F14" s="227"/>
      <c r="G14" s="227"/>
      <c r="H14" s="228"/>
    </row>
    <row r="15" spans="1:8" s="2" customFormat="1" ht="18">
      <c r="A15" s="19" t="s">
        <v>11</v>
      </c>
      <c r="B15" s="14"/>
      <c r="C15" s="191"/>
      <c r="D15" s="228"/>
      <c r="E15" s="228"/>
      <c r="F15" s="228"/>
      <c r="G15" s="228"/>
      <c r="H15" s="228"/>
    </row>
    <row r="16" spans="1:8" s="2" customFormat="1" ht="15">
      <c r="A16" s="13"/>
      <c r="B16" s="14"/>
      <c r="C16" s="191"/>
      <c r="D16" s="226"/>
      <c r="E16" s="226"/>
      <c r="F16" s="227"/>
      <c r="G16" s="227"/>
      <c r="H16" s="228"/>
    </row>
    <row r="17" spans="1:8" s="82" customFormat="1" ht="15.75" customHeight="1">
      <c r="A17" s="190" t="s">
        <v>174</v>
      </c>
      <c r="B17" s="191"/>
      <c r="C17" s="194" t="s">
        <v>69</v>
      </c>
      <c r="D17" s="221"/>
      <c r="E17" s="221"/>
      <c r="F17" s="221"/>
      <c r="G17" s="221"/>
      <c r="H17" s="784"/>
    </row>
    <row r="18" spans="1:8" s="82" customFormat="1" ht="15.75" customHeight="1">
      <c r="A18" s="190" t="s">
        <v>19</v>
      </c>
      <c r="B18" s="191"/>
      <c r="C18" s="194" t="s">
        <v>20</v>
      </c>
      <c r="D18" s="221"/>
      <c r="E18" s="221"/>
      <c r="F18" s="221"/>
      <c r="G18" s="221"/>
      <c r="H18" s="221"/>
    </row>
    <row r="19" spans="1:8" s="82" customFormat="1" ht="15.75" customHeight="1">
      <c r="A19" s="190" t="s">
        <v>148</v>
      </c>
      <c r="B19" s="191"/>
      <c r="C19" s="194" t="s">
        <v>21</v>
      </c>
      <c r="D19" s="221"/>
      <c r="E19" s="221"/>
      <c r="F19" s="221"/>
      <c r="G19" s="221"/>
      <c r="H19" s="221"/>
    </row>
    <row r="20" spans="1:8" s="82" customFormat="1" ht="15.75" customHeight="1">
      <c r="A20" s="190" t="s">
        <v>22</v>
      </c>
      <c r="B20" s="191"/>
      <c r="C20" s="194" t="s">
        <v>23</v>
      </c>
      <c r="D20" s="221"/>
      <c r="E20" s="221"/>
      <c r="F20" s="221"/>
      <c r="G20" s="221"/>
      <c r="H20" s="221"/>
    </row>
    <row r="21" spans="1:8" s="82" customFormat="1" ht="15.75" customHeight="1">
      <c r="A21" s="190" t="s">
        <v>17</v>
      </c>
      <c r="B21" s="191"/>
      <c r="C21" s="194" t="s">
        <v>18</v>
      </c>
      <c r="D21" s="221"/>
      <c r="E21" s="221"/>
      <c r="F21" s="221"/>
      <c r="G21" s="221"/>
      <c r="H21" s="229"/>
    </row>
    <row r="22" spans="1:8" s="82" customFormat="1" ht="15.75" customHeight="1">
      <c r="A22" s="190" t="s">
        <v>32</v>
      </c>
      <c r="B22" s="191"/>
      <c r="C22" s="194" t="s">
        <v>33</v>
      </c>
      <c r="D22" s="221"/>
      <c r="E22" s="221"/>
      <c r="F22" s="221"/>
      <c r="G22" s="221"/>
      <c r="H22" s="229"/>
    </row>
    <row r="23" spans="1:8" s="82" customFormat="1" ht="15.75" customHeight="1">
      <c r="A23" s="190" t="s">
        <v>36</v>
      </c>
      <c r="B23" s="191"/>
      <c r="C23" s="194" t="s">
        <v>37</v>
      </c>
      <c r="D23" s="221"/>
      <c r="E23" s="221"/>
      <c r="F23" s="221"/>
      <c r="G23" s="221"/>
      <c r="H23" s="229"/>
    </row>
    <row r="24" spans="1:8" s="82" customFormat="1" ht="15.75" customHeight="1">
      <c r="A24" s="190" t="s">
        <v>132</v>
      </c>
      <c r="B24" s="191"/>
      <c r="C24" s="194" t="s">
        <v>133</v>
      </c>
      <c r="D24" s="221"/>
      <c r="E24" s="221"/>
      <c r="F24" s="229"/>
      <c r="G24" s="229"/>
      <c r="H24" s="229"/>
    </row>
    <row r="25" spans="1:8" s="82" customFormat="1" ht="15.75" customHeight="1">
      <c r="A25" s="190" t="s">
        <v>43</v>
      </c>
      <c r="B25" s="191"/>
      <c r="C25" s="194" t="s">
        <v>44</v>
      </c>
      <c r="D25" s="221"/>
      <c r="E25" s="221"/>
      <c r="F25" s="229"/>
      <c r="G25" s="229"/>
      <c r="H25" s="229"/>
    </row>
    <row r="26" spans="1:8" s="82" customFormat="1" ht="15.75" customHeight="1">
      <c r="A26" s="190" t="s">
        <v>45</v>
      </c>
      <c r="B26" s="191"/>
      <c r="C26" s="194" t="s">
        <v>46</v>
      </c>
      <c r="D26" s="221"/>
      <c r="E26" s="221"/>
      <c r="F26" s="225"/>
      <c r="G26" s="225"/>
      <c r="H26" s="229"/>
    </row>
    <row r="27" spans="1:8" s="82" customFormat="1" ht="15.75" customHeight="1">
      <c r="A27" s="190" t="s">
        <v>162</v>
      </c>
      <c r="B27" s="191"/>
      <c r="C27" s="194" t="s">
        <v>123</v>
      </c>
      <c r="D27" s="221"/>
      <c r="E27" s="221"/>
      <c r="F27" s="221"/>
      <c r="G27" s="221"/>
      <c r="H27" s="229"/>
    </row>
    <row r="28" spans="1:8" s="82" customFormat="1" ht="15.75" customHeight="1">
      <c r="A28" s="190" t="s">
        <v>175</v>
      </c>
      <c r="B28" s="191"/>
      <c r="C28" s="194" t="s">
        <v>87</v>
      </c>
      <c r="D28" s="221"/>
      <c r="E28" s="229"/>
      <c r="F28" s="229"/>
      <c r="G28" s="229"/>
      <c r="H28" s="229"/>
    </row>
    <row r="29" spans="1:8" s="82" customFormat="1" ht="15.75" customHeight="1">
      <c r="A29" s="230" t="s">
        <v>176</v>
      </c>
      <c r="B29" s="191"/>
      <c r="C29" s="191" t="s">
        <v>53</v>
      </c>
      <c r="D29" s="221"/>
      <c r="E29" s="221"/>
      <c r="F29" s="221"/>
      <c r="G29" s="221"/>
      <c r="H29" s="229"/>
    </row>
    <row r="30" spans="1:8" s="82" customFormat="1" ht="15.75" customHeight="1">
      <c r="A30" s="230" t="s">
        <v>26</v>
      </c>
      <c r="B30" s="191"/>
      <c r="C30" s="191" t="s">
        <v>27</v>
      </c>
      <c r="D30" s="221"/>
      <c r="E30" s="221"/>
      <c r="F30" s="221"/>
      <c r="G30" s="221"/>
      <c r="H30" s="229"/>
    </row>
    <row r="31" spans="1:8" s="82" customFormat="1" ht="15.75" customHeight="1">
      <c r="A31" s="230"/>
      <c r="B31" s="191"/>
      <c r="C31" s="191"/>
      <c r="D31" s="221"/>
      <c r="E31" s="221"/>
      <c r="F31" s="221"/>
      <c r="G31" s="221"/>
      <c r="H31" s="229"/>
    </row>
    <row r="32" spans="1:8" s="82" customFormat="1" ht="15.75" customHeight="1">
      <c r="A32" s="231"/>
      <c r="B32" s="179"/>
      <c r="C32" s="179"/>
      <c r="D32" s="221"/>
      <c r="E32" s="221"/>
      <c r="F32" s="221"/>
      <c r="G32" s="221"/>
      <c r="H32" s="229"/>
    </row>
    <row r="33" spans="1:10" s="82" customFormat="1" ht="15.75" customHeight="1">
      <c r="A33" s="232"/>
      <c r="B33" s="179"/>
      <c r="C33" s="179"/>
      <c r="D33" s="229"/>
      <c r="E33" s="229"/>
      <c r="F33" s="229"/>
      <c r="G33" s="229"/>
      <c r="H33" s="229"/>
    </row>
    <row r="34" spans="1:10" s="2" customFormat="1" ht="18">
      <c r="A34" s="19" t="s">
        <v>47</v>
      </c>
      <c r="B34" s="14"/>
      <c r="C34" s="191"/>
      <c r="D34" s="228"/>
      <c r="E34" s="228"/>
      <c r="F34" s="228"/>
      <c r="G34" s="228"/>
      <c r="H34" s="228"/>
    </row>
    <row r="35" spans="1:10" s="82" customFormat="1" ht="15.75" customHeight="1">
      <c r="A35" s="232"/>
      <c r="B35" s="179"/>
      <c r="C35" s="179"/>
      <c r="D35" s="221"/>
      <c r="E35" s="221"/>
      <c r="F35" s="221"/>
      <c r="G35" s="221"/>
      <c r="H35" s="229"/>
    </row>
    <row r="36" spans="1:10" s="82" customFormat="1" ht="15.75" customHeight="1">
      <c r="A36" s="233"/>
      <c r="B36" s="233"/>
      <c r="C36" s="179"/>
      <c r="D36" s="218"/>
      <c r="E36" s="218"/>
      <c r="F36" s="221"/>
      <c r="G36" s="221"/>
      <c r="H36" s="229"/>
      <c r="J36" s="234"/>
    </row>
    <row r="37" spans="1:10" s="82" customFormat="1" ht="15.75" customHeight="1">
      <c r="A37" s="3" t="s">
        <v>54</v>
      </c>
      <c r="B37" s="3"/>
      <c r="C37" s="194" t="s">
        <v>55</v>
      </c>
      <c r="D37" s="219">
        <v>17094.017094017094</v>
      </c>
      <c r="E37" s="219">
        <v>2905.9829059829062</v>
      </c>
      <c r="F37" s="219">
        <v>20000</v>
      </c>
      <c r="G37" s="219">
        <v>16000</v>
      </c>
      <c r="H37" s="219">
        <v>16000</v>
      </c>
    </row>
    <row r="38" spans="1:10" ht="15.75" customHeight="1">
      <c r="A38" s="3" t="s">
        <v>105</v>
      </c>
      <c r="B38" s="3"/>
      <c r="C38" s="194" t="s">
        <v>49</v>
      </c>
      <c r="D38" s="219">
        <v>14786.324786324787</v>
      </c>
      <c r="E38" s="219">
        <v>2513.6752136752129</v>
      </c>
      <c r="F38" s="219">
        <v>17300</v>
      </c>
      <c r="G38" s="219">
        <v>14000</v>
      </c>
      <c r="H38" s="219">
        <v>14000</v>
      </c>
    </row>
    <row r="39" spans="1:10" ht="15.75" customHeight="1">
      <c r="A39" s="3" t="s">
        <v>92</v>
      </c>
      <c r="B39" s="3"/>
      <c r="C39" s="194" t="s">
        <v>93</v>
      </c>
      <c r="D39" s="219">
        <v>16324.786324786326</v>
      </c>
      <c r="E39" s="219">
        <v>2775.2136752136739</v>
      </c>
      <c r="F39" s="219">
        <v>19100</v>
      </c>
      <c r="G39" s="219">
        <v>16000</v>
      </c>
      <c r="H39" s="219">
        <v>15000</v>
      </c>
    </row>
    <row r="40" spans="1:10" ht="15.75" customHeight="1">
      <c r="A40" s="3" t="s">
        <v>106</v>
      </c>
      <c r="B40" s="3"/>
      <c r="C40" s="3" t="s">
        <v>91</v>
      </c>
      <c r="D40" s="219">
        <v>45299.145299145304</v>
      </c>
      <c r="E40" s="219">
        <v>7700.8547008546957</v>
      </c>
      <c r="F40" s="219">
        <v>53000</v>
      </c>
      <c r="G40" s="219">
        <v>43000</v>
      </c>
      <c r="H40" s="219">
        <v>41000</v>
      </c>
    </row>
    <row r="41" spans="1:10" ht="15.75" customHeight="1">
      <c r="A41" s="3" t="s">
        <v>115</v>
      </c>
      <c r="B41" s="3"/>
      <c r="C41" s="3" t="s">
        <v>103</v>
      </c>
      <c r="D41" s="219">
        <v>22735.042735042738</v>
      </c>
      <c r="E41" s="219">
        <v>3864.9572649572619</v>
      </c>
      <c r="F41" s="86">
        <v>26600</v>
      </c>
      <c r="G41" s="219">
        <v>22000</v>
      </c>
      <c r="H41" s="219">
        <v>21000</v>
      </c>
    </row>
    <row r="42" spans="1:10" ht="15.75" customHeight="1">
      <c r="A42" s="163"/>
      <c r="B42" s="14"/>
      <c r="C42" s="14"/>
      <c r="D42" s="228"/>
      <c r="E42" s="228"/>
      <c r="F42" s="228"/>
      <c r="G42" s="228"/>
      <c r="H42" s="229"/>
    </row>
    <row r="43" spans="1:10" ht="15.75" customHeight="1" thickBot="1">
      <c r="A43" s="167"/>
      <c r="B43" s="87"/>
      <c r="C43" s="87"/>
      <c r="D43" s="235"/>
      <c r="E43" s="235"/>
      <c r="F43" s="235"/>
      <c r="G43" s="235"/>
      <c r="H43" s="236"/>
    </row>
    <row r="44" spans="1:10" ht="15.75" customHeight="1">
      <c r="A44" s="1"/>
      <c r="B44" s="1"/>
      <c r="C44" s="1"/>
      <c r="D44" s="237"/>
      <c r="E44" s="237"/>
      <c r="F44" s="237"/>
      <c r="G44" s="237"/>
      <c r="H44" s="171"/>
    </row>
    <row r="45" spans="1:10" ht="15.75" customHeight="1">
      <c r="A45" s="1"/>
      <c r="B45" s="1"/>
      <c r="C45" s="1"/>
      <c r="D45" s="237"/>
      <c r="E45" s="237"/>
      <c r="F45" s="237"/>
      <c r="G45" s="237"/>
      <c r="H45" s="171"/>
    </row>
    <row r="46" spans="1:10" ht="15.75" customHeight="1">
      <c r="A46" s="1"/>
      <c r="B46" s="1"/>
      <c r="C46" s="1"/>
      <c r="D46" s="237"/>
      <c r="E46" s="237"/>
      <c r="F46" s="237"/>
      <c r="G46" s="237"/>
      <c r="H46" s="171"/>
    </row>
    <row r="47" spans="1:10" ht="15.75" customHeight="1">
      <c r="A47" s="1"/>
      <c r="B47" s="1"/>
      <c r="C47" s="1"/>
      <c r="D47" s="237"/>
      <c r="E47" s="237"/>
      <c r="F47" s="237"/>
      <c r="G47" s="237"/>
      <c r="H47" s="171"/>
    </row>
    <row r="48" spans="1:10" ht="15.75" customHeight="1">
      <c r="A48" s="1"/>
      <c r="B48" s="1"/>
      <c r="C48" s="1"/>
      <c r="D48" s="237"/>
      <c r="E48" s="237"/>
      <c r="F48" s="237"/>
      <c r="G48" s="237"/>
      <c r="H48" s="171"/>
    </row>
  </sheetData>
  <mergeCells count="2">
    <mergeCell ref="C3:H5"/>
    <mergeCell ref="A7:B7"/>
  </mergeCells>
  <pageMargins left="0.70866141732283472" right="0.23622047244094491" top="1.7716535433070868" bottom="0.98425196850393704" header="0.51181102362204722" footer="0.51181102362204722"/>
  <pageSetup paperSize="9" scale="47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3:I54"/>
  <sheetViews>
    <sheetView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15.5703125" style="12" customWidth="1"/>
    <col min="2" max="2" width="48.28515625" style="12" customWidth="1"/>
    <col min="3" max="3" width="23.7109375" style="12" bestFit="1" customWidth="1"/>
    <col min="4" max="6" width="20.28515625" style="12" bestFit="1" customWidth="1"/>
    <col min="7" max="7" width="21" style="12" customWidth="1"/>
    <col min="8" max="8" width="27.140625" style="172" bestFit="1" customWidth="1"/>
    <col min="9" max="9" width="25.85546875" style="12" customWidth="1"/>
    <col min="10" max="16384" width="8.85546875" style="12"/>
  </cols>
  <sheetData>
    <row r="3" spans="1:8" ht="15.75" customHeight="1">
      <c r="C3" s="552" t="s">
        <v>59</v>
      </c>
      <c r="D3" s="552"/>
      <c r="E3" s="552"/>
      <c r="F3" s="552"/>
      <c r="G3" s="552"/>
      <c r="H3" s="552"/>
    </row>
    <row r="4" spans="1:8" ht="15.75" customHeight="1">
      <c r="C4" s="552"/>
      <c r="D4" s="552"/>
      <c r="E4" s="552"/>
      <c r="F4" s="552"/>
      <c r="G4" s="552"/>
      <c r="H4" s="552"/>
    </row>
    <row r="5" spans="1:8" ht="15.75" customHeight="1">
      <c r="C5" s="552"/>
      <c r="D5" s="552"/>
      <c r="E5" s="552"/>
      <c r="F5" s="552"/>
      <c r="G5" s="552"/>
      <c r="H5" s="552"/>
    </row>
    <row r="6" spans="1:8" ht="11.25" customHeight="1">
      <c r="A6" s="1"/>
      <c r="B6" s="1"/>
      <c r="C6" s="1"/>
      <c r="D6" s="1"/>
      <c r="E6" s="1"/>
      <c r="F6" s="1"/>
      <c r="G6" s="1"/>
      <c r="H6" s="1"/>
    </row>
    <row r="7" spans="1:8" ht="15.75" customHeight="1" thickBot="1">
      <c r="A7" s="553"/>
      <c r="B7" s="553"/>
      <c r="C7" s="553"/>
      <c r="D7" s="553"/>
      <c r="E7" s="553"/>
      <c r="F7" s="553"/>
      <c r="G7" s="553"/>
      <c r="H7" s="553"/>
    </row>
    <row r="8" spans="1:8" s="82" customFormat="1" ht="15.75" customHeight="1" thickBot="1">
      <c r="A8" s="554" t="s">
        <v>0</v>
      </c>
      <c r="B8" s="555"/>
      <c r="C8" s="187" t="s">
        <v>1</v>
      </c>
      <c r="D8" s="188" t="s">
        <v>2</v>
      </c>
      <c r="E8" s="188" t="s">
        <v>3</v>
      </c>
      <c r="F8" s="188" t="s">
        <v>4</v>
      </c>
      <c r="G8" s="188" t="s">
        <v>113</v>
      </c>
      <c r="H8" s="89" t="s">
        <v>5</v>
      </c>
    </row>
    <row r="9" spans="1:8" s="82" customFormat="1" ht="15.75" customHeight="1">
      <c r="A9" s="4"/>
      <c r="B9" s="175"/>
      <c r="C9" s="11"/>
      <c r="D9" s="5"/>
      <c r="E9" s="5"/>
      <c r="F9" s="5"/>
      <c r="G9" s="5"/>
      <c r="H9" s="6"/>
    </row>
    <row r="10" spans="1:8" s="82" customFormat="1" ht="15.75" customHeight="1">
      <c r="A10" s="189" t="s">
        <v>6</v>
      </c>
      <c r="B10" s="189" t="s">
        <v>157</v>
      </c>
      <c r="C10" s="7"/>
      <c r="D10" s="84">
        <v>847863.24786324787</v>
      </c>
      <c r="E10" s="84">
        <v>144136.75213675213</v>
      </c>
      <c r="F10" s="84">
        <v>992000</v>
      </c>
      <c r="G10" s="84">
        <v>818000</v>
      </c>
      <c r="H10" s="84">
        <v>786000</v>
      </c>
    </row>
    <row r="11" spans="1:8" s="82" customFormat="1" ht="15.75" customHeight="1">
      <c r="A11" s="189" t="s">
        <v>7</v>
      </c>
      <c r="B11" s="189" t="s">
        <v>244</v>
      </c>
      <c r="C11" s="7"/>
      <c r="D11" s="8"/>
      <c r="E11" s="8"/>
      <c r="F11" s="8"/>
      <c r="G11" s="8"/>
      <c r="H11" s="10"/>
    </row>
    <row r="12" spans="1:8" s="82" customFormat="1" ht="15.75" customHeight="1">
      <c r="A12" s="189" t="s">
        <v>58</v>
      </c>
      <c r="B12" s="189" t="s">
        <v>59</v>
      </c>
      <c r="C12" s="7"/>
    </row>
    <row r="13" spans="1:8" s="82" customFormat="1" ht="15.75" customHeight="1">
      <c r="A13" s="189" t="s">
        <v>9</v>
      </c>
      <c r="B13" s="189" t="s">
        <v>240</v>
      </c>
      <c r="C13" s="7"/>
      <c r="D13" s="9"/>
      <c r="E13" s="8"/>
      <c r="F13" s="8"/>
      <c r="G13" s="8"/>
      <c r="H13" s="8"/>
    </row>
    <row r="14" spans="1:8" s="82" customFormat="1" ht="15.75" customHeight="1">
      <c r="A14" s="189" t="s">
        <v>10</v>
      </c>
      <c r="B14" s="189" t="s">
        <v>158</v>
      </c>
      <c r="C14" s="7"/>
      <c r="D14" s="8"/>
      <c r="E14" s="8"/>
      <c r="F14" s="9"/>
      <c r="G14" s="8"/>
      <c r="H14" s="8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8">
      <c r="A16" s="19" t="s">
        <v>11</v>
      </c>
      <c r="B16" s="14"/>
      <c r="C16" s="15"/>
      <c r="D16" s="18"/>
      <c r="E16" s="18"/>
      <c r="F16" s="18"/>
      <c r="G16" s="18"/>
      <c r="H16" s="18"/>
    </row>
    <row r="17" spans="1:8" s="2" customFormat="1" ht="18">
      <c r="A17" s="19"/>
      <c r="B17" s="14"/>
      <c r="C17" s="15"/>
      <c r="D17" s="18"/>
      <c r="E17" s="18"/>
      <c r="F17" s="18"/>
      <c r="G17" s="18"/>
      <c r="H17" s="577"/>
    </row>
    <row r="18" spans="1:8" s="82" customFormat="1" ht="15.75" customHeight="1">
      <c r="A18" s="190" t="s">
        <v>144</v>
      </c>
      <c r="B18" s="191"/>
      <c r="C18" s="21" t="s">
        <v>159</v>
      </c>
      <c r="D18" s="8"/>
      <c r="E18" s="8"/>
      <c r="F18" s="8"/>
      <c r="G18" s="8"/>
      <c r="H18" s="8"/>
    </row>
    <row r="19" spans="1:8" s="82" customFormat="1" ht="15.75" customHeight="1">
      <c r="A19" s="190" t="s">
        <v>48</v>
      </c>
      <c r="B19" s="191"/>
      <c r="C19" s="21" t="s">
        <v>49</v>
      </c>
      <c r="D19" s="8"/>
      <c r="E19" s="8"/>
      <c r="F19" s="8"/>
      <c r="G19" s="8"/>
      <c r="H19" s="8"/>
    </row>
    <row r="20" spans="1:8" s="82" customFormat="1" ht="15.75" customHeight="1">
      <c r="A20" s="190" t="s">
        <v>19</v>
      </c>
      <c r="B20" s="191"/>
      <c r="C20" s="21" t="s">
        <v>20</v>
      </c>
      <c r="D20" s="8"/>
      <c r="E20" s="8"/>
      <c r="F20" s="8"/>
      <c r="G20" s="8"/>
      <c r="H20" s="8"/>
    </row>
    <row r="21" spans="1:8" s="82" customFormat="1" ht="15.75" customHeight="1">
      <c r="A21" s="190" t="s">
        <v>126</v>
      </c>
      <c r="B21" s="191"/>
      <c r="C21" s="21" t="s">
        <v>127</v>
      </c>
      <c r="D21" s="8"/>
      <c r="E21" s="8"/>
      <c r="F21" s="8"/>
      <c r="G21" s="8"/>
      <c r="H21" s="8"/>
    </row>
    <row r="22" spans="1:8" s="82" customFormat="1" ht="15.75" customHeight="1">
      <c r="A22" s="190" t="s">
        <v>22</v>
      </c>
      <c r="B22" s="191"/>
      <c r="C22" s="21" t="s">
        <v>23</v>
      </c>
      <c r="D22" s="166"/>
      <c r="E22" s="166"/>
      <c r="F22" s="166"/>
      <c r="G22" s="166"/>
      <c r="H22" s="166"/>
    </row>
    <row r="23" spans="1:8" s="82" customFormat="1" ht="15.75" customHeight="1">
      <c r="A23" s="190" t="s">
        <v>17</v>
      </c>
      <c r="B23" s="191"/>
      <c r="C23" s="21" t="s">
        <v>18</v>
      </c>
      <c r="D23" s="166"/>
      <c r="E23" s="166"/>
      <c r="F23" s="166"/>
      <c r="G23" s="166"/>
      <c r="H23" s="166"/>
    </row>
    <row r="24" spans="1:8" s="82" customFormat="1" ht="15.75" customHeight="1">
      <c r="A24" s="190" t="s">
        <v>52</v>
      </c>
      <c r="B24" s="191"/>
      <c r="C24" s="21" t="s">
        <v>53</v>
      </c>
      <c r="D24" s="192"/>
      <c r="E24" s="192"/>
      <c r="F24" s="192"/>
      <c r="G24" s="192"/>
      <c r="H24" s="166"/>
    </row>
    <row r="25" spans="1:8" s="82" customFormat="1" ht="15.75" customHeight="1">
      <c r="A25" s="190" t="s">
        <v>68</v>
      </c>
      <c r="B25" s="191"/>
      <c r="C25" s="21" t="s">
        <v>69</v>
      </c>
      <c r="D25" s="8"/>
      <c r="E25" s="8"/>
      <c r="F25" s="8"/>
      <c r="G25" s="8"/>
      <c r="H25" s="166"/>
    </row>
    <row r="26" spans="1:8" s="82" customFormat="1" ht="15.75" customHeight="1">
      <c r="A26" s="190" t="s">
        <v>26</v>
      </c>
      <c r="B26" s="191"/>
      <c r="C26" s="21" t="s">
        <v>27</v>
      </c>
      <c r="D26" s="166"/>
      <c r="E26" s="166"/>
      <c r="F26" s="166"/>
      <c r="G26" s="166"/>
      <c r="H26" s="166"/>
    </row>
    <row r="27" spans="1:8" s="82" customFormat="1" ht="15.75" customHeight="1">
      <c r="A27" s="190" t="s">
        <v>160</v>
      </c>
      <c r="B27" s="3"/>
      <c r="C27" s="21" t="s">
        <v>161</v>
      </c>
      <c r="D27" s="8"/>
      <c r="E27" s="8"/>
      <c r="F27" s="8"/>
      <c r="G27" s="8"/>
      <c r="H27" s="166"/>
    </row>
    <row r="28" spans="1:8" s="82" customFormat="1" ht="15.75" customHeight="1">
      <c r="A28" s="190" t="s">
        <v>32</v>
      </c>
      <c r="B28" s="191"/>
      <c r="C28" s="21" t="s">
        <v>33</v>
      </c>
      <c r="D28" s="8"/>
      <c r="E28" s="8"/>
      <c r="F28" s="8"/>
      <c r="G28" s="8"/>
      <c r="H28" s="166"/>
    </row>
    <row r="29" spans="1:8" s="82" customFormat="1" ht="15.75" customHeight="1">
      <c r="A29" s="190" t="s">
        <v>36</v>
      </c>
      <c r="B29" s="191"/>
      <c r="C29" s="21" t="s">
        <v>37</v>
      </c>
      <c r="D29" s="8"/>
      <c r="E29" s="8"/>
      <c r="F29" s="8"/>
      <c r="G29" s="8"/>
      <c r="H29" s="166"/>
    </row>
    <row r="30" spans="1:8" s="82" customFormat="1" ht="15.75" customHeight="1">
      <c r="A30" s="190" t="s">
        <v>74</v>
      </c>
      <c r="B30" s="191"/>
      <c r="C30" s="21" t="s">
        <v>75</v>
      </c>
      <c r="D30" s="8"/>
      <c r="E30" s="8"/>
      <c r="F30" s="8"/>
      <c r="G30" s="8"/>
      <c r="H30" s="166"/>
    </row>
    <row r="31" spans="1:8" s="82" customFormat="1" ht="15.75" customHeight="1">
      <c r="A31" s="190" t="s">
        <v>78</v>
      </c>
      <c r="B31" s="191"/>
      <c r="C31" s="21" t="s">
        <v>79</v>
      </c>
      <c r="D31" s="166"/>
      <c r="E31" s="166"/>
      <c r="F31" s="166"/>
      <c r="G31" s="166"/>
      <c r="H31" s="166"/>
    </row>
    <row r="32" spans="1:8" s="82" customFormat="1" ht="15.75" customHeight="1">
      <c r="A32" s="190" t="s">
        <v>80</v>
      </c>
      <c r="B32" s="191"/>
      <c r="C32" s="21" t="s">
        <v>81</v>
      </c>
      <c r="D32" s="8"/>
      <c r="E32" s="8"/>
      <c r="F32" s="8"/>
      <c r="G32" s="8"/>
      <c r="H32" s="166"/>
    </row>
    <row r="33" spans="1:9" s="82" customFormat="1" ht="15.75" customHeight="1">
      <c r="A33" s="190" t="s">
        <v>39</v>
      </c>
      <c r="B33" s="191"/>
      <c r="C33" s="21" t="s">
        <v>40</v>
      </c>
      <c r="D33" s="162"/>
      <c r="E33" s="162"/>
      <c r="F33" s="162"/>
      <c r="G33" s="162"/>
      <c r="H33" s="166"/>
    </row>
    <row r="34" spans="1:9" ht="15.75" customHeight="1">
      <c r="A34" s="190" t="s">
        <v>76</v>
      </c>
      <c r="B34" s="191"/>
      <c r="C34" s="21" t="s">
        <v>77</v>
      </c>
      <c r="D34" s="162"/>
      <c r="E34" s="162"/>
      <c r="F34" s="162"/>
      <c r="G34" s="162"/>
      <c r="H34" s="166"/>
    </row>
    <row r="35" spans="1:9" ht="15.75" customHeight="1">
      <c r="A35" s="190" t="s">
        <v>86</v>
      </c>
      <c r="B35" s="191"/>
      <c r="C35" s="21" t="s">
        <v>87</v>
      </c>
      <c r="D35" s="165"/>
      <c r="E35" s="165"/>
      <c r="F35" s="165"/>
      <c r="G35" s="165"/>
      <c r="H35" s="166"/>
    </row>
    <row r="36" spans="1:9" ht="15.75" customHeight="1">
      <c r="A36" s="190" t="s">
        <v>43</v>
      </c>
      <c r="B36" s="191"/>
      <c r="C36" s="21" t="s">
        <v>44</v>
      </c>
      <c r="D36" s="165"/>
      <c r="E36" s="165"/>
      <c r="F36" s="165"/>
      <c r="G36" s="165"/>
      <c r="H36" s="166"/>
    </row>
    <row r="37" spans="1:9" ht="15.75" customHeight="1">
      <c r="A37" s="190" t="s">
        <v>162</v>
      </c>
      <c r="B37" s="190"/>
      <c r="C37" s="21" t="s">
        <v>123</v>
      </c>
      <c r="D37" s="165"/>
      <c r="E37" s="165"/>
      <c r="F37" s="165"/>
      <c r="G37" s="165"/>
      <c r="H37" s="166"/>
      <c r="I37" s="193"/>
    </row>
    <row r="38" spans="1:9" ht="15.75" customHeight="1">
      <c r="A38" s="190" t="s">
        <v>163</v>
      </c>
      <c r="B38" s="190"/>
      <c r="C38" s="21" t="s">
        <v>83</v>
      </c>
      <c r="D38" s="165"/>
      <c r="E38" s="165"/>
      <c r="F38" s="165"/>
      <c r="G38" s="165"/>
      <c r="H38" s="166"/>
      <c r="I38" s="193"/>
    </row>
    <row r="39" spans="1:9" ht="15.75" customHeight="1">
      <c r="A39" s="190" t="s">
        <v>164</v>
      </c>
      <c r="B39" s="194"/>
      <c r="C39" s="21" t="s">
        <v>146</v>
      </c>
      <c r="D39" s="165"/>
      <c r="E39" s="165"/>
      <c r="F39" s="165"/>
      <c r="G39" s="165"/>
      <c r="H39" s="166"/>
      <c r="I39" s="193"/>
    </row>
    <row r="40" spans="1:9" ht="15.75" customHeight="1">
      <c r="A40" s="194" t="s">
        <v>243</v>
      </c>
      <c r="B40" s="194"/>
      <c r="C40" s="21" t="s">
        <v>103</v>
      </c>
      <c r="D40" s="165"/>
      <c r="E40" s="165"/>
      <c r="F40" s="165"/>
      <c r="G40" s="165"/>
      <c r="H40" s="166"/>
      <c r="I40" s="193"/>
    </row>
    <row r="41" spans="1:9" ht="15.75" customHeight="1">
      <c r="A41" s="195"/>
      <c r="B41" s="3"/>
      <c r="C41" s="160"/>
      <c r="D41" s="165"/>
      <c r="E41" s="165"/>
      <c r="F41" s="165"/>
      <c r="G41" s="165"/>
      <c r="H41" s="166"/>
      <c r="I41" s="193"/>
    </row>
    <row r="42" spans="1:9" s="2" customFormat="1" ht="18">
      <c r="A42" s="19" t="s">
        <v>47</v>
      </c>
      <c r="B42" s="14"/>
      <c r="C42" s="15"/>
      <c r="D42" s="18"/>
      <c r="E42" s="18"/>
      <c r="F42" s="18"/>
      <c r="G42" s="18"/>
      <c r="H42" s="18"/>
    </row>
    <row r="43" spans="1:9" s="2" customFormat="1" ht="18">
      <c r="A43" s="19"/>
      <c r="B43" s="14"/>
      <c r="C43" s="15"/>
      <c r="D43" s="18"/>
      <c r="E43" s="18"/>
      <c r="F43" s="18"/>
      <c r="G43" s="18"/>
      <c r="H43" s="18"/>
    </row>
    <row r="44" spans="1:9" s="2" customFormat="1" ht="18">
      <c r="A44" s="190"/>
      <c r="B44" s="14"/>
      <c r="C44" s="21"/>
      <c r="D44" s="152"/>
      <c r="E44" s="152"/>
      <c r="F44" s="196"/>
      <c r="G44" s="152"/>
      <c r="H44" s="152"/>
    </row>
    <row r="45" spans="1:9" s="2" customFormat="1" ht="18">
      <c r="A45" s="190" t="s">
        <v>92</v>
      </c>
      <c r="B45" s="14"/>
      <c r="C45" s="21" t="s">
        <v>93</v>
      </c>
      <c r="D45" s="84">
        <v>16324.786324786326</v>
      </c>
      <c r="E45" s="84">
        <v>2775.2136752136739</v>
      </c>
      <c r="F45" s="84">
        <v>19100</v>
      </c>
      <c r="G45" s="84">
        <v>16000</v>
      </c>
      <c r="H45" s="84">
        <v>15000</v>
      </c>
    </row>
    <row r="46" spans="1:9" s="2" customFormat="1" ht="18">
      <c r="A46" s="190" t="s">
        <v>54</v>
      </c>
      <c r="B46" s="14"/>
      <c r="C46" s="21" t="s">
        <v>55</v>
      </c>
      <c r="D46" s="84">
        <v>17094.017094017094</v>
      </c>
      <c r="E46" s="84">
        <v>2905.9829059829062</v>
      </c>
      <c r="F46" s="84">
        <v>20000</v>
      </c>
      <c r="G46" s="84">
        <v>16000</v>
      </c>
      <c r="H46" s="84">
        <v>16000</v>
      </c>
    </row>
    <row r="47" spans="1:9" ht="15.75" customHeight="1">
      <c r="A47" s="190" t="s">
        <v>139</v>
      </c>
      <c r="B47" s="14"/>
      <c r="C47" s="21" t="s">
        <v>91</v>
      </c>
      <c r="D47" s="84">
        <v>45299.145299145304</v>
      </c>
      <c r="E47" s="84">
        <v>7700.8547008546957</v>
      </c>
      <c r="F47" s="84">
        <v>53000</v>
      </c>
      <c r="G47" s="84">
        <v>43000</v>
      </c>
      <c r="H47" s="84">
        <v>41000</v>
      </c>
      <c r="I47" s="193"/>
    </row>
    <row r="48" spans="1:9" ht="15.75" customHeight="1">
      <c r="A48" s="194"/>
      <c r="B48" s="14"/>
      <c r="C48" s="21"/>
      <c r="D48" s="152"/>
      <c r="E48" s="152"/>
      <c r="F48" s="152"/>
      <c r="G48" s="152"/>
      <c r="H48" s="152"/>
      <c r="I48" s="193"/>
    </row>
    <row r="49" spans="1:9" ht="15.75" customHeight="1" thickBot="1">
      <c r="A49" s="197"/>
      <c r="B49" s="198"/>
      <c r="C49" s="199"/>
      <c r="D49" s="200"/>
      <c r="E49" s="200"/>
      <c r="F49" s="200"/>
      <c r="G49" s="200"/>
      <c r="H49" s="201"/>
      <c r="I49" s="193"/>
    </row>
    <row r="50" spans="1:9" ht="15.75" customHeight="1">
      <c r="A50" s="190"/>
      <c r="B50" s="14"/>
      <c r="C50" s="14"/>
      <c r="D50" s="193"/>
      <c r="E50" s="193"/>
      <c r="F50" s="193"/>
      <c r="G50" s="193"/>
      <c r="I50" s="193"/>
    </row>
    <row r="51" spans="1:9" ht="15.75" customHeight="1">
      <c r="A51" s="190"/>
      <c r="B51" s="14"/>
      <c r="C51" s="14"/>
      <c r="D51" s="193"/>
      <c r="E51" s="193"/>
      <c r="F51" s="193"/>
      <c r="G51" s="193"/>
      <c r="I51" s="193"/>
    </row>
    <row r="52" spans="1:9" ht="15.75" customHeight="1">
      <c r="A52" s="190"/>
      <c r="B52" s="14"/>
      <c r="C52" s="14"/>
      <c r="D52" s="193"/>
      <c r="E52" s="193"/>
      <c r="F52" s="202"/>
      <c r="G52" s="193"/>
      <c r="I52" s="193"/>
    </row>
    <row r="53" spans="1:9" ht="15.75" customHeight="1">
      <c r="A53" s="190"/>
      <c r="B53" s="14"/>
      <c r="C53" s="14"/>
      <c r="I53" s="193"/>
    </row>
    <row r="54" spans="1:9" ht="15.75" customHeight="1">
      <c r="A54" s="190"/>
      <c r="B54" s="14"/>
      <c r="C54" s="14"/>
    </row>
  </sheetData>
  <mergeCells count="3">
    <mergeCell ref="C3:H5"/>
    <mergeCell ref="A7:H7"/>
    <mergeCell ref="A8:B8"/>
  </mergeCells>
  <pageMargins left="0.70866141732283472" right="0.23622047244094491" top="1.1811023622047245" bottom="0.98425196850393704" header="0.51181102362204722" footer="0.51181102362204722"/>
  <pageSetup paperSize="9" scale="48" orientation="portrait" horizontalDpi="360" verticalDpi="360" r:id="rId1"/>
  <headerFooter alignWithMargins="0">
    <oddHeader>&amp;L&amp;"Arial,Gras"DACIA ALGERIE&amp;R&amp;"Arial,Gras"TARIF Mars 2013</oddHeader>
    <oddFooter>&amp;L&amp;"Arial,Gras"DIRECTION MARKETING&amp;R&amp;"Arial,Gras"SERVICE PRIX &amp;  PRODUIT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A3:I55"/>
  <sheetViews>
    <sheetView workbookViewId="0">
      <selection activeCell="B19" sqref="B19"/>
    </sheetView>
  </sheetViews>
  <sheetFormatPr baseColWidth="10" defaultRowHeight="12.75"/>
  <cols>
    <col min="1" max="1" width="40.28515625" customWidth="1"/>
    <col min="2" max="2" width="23.28515625" bestFit="1" customWidth="1"/>
    <col min="3" max="3" width="24.85546875" bestFit="1" customWidth="1"/>
    <col min="4" max="7" width="20" bestFit="1" customWidth="1"/>
    <col min="8" max="8" width="24.5703125" bestFit="1" customWidth="1"/>
  </cols>
  <sheetData>
    <row r="3" spans="1:8">
      <c r="A3" s="512"/>
      <c r="B3" s="512"/>
      <c r="C3" s="556" t="s">
        <v>352</v>
      </c>
      <c r="D3" s="556"/>
      <c r="E3" s="556"/>
      <c r="F3" s="556"/>
      <c r="G3" s="556"/>
      <c r="H3" s="556"/>
    </row>
    <row r="4" spans="1:8">
      <c r="A4" s="512"/>
      <c r="B4" s="512"/>
      <c r="C4" s="556"/>
      <c r="D4" s="556"/>
      <c r="E4" s="556"/>
      <c r="F4" s="556"/>
      <c r="G4" s="556"/>
      <c r="H4" s="556"/>
    </row>
    <row r="5" spans="1:8">
      <c r="A5" s="512"/>
      <c r="B5" s="512"/>
      <c r="C5" s="556"/>
      <c r="D5" s="556"/>
      <c r="E5" s="556"/>
      <c r="F5" s="556"/>
      <c r="G5" s="556"/>
      <c r="H5" s="556"/>
    </row>
    <row r="6" spans="1:8" ht="15">
      <c r="A6" s="240"/>
      <c r="B6" s="240"/>
      <c r="C6" s="240"/>
      <c r="D6" s="240"/>
      <c r="E6" s="240"/>
      <c r="F6" s="240"/>
      <c r="G6" s="240"/>
      <c r="H6" s="240"/>
    </row>
    <row r="7" spans="1:8" ht="15.75" thickBot="1">
      <c r="A7" s="557"/>
      <c r="B7" s="557"/>
      <c r="C7" s="557"/>
      <c r="D7" s="557"/>
      <c r="E7" s="557"/>
      <c r="F7" s="557"/>
      <c r="G7" s="557"/>
      <c r="H7" s="557"/>
    </row>
    <row r="8" spans="1:8" ht="15.75" thickBot="1">
      <c r="A8" s="558" t="s">
        <v>0</v>
      </c>
      <c r="B8" s="559"/>
      <c r="C8" s="241" t="s">
        <v>1</v>
      </c>
      <c r="D8" s="242" t="s">
        <v>2</v>
      </c>
      <c r="E8" s="242" t="s">
        <v>3</v>
      </c>
      <c r="F8" s="242" t="s">
        <v>4</v>
      </c>
      <c r="G8" s="242" t="s">
        <v>113</v>
      </c>
      <c r="H8" s="22" t="s">
        <v>5</v>
      </c>
    </row>
    <row r="9" spans="1:8" ht="14.25">
      <c r="A9" s="244"/>
      <c r="B9" s="245"/>
      <c r="C9" s="246"/>
      <c r="D9" s="247"/>
      <c r="E9" s="247"/>
      <c r="F9" s="247"/>
      <c r="G9" s="247"/>
      <c r="H9" s="424"/>
    </row>
    <row r="10" spans="1:8" ht="18">
      <c r="A10" s="244" t="s">
        <v>6</v>
      </c>
      <c r="B10" s="245" t="s">
        <v>157</v>
      </c>
      <c r="C10" s="249"/>
      <c r="D10" s="408">
        <f>+F10/1.17</f>
        <v>840170.94017094024</v>
      </c>
      <c r="E10" s="408">
        <f>+F10-D10</f>
        <v>142829.05982905976</v>
      </c>
      <c r="F10" s="408">
        <v>983000</v>
      </c>
      <c r="G10" s="408">
        <v>818000</v>
      </c>
      <c r="H10" s="408">
        <v>786000</v>
      </c>
    </row>
    <row r="11" spans="1:8" ht="14.25">
      <c r="A11" s="244" t="s">
        <v>7</v>
      </c>
      <c r="B11" s="245" t="s">
        <v>181</v>
      </c>
      <c r="C11" s="249"/>
    </row>
    <row r="12" spans="1:8" ht="18">
      <c r="A12" s="244" t="s">
        <v>58</v>
      </c>
      <c r="B12" s="245" t="s">
        <v>59</v>
      </c>
      <c r="C12" s="249"/>
      <c r="D12" s="408"/>
      <c r="E12" s="408"/>
      <c r="F12" s="408"/>
      <c r="G12" s="408"/>
      <c r="H12" s="408"/>
    </row>
    <row r="13" spans="1:8" ht="14.25">
      <c r="A13" s="513" t="s">
        <v>9</v>
      </c>
      <c r="B13" s="245" t="s">
        <v>353</v>
      </c>
      <c r="C13" s="249"/>
      <c r="D13" s="251"/>
      <c r="E13" s="260"/>
      <c r="F13" s="260"/>
      <c r="G13" s="260"/>
      <c r="H13" s="260"/>
    </row>
    <row r="14" spans="1:8" ht="15.75">
      <c r="A14" s="514" t="s">
        <v>10</v>
      </c>
      <c r="B14" s="245" t="s">
        <v>180</v>
      </c>
      <c r="C14" s="249"/>
      <c r="D14" s="260"/>
      <c r="E14" s="260"/>
      <c r="F14" s="251"/>
      <c r="G14" s="260"/>
      <c r="H14" s="260"/>
    </row>
    <row r="15" spans="1:8" ht="15">
      <c r="A15" s="415"/>
      <c r="B15" s="24"/>
      <c r="C15" s="254"/>
      <c r="D15" s="255"/>
      <c r="E15" s="255"/>
      <c r="F15" s="515"/>
      <c r="G15" s="515"/>
      <c r="H15" s="257"/>
    </row>
    <row r="16" spans="1:8" ht="18">
      <c r="A16" s="420" t="s">
        <v>11</v>
      </c>
      <c r="B16" s="24"/>
      <c r="C16" s="254"/>
      <c r="D16" s="257"/>
      <c r="E16" s="257"/>
      <c r="F16" s="257"/>
      <c r="G16" s="257"/>
      <c r="H16" s="257"/>
    </row>
    <row r="17" spans="1:8" ht="18">
      <c r="A17" s="420"/>
      <c r="B17" s="24"/>
      <c r="C17" s="254"/>
      <c r="D17" s="257"/>
      <c r="E17" s="257"/>
      <c r="F17" s="257"/>
      <c r="G17" s="257"/>
      <c r="H17" s="577"/>
    </row>
    <row r="18" spans="1:8" ht="15">
      <c r="A18" s="516" t="s">
        <v>144</v>
      </c>
      <c r="B18" s="517"/>
      <c r="C18" s="423" t="s">
        <v>159</v>
      </c>
      <c r="D18" s="260"/>
      <c r="E18" s="260"/>
      <c r="F18" s="260"/>
      <c r="G18" s="260"/>
      <c r="H18" s="260"/>
    </row>
    <row r="19" spans="1:8" ht="15">
      <c r="A19" s="516" t="s">
        <v>48</v>
      </c>
      <c r="B19" s="517"/>
      <c r="C19" s="423" t="s">
        <v>49</v>
      </c>
      <c r="D19" s="260"/>
      <c r="E19" s="260"/>
      <c r="F19" s="260"/>
      <c r="G19" s="260"/>
      <c r="H19" s="260"/>
    </row>
    <row r="20" spans="1:8" ht="15">
      <c r="A20" s="516" t="s">
        <v>19</v>
      </c>
      <c r="B20" s="517"/>
      <c r="C20" s="423" t="s">
        <v>20</v>
      </c>
      <c r="D20" s="260"/>
      <c r="E20" s="260"/>
      <c r="F20" s="260"/>
      <c r="G20" s="260"/>
      <c r="H20" s="260"/>
    </row>
    <row r="21" spans="1:8" ht="15">
      <c r="A21" s="516" t="s">
        <v>126</v>
      </c>
      <c r="B21" s="517"/>
      <c r="C21" s="423" t="s">
        <v>127</v>
      </c>
      <c r="D21" s="260"/>
      <c r="E21" s="260"/>
      <c r="F21" s="260"/>
      <c r="G21" s="260"/>
      <c r="H21" s="260"/>
    </row>
    <row r="22" spans="1:8" ht="15">
      <c r="A22" s="516" t="s">
        <v>22</v>
      </c>
      <c r="B22" s="517"/>
      <c r="C22" s="423" t="s">
        <v>23</v>
      </c>
      <c r="D22" s="421"/>
      <c r="E22" s="421"/>
      <c r="F22" s="421"/>
      <c r="G22" s="421"/>
      <c r="H22" s="421"/>
    </row>
    <row r="23" spans="1:8" ht="15">
      <c r="A23" s="516" t="s">
        <v>17</v>
      </c>
      <c r="B23" s="517"/>
      <c r="C23" s="423" t="s">
        <v>18</v>
      </c>
      <c r="D23" s="421"/>
      <c r="E23" s="421"/>
      <c r="F23" s="421"/>
      <c r="G23" s="421"/>
      <c r="H23" s="421"/>
    </row>
    <row r="24" spans="1:8" ht="15">
      <c r="A24" s="516" t="s">
        <v>52</v>
      </c>
      <c r="B24" s="517"/>
      <c r="C24" s="423" t="s">
        <v>53</v>
      </c>
      <c r="D24" s="414"/>
      <c r="E24" s="414"/>
      <c r="F24" s="414"/>
      <c r="G24" s="414"/>
      <c r="H24" s="421"/>
    </row>
    <row r="25" spans="1:8" ht="15">
      <c r="A25" s="516" t="s">
        <v>68</v>
      </c>
      <c r="B25" s="517"/>
      <c r="C25" s="423" t="s">
        <v>69</v>
      </c>
      <c r="D25" s="260"/>
      <c r="E25" s="260"/>
      <c r="F25" s="260"/>
      <c r="G25" s="260"/>
      <c r="H25" s="421"/>
    </row>
    <row r="26" spans="1:8" ht="15">
      <c r="A26" s="516" t="s">
        <v>26</v>
      </c>
      <c r="B26" s="517"/>
      <c r="C26" s="423" t="s">
        <v>27</v>
      </c>
      <c r="D26" s="421"/>
      <c r="E26" s="421"/>
      <c r="F26" s="421"/>
      <c r="G26" s="421"/>
      <c r="H26" s="421"/>
    </row>
    <row r="27" spans="1:8" ht="15">
      <c r="A27" s="516" t="s">
        <v>160</v>
      </c>
      <c r="B27" s="266"/>
      <c r="C27" s="423" t="s">
        <v>161</v>
      </c>
      <c r="D27" s="260"/>
      <c r="E27" s="260"/>
      <c r="F27" s="260"/>
      <c r="G27" s="260"/>
      <c r="H27" s="421"/>
    </row>
    <row r="28" spans="1:8" ht="15">
      <c r="A28" s="516" t="s">
        <v>32</v>
      </c>
      <c r="B28" s="517"/>
      <c r="C28" s="423" t="s">
        <v>33</v>
      </c>
      <c r="D28" s="260"/>
      <c r="E28" s="260"/>
      <c r="F28" s="260"/>
      <c r="G28" s="260"/>
      <c r="H28" s="421"/>
    </row>
    <row r="29" spans="1:8" ht="15">
      <c r="A29" s="516" t="s">
        <v>36</v>
      </c>
      <c r="B29" s="517"/>
      <c r="C29" s="423" t="s">
        <v>37</v>
      </c>
      <c r="D29" s="260"/>
      <c r="E29" s="260"/>
      <c r="F29" s="260"/>
      <c r="G29" s="260"/>
      <c r="H29" s="421"/>
    </row>
    <row r="30" spans="1:8" ht="15">
      <c r="A30" s="516" t="s">
        <v>74</v>
      </c>
      <c r="B30" s="517"/>
      <c r="C30" s="423" t="s">
        <v>75</v>
      </c>
      <c r="D30" s="260"/>
      <c r="E30" s="260"/>
      <c r="F30" s="260"/>
      <c r="G30" s="260"/>
      <c r="H30" s="421"/>
    </row>
    <row r="31" spans="1:8" ht="15">
      <c r="A31" s="516" t="s">
        <v>78</v>
      </c>
      <c r="B31" s="517"/>
      <c r="C31" s="423" t="s">
        <v>79</v>
      </c>
      <c r="D31" s="421"/>
      <c r="E31" s="421"/>
      <c r="F31" s="421"/>
      <c r="G31" s="421"/>
      <c r="H31" s="421"/>
    </row>
    <row r="32" spans="1:8" ht="15">
      <c r="A32" s="516" t="s">
        <v>80</v>
      </c>
      <c r="B32" s="517"/>
      <c r="C32" s="423" t="s">
        <v>81</v>
      </c>
      <c r="D32" s="260"/>
      <c r="E32" s="260"/>
      <c r="F32" s="260"/>
      <c r="G32" s="260"/>
      <c r="H32" s="421"/>
    </row>
    <row r="33" spans="1:9" ht="15">
      <c r="A33" s="516" t="s">
        <v>39</v>
      </c>
      <c r="B33" s="517"/>
      <c r="C33" s="423" t="s">
        <v>40</v>
      </c>
      <c r="D33" s="518"/>
      <c r="E33" s="518"/>
      <c r="F33" s="518"/>
      <c r="G33" s="518"/>
      <c r="H33" s="421"/>
    </row>
    <row r="34" spans="1:9" ht="15">
      <c r="A34" s="516" t="s">
        <v>76</v>
      </c>
      <c r="B34" s="517"/>
      <c r="C34" s="423" t="s">
        <v>77</v>
      </c>
      <c r="D34" s="518"/>
      <c r="E34" s="518"/>
      <c r="F34" s="518"/>
      <c r="G34" s="518"/>
      <c r="H34" s="421"/>
      <c r="I34" s="512"/>
    </row>
    <row r="35" spans="1:9" ht="15">
      <c r="A35" s="516" t="s">
        <v>86</v>
      </c>
      <c r="B35" s="517"/>
      <c r="C35" s="423" t="s">
        <v>87</v>
      </c>
      <c r="D35" s="263"/>
      <c r="E35" s="263"/>
      <c r="F35" s="263"/>
      <c r="G35" s="263"/>
      <c r="H35" s="421"/>
      <c r="I35" s="512"/>
    </row>
    <row r="36" spans="1:9" ht="15">
      <c r="A36" s="516" t="s">
        <v>43</v>
      </c>
      <c r="B36" s="517"/>
      <c r="C36" s="423" t="s">
        <v>44</v>
      </c>
      <c r="D36" s="263"/>
      <c r="E36" s="263"/>
      <c r="F36" s="263"/>
      <c r="G36" s="263"/>
      <c r="H36" s="421"/>
      <c r="I36" s="512"/>
    </row>
    <row r="37" spans="1:9" ht="15">
      <c r="A37" s="516" t="s">
        <v>162</v>
      </c>
      <c r="B37" s="516"/>
      <c r="C37" s="423" t="s">
        <v>123</v>
      </c>
      <c r="D37" s="263"/>
      <c r="E37" s="263"/>
      <c r="F37" s="263"/>
      <c r="G37" s="263"/>
      <c r="H37" s="421"/>
      <c r="I37" s="264"/>
    </row>
    <row r="38" spans="1:9" ht="15">
      <c r="A38" s="516" t="s">
        <v>163</v>
      </c>
      <c r="B38" s="516"/>
      <c r="C38" s="423" t="s">
        <v>83</v>
      </c>
      <c r="D38" s="263"/>
      <c r="E38" s="263"/>
      <c r="F38" s="263"/>
      <c r="G38" s="263"/>
      <c r="H38" s="421"/>
      <c r="I38" s="264"/>
    </row>
    <row r="39" spans="1:9" ht="15">
      <c r="A39" s="516" t="s">
        <v>164</v>
      </c>
      <c r="B39" s="519"/>
      <c r="C39" s="423" t="s">
        <v>146</v>
      </c>
      <c r="D39" s="263"/>
      <c r="E39" s="263"/>
      <c r="F39" s="263"/>
      <c r="G39" s="263"/>
      <c r="H39" s="421"/>
      <c r="I39" s="264"/>
    </row>
    <row r="40" spans="1:9" ht="15">
      <c r="A40" s="519"/>
      <c r="B40" s="519"/>
      <c r="C40" s="423"/>
      <c r="D40" s="263"/>
      <c r="E40" s="263"/>
      <c r="F40" s="263"/>
      <c r="G40" s="263"/>
      <c r="H40" s="421"/>
      <c r="I40" s="264"/>
    </row>
    <row r="41" spans="1:9" ht="15">
      <c r="A41" s="520"/>
      <c r="B41" s="266"/>
      <c r="C41" s="267"/>
      <c r="D41" s="263"/>
      <c r="E41" s="263"/>
      <c r="F41" s="263"/>
      <c r="G41" s="263"/>
      <c r="H41" s="421"/>
      <c r="I41" s="264"/>
    </row>
    <row r="42" spans="1:9" ht="18">
      <c r="A42" s="420" t="s">
        <v>47</v>
      </c>
      <c r="B42" s="24"/>
      <c r="C42" s="254"/>
      <c r="D42" s="257"/>
      <c r="E42" s="257"/>
      <c r="F42" s="257"/>
      <c r="G42" s="257"/>
      <c r="H42" s="257"/>
      <c r="I42" s="419"/>
    </row>
    <row r="43" spans="1:9" ht="18">
      <c r="A43" s="420"/>
      <c r="B43" s="24"/>
      <c r="C43" s="254"/>
      <c r="D43" s="257"/>
      <c r="E43" s="257"/>
      <c r="F43" s="257"/>
      <c r="G43" s="257"/>
      <c r="H43" s="257"/>
      <c r="I43" s="419"/>
    </row>
    <row r="44" spans="1:9" ht="18">
      <c r="A44" s="516" t="s">
        <v>354</v>
      </c>
      <c r="B44" s="24"/>
      <c r="C44" s="423" t="s">
        <v>354</v>
      </c>
      <c r="D44" s="408">
        <v>81794.871794871797</v>
      </c>
      <c r="E44" s="408">
        <v>13905.128205128203</v>
      </c>
      <c r="F44" s="408">
        <v>95700</v>
      </c>
      <c r="G44" s="408">
        <v>79000</v>
      </c>
      <c r="H44" s="408">
        <v>76000</v>
      </c>
      <c r="I44" s="419"/>
    </row>
    <row r="45" spans="1:9" ht="18">
      <c r="A45" s="516" t="s">
        <v>92</v>
      </c>
      <c r="B45" s="24"/>
      <c r="C45" s="423" t="s">
        <v>93</v>
      </c>
      <c r="D45" s="408">
        <v>16324.786324786326</v>
      </c>
      <c r="E45" s="408">
        <v>2775.2136752136739</v>
      </c>
      <c r="F45" s="408">
        <v>19100</v>
      </c>
      <c r="G45" s="408">
        <v>16000</v>
      </c>
      <c r="H45" s="408">
        <v>15000</v>
      </c>
      <c r="I45" s="419"/>
    </row>
    <row r="46" spans="1:9" ht="18">
      <c r="A46" s="516" t="s">
        <v>54</v>
      </c>
      <c r="B46" s="24"/>
      <c r="C46" s="423" t="s">
        <v>55</v>
      </c>
      <c r="D46" s="408">
        <v>17094.017094017094</v>
      </c>
      <c r="E46" s="408">
        <v>2905.9829059829062</v>
      </c>
      <c r="F46" s="408">
        <v>20000</v>
      </c>
      <c r="G46" s="408">
        <v>16000</v>
      </c>
      <c r="H46" s="408">
        <v>16000</v>
      </c>
      <c r="I46" s="419"/>
    </row>
    <row r="47" spans="1:9" ht="18">
      <c r="A47" s="516" t="s">
        <v>355</v>
      </c>
      <c r="B47" s="24"/>
      <c r="C47" s="423" t="s">
        <v>103</v>
      </c>
      <c r="D47" s="408">
        <v>22735.042735042738</v>
      </c>
      <c r="E47" s="408">
        <v>3864.9572649572619</v>
      </c>
      <c r="F47" s="408">
        <v>26600</v>
      </c>
      <c r="G47" s="408">
        <v>22000</v>
      </c>
      <c r="H47" s="408">
        <v>21000</v>
      </c>
      <c r="I47" s="264"/>
    </row>
    <row r="48" spans="1:9" ht="18">
      <c r="A48" s="516" t="s">
        <v>139</v>
      </c>
      <c r="B48" s="24"/>
      <c r="C48" s="423" t="s">
        <v>91</v>
      </c>
      <c r="D48" s="408">
        <v>45299.145299145304</v>
      </c>
      <c r="E48" s="408">
        <v>7700.8547008546957</v>
      </c>
      <c r="F48" s="408">
        <v>53000</v>
      </c>
      <c r="G48" s="408">
        <v>44000</v>
      </c>
      <c r="H48" s="408">
        <v>42000</v>
      </c>
      <c r="I48" s="264"/>
    </row>
    <row r="49" spans="1:9" ht="18">
      <c r="A49" s="519"/>
      <c r="B49" s="24"/>
      <c r="C49" s="423"/>
      <c r="D49" s="408"/>
      <c r="E49" s="408"/>
      <c r="F49" s="408"/>
      <c r="G49" s="408"/>
      <c r="H49" s="408"/>
      <c r="I49" s="264"/>
    </row>
    <row r="50" spans="1:9" ht="15.75" thickBot="1">
      <c r="A50" s="271"/>
      <c r="B50" s="272"/>
      <c r="C50" s="273"/>
      <c r="D50" s="274"/>
      <c r="E50" s="274"/>
      <c r="F50" s="274"/>
      <c r="G50" s="274"/>
      <c r="H50" s="521"/>
      <c r="I50" s="264"/>
    </row>
    <row r="51" spans="1:9" ht="15">
      <c r="A51" s="516"/>
      <c r="B51" s="24"/>
      <c r="C51" s="24"/>
      <c r="D51" s="264"/>
      <c r="E51" s="264"/>
      <c r="F51" s="264"/>
      <c r="G51" s="264"/>
      <c r="H51" s="512"/>
      <c r="I51" s="264"/>
    </row>
    <row r="52" spans="1:9" ht="15">
      <c r="A52" s="516"/>
      <c r="B52" s="24"/>
      <c r="C52" s="24"/>
      <c r="D52" s="264"/>
      <c r="E52" s="264"/>
      <c r="F52" s="264"/>
      <c r="G52" s="264"/>
      <c r="H52" s="512"/>
      <c r="I52" s="264"/>
    </row>
    <row r="53" spans="1:9" ht="15">
      <c r="A53" s="516"/>
      <c r="B53" s="24"/>
      <c r="C53" s="24"/>
      <c r="D53" s="264"/>
      <c r="E53" s="264"/>
      <c r="F53" s="277"/>
      <c r="G53" s="264"/>
      <c r="H53" s="512"/>
      <c r="I53" s="264"/>
    </row>
    <row r="54" spans="1:9" ht="15">
      <c r="A54" s="516"/>
      <c r="B54" s="24"/>
      <c r="C54" s="24"/>
      <c r="D54" s="512"/>
      <c r="E54" s="512"/>
      <c r="F54" s="512"/>
      <c r="G54" s="512"/>
      <c r="H54" s="512"/>
      <c r="I54" s="264"/>
    </row>
    <row r="55" spans="1:9" ht="15">
      <c r="A55" s="516"/>
      <c r="B55" s="24"/>
      <c r="C55" s="24"/>
      <c r="D55" s="512"/>
      <c r="E55" s="512"/>
      <c r="F55" s="512"/>
      <c r="G55" s="512"/>
      <c r="H55" s="512"/>
      <c r="I55" s="512"/>
    </row>
  </sheetData>
  <mergeCells count="3">
    <mergeCell ref="C3:H5"/>
    <mergeCell ref="A7:H7"/>
    <mergeCell ref="A8:B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6" tint="-0.499984740745262"/>
    <pageSetUpPr fitToPage="1"/>
  </sheetPr>
  <dimension ref="A1:I51"/>
  <sheetViews>
    <sheetView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15.5703125" style="239" customWidth="1"/>
    <col min="2" max="2" width="48.28515625" style="239" customWidth="1"/>
    <col min="3" max="3" width="23.7109375" style="239" bestFit="1" customWidth="1"/>
    <col min="4" max="5" width="20.28515625" style="239" bestFit="1" customWidth="1"/>
    <col min="6" max="6" width="23.28515625" style="239" bestFit="1" customWidth="1"/>
    <col min="7" max="7" width="21" style="239" customWidth="1"/>
    <col min="8" max="8" width="27.140625" style="276" bestFit="1" customWidth="1"/>
    <col min="9" max="9" width="25.85546875" style="239" customWidth="1"/>
    <col min="10" max="16384" width="8.85546875" style="239"/>
  </cols>
  <sheetData>
    <row r="1" spans="1:9" ht="15.75" customHeight="1">
      <c r="C1" s="240"/>
      <c r="D1" s="240"/>
      <c r="E1" s="240"/>
      <c r="F1" s="240"/>
      <c r="G1" s="240"/>
      <c r="H1" s="240"/>
      <c r="I1" s="240"/>
    </row>
    <row r="2" spans="1:9" ht="15.75" customHeight="1">
      <c r="C2" s="556" t="s">
        <v>177</v>
      </c>
      <c r="D2" s="556"/>
      <c r="E2" s="556"/>
      <c r="F2" s="556"/>
      <c r="G2" s="556"/>
      <c r="H2" s="556"/>
    </row>
    <row r="3" spans="1:9" ht="15.75" customHeight="1">
      <c r="C3" s="556"/>
      <c r="D3" s="556"/>
      <c r="E3" s="556"/>
      <c r="F3" s="556"/>
      <c r="G3" s="556"/>
      <c r="H3" s="556"/>
    </row>
    <row r="4" spans="1:9" ht="15.75" customHeight="1">
      <c r="C4" s="556"/>
      <c r="D4" s="556"/>
      <c r="E4" s="556"/>
      <c r="F4" s="556"/>
      <c r="G4" s="556"/>
      <c r="H4" s="556"/>
    </row>
    <row r="5" spans="1:9" ht="11.25" customHeight="1">
      <c r="A5" s="240"/>
      <c r="B5" s="240"/>
      <c r="C5" s="240"/>
      <c r="D5" s="240"/>
      <c r="E5" s="240"/>
      <c r="F5" s="240"/>
      <c r="G5" s="240"/>
      <c r="H5" s="240"/>
    </row>
    <row r="6" spans="1:9" ht="15.75" customHeight="1" thickBot="1">
      <c r="A6" s="557"/>
      <c r="B6" s="557"/>
      <c r="C6" s="557"/>
      <c r="D6" s="557"/>
      <c r="E6" s="557"/>
      <c r="F6" s="557"/>
      <c r="G6" s="557"/>
      <c r="H6" s="557"/>
    </row>
    <row r="7" spans="1:9" s="243" customFormat="1" ht="15.75" customHeight="1" thickBot="1">
      <c r="A7" s="558" t="s">
        <v>0</v>
      </c>
      <c r="B7" s="559"/>
      <c r="C7" s="241" t="s">
        <v>1</v>
      </c>
      <c r="D7" s="242" t="s">
        <v>2</v>
      </c>
      <c r="E7" s="242" t="s">
        <v>3</v>
      </c>
      <c r="F7" s="242" t="s">
        <v>4</v>
      </c>
      <c r="G7" s="242" t="s">
        <v>178</v>
      </c>
      <c r="H7" s="22" t="s">
        <v>5</v>
      </c>
    </row>
    <row r="8" spans="1:9" s="243" customFormat="1" ht="15.75" customHeight="1">
      <c r="A8" s="244"/>
      <c r="B8" s="245"/>
      <c r="C8" s="246"/>
      <c r="D8" s="247"/>
      <c r="E8" s="247"/>
      <c r="F8" s="247"/>
      <c r="G8" s="247"/>
      <c r="H8" s="248"/>
    </row>
    <row r="9" spans="1:9" s="243" customFormat="1" ht="15.75" customHeight="1">
      <c r="A9" s="189" t="s">
        <v>6</v>
      </c>
      <c r="B9" s="88" t="s">
        <v>157</v>
      </c>
      <c r="C9" s="249"/>
      <c r="D9" s="23">
        <v>917948.717948718</v>
      </c>
      <c r="E9" s="23">
        <v>156051.282051282</v>
      </c>
      <c r="F9" s="23">
        <v>1074000</v>
      </c>
      <c r="G9" s="23">
        <v>884000</v>
      </c>
    </row>
    <row r="10" spans="1:9" s="243" customFormat="1" ht="15.75" customHeight="1">
      <c r="A10" s="189" t="s">
        <v>7</v>
      </c>
      <c r="B10" s="88" t="s">
        <v>179</v>
      </c>
      <c r="C10" s="249"/>
      <c r="E10" s="250"/>
      <c r="F10" s="251"/>
      <c r="G10" s="251"/>
      <c r="H10" s="251"/>
    </row>
    <row r="11" spans="1:9" s="243" customFormat="1" ht="15.75" customHeight="1">
      <c r="A11" s="189" t="s">
        <v>58</v>
      </c>
      <c r="B11" s="88" t="s">
        <v>59</v>
      </c>
      <c r="C11" s="249"/>
      <c r="D11" s="250"/>
      <c r="E11" s="250"/>
      <c r="F11" s="251"/>
      <c r="G11" s="251"/>
      <c r="H11" s="251"/>
    </row>
    <row r="12" spans="1:9" s="243" customFormat="1" ht="15.75" customHeight="1">
      <c r="A12" s="189" t="s">
        <v>9</v>
      </c>
      <c r="B12" s="88" t="s">
        <v>120</v>
      </c>
      <c r="C12" s="249"/>
      <c r="D12" s="252"/>
      <c r="E12" s="252"/>
      <c r="F12" s="252"/>
      <c r="G12" s="252"/>
      <c r="H12" s="252"/>
    </row>
    <row r="13" spans="1:9" s="243" customFormat="1" ht="15.75" customHeight="1">
      <c r="A13" s="189" t="s">
        <v>10</v>
      </c>
      <c r="B13" s="88" t="s">
        <v>180</v>
      </c>
      <c r="C13" s="249"/>
      <c r="D13" s="251"/>
      <c r="E13" s="251"/>
      <c r="F13" s="251"/>
      <c r="G13" s="251"/>
      <c r="H13" s="251"/>
    </row>
    <row r="14" spans="1:9" s="258" customFormat="1" ht="15">
      <c r="A14" s="253"/>
      <c r="B14" s="24"/>
      <c r="C14" s="254"/>
      <c r="D14" s="255"/>
      <c r="E14" s="255"/>
      <c r="F14" s="256"/>
      <c r="G14" s="256"/>
      <c r="H14" s="257"/>
    </row>
    <row r="15" spans="1:9" s="258" customFormat="1" ht="18">
      <c r="A15" s="259" t="s">
        <v>11</v>
      </c>
      <c r="B15" s="24"/>
      <c r="C15" s="254"/>
      <c r="D15" s="257"/>
      <c r="E15" s="257"/>
      <c r="F15" s="257"/>
      <c r="G15" s="257"/>
      <c r="H15" s="257"/>
    </row>
    <row r="16" spans="1:9" s="258" customFormat="1" ht="18">
      <c r="A16" s="259"/>
      <c r="B16" s="24"/>
      <c r="C16" s="254"/>
      <c r="D16" s="257"/>
      <c r="E16" s="257"/>
      <c r="F16" s="257"/>
      <c r="G16" s="257"/>
      <c r="H16" s="257"/>
    </row>
    <row r="17" spans="1:8" s="243" customFormat="1" ht="15.75" customHeight="1">
      <c r="A17" s="190" t="s">
        <v>144</v>
      </c>
      <c r="B17" s="191"/>
      <c r="C17" s="21" t="s">
        <v>159</v>
      </c>
      <c r="D17" s="260"/>
      <c r="E17" s="260"/>
      <c r="F17" s="260"/>
      <c r="G17" s="260"/>
      <c r="H17" s="783"/>
    </row>
    <row r="18" spans="1:8" s="243" customFormat="1" ht="15.75" customHeight="1">
      <c r="A18" s="190" t="s">
        <v>48</v>
      </c>
      <c r="B18" s="191"/>
      <c r="C18" s="21" t="s">
        <v>49</v>
      </c>
      <c r="D18" s="260"/>
      <c r="E18" s="260"/>
      <c r="F18" s="260"/>
      <c r="G18" s="260"/>
      <c r="H18" s="260"/>
    </row>
    <row r="19" spans="1:8" s="243" customFormat="1" ht="15.75" customHeight="1">
      <c r="A19" s="190" t="s">
        <v>19</v>
      </c>
      <c r="B19" s="191"/>
      <c r="C19" s="21" t="s">
        <v>20</v>
      </c>
      <c r="D19" s="260"/>
      <c r="E19" s="260"/>
      <c r="F19" s="260"/>
      <c r="G19" s="260"/>
      <c r="H19" s="260"/>
    </row>
    <row r="20" spans="1:8" s="243" customFormat="1" ht="15.75" customHeight="1">
      <c r="A20" s="190" t="s">
        <v>126</v>
      </c>
      <c r="B20" s="191"/>
      <c r="C20" s="21" t="s">
        <v>127</v>
      </c>
      <c r="D20" s="260"/>
      <c r="E20" s="260"/>
      <c r="F20" s="260"/>
      <c r="G20" s="260"/>
      <c r="H20" s="260"/>
    </row>
    <row r="21" spans="1:8" s="243" customFormat="1" ht="15.75" customHeight="1">
      <c r="A21" s="190" t="s">
        <v>22</v>
      </c>
      <c r="B21" s="191"/>
      <c r="C21" s="21" t="s">
        <v>23</v>
      </c>
      <c r="D21" s="250"/>
      <c r="E21" s="250"/>
      <c r="F21" s="250"/>
      <c r="G21" s="250"/>
      <c r="H21" s="250"/>
    </row>
    <row r="22" spans="1:8" s="243" customFormat="1" ht="15.75" customHeight="1">
      <c r="A22" s="190" t="s">
        <v>17</v>
      </c>
      <c r="B22" s="191"/>
      <c r="C22" s="21" t="s">
        <v>18</v>
      </c>
      <c r="D22" s="250"/>
      <c r="E22" s="250"/>
      <c r="F22" s="250"/>
      <c r="G22" s="250"/>
      <c r="H22" s="250"/>
    </row>
    <row r="23" spans="1:8" s="243" customFormat="1" ht="15.75" customHeight="1">
      <c r="A23" s="190" t="s">
        <v>52</v>
      </c>
      <c r="B23" s="191"/>
      <c r="C23" s="21" t="s">
        <v>53</v>
      </c>
      <c r="D23" s="261"/>
      <c r="E23" s="261"/>
      <c r="F23" s="261"/>
      <c r="G23" s="261"/>
      <c r="H23" s="250"/>
    </row>
    <row r="24" spans="1:8" s="243" customFormat="1" ht="15.75" customHeight="1">
      <c r="A24" s="190" t="s">
        <v>68</v>
      </c>
      <c r="B24" s="191"/>
      <c r="C24" s="21" t="s">
        <v>69</v>
      </c>
      <c r="D24" s="260"/>
      <c r="E24" s="260"/>
      <c r="F24" s="260"/>
      <c r="G24" s="260"/>
      <c r="H24" s="250"/>
    </row>
    <row r="25" spans="1:8" s="243" customFormat="1" ht="15.75" customHeight="1">
      <c r="A25" s="190" t="s">
        <v>26</v>
      </c>
      <c r="B25" s="191"/>
      <c r="C25" s="21" t="s">
        <v>27</v>
      </c>
      <c r="D25" s="250"/>
      <c r="E25" s="250"/>
      <c r="F25" s="250"/>
      <c r="G25" s="250"/>
      <c r="H25" s="250"/>
    </row>
    <row r="26" spans="1:8" s="243" customFormat="1" ht="15.75" customHeight="1">
      <c r="A26" s="190" t="s">
        <v>160</v>
      </c>
      <c r="B26" s="3"/>
      <c r="C26" s="21" t="s">
        <v>161</v>
      </c>
      <c r="D26" s="260"/>
      <c r="E26" s="260"/>
      <c r="F26" s="260"/>
      <c r="G26" s="260"/>
      <c r="H26" s="250"/>
    </row>
    <row r="27" spans="1:8" s="243" customFormat="1" ht="15.75" customHeight="1">
      <c r="A27" s="190" t="s">
        <v>32</v>
      </c>
      <c r="B27" s="191"/>
      <c r="C27" s="21" t="s">
        <v>33</v>
      </c>
      <c r="D27" s="260"/>
      <c r="E27" s="260"/>
      <c r="F27" s="260"/>
      <c r="G27" s="260"/>
      <c r="H27" s="250"/>
    </row>
    <row r="28" spans="1:8" s="243" customFormat="1" ht="15.75" customHeight="1">
      <c r="A28" s="190" t="s">
        <v>36</v>
      </c>
      <c r="B28" s="191"/>
      <c r="C28" s="21" t="s">
        <v>37</v>
      </c>
      <c r="D28" s="260"/>
      <c r="E28" s="260"/>
      <c r="F28" s="260"/>
      <c r="G28" s="260"/>
      <c r="H28" s="250"/>
    </row>
    <row r="29" spans="1:8" s="243" customFormat="1" ht="15.75" customHeight="1">
      <c r="A29" s="190" t="s">
        <v>78</v>
      </c>
      <c r="B29" s="191"/>
      <c r="C29" s="21" t="s">
        <v>79</v>
      </c>
      <c r="D29" s="260"/>
      <c r="E29" s="260"/>
      <c r="F29" s="260"/>
      <c r="G29" s="260"/>
      <c r="H29" s="250"/>
    </row>
    <row r="30" spans="1:8" s="243" customFormat="1" ht="15.75" customHeight="1">
      <c r="A30" s="190" t="s">
        <v>80</v>
      </c>
      <c r="B30" s="191"/>
      <c r="C30" s="21" t="s">
        <v>81</v>
      </c>
      <c r="D30" s="262"/>
      <c r="E30" s="262"/>
      <c r="F30" s="262"/>
      <c r="G30" s="262"/>
      <c r="H30" s="250"/>
    </row>
    <row r="31" spans="1:8" ht="15.75" customHeight="1">
      <c r="A31" s="190" t="s">
        <v>39</v>
      </c>
      <c r="B31" s="191"/>
      <c r="C31" s="21" t="s">
        <v>40</v>
      </c>
      <c r="D31" s="262"/>
      <c r="E31" s="262"/>
      <c r="F31" s="262"/>
      <c r="G31" s="262"/>
      <c r="H31" s="250"/>
    </row>
    <row r="32" spans="1:8" ht="15.75" customHeight="1">
      <c r="A32" s="190" t="s">
        <v>76</v>
      </c>
      <c r="B32" s="191"/>
      <c r="C32" s="21" t="s">
        <v>77</v>
      </c>
      <c r="D32" s="263"/>
      <c r="E32" s="263"/>
      <c r="F32" s="263"/>
      <c r="G32" s="263"/>
      <c r="H32" s="250"/>
    </row>
    <row r="33" spans="1:9" ht="15.75" customHeight="1">
      <c r="A33" s="190" t="s">
        <v>86</v>
      </c>
      <c r="B33" s="191"/>
      <c r="C33" s="21" t="s">
        <v>87</v>
      </c>
      <c r="D33" s="263"/>
      <c r="E33" s="263"/>
      <c r="F33" s="263"/>
      <c r="G33" s="263"/>
      <c r="H33" s="250"/>
    </row>
    <row r="34" spans="1:9" ht="15.75" customHeight="1">
      <c r="A34" s="190" t="s">
        <v>43</v>
      </c>
      <c r="B34" s="191"/>
      <c r="C34" s="21" t="s">
        <v>44</v>
      </c>
      <c r="D34" s="263"/>
      <c r="E34" s="263"/>
      <c r="F34" s="263"/>
      <c r="G34" s="263"/>
      <c r="H34" s="250"/>
      <c r="I34" s="264"/>
    </row>
    <row r="35" spans="1:9" ht="15.75" customHeight="1">
      <c r="A35" s="190" t="s">
        <v>162</v>
      </c>
      <c r="B35" s="190"/>
      <c r="C35" s="21" t="s">
        <v>123</v>
      </c>
      <c r="D35" s="263"/>
      <c r="E35" s="263"/>
      <c r="F35" s="263"/>
      <c r="G35" s="263"/>
      <c r="H35" s="250"/>
      <c r="I35" s="264"/>
    </row>
    <row r="36" spans="1:9" ht="15.75" customHeight="1">
      <c r="A36" s="190" t="s">
        <v>163</v>
      </c>
      <c r="B36" s="190"/>
      <c r="C36" s="21" t="s">
        <v>83</v>
      </c>
      <c r="D36" s="263"/>
      <c r="E36" s="263"/>
      <c r="F36" s="263"/>
      <c r="G36" s="263"/>
      <c r="H36" s="250"/>
      <c r="I36" s="264"/>
    </row>
    <row r="37" spans="1:9" ht="15.75" customHeight="1">
      <c r="A37" s="190" t="s">
        <v>164</v>
      </c>
      <c r="B37" s="194"/>
      <c r="C37" s="21" t="s">
        <v>146</v>
      </c>
      <c r="D37" s="263"/>
      <c r="E37" s="263"/>
      <c r="F37" s="263"/>
      <c r="G37" s="263"/>
      <c r="H37" s="250"/>
      <c r="I37" s="264"/>
    </row>
    <row r="38" spans="1:9" ht="15.75" customHeight="1">
      <c r="A38" s="239" t="s">
        <v>111</v>
      </c>
      <c r="D38" s="263"/>
      <c r="E38" s="263"/>
      <c r="F38" s="263"/>
      <c r="G38" s="263"/>
      <c r="H38" s="250"/>
      <c r="I38" s="264"/>
    </row>
    <row r="39" spans="1:9" ht="15.75" customHeight="1">
      <c r="A39" s="265" t="s">
        <v>243</v>
      </c>
      <c r="B39" s="266"/>
      <c r="C39" s="267" t="s">
        <v>103</v>
      </c>
      <c r="D39" s="263"/>
      <c r="E39" s="263"/>
      <c r="F39" s="263"/>
      <c r="G39" s="263"/>
      <c r="H39" s="250"/>
      <c r="I39" s="264"/>
    </row>
    <row r="40" spans="1:9" ht="15.75" customHeight="1">
      <c r="A40" s="265"/>
      <c r="B40" s="266"/>
      <c r="C40" s="267"/>
      <c r="D40" s="263"/>
      <c r="E40" s="263"/>
      <c r="F40" s="263"/>
      <c r="G40" s="263"/>
      <c r="H40" s="250"/>
      <c r="I40" s="264"/>
    </row>
    <row r="41" spans="1:9" s="258" customFormat="1" ht="18">
      <c r="A41" s="259" t="s">
        <v>47</v>
      </c>
      <c r="B41" s="24"/>
      <c r="C41" s="254"/>
      <c r="D41" s="268"/>
      <c r="E41" s="268"/>
      <c r="F41" s="268"/>
      <c r="G41" s="268"/>
      <c r="H41" s="268"/>
    </row>
    <row r="42" spans="1:9" s="258" customFormat="1" ht="18">
      <c r="A42" s="259"/>
      <c r="B42" s="24"/>
      <c r="C42" s="254"/>
      <c r="D42" s="268"/>
      <c r="E42" s="268"/>
      <c r="F42" s="268"/>
      <c r="G42" s="268"/>
      <c r="H42" s="268"/>
    </row>
    <row r="43" spans="1:9" s="258" customFormat="1" ht="18">
      <c r="A43" s="269" t="s">
        <v>92</v>
      </c>
      <c r="B43" s="24"/>
      <c r="C43" s="27" t="s">
        <v>93</v>
      </c>
      <c r="D43" s="23">
        <v>16324.786324786326</v>
      </c>
      <c r="E43" s="23">
        <v>2775.2136752136739</v>
      </c>
      <c r="F43" s="23">
        <v>19100</v>
      </c>
      <c r="G43" s="23">
        <v>16000</v>
      </c>
      <c r="H43" s="23">
        <v>15000</v>
      </c>
    </row>
    <row r="44" spans="1:9" s="258" customFormat="1" ht="18">
      <c r="A44" s="269" t="s">
        <v>54</v>
      </c>
      <c r="B44" s="24"/>
      <c r="C44" s="27" t="s">
        <v>55</v>
      </c>
      <c r="D44" s="23">
        <v>17094.017094017094</v>
      </c>
      <c r="E44" s="23">
        <v>2905.9829059829062</v>
      </c>
      <c r="F44" s="23">
        <v>20000</v>
      </c>
      <c r="G44" s="23">
        <v>16000</v>
      </c>
      <c r="H44" s="23">
        <v>16000</v>
      </c>
    </row>
    <row r="45" spans="1:9" ht="15.75" customHeight="1">
      <c r="A45" s="269" t="s">
        <v>139</v>
      </c>
      <c r="B45" s="24"/>
      <c r="C45" s="27" t="s">
        <v>91</v>
      </c>
      <c r="D45" s="23">
        <v>45299.145299145304</v>
      </c>
      <c r="E45" s="23">
        <v>7700.8547008546957</v>
      </c>
      <c r="F45" s="23">
        <v>53000</v>
      </c>
      <c r="G45" s="23">
        <v>43000</v>
      </c>
      <c r="H45" s="23">
        <v>41000</v>
      </c>
      <c r="I45" s="264"/>
    </row>
    <row r="46" spans="1:9" ht="15.75" customHeight="1">
      <c r="A46" s="270"/>
      <c r="B46" s="24"/>
      <c r="C46" s="27"/>
      <c r="D46" s="252"/>
      <c r="E46" s="252"/>
      <c r="F46" s="252"/>
      <c r="G46" s="252"/>
      <c r="H46" s="252"/>
      <c r="I46" s="264"/>
    </row>
    <row r="47" spans="1:9" ht="15.75" customHeight="1" thickBot="1">
      <c r="A47" s="271"/>
      <c r="B47" s="272"/>
      <c r="C47" s="273"/>
      <c r="D47" s="274"/>
      <c r="E47" s="274"/>
      <c r="F47" s="274"/>
      <c r="G47" s="274"/>
      <c r="H47" s="275"/>
      <c r="I47" s="264"/>
    </row>
    <row r="48" spans="1:9" ht="15.75" customHeight="1">
      <c r="A48" s="264"/>
      <c r="B48" s="264"/>
      <c r="C48" s="264"/>
      <c r="D48" s="264"/>
      <c r="E48" s="264"/>
      <c r="F48" s="264"/>
      <c r="G48" s="264"/>
      <c r="I48" s="264"/>
    </row>
    <row r="49" spans="1:9" ht="15.75" customHeight="1">
      <c r="A49" s="264"/>
      <c r="B49" s="264"/>
      <c r="C49" s="264"/>
      <c r="D49" s="264"/>
      <c r="E49" s="264"/>
      <c r="F49" s="264"/>
      <c r="G49" s="264"/>
      <c r="I49" s="264"/>
    </row>
    <row r="50" spans="1:9" ht="15.75" customHeight="1">
      <c r="A50" s="264"/>
      <c r="B50" s="264"/>
      <c r="C50" s="264"/>
      <c r="D50" s="264"/>
      <c r="E50" s="264"/>
      <c r="F50" s="277"/>
      <c r="G50" s="264"/>
      <c r="I50" s="264"/>
    </row>
    <row r="51" spans="1:9" ht="15.75" customHeight="1">
      <c r="I51" s="264"/>
    </row>
  </sheetData>
  <mergeCells count="3">
    <mergeCell ref="C2:H4"/>
    <mergeCell ref="A6:H6"/>
    <mergeCell ref="A7:B7"/>
  </mergeCells>
  <pageMargins left="0.70866141732283472" right="0.23622047244094491" top="1.1811023622047245" bottom="0.98425196850393704" header="0.51181102362204722" footer="0.51181102362204722"/>
  <pageSetup paperSize="9" scale="47" orientation="portrait" horizontalDpi="360" verticalDpi="360" r:id="rId1"/>
  <headerFooter alignWithMargins="0">
    <oddHeader xml:space="preserve">&amp;L&amp;"Arial,Gras"DACIA ALGERIE&amp;R&amp;"Arial,Gras"TARIF Mars 2013
</oddHeader>
    <oddFooter>&amp;L&amp;"Arial,Gras"DIRECTION MARKETING&amp;R&amp;"Arial,Gras"SERVICE PRIX &amp;  PRODUIT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dimension ref="A3:I55"/>
  <sheetViews>
    <sheetView workbookViewId="0">
      <selection activeCell="B19" sqref="B19"/>
    </sheetView>
  </sheetViews>
  <sheetFormatPr baseColWidth="10" defaultRowHeight="12.75"/>
  <cols>
    <col min="1" max="1" width="33.140625" customWidth="1"/>
    <col min="2" max="2" width="23.28515625" bestFit="1" customWidth="1"/>
    <col min="3" max="3" width="24.85546875" bestFit="1" customWidth="1"/>
    <col min="4" max="5" width="20" bestFit="1" customWidth="1"/>
    <col min="6" max="6" width="23.140625" bestFit="1" customWidth="1"/>
    <col min="7" max="7" width="20" bestFit="1" customWidth="1"/>
    <col min="8" max="8" width="24.5703125" bestFit="1" customWidth="1"/>
  </cols>
  <sheetData>
    <row r="3" spans="1:8">
      <c r="A3" s="512"/>
      <c r="B3" s="512"/>
      <c r="C3" s="556" t="s">
        <v>352</v>
      </c>
      <c r="D3" s="556"/>
      <c r="E3" s="556"/>
      <c r="F3" s="556"/>
      <c r="G3" s="556"/>
      <c r="H3" s="556"/>
    </row>
    <row r="4" spans="1:8">
      <c r="A4" s="512"/>
      <c r="B4" s="512"/>
      <c r="C4" s="556"/>
      <c r="D4" s="556"/>
      <c r="E4" s="556"/>
      <c r="F4" s="556"/>
      <c r="G4" s="556"/>
      <c r="H4" s="556"/>
    </row>
    <row r="5" spans="1:8">
      <c r="A5" s="512"/>
      <c r="B5" s="512"/>
      <c r="C5" s="556"/>
      <c r="D5" s="556"/>
      <c r="E5" s="556"/>
      <c r="F5" s="556"/>
      <c r="G5" s="556"/>
      <c r="H5" s="556"/>
    </row>
    <row r="6" spans="1:8" ht="15">
      <c r="A6" s="240"/>
      <c r="B6" s="240"/>
      <c r="C6" s="240"/>
      <c r="D6" s="240"/>
      <c r="E6" s="240"/>
      <c r="F6" s="240"/>
      <c r="G6" s="240"/>
      <c r="H6" s="240"/>
    </row>
    <row r="7" spans="1:8" ht="15.75" thickBot="1">
      <c r="A7" s="557"/>
      <c r="B7" s="557"/>
      <c r="C7" s="557"/>
      <c r="D7" s="557"/>
      <c r="E7" s="557"/>
      <c r="F7" s="557"/>
      <c r="G7" s="557"/>
      <c r="H7" s="557"/>
    </row>
    <row r="8" spans="1:8" ht="15.75" thickBot="1">
      <c r="A8" s="558" t="s">
        <v>0</v>
      </c>
      <c r="B8" s="559"/>
      <c r="C8" s="241" t="s">
        <v>1</v>
      </c>
      <c r="D8" s="242" t="s">
        <v>2</v>
      </c>
      <c r="E8" s="242" t="s">
        <v>3</v>
      </c>
      <c r="F8" s="242" t="s">
        <v>4</v>
      </c>
      <c r="G8" s="242" t="s">
        <v>113</v>
      </c>
      <c r="H8" s="22" t="s">
        <v>5</v>
      </c>
    </row>
    <row r="9" spans="1:8" ht="14.25">
      <c r="A9" s="244"/>
      <c r="B9" s="245"/>
      <c r="C9" s="246"/>
      <c r="D9" s="247"/>
      <c r="E9" s="247"/>
      <c r="F9" s="247"/>
      <c r="G9" s="247"/>
      <c r="H9" s="424"/>
    </row>
    <row r="10" spans="1:8" ht="18">
      <c r="A10" s="244" t="s">
        <v>6</v>
      </c>
      <c r="B10" s="245" t="s">
        <v>157</v>
      </c>
      <c r="C10" s="249"/>
      <c r="D10" s="408">
        <f>+F10/1.17</f>
        <v>911965.811965812</v>
      </c>
      <c r="E10" s="408">
        <f>+F10-D10</f>
        <v>155034.188034188</v>
      </c>
      <c r="F10" s="408">
        <v>1067000</v>
      </c>
      <c r="G10" s="408">
        <v>884000</v>
      </c>
      <c r="H10" s="408">
        <v>849000</v>
      </c>
    </row>
    <row r="11" spans="1:8" ht="14.25">
      <c r="A11" s="244" t="s">
        <v>7</v>
      </c>
      <c r="B11" s="245" t="s">
        <v>375</v>
      </c>
      <c r="C11" s="249"/>
    </row>
    <row r="12" spans="1:8" ht="18">
      <c r="A12" s="244" t="s">
        <v>58</v>
      </c>
      <c r="B12" s="245" t="s">
        <v>59</v>
      </c>
      <c r="C12" s="249"/>
      <c r="D12" s="408"/>
      <c r="E12" s="408"/>
      <c r="F12" s="408"/>
      <c r="G12" s="408"/>
      <c r="H12" s="408"/>
    </row>
    <row r="13" spans="1:8" ht="14.25">
      <c r="A13" s="513" t="s">
        <v>9</v>
      </c>
      <c r="B13" s="245" t="s">
        <v>353</v>
      </c>
      <c r="C13" s="249"/>
      <c r="D13" s="251"/>
      <c r="E13" s="260"/>
      <c r="F13" s="260"/>
      <c r="G13" s="260"/>
      <c r="H13" s="260"/>
    </row>
    <row r="14" spans="1:8" ht="15.75">
      <c r="A14" s="514" t="s">
        <v>10</v>
      </c>
      <c r="B14" s="245" t="s">
        <v>180</v>
      </c>
      <c r="C14" s="249"/>
      <c r="D14" s="260"/>
      <c r="E14" s="260"/>
      <c r="F14" s="251"/>
      <c r="G14" s="260"/>
      <c r="H14" s="260"/>
    </row>
    <row r="15" spans="1:8" ht="15">
      <c r="A15" s="415"/>
      <c r="B15" s="24"/>
      <c r="C15" s="254"/>
      <c r="D15" s="255"/>
      <c r="E15" s="255"/>
      <c r="F15" s="515"/>
      <c r="G15" s="515"/>
      <c r="H15" s="257"/>
    </row>
    <row r="16" spans="1:8" ht="18">
      <c r="A16" s="420" t="s">
        <v>11</v>
      </c>
      <c r="B16" s="24"/>
      <c r="C16" s="254"/>
      <c r="D16" s="257"/>
      <c r="E16" s="257"/>
      <c r="F16" s="257"/>
      <c r="G16" s="257"/>
      <c r="H16" s="257"/>
    </row>
    <row r="17" spans="1:8" ht="18">
      <c r="A17" s="420"/>
      <c r="B17" s="24"/>
      <c r="C17" s="254"/>
      <c r="D17" s="257"/>
      <c r="E17" s="257"/>
      <c r="F17" s="257"/>
      <c r="G17" s="257"/>
      <c r="H17" s="577"/>
    </row>
    <row r="18" spans="1:8" ht="15">
      <c r="A18" s="516" t="s">
        <v>144</v>
      </c>
      <c r="B18" s="517"/>
      <c r="C18" s="423" t="s">
        <v>159</v>
      </c>
      <c r="D18" s="260"/>
      <c r="E18" s="260"/>
      <c r="F18" s="260"/>
      <c r="G18" s="260"/>
      <c r="H18" s="260"/>
    </row>
    <row r="19" spans="1:8" ht="15">
      <c r="A19" s="516" t="s">
        <v>48</v>
      </c>
      <c r="B19" s="517"/>
      <c r="C19" s="423" t="s">
        <v>49</v>
      </c>
      <c r="D19" s="260"/>
      <c r="E19" s="260"/>
      <c r="F19" s="260"/>
      <c r="G19" s="260"/>
      <c r="H19" s="260"/>
    </row>
    <row r="20" spans="1:8" ht="15">
      <c r="A20" s="516" t="s">
        <v>19</v>
      </c>
      <c r="B20" s="517"/>
      <c r="C20" s="423" t="s">
        <v>20</v>
      </c>
      <c r="D20" s="260"/>
      <c r="E20" s="260"/>
      <c r="F20" s="260"/>
      <c r="G20" s="260"/>
      <c r="H20" s="260"/>
    </row>
    <row r="21" spans="1:8" ht="15">
      <c r="A21" s="516" t="s">
        <v>126</v>
      </c>
      <c r="B21" s="517"/>
      <c r="C21" s="423" t="s">
        <v>127</v>
      </c>
      <c r="D21" s="260"/>
      <c r="E21" s="260"/>
      <c r="F21" s="260"/>
      <c r="G21" s="260"/>
      <c r="H21" s="260"/>
    </row>
    <row r="22" spans="1:8" ht="15">
      <c r="A22" s="516" t="s">
        <v>22</v>
      </c>
      <c r="B22" s="517"/>
      <c r="C22" s="423" t="s">
        <v>23</v>
      </c>
      <c r="D22" s="421"/>
      <c r="E22" s="421"/>
      <c r="F22" s="421"/>
      <c r="G22" s="421"/>
      <c r="H22" s="421"/>
    </row>
    <row r="23" spans="1:8" ht="15">
      <c r="A23" s="516" t="s">
        <v>17</v>
      </c>
      <c r="B23" s="517"/>
      <c r="C23" s="423" t="s">
        <v>18</v>
      </c>
      <c r="D23" s="421"/>
      <c r="E23" s="421"/>
      <c r="F23" s="421"/>
      <c r="G23" s="421"/>
      <c r="H23" s="421"/>
    </row>
    <row r="24" spans="1:8" ht="15">
      <c r="A24" s="516" t="s">
        <v>52</v>
      </c>
      <c r="B24" s="517"/>
      <c r="C24" s="423" t="s">
        <v>53</v>
      </c>
      <c r="D24" s="414"/>
      <c r="E24" s="414"/>
      <c r="F24" s="414"/>
      <c r="G24" s="414"/>
      <c r="H24" s="421"/>
    </row>
    <row r="25" spans="1:8" ht="15">
      <c r="A25" s="516" t="s">
        <v>68</v>
      </c>
      <c r="B25" s="517"/>
      <c r="C25" s="423" t="s">
        <v>69</v>
      </c>
      <c r="D25" s="260"/>
      <c r="E25" s="260"/>
      <c r="F25" s="260"/>
      <c r="G25" s="260"/>
      <c r="H25" s="421"/>
    </row>
    <row r="26" spans="1:8" ht="15">
      <c r="A26" s="516" t="s">
        <v>26</v>
      </c>
      <c r="B26" s="517"/>
      <c r="C26" s="423" t="s">
        <v>27</v>
      </c>
      <c r="D26" s="421"/>
      <c r="E26" s="421"/>
      <c r="F26" s="421"/>
      <c r="G26" s="421"/>
      <c r="H26" s="421"/>
    </row>
    <row r="27" spans="1:8" ht="15">
      <c r="A27" s="516" t="s">
        <v>160</v>
      </c>
      <c r="B27" s="266"/>
      <c r="C27" s="423" t="s">
        <v>161</v>
      </c>
      <c r="D27" s="260"/>
      <c r="E27" s="260"/>
      <c r="F27" s="260"/>
      <c r="G27" s="260"/>
      <c r="H27" s="421"/>
    </row>
    <row r="28" spans="1:8" ht="15">
      <c r="A28" s="516" t="s">
        <v>32</v>
      </c>
      <c r="B28" s="517"/>
      <c r="C28" s="423" t="s">
        <v>33</v>
      </c>
      <c r="D28" s="260"/>
      <c r="E28" s="260"/>
      <c r="F28" s="260"/>
      <c r="G28" s="260"/>
      <c r="H28" s="421"/>
    </row>
    <row r="29" spans="1:8" ht="15">
      <c r="A29" s="516" t="s">
        <v>36</v>
      </c>
      <c r="B29" s="517"/>
      <c r="C29" s="423" t="s">
        <v>37</v>
      </c>
      <c r="D29" s="260"/>
      <c r="E29" s="260"/>
      <c r="F29" s="260"/>
      <c r="G29" s="260"/>
      <c r="H29" s="421"/>
    </row>
    <row r="30" spans="1:8" ht="15">
      <c r="A30" s="516" t="s">
        <v>74</v>
      </c>
      <c r="B30" s="517"/>
      <c r="C30" s="423" t="s">
        <v>75</v>
      </c>
      <c r="D30" s="260"/>
      <c r="E30" s="260"/>
      <c r="F30" s="260"/>
      <c r="G30" s="260"/>
      <c r="H30" s="421"/>
    </row>
    <row r="31" spans="1:8" ht="15">
      <c r="A31" s="516" t="s">
        <v>78</v>
      </c>
      <c r="B31" s="517"/>
      <c r="C31" s="423" t="s">
        <v>79</v>
      </c>
      <c r="D31" s="421"/>
      <c r="E31" s="421"/>
      <c r="F31" s="421"/>
      <c r="G31" s="421"/>
      <c r="H31" s="421"/>
    </row>
    <row r="32" spans="1:8" ht="15">
      <c r="A32" s="516" t="s">
        <v>80</v>
      </c>
      <c r="B32" s="517"/>
      <c r="C32" s="423" t="s">
        <v>81</v>
      </c>
      <c r="D32" s="260"/>
      <c r="E32" s="260"/>
      <c r="F32" s="260"/>
      <c r="G32" s="260"/>
      <c r="H32" s="421"/>
    </row>
    <row r="33" spans="1:9" ht="15">
      <c r="A33" s="516" t="s">
        <v>39</v>
      </c>
      <c r="B33" s="517"/>
      <c r="C33" s="423" t="s">
        <v>40</v>
      </c>
      <c r="D33" s="518"/>
      <c r="E33" s="518"/>
      <c r="F33" s="518"/>
      <c r="G33" s="518"/>
      <c r="H33" s="421"/>
    </row>
    <row r="34" spans="1:9" ht="15">
      <c r="A34" s="516" t="s">
        <v>76</v>
      </c>
      <c r="B34" s="517"/>
      <c r="C34" s="423" t="s">
        <v>77</v>
      </c>
      <c r="D34" s="518"/>
      <c r="E34" s="518"/>
      <c r="F34" s="518"/>
      <c r="G34" s="518"/>
      <c r="H34" s="421"/>
      <c r="I34" s="512"/>
    </row>
    <row r="35" spans="1:9" ht="15">
      <c r="A35" s="516" t="s">
        <v>86</v>
      </c>
      <c r="B35" s="517"/>
      <c r="C35" s="423" t="s">
        <v>87</v>
      </c>
      <c r="D35" s="263"/>
      <c r="E35" s="263"/>
      <c r="F35" s="263"/>
      <c r="G35" s="263"/>
      <c r="H35" s="421"/>
      <c r="I35" s="512"/>
    </row>
    <row r="36" spans="1:9" ht="15">
      <c r="A36" s="516" t="s">
        <v>43</v>
      </c>
      <c r="B36" s="517"/>
      <c r="C36" s="423" t="s">
        <v>44</v>
      </c>
      <c r="D36" s="263"/>
      <c r="E36" s="263"/>
      <c r="F36" s="263"/>
      <c r="G36" s="263"/>
      <c r="H36" s="421"/>
      <c r="I36" s="512"/>
    </row>
    <row r="37" spans="1:9" ht="15">
      <c r="A37" s="516" t="s">
        <v>162</v>
      </c>
      <c r="B37" s="516"/>
      <c r="C37" s="423" t="s">
        <v>123</v>
      </c>
      <c r="D37" s="263"/>
      <c r="E37" s="263"/>
      <c r="F37" s="263"/>
      <c r="G37" s="263"/>
      <c r="H37" s="421"/>
      <c r="I37" s="264"/>
    </row>
    <row r="38" spans="1:9" ht="15">
      <c r="A38" s="516" t="s">
        <v>163</v>
      </c>
      <c r="B38" s="516"/>
      <c r="C38" s="423" t="s">
        <v>83</v>
      </c>
      <c r="D38" s="263"/>
      <c r="E38" s="263"/>
      <c r="F38" s="263"/>
      <c r="G38" s="263"/>
      <c r="H38" s="421"/>
      <c r="I38" s="264"/>
    </row>
    <row r="39" spans="1:9" ht="15">
      <c r="A39" s="516" t="s">
        <v>164</v>
      </c>
      <c r="B39" s="519"/>
      <c r="C39" s="423" t="s">
        <v>146</v>
      </c>
      <c r="D39" s="263"/>
      <c r="E39" s="263"/>
      <c r="F39" s="263"/>
      <c r="G39" s="263"/>
      <c r="H39" s="421"/>
      <c r="I39" s="264"/>
    </row>
    <row r="40" spans="1:9" ht="15">
      <c r="A40" s="519"/>
      <c r="B40" s="519"/>
      <c r="C40" s="423"/>
      <c r="D40" s="263"/>
      <c r="E40" s="263"/>
      <c r="F40" s="263"/>
      <c r="G40" s="263"/>
      <c r="H40" s="421"/>
      <c r="I40" s="264"/>
    </row>
    <row r="41" spans="1:9" ht="15">
      <c r="A41" s="520"/>
      <c r="B41" s="266"/>
      <c r="C41" s="267"/>
      <c r="D41" s="263"/>
      <c r="E41" s="263"/>
      <c r="F41" s="263"/>
      <c r="G41" s="263"/>
      <c r="H41" s="421"/>
      <c r="I41" s="264"/>
    </row>
    <row r="42" spans="1:9" ht="18">
      <c r="A42" s="420" t="s">
        <v>47</v>
      </c>
      <c r="B42" s="24"/>
      <c r="C42" s="254"/>
      <c r="D42" s="257"/>
      <c r="E42" s="257"/>
      <c r="F42" s="257"/>
      <c r="G42" s="257"/>
      <c r="H42" s="257"/>
      <c r="I42" s="419"/>
    </row>
    <row r="43" spans="1:9" ht="18">
      <c r="A43" s="420"/>
      <c r="B43" s="24"/>
      <c r="C43" s="254"/>
      <c r="D43" s="257"/>
      <c r="E43" s="257"/>
      <c r="F43" s="257"/>
      <c r="G43" s="257"/>
      <c r="H43" s="257"/>
      <c r="I43" s="419"/>
    </row>
    <row r="44" spans="1:9" ht="18">
      <c r="A44" s="516" t="s">
        <v>354</v>
      </c>
      <c r="B44" s="24"/>
      <c r="C44" s="423" t="s">
        <v>354</v>
      </c>
      <c r="D44" s="408">
        <v>81794.871794871797</v>
      </c>
      <c r="E44" s="408">
        <v>13905.128205128203</v>
      </c>
      <c r="F44" s="408">
        <v>95700</v>
      </c>
      <c r="G44" s="408">
        <v>79000</v>
      </c>
      <c r="H44" s="408">
        <v>76000</v>
      </c>
      <c r="I44" s="419"/>
    </row>
    <row r="45" spans="1:9" ht="18">
      <c r="A45" s="516" t="s">
        <v>92</v>
      </c>
      <c r="B45" s="24"/>
      <c r="C45" s="423" t="s">
        <v>93</v>
      </c>
      <c r="D45" s="408">
        <v>16324.786324786326</v>
      </c>
      <c r="E45" s="408">
        <v>2775.2136752136739</v>
      </c>
      <c r="F45" s="408">
        <v>19100</v>
      </c>
      <c r="G45" s="408">
        <v>16000</v>
      </c>
      <c r="H45" s="408">
        <v>15000</v>
      </c>
      <c r="I45" s="419"/>
    </row>
    <row r="46" spans="1:9" ht="18">
      <c r="A46" s="516" t="s">
        <v>54</v>
      </c>
      <c r="B46" s="24"/>
      <c r="C46" s="423" t="s">
        <v>55</v>
      </c>
      <c r="D46" s="408">
        <v>17094.017094017094</v>
      </c>
      <c r="E46" s="408">
        <v>2905.9829059829062</v>
      </c>
      <c r="F46" s="408">
        <v>20000</v>
      </c>
      <c r="G46" s="408">
        <v>16000</v>
      </c>
      <c r="H46" s="408">
        <v>16000</v>
      </c>
      <c r="I46" s="419"/>
    </row>
    <row r="47" spans="1:9" ht="18">
      <c r="A47" s="516" t="s">
        <v>355</v>
      </c>
      <c r="B47" s="24"/>
      <c r="C47" s="423" t="s">
        <v>103</v>
      </c>
      <c r="D47" s="408">
        <v>22735.042735042738</v>
      </c>
      <c r="E47" s="408">
        <v>3864.9572649572619</v>
      </c>
      <c r="F47" s="408">
        <v>26600</v>
      </c>
      <c r="G47" s="408">
        <v>22000</v>
      </c>
      <c r="H47" s="408">
        <v>21000</v>
      </c>
      <c r="I47" s="264"/>
    </row>
    <row r="48" spans="1:9" ht="18">
      <c r="A48" s="516" t="s">
        <v>139</v>
      </c>
      <c r="B48" s="24"/>
      <c r="C48" s="423" t="s">
        <v>91</v>
      </c>
      <c r="D48" s="408">
        <v>45299.145299145304</v>
      </c>
      <c r="E48" s="408">
        <v>7700.8547008546957</v>
      </c>
      <c r="F48" s="408">
        <v>53000</v>
      </c>
      <c r="G48" s="408">
        <v>44000</v>
      </c>
      <c r="H48" s="408">
        <v>42000</v>
      </c>
      <c r="I48" s="264"/>
    </row>
    <row r="49" spans="1:9" ht="18">
      <c r="A49" s="519"/>
      <c r="B49" s="24"/>
      <c r="C49" s="423"/>
      <c r="D49" s="408"/>
      <c r="E49" s="408"/>
      <c r="F49" s="408"/>
      <c r="G49" s="408"/>
      <c r="H49" s="408"/>
      <c r="I49" s="264"/>
    </row>
    <row r="50" spans="1:9" ht="15.75" thickBot="1">
      <c r="A50" s="271"/>
      <c r="B50" s="272"/>
      <c r="C50" s="273"/>
      <c r="D50" s="274"/>
      <c r="E50" s="274"/>
      <c r="F50" s="274"/>
      <c r="G50" s="274"/>
      <c r="H50" s="521"/>
      <c r="I50" s="264"/>
    </row>
    <row r="51" spans="1:9" ht="15">
      <c r="A51" s="516"/>
      <c r="B51" s="24"/>
      <c r="C51" s="24"/>
      <c r="D51" s="264"/>
      <c r="E51" s="264"/>
      <c r="F51" s="264"/>
      <c r="G51" s="264"/>
      <c r="H51" s="512"/>
      <c r="I51" s="264"/>
    </row>
    <row r="52" spans="1:9" ht="15">
      <c r="A52" s="516"/>
      <c r="B52" s="24"/>
      <c r="C52" s="24"/>
      <c r="D52" s="264"/>
      <c r="E52" s="264"/>
      <c r="F52" s="264"/>
      <c r="G52" s="264"/>
      <c r="H52" s="512"/>
      <c r="I52" s="264"/>
    </row>
    <row r="53" spans="1:9" ht="15">
      <c r="A53" s="516"/>
      <c r="B53" s="24"/>
      <c r="C53" s="24"/>
      <c r="D53" s="264"/>
      <c r="E53" s="264"/>
      <c r="F53" s="277"/>
      <c r="G53" s="264"/>
      <c r="H53" s="512"/>
      <c r="I53" s="264"/>
    </row>
    <row r="54" spans="1:9" ht="15">
      <c r="A54" s="516"/>
      <c r="B54" s="24"/>
      <c r="C54" s="24"/>
      <c r="D54" s="512"/>
      <c r="E54" s="512"/>
      <c r="F54" s="512"/>
      <c r="G54" s="512"/>
      <c r="H54" s="512"/>
      <c r="I54" s="264"/>
    </row>
    <row r="55" spans="1:9" ht="15">
      <c r="A55" s="516"/>
      <c r="B55" s="24"/>
      <c r="C55" s="24"/>
      <c r="D55" s="512"/>
      <c r="E55" s="512"/>
      <c r="F55" s="512"/>
      <c r="G55" s="512"/>
      <c r="H55" s="512"/>
      <c r="I55" s="512"/>
    </row>
  </sheetData>
  <mergeCells count="3">
    <mergeCell ref="C3:H5"/>
    <mergeCell ref="A7:H7"/>
    <mergeCell ref="A8:B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2:I42"/>
  <sheetViews>
    <sheetView workbookViewId="0">
      <selection activeCell="B19" sqref="B19"/>
    </sheetView>
  </sheetViews>
  <sheetFormatPr baseColWidth="10" defaultRowHeight="15"/>
  <cols>
    <col min="1" max="1" width="39.7109375" style="569" customWidth="1"/>
    <col min="2" max="2" width="20.5703125" style="569" customWidth="1"/>
    <col min="3" max="3" width="22.140625" style="569" bestFit="1" customWidth="1"/>
    <col min="4" max="4" width="15.28515625" style="568" bestFit="1" customWidth="1"/>
    <col min="5" max="7" width="15.5703125" style="568" bestFit="1" customWidth="1"/>
    <col min="8" max="8" width="22.140625" style="619" bestFit="1" customWidth="1"/>
    <col min="9" max="9" width="11.42578125" style="568"/>
    <col min="10" max="16384" width="11.42578125" style="569"/>
  </cols>
  <sheetData>
    <row r="2" spans="1:9">
      <c r="A2" s="583"/>
      <c r="B2" s="583"/>
      <c r="C2" s="583"/>
      <c r="D2" s="584"/>
      <c r="E2" s="584"/>
      <c r="F2" s="584"/>
      <c r="G2" s="584"/>
      <c r="H2" s="585"/>
    </row>
    <row r="3" spans="1:9">
      <c r="A3" s="583"/>
      <c r="B3" s="583"/>
      <c r="C3" s="583"/>
      <c r="D3" s="584"/>
      <c r="E3" s="584"/>
      <c r="F3" s="584"/>
      <c r="G3" s="584"/>
      <c r="H3" s="584"/>
    </row>
    <row r="4" spans="1:9">
      <c r="A4" s="583"/>
      <c r="B4" s="583"/>
      <c r="C4" s="586" t="s">
        <v>356</v>
      </c>
      <c r="D4" s="586"/>
      <c r="E4" s="586"/>
      <c r="F4" s="586"/>
      <c r="G4" s="586"/>
      <c r="H4" s="586"/>
    </row>
    <row r="5" spans="1:9">
      <c r="A5" s="584"/>
      <c r="B5" s="584"/>
      <c r="C5" s="586"/>
      <c r="D5" s="586"/>
      <c r="E5" s="586"/>
      <c r="F5" s="586"/>
      <c r="G5" s="586"/>
      <c r="H5" s="586"/>
    </row>
    <row r="6" spans="1:9">
      <c r="A6" s="583"/>
      <c r="B6" s="583"/>
      <c r="C6" s="586"/>
      <c r="D6" s="586"/>
      <c r="E6" s="586"/>
      <c r="F6" s="586"/>
      <c r="G6" s="586"/>
      <c r="H6" s="586"/>
    </row>
    <row r="7" spans="1:9" ht="15.75" thickBot="1">
      <c r="A7" s="583"/>
      <c r="B7" s="583"/>
      <c r="C7" s="583"/>
      <c r="D7" s="587"/>
      <c r="E7" s="584"/>
      <c r="F7" s="588"/>
      <c r="G7" s="584"/>
      <c r="H7" s="585"/>
    </row>
    <row r="8" spans="1:9" ht="15.75" thickBot="1">
      <c r="A8" s="589" t="s">
        <v>0</v>
      </c>
      <c r="B8" s="590"/>
      <c r="C8" s="591" t="s">
        <v>1</v>
      </c>
      <c r="D8" s="592" t="s">
        <v>2</v>
      </c>
      <c r="E8" s="592" t="s">
        <v>3</v>
      </c>
      <c r="F8" s="592" t="s">
        <v>4</v>
      </c>
      <c r="G8" s="592" t="s">
        <v>113</v>
      </c>
      <c r="H8" s="592" t="s">
        <v>5</v>
      </c>
    </row>
    <row r="9" spans="1:9">
      <c r="A9" s="570"/>
      <c r="B9" s="571"/>
      <c r="C9" s="571"/>
      <c r="D9" s="572"/>
      <c r="E9" s="572"/>
      <c r="F9" s="572"/>
      <c r="G9" s="572"/>
      <c r="H9" s="578"/>
    </row>
    <row r="10" spans="1:9">
      <c r="A10" s="593" t="s">
        <v>6</v>
      </c>
      <c r="B10" s="593" t="s">
        <v>356</v>
      </c>
      <c r="C10" s="571"/>
      <c r="D10" s="594">
        <f>+F10/1.17</f>
        <v>718803.41880341887</v>
      </c>
      <c r="E10" s="595">
        <f>+F10-D10</f>
        <v>122196.58119658113</v>
      </c>
      <c r="F10" s="595">
        <v>841000</v>
      </c>
      <c r="G10" s="595">
        <v>695000</v>
      </c>
      <c r="H10" s="596">
        <v>667000</v>
      </c>
    </row>
    <row r="11" spans="1:9">
      <c r="A11" s="593" t="s">
        <v>7</v>
      </c>
      <c r="B11" s="593" t="s">
        <v>268</v>
      </c>
      <c r="C11" s="571"/>
      <c r="D11" s="597"/>
      <c r="E11" s="595"/>
      <c r="F11" s="598"/>
      <c r="G11" s="598"/>
      <c r="H11" s="598"/>
    </row>
    <row r="12" spans="1:9">
      <c r="A12" s="593" t="s">
        <v>58</v>
      </c>
      <c r="B12" s="593" t="s">
        <v>269</v>
      </c>
      <c r="C12" s="571"/>
      <c r="D12" s="572"/>
      <c r="E12" s="572"/>
      <c r="F12" s="572"/>
      <c r="G12" s="572"/>
      <c r="H12" s="573"/>
    </row>
    <row r="13" spans="1:9">
      <c r="A13" s="593" t="s">
        <v>9</v>
      </c>
      <c r="B13" s="593" t="s">
        <v>270</v>
      </c>
      <c r="C13" s="571"/>
      <c r="D13" s="572"/>
      <c r="E13" s="572"/>
      <c r="F13" s="572"/>
      <c r="G13" s="572"/>
      <c r="H13" s="572"/>
    </row>
    <row r="14" spans="1:9">
      <c r="A14" s="593" t="s">
        <v>10</v>
      </c>
      <c r="B14" s="593" t="s">
        <v>271</v>
      </c>
      <c r="C14" s="571"/>
      <c r="D14" s="574"/>
      <c r="E14" s="575"/>
      <c r="F14" s="575"/>
      <c r="G14" s="575"/>
      <c r="H14" s="572"/>
    </row>
    <row r="15" spans="1:9" s="601" customFormat="1">
      <c r="A15" s="599"/>
      <c r="B15" s="581"/>
      <c r="C15" s="576"/>
      <c r="D15" s="574"/>
      <c r="E15" s="574"/>
      <c r="F15" s="575"/>
      <c r="G15" s="575"/>
      <c r="H15" s="572"/>
      <c r="I15" s="600"/>
    </row>
    <row r="16" spans="1:9" s="601" customFormat="1">
      <c r="A16" s="599"/>
      <c r="B16" s="581"/>
      <c r="C16" s="576"/>
      <c r="D16" s="574"/>
      <c r="E16" s="574"/>
      <c r="F16" s="575"/>
      <c r="G16" s="575"/>
      <c r="H16" s="572"/>
      <c r="I16" s="600"/>
    </row>
    <row r="17" spans="1:9" s="601" customFormat="1">
      <c r="A17" s="602" t="s">
        <v>11</v>
      </c>
      <c r="B17" s="581"/>
      <c r="C17" s="576"/>
      <c r="D17" s="572"/>
      <c r="E17" s="572"/>
      <c r="F17" s="572"/>
      <c r="G17" s="572"/>
      <c r="H17" s="572"/>
      <c r="I17" s="600"/>
    </row>
    <row r="18" spans="1:9" s="601" customFormat="1">
      <c r="A18" s="599"/>
      <c r="B18" s="581"/>
      <c r="C18" s="576"/>
      <c r="D18" s="574"/>
      <c r="E18" s="574"/>
      <c r="F18" s="575"/>
      <c r="G18" s="575"/>
      <c r="H18" s="572"/>
      <c r="I18" s="600"/>
    </row>
    <row r="19" spans="1:9">
      <c r="A19" s="603" t="s">
        <v>106</v>
      </c>
      <c r="B19" s="604"/>
      <c r="C19" s="605" t="s">
        <v>91</v>
      </c>
      <c r="D19" s="572"/>
      <c r="E19" s="572"/>
      <c r="F19" s="572"/>
      <c r="G19" s="572"/>
      <c r="H19" s="572"/>
    </row>
    <row r="20" spans="1:9">
      <c r="A20" s="606" t="s">
        <v>272</v>
      </c>
      <c r="B20" s="607"/>
      <c r="C20" s="608" t="s">
        <v>37</v>
      </c>
      <c r="D20" s="572"/>
      <c r="E20" s="572"/>
      <c r="F20" s="572"/>
      <c r="G20" s="572"/>
      <c r="H20" s="572"/>
    </row>
    <row r="21" spans="1:9">
      <c r="A21" s="603" t="s">
        <v>43</v>
      </c>
      <c r="B21" s="604"/>
      <c r="C21" s="605" t="s">
        <v>44</v>
      </c>
      <c r="D21" s="572"/>
      <c r="E21" s="572"/>
      <c r="F21" s="572"/>
      <c r="G21" s="572"/>
      <c r="H21" s="578"/>
    </row>
    <row r="22" spans="1:9">
      <c r="A22" s="606" t="s">
        <v>357</v>
      </c>
      <c r="B22" s="607"/>
      <c r="C22" s="608" t="s">
        <v>358</v>
      </c>
      <c r="D22" s="572"/>
      <c r="E22" s="572"/>
      <c r="F22" s="578"/>
      <c r="G22" s="578"/>
      <c r="H22" s="578"/>
    </row>
    <row r="23" spans="1:9">
      <c r="A23" s="603" t="s">
        <v>359</v>
      </c>
      <c r="B23" s="604"/>
      <c r="C23" s="605" t="s">
        <v>275</v>
      </c>
      <c r="D23" s="572"/>
      <c r="E23" s="572"/>
      <c r="F23" s="578"/>
      <c r="G23" s="578"/>
      <c r="H23" s="578"/>
    </row>
    <row r="24" spans="1:9">
      <c r="A24" s="606" t="s">
        <v>360</v>
      </c>
      <c r="B24" s="607"/>
      <c r="C24" s="608" t="s">
        <v>123</v>
      </c>
      <c r="D24" s="572"/>
      <c r="E24" s="572"/>
      <c r="F24" s="575"/>
      <c r="G24" s="575"/>
      <c r="H24" s="578"/>
    </row>
    <row r="25" spans="1:9">
      <c r="A25" s="603" t="s">
        <v>361</v>
      </c>
      <c r="B25" s="604"/>
      <c r="C25" s="605" t="s">
        <v>278</v>
      </c>
      <c r="D25" s="572"/>
      <c r="E25" s="578"/>
      <c r="F25" s="578"/>
      <c r="G25" s="578"/>
      <c r="H25" s="578"/>
    </row>
    <row r="26" spans="1:9">
      <c r="A26" s="606" t="s">
        <v>45</v>
      </c>
      <c r="B26" s="607"/>
      <c r="C26" s="608" t="s">
        <v>46</v>
      </c>
      <c r="D26" s="572"/>
      <c r="E26" s="572"/>
      <c r="F26" s="572"/>
      <c r="G26" s="572"/>
      <c r="H26" s="578"/>
    </row>
    <row r="27" spans="1:9">
      <c r="A27" s="609" t="s">
        <v>362</v>
      </c>
      <c r="B27" s="604"/>
      <c r="C27" s="605" t="s">
        <v>363</v>
      </c>
      <c r="D27" s="572"/>
      <c r="E27" s="572"/>
      <c r="F27" s="572"/>
      <c r="G27" s="572"/>
      <c r="H27" s="578"/>
    </row>
    <row r="28" spans="1:9">
      <c r="A28" s="606" t="s">
        <v>148</v>
      </c>
      <c r="B28" s="607"/>
      <c r="C28" s="610" t="s">
        <v>21</v>
      </c>
      <c r="D28" s="572"/>
      <c r="E28" s="572"/>
      <c r="F28" s="572"/>
      <c r="G28" s="572"/>
      <c r="H28" s="578"/>
    </row>
    <row r="29" spans="1:9">
      <c r="A29" s="603" t="s">
        <v>92</v>
      </c>
      <c r="B29" s="604"/>
      <c r="C29" s="605" t="s">
        <v>93</v>
      </c>
      <c r="D29" s="572"/>
      <c r="E29" s="572"/>
      <c r="F29" s="572"/>
      <c r="G29" s="572"/>
      <c r="H29" s="578"/>
    </row>
    <row r="30" spans="1:9">
      <c r="A30" s="606" t="s">
        <v>48</v>
      </c>
      <c r="B30" s="606"/>
      <c r="C30" s="606" t="s">
        <v>49</v>
      </c>
      <c r="D30" s="572"/>
      <c r="E30" s="572"/>
      <c r="F30" s="572"/>
      <c r="G30" s="572"/>
      <c r="H30" s="578"/>
    </row>
    <row r="31" spans="1:9">
      <c r="A31" s="609" t="s">
        <v>281</v>
      </c>
      <c r="B31" s="609"/>
      <c r="C31" s="609" t="s">
        <v>33</v>
      </c>
      <c r="D31" s="572"/>
      <c r="E31" s="572"/>
      <c r="F31" s="572"/>
      <c r="G31" s="572"/>
      <c r="H31" s="578"/>
    </row>
    <row r="32" spans="1:9">
      <c r="A32" s="579"/>
      <c r="B32" s="580"/>
      <c r="D32" s="572"/>
      <c r="E32" s="572"/>
      <c r="F32" s="572"/>
      <c r="G32" s="572"/>
      <c r="H32" s="578"/>
    </row>
    <row r="33" spans="1:8">
      <c r="A33" s="579"/>
      <c r="B33" s="580"/>
      <c r="D33" s="572"/>
      <c r="E33" s="572"/>
      <c r="F33" s="572"/>
      <c r="G33" s="572"/>
      <c r="H33" s="578"/>
    </row>
    <row r="34" spans="1:8">
      <c r="A34" s="602" t="s">
        <v>47</v>
      </c>
      <c r="B34" s="581"/>
      <c r="C34" s="611"/>
      <c r="D34" s="598"/>
      <c r="E34" s="598"/>
      <c r="F34" s="598"/>
      <c r="G34" s="598"/>
      <c r="H34" s="595"/>
    </row>
    <row r="35" spans="1:8">
      <c r="A35" s="602"/>
      <c r="B35" s="581"/>
      <c r="C35" s="611"/>
      <c r="D35" s="598"/>
      <c r="E35" s="598"/>
      <c r="F35" s="598"/>
      <c r="G35" s="598"/>
      <c r="H35" s="595"/>
    </row>
    <row r="36" spans="1:8">
      <c r="A36" s="612" t="s">
        <v>54</v>
      </c>
      <c r="B36" s="607"/>
      <c r="C36" s="576" t="s">
        <v>55</v>
      </c>
      <c r="D36" s="595">
        <v>17094.017094017094</v>
      </c>
      <c r="E36" s="595">
        <v>2905.9829059829062</v>
      </c>
      <c r="F36" s="595">
        <v>20000</v>
      </c>
      <c r="G36" s="595">
        <v>17000</v>
      </c>
      <c r="H36" s="595">
        <v>16000</v>
      </c>
    </row>
    <row r="37" spans="1:8" ht="15.75" thickBot="1">
      <c r="A37" s="613"/>
      <c r="B37" s="614"/>
      <c r="C37" s="615"/>
      <c r="D37" s="616"/>
      <c r="E37" s="616"/>
      <c r="F37" s="616"/>
      <c r="G37" s="616"/>
      <c r="H37" s="582"/>
    </row>
    <row r="38" spans="1:8" s="568" customFormat="1">
      <c r="A38" s="617"/>
      <c r="B38" s="617"/>
      <c r="C38" s="617"/>
      <c r="D38" s="588"/>
      <c r="E38" s="588"/>
      <c r="F38" s="588"/>
      <c r="G38" s="588"/>
      <c r="H38" s="618"/>
    </row>
    <row r="39" spans="1:8" s="568" customFormat="1">
      <c r="A39" s="617"/>
      <c r="B39" s="617"/>
      <c r="C39" s="617"/>
      <c r="D39" s="588"/>
      <c r="E39" s="588"/>
      <c r="F39" s="588"/>
      <c r="G39" s="588"/>
      <c r="H39" s="618"/>
    </row>
    <row r="40" spans="1:8" s="568" customFormat="1">
      <c r="A40" s="617"/>
      <c r="B40" s="617"/>
      <c r="C40" s="617"/>
      <c r="D40" s="588"/>
      <c r="E40" s="588"/>
      <c r="F40" s="588"/>
      <c r="G40" s="588"/>
      <c r="H40" s="618"/>
    </row>
    <row r="41" spans="1:8" s="568" customFormat="1">
      <c r="A41" s="617"/>
      <c r="B41" s="617"/>
      <c r="C41" s="617"/>
      <c r="D41" s="588"/>
      <c r="E41" s="588"/>
      <c r="F41" s="588"/>
      <c r="G41" s="588"/>
      <c r="H41" s="618"/>
    </row>
    <row r="42" spans="1:8" s="568" customFormat="1">
      <c r="A42" s="617"/>
      <c r="B42" s="617"/>
      <c r="C42" s="617"/>
      <c r="D42" s="588"/>
      <c r="E42" s="588"/>
      <c r="F42" s="588"/>
      <c r="G42" s="588"/>
      <c r="H42" s="618"/>
    </row>
  </sheetData>
  <mergeCells count="2">
    <mergeCell ref="C4:H6"/>
    <mergeCell ref="A8:B8"/>
  </mergeCells>
  <pageMargins left="0.7" right="0.7" top="0.75" bottom="0.75" header="0.3" footer="0.3"/>
  <pageSetup paperSize="0" orientation="portrait" horizontalDpi="0" verticalDpi="0" copies="0"/>
</worksheet>
</file>

<file path=xl/worksheets/sheet24.xml><?xml version="1.0" encoding="utf-8"?>
<worksheet xmlns="http://schemas.openxmlformats.org/spreadsheetml/2006/main" xmlns:r="http://schemas.openxmlformats.org/officeDocument/2006/relationships">
  <dimension ref="A2:I51"/>
  <sheetViews>
    <sheetView workbookViewId="0">
      <selection activeCell="B19" sqref="B19"/>
    </sheetView>
  </sheetViews>
  <sheetFormatPr baseColWidth="10" defaultRowHeight="15"/>
  <cols>
    <col min="1" max="1" width="38.28515625" style="569" customWidth="1"/>
    <col min="2" max="2" width="9.28515625" style="569" customWidth="1"/>
    <col min="3" max="3" width="26.85546875" style="569" customWidth="1"/>
    <col min="4" max="4" width="19.5703125" style="568" bestFit="1" customWidth="1"/>
    <col min="5" max="7" width="15.5703125" style="568" bestFit="1" customWidth="1"/>
    <col min="8" max="8" width="22.140625" style="619" bestFit="1" customWidth="1"/>
    <col min="9" max="9" width="11.42578125" style="568"/>
    <col min="10" max="16384" width="11.42578125" style="569"/>
  </cols>
  <sheetData>
    <row r="2" spans="1:9">
      <c r="A2" s="583"/>
      <c r="B2" s="583"/>
      <c r="C2" s="583"/>
      <c r="D2" s="584"/>
      <c r="E2" s="584"/>
      <c r="F2" s="584"/>
      <c r="G2" s="584"/>
      <c r="H2" s="585"/>
    </row>
    <row r="3" spans="1:9">
      <c r="A3" s="583"/>
      <c r="B3" s="583"/>
      <c r="C3" s="583"/>
      <c r="D3" s="584"/>
      <c r="E3" s="584"/>
      <c r="F3" s="584"/>
      <c r="G3" s="584"/>
      <c r="H3" s="584"/>
    </row>
    <row r="4" spans="1:9">
      <c r="A4" s="583"/>
      <c r="B4" s="583"/>
      <c r="C4" s="586" t="s">
        <v>364</v>
      </c>
      <c r="D4" s="586"/>
      <c r="E4" s="586"/>
      <c r="F4" s="586"/>
      <c r="G4" s="586"/>
      <c r="H4" s="586"/>
    </row>
    <row r="5" spans="1:9">
      <c r="A5" s="584"/>
      <c r="B5" s="584"/>
      <c r="C5" s="586"/>
      <c r="D5" s="586"/>
      <c r="E5" s="586"/>
      <c r="F5" s="586"/>
      <c r="G5" s="586"/>
      <c r="H5" s="586"/>
    </row>
    <row r="6" spans="1:9">
      <c r="A6" s="583"/>
      <c r="B6" s="583"/>
      <c r="C6" s="586"/>
      <c r="D6" s="586"/>
      <c r="E6" s="586"/>
      <c r="F6" s="586"/>
      <c r="G6" s="586"/>
      <c r="H6" s="586"/>
    </row>
    <row r="7" spans="1:9" ht="15.75" thickBot="1">
      <c r="A7" s="583"/>
      <c r="B7" s="583"/>
      <c r="C7" s="583"/>
      <c r="D7" s="587"/>
      <c r="E7" s="584"/>
      <c r="F7" s="588"/>
      <c r="G7" s="584"/>
      <c r="H7" s="585"/>
    </row>
    <row r="8" spans="1:9" ht="15.75" thickBot="1">
      <c r="A8" s="589" t="s">
        <v>0</v>
      </c>
      <c r="B8" s="590"/>
      <c r="C8" s="591" t="s">
        <v>1</v>
      </c>
      <c r="D8" s="592" t="s">
        <v>2</v>
      </c>
      <c r="E8" s="592" t="s">
        <v>3</v>
      </c>
      <c r="F8" s="592" t="s">
        <v>4</v>
      </c>
      <c r="G8" s="592" t="s">
        <v>113</v>
      </c>
      <c r="H8" s="592" t="s">
        <v>5</v>
      </c>
    </row>
    <row r="9" spans="1:9">
      <c r="A9" s="570"/>
      <c r="B9" s="571"/>
      <c r="C9" s="571"/>
      <c r="D9" s="572"/>
      <c r="E9" s="572"/>
      <c r="F9" s="572"/>
      <c r="G9" s="572"/>
      <c r="H9" s="578"/>
    </row>
    <row r="10" spans="1:9">
      <c r="A10" s="593" t="s">
        <v>6</v>
      </c>
      <c r="B10" s="593" t="s">
        <v>356</v>
      </c>
      <c r="C10" s="571"/>
      <c r="D10" s="621">
        <f>+F10/1.17</f>
        <v>802564.10256410262</v>
      </c>
      <c r="E10" s="595">
        <f>+F10-D10</f>
        <v>136435.89743589738</v>
      </c>
      <c r="F10" s="595">
        <v>939000</v>
      </c>
      <c r="G10" s="595">
        <v>774000</v>
      </c>
      <c r="H10" s="595">
        <v>743000</v>
      </c>
    </row>
    <row r="11" spans="1:9">
      <c r="A11" s="593" t="s">
        <v>7</v>
      </c>
      <c r="B11" s="593" t="s">
        <v>283</v>
      </c>
      <c r="C11" s="571"/>
      <c r="D11" s="569"/>
      <c r="E11" s="569"/>
      <c r="F11" s="569"/>
      <c r="G11" s="569"/>
      <c r="H11" s="569"/>
    </row>
    <row r="12" spans="1:9">
      <c r="A12" s="593" t="s">
        <v>58</v>
      </c>
      <c r="B12" s="593" t="s">
        <v>284</v>
      </c>
      <c r="C12" s="571"/>
      <c r="D12" s="572"/>
      <c r="E12" s="572"/>
      <c r="F12" s="572"/>
      <c r="G12" s="572"/>
      <c r="H12" s="595"/>
    </row>
    <row r="13" spans="1:9">
      <c r="A13" s="593" t="s">
        <v>9</v>
      </c>
      <c r="B13" s="593" t="s">
        <v>285</v>
      </c>
      <c r="C13" s="571"/>
      <c r="D13" s="572"/>
      <c r="E13" s="572"/>
      <c r="F13" s="572"/>
      <c r="G13" s="572"/>
      <c r="H13" s="572"/>
    </row>
    <row r="14" spans="1:9">
      <c r="A14" s="593" t="s">
        <v>10</v>
      </c>
      <c r="B14" s="593" t="s">
        <v>271</v>
      </c>
      <c r="C14" s="571"/>
      <c r="D14" s="574"/>
      <c r="E14" s="575"/>
      <c r="F14" s="575"/>
      <c r="G14" s="575"/>
      <c r="H14" s="572"/>
    </row>
    <row r="15" spans="1:9" s="601" customFormat="1">
      <c r="A15" s="599"/>
      <c r="B15" s="581"/>
      <c r="C15" s="576"/>
      <c r="D15" s="574"/>
      <c r="E15" s="574"/>
      <c r="F15" s="575"/>
      <c r="G15" s="575"/>
      <c r="H15" s="572"/>
      <c r="I15" s="600"/>
    </row>
    <row r="16" spans="1:9" s="601" customFormat="1">
      <c r="A16" s="599"/>
      <c r="B16" s="581"/>
      <c r="C16" s="576"/>
      <c r="D16" s="574"/>
      <c r="E16" s="574"/>
      <c r="F16" s="575"/>
      <c r="G16" s="575"/>
      <c r="H16" s="572"/>
      <c r="I16" s="600"/>
    </row>
    <row r="17" spans="1:9" s="601" customFormat="1">
      <c r="A17" s="602" t="s">
        <v>11</v>
      </c>
      <c r="B17" s="581"/>
      <c r="C17" s="576"/>
      <c r="D17" s="572"/>
      <c r="E17" s="572"/>
      <c r="F17" s="572"/>
      <c r="G17" s="572"/>
      <c r="H17" s="572"/>
      <c r="I17" s="600"/>
    </row>
    <row r="18" spans="1:9" s="601" customFormat="1">
      <c r="A18" s="599"/>
      <c r="B18" s="581"/>
      <c r="C18" s="576"/>
      <c r="D18" s="574"/>
      <c r="E18" s="574"/>
      <c r="F18" s="575"/>
      <c r="G18" s="575"/>
      <c r="H18" s="572"/>
      <c r="I18" s="600"/>
    </row>
    <row r="19" spans="1:9">
      <c r="A19" s="609" t="s">
        <v>26</v>
      </c>
      <c r="B19" s="622"/>
      <c r="C19" s="605" t="s">
        <v>27</v>
      </c>
      <c r="D19" s="572"/>
      <c r="E19" s="572"/>
      <c r="F19" s="572"/>
      <c r="G19" s="572"/>
      <c r="H19" s="572"/>
    </row>
    <row r="20" spans="1:9">
      <c r="A20" s="623" t="s">
        <v>106</v>
      </c>
      <c r="B20" s="624"/>
      <c r="C20" s="608" t="s">
        <v>91</v>
      </c>
      <c r="D20" s="572"/>
      <c r="E20" s="572"/>
      <c r="F20" s="572"/>
      <c r="G20" s="572"/>
      <c r="H20" s="572"/>
    </row>
    <row r="21" spans="1:9">
      <c r="A21" s="609" t="s">
        <v>287</v>
      </c>
      <c r="B21" s="622"/>
      <c r="C21" s="605" t="s">
        <v>288</v>
      </c>
      <c r="D21" s="572"/>
      <c r="E21" s="572"/>
      <c r="F21" s="572"/>
      <c r="G21" s="572"/>
      <c r="H21" s="578"/>
    </row>
    <row r="22" spans="1:9">
      <c r="A22" s="623" t="s">
        <v>272</v>
      </c>
      <c r="B22" s="624"/>
      <c r="C22" s="608" t="s">
        <v>37</v>
      </c>
      <c r="D22" s="572"/>
      <c r="E22" s="572"/>
      <c r="F22" s="578"/>
      <c r="G22" s="578"/>
      <c r="H22" s="578"/>
    </row>
    <row r="23" spans="1:9">
      <c r="A23" s="609" t="s">
        <v>43</v>
      </c>
      <c r="B23" s="622"/>
      <c r="C23" s="605" t="s">
        <v>44</v>
      </c>
      <c r="D23" s="572"/>
      <c r="E23" s="572"/>
      <c r="F23" s="578"/>
      <c r="G23" s="578"/>
      <c r="H23" s="578"/>
    </row>
    <row r="24" spans="1:9">
      <c r="A24" s="623" t="s">
        <v>45</v>
      </c>
      <c r="B24" s="624"/>
      <c r="C24" s="608" t="s">
        <v>46</v>
      </c>
      <c r="D24" s="572"/>
      <c r="E24" s="572"/>
      <c r="F24" s="575"/>
      <c r="G24" s="575"/>
      <c r="H24" s="578"/>
    </row>
    <row r="25" spans="1:9">
      <c r="A25" s="609" t="s">
        <v>292</v>
      </c>
      <c r="B25" s="622"/>
      <c r="C25" s="605" t="s">
        <v>125</v>
      </c>
      <c r="D25" s="572"/>
      <c r="E25" s="578"/>
      <c r="F25" s="578"/>
      <c r="G25" s="578"/>
      <c r="H25" s="578"/>
    </row>
    <row r="26" spans="1:9">
      <c r="A26" s="623" t="s">
        <v>357</v>
      </c>
      <c r="B26" s="624"/>
      <c r="C26" s="608" t="s">
        <v>358</v>
      </c>
      <c r="D26" s="572"/>
      <c r="E26" s="572"/>
      <c r="F26" s="572"/>
      <c r="G26" s="572"/>
      <c r="H26" s="578"/>
    </row>
    <row r="27" spans="1:9">
      <c r="A27" s="609" t="s">
        <v>365</v>
      </c>
      <c r="B27" s="622"/>
      <c r="C27" s="605" t="s">
        <v>275</v>
      </c>
      <c r="D27" s="572"/>
      <c r="E27" s="572"/>
      <c r="F27" s="572"/>
      <c r="G27" s="572"/>
      <c r="H27" s="578"/>
    </row>
    <row r="28" spans="1:9">
      <c r="A28" s="623" t="s">
        <v>366</v>
      </c>
      <c r="B28" s="624"/>
      <c r="C28" s="608" t="s">
        <v>294</v>
      </c>
      <c r="D28" s="572"/>
      <c r="E28" s="572"/>
      <c r="F28" s="572"/>
      <c r="G28" s="572"/>
      <c r="H28" s="578"/>
    </row>
    <row r="29" spans="1:9">
      <c r="A29" s="609" t="s">
        <v>367</v>
      </c>
      <c r="B29" s="622"/>
      <c r="C29" s="605" t="s">
        <v>123</v>
      </c>
      <c r="D29" s="572"/>
      <c r="E29" s="572"/>
      <c r="F29" s="572"/>
      <c r="G29" s="572"/>
      <c r="H29" s="578"/>
    </row>
    <row r="30" spans="1:9">
      <c r="A30" s="623" t="s">
        <v>361</v>
      </c>
      <c r="B30" s="624"/>
      <c r="C30" s="608" t="s">
        <v>278</v>
      </c>
      <c r="D30" s="572"/>
      <c r="E30" s="572"/>
      <c r="F30" s="572"/>
      <c r="G30" s="572"/>
      <c r="H30" s="578"/>
    </row>
    <row r="31" spans="1:9">
      <c r="A31" s="609" t="s">
        <v>362</v>
      </c>
      <c r="B31" s="622"/>
      <c r="C31" s="605" t="s">
        <v>363</v>
      </c>
      <c r="D31" s="572"/>
      <c r="E31" s="572"/>
      <c r="F31" s="572"/>
      <c r="G31" s="572"/>
      <c r="H31" s="578"/>
    </row>
    <row r="32" spans="1:9">
      <c r="A32" s="623" t="s">
        <v>148</v>
      </c>
      <c r="B32" s="624"/>
      <c r="C32" s="608" t="s">
        <v>21</v>
      </c>
      <c r="D32" s="572"/>
      <c r="E32" s="572"/>
      <c r="F32" s="572"/>
      <c r="G32" s="572"/>
      <c r="H32" s="578"/>
    </row>
    <row r="33" spans="1:8">
      <c r="A33" s="609" t="s">
        <v>92</v>
      </c>
      <c r="B33" s="622"/>
      <c r="C33" s="605" t="s">
        <v>93</v>
      </c>
      <c r="D33" s="572"/>
      <c r="E33" s="572"/>
      <c r="F33" s="572"/>
      <c r="G33" s="572"/>
      <c r="H33" s="578"/>
    </row>
    <row r="34" spans="1:8">
      <c r="A34" s="606" t="s">
        <v>48</v>
      </c>
      <c r="B34" s="624"/>
      <c r="C34" s="608" t="s">
        <v>49</v>
      </c>
      <c r="D34" s="572"/>
      <c r="E34" s="572"/>
      <c r="F34" s="572"/>
      <c r="G34" s="572"/>
      <c r="H34" s="578"/>
    </row>
    <row r="35" spans="1:8">
      <c r="A35" s="609" t="s">
        <v>281</v>
      </c>
      <c r="B35" s="622"/>
      <c r="C35" s="605" t="s">
        <v>33</v>
      </c>
      <c r="D35" s="572"/>
      <c r="E35" s="572"/>
      <c r="F35" s="572"/>
      <c r="G35" s="572"/>
      <c r="H35" s="578"/>
    </row>
    <row r="36" spans="1:8">
      <c r="A36" s="623" t="s">
        <v>261</v>
      </c>
      <c r="B36" s="624"/>
      <c r="C36" s="608" t="s">
        <v>29</v>
      </c>
      <c r="D36" s="572"/>
      <c r="E36" s="572"/>
      <c r="F36" s="572"/>
      <c r="G36" s="572"/>
      <c r="H36" s="578"/>
    </row>
    <row r="37" spans="1:8">
      <c r="A37" s="625" t="s">
        <v>303</v>
      </c>
      <c r="B37" s="626"/>
      <c r="C37" s="627" t="s">
        <v>304</v>
      </c>
      <c r="D37" s="572"/>
      <c r="E37" s="572"/>
      <c r="F37" s="572"/>
      <c r="G37" s="572"/>
      <c r="H37" s="578"/>
    </row>
    <row r="38" spans="1:8">
      <c r="A38" s="623" t="s">
        <v>279</v>
      </c>
      <c r="B38" s="628"/>
      <c r="C38" s="610" t="s">
        <v>280</v>
      </c>
      <c r="D38" s="572"/>
      <c r="E38" s="572"/>
      <c r="F38" s="572"/>
      <c r="G38" s="572"/>
      <c r="H38" s="578"/>
    </row>
    <row r="39" spans="1:8">
      <c r="A39" s="579"/>
      <c r="B39" s="580"/>
      <c r="D39" s="572"/>
      <c r="E39" s="572"/>
      <c r="F39" s="572"/>
      <c r="G39" s="572"/>
      <c r="H39" s="578"/>
    </row>
    <row r="40" spans="1:8">
      <c r="A40" s="579"/>
      <c r="B40" s="580"/>
      <c r="D40" s="572"/>
      <c r="E40" s="572"/>
      <c r="F40" s="572"/>
      <c r="G40" s="572"/>
      <c r="H40" s="578"/>
    </row>
    <row r="41" spans="1:8">
      <c r="A41" s="579"/>
      <c r="B41" s="580"/>
      <c r="D41" s="572"/>
      <c r="E41" s="572"/>
      <c r="F41" s="572"/>
      <c r="G41" s="572"/>
      <c r="H41" s="578"/>
    </row>
    <row r="42" spans="1:8">
      <c r="A42" s="579"/>
      <c r="B42" s="580"/>
      <c r="D42" s="572"/>
      <c r="E42" s="572"/>
      <c r="F42" s="572"/>
      <c r="G42" s="572"/>
      <c r="H42" s="578"/>
    </row>
    <row r="43" spans="1:8">
      <c r="A43" s="602" t="s">
        <v>47</v>
      </c>
      <c r="B43" s="581"/>
      <c r="C43" s="611"/>
      <c r="D43" s="598"/>
      <c r="E43" s="598"/>
      <c r="F43" s="598"/>
      <c r="G43" s="598"/>
      <c r="H43" s="595"/>
    </row>
    <row r="44" spans="1:8">
      <c r="A44" s="602"/>
      <c r="B44" s="581"/>
      <c r="C44" s="611"/>
      <c r="D44" s="598"/>
      <c r="E44" s="598"/>
      <c r="F44" s="598"/>
      <c r="G44" s="598"/>
      <c r="H44" s="595"/>
    </row>
    <row r="45" spans="1:8">
      <c r="A45" s="612" t="s">
        <v>54</v>
      </c>
      <c r="B45" s="607"/>
      <c r="C45" s="576" t="s">
        <v>55</v>
      </c>
      <c r="D45" s="595">
        <v>17094.017094017094</v>
      </c>
      <c r="E45" s="595">
        <v>2905.9829059829062</v>
      </c>
      <c r="F45" s="595">
        <v>20000</v>
      </c>
      <c r="G45" s="595">
        <v>17000</v>
      </c>
      <c r="H45" s="595">
        <v>16000</v>
      </c>
    </row>
    <row r="46" spans="1:8" s="568" customFormat="1" ht="15.75" thickBot="1">
      <c r="A46" s="613"/>
      <c r="B46" s="614"/>
      <c r="C46" s="615"/>
      <c r="D46" s="616"/>
      <c r="E46" s="616"/>
      <c r="F46" s="616"/>
      <c r="G46" s="616"/>
      <c r="H46" s="582"/>
    </row>
    <row r="47" spans="1:8" s="568" customFormat="1">
      <c r="A47" s="617"/>
      <c r="B47" s="617"/>
      <c r="C47" s="617"/>
      <c r="D47" s="588"/>
      <c r="E47" s="588"/>
      <c r="F47" s="588"/>
      <c r="G47" s="588"/>
      <c r="H47" s="618"/>
    </row>
    <row r="48" spans="1:8" s="568" customFormat="1">
      <c r="A48" s="617"/>
      <c r="B48" s="617"/>
      <c r="C48" s="617"/>
      <c r="D48" s="588"/>
      <c r="E48" s="588"/>
      <c r="F48" s="588"/>
      <c r="G48" s="588"/>
      <c r="H48" s="618"/>
    </row>
    <row r="49" spans="1:8" s="568" customFormat="1">
      <c r="A49" s="617"/>
      <c r="B49" s="617"/>
      <c r="C49" s="617"/>
      <c r="D49" s="588"/>
      <c r="E49" s="588"/>
      <c r="F49" s="588"/>
      <c r="G49" s="588"/>
      <c r="H49" s="618"/>
    </row>
    <row r="50" spans="1:8" s="568" customFormat="1">
      <c r="A50" s="617"/>
      <c r="B50" s="617"/>
      <c r="C50" s="617"/>
      <c r="D50" s="588"/>
      <c r="E50" s="588"/>
      <c r="F50" s="588"/>
      <c r="G50" s="588"/>
      <c r="H50" s="618"/>
    </row>
    <row r="51" spans="1:8" s="568" customFormat="1">
      <c r="A51" s="617"/>
      <c r="B51" s="617"/>
      <c r="C51" s="617"/>
      <c r="D51" s="588"/>
      <c r="E51" s="588"/>
      <c r="F51" s="588"/>
      <c r="G51" s="588"/>
      <c r="H51" s="618"/>
    </row>
  </sheetData>
  <mergeCells count="2">
    <mergeCell ref="C4:H6"/>
    <mergeCell ref="A8:B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2:K63"/>
  <sheetViews>
    <sheetView workbookViewId="0">
      <selection activeCell="B19" sqref="B19"/>
    </sheetView>
  </sheetViews>
  <sheetFormatPr baseColWidth="10" defaultRowHeight="15"/>
  <cols>
    <col min="1" max="1" width="40.42578125" style="569" customWidth="1"/>
    <col min="2" max="2" width="11.42578125" style="569"/>
    <col min="3" max="3" width="32.28515625" style="569" customWidth="1"/>
    <col min="4" max="4" width="19.5703125" style="568" bestFit="1" customWidth="1"/>
    <col min="5" max="5" width="15.5703125" style="568" bestFit="1" customWidth="1"/>
    <col min="6" max="6" width="18" style="568" bestFit="1" customWidth="1"/>
    <col min="7" max="7" width="15.5703125" style="568" bestFit="1" customWidth="1"/>
    <col min="8" max="8" width="22.140625" style="619" bestFit="1" customWidth="1"/>
    <col min="9" max="9" width="11.42578125" style="568"/>
    <col min="10" max="16384" width="11.42578125" style="569"/>
  </cols>
  <sheetData>
    <row r="2" spans="1:11">
      <c r="A2" s="583"/>
      <c r="B2" s="583"/>
      <c r="C2" s="583"/>
      <c r="D2" s="584"/>
      <c r="E2" s="584"/>
      <c r="F2" s="584"/>
      <c r="G2" s="584"/>
      <c r="H2" s="585"/>
    </row>
    <row r="3" spans="1:11">
      <c r="A3" s="583"/>
      <c r="B3" s="583"/>
      <c r="C3" s="583"/>
      <c r="D3" s="584"/>
      <c r="E3" s="584"/>
      <c r="F3" s="584"/>
      <c r="G3" s="584"/>
      <c r="H3" s="584"/>
    </row>
    <row r="4" spans="1:11">
      <c r="A4" s="583"/>
      <c r="B4" s="583"/>
      <c r="C4" s="586" t="s">
        <v>356</v>
      </c>
      <c r="D4" s="586"/>
      <c r="E4" s="586"/>
      <c r="F4" s="586"/>
      <c r="G4" s="586"/>
      <c r="H4" s="586"/>
    </row>
    <row r="5" spans="1:11">
      <c r="A5" s="584"/>
      <c r="B5" s="584"/>
      <c r="C5" s="586"/>
      <c r="D5" s="586"/>
      <c r="E5" s="586"/>
      <c r="F5" s="586"/>
      <c r="G5" s="586"/>
      <c r="H5" s="586"/>
    </row>
    <row r="6" spans="1:11">
      <c r="A6" s="583"/>
      <c r="B6" s="583"/>
      <c r="C6" s="586"/>
      <c r="D6" s="586"/>
      <c r="E6" s="586"/>
      <c r="F6" s="586"/>
      <c r="G6" s="586"/>
      <c r="H6" s="586"/>
    </row>
    <row r="7" spans="1:11" ht="15.75" thickBot="1">
      <c r="A7" s="583"/>
      <c r="B7" s="583"/>
      <c r="C7" s="583"/>
      <c r="D7" s="587"/>
      <c r="E7" s="584"/>
      <c r="F7" s="588"/>
      <c r="G7" s="584"/>
      <c r="H7" s="585"/>
    </row>
    <row r="8" spans="1:11" ht="15.75" thickBot="1">
      <c r="A8" s="589" t="s">
        <v>0</v>
      </c>
      <c r="B8" s="590"/>
      <c r="C8" s="591" t="s">
        <v>1</v>
      </c>
      <c r="D8" s="592" t="s">
        <v>2</v>
      </c>
      <c r="E8" s="592" t="s">
        <v>3</v>
      </c>
      <c r="F8" s="592" t="s">
        <v>4</v>
      </c>
      <c r="G8" s="592" t="s">
        <v>113</v>
      </c>
      <c r="H8" s="592" t="s">
        <v>5</v>
      </c>
    </row>
    <row r="9" spans="1:11">
      <c r="A9" s="570"/>
      <c r="B9" s="571"/>
      <c r="C9" s="571"/>
      <c r="D9" s="621">
        <f>+F9/1.17</f>
        <v>862393.16239316249</v>
      </c>
      <c r="E9" s="595">
        <f>+F9-D9</f>
        <v>146606.83760683751</v>
      </c>
      <c r="F9" s="595">
        <v>1009000</v>
      </c>
      <c r="G9" s="595">
        <v>831000</v>
      </c>
      <c r="H9" s="595">
        <v>797000</v>
      </c>
    </row>
    <row r="10" spans="1:11">
      <c r="A10" s="593" t="s">
        <v>6</v>
      </c>
      <c r="B10" s="593" t="s">
        <v>356</v>
      </c>
      <c r="C10" s="571"/>
      <c r="D10" s="620"/>
      <c r="E10" s="595"/>
      <c r="F10" s="595"/>
      <c r="G10" s="595"/>
      <c r="H10" s="596"/>
    </row>
    <row r="11" spans="1:11">
      <c r="A11" s="593" t="s">
        <v>7</v>
      </c>
      <c r="B11" s="593" t="s">
        <v>307</v>
      </c>
      <c r="C11" s="571"/>
      <c r="D11" s="569"/>
      <c r="E11" s="569"/>
      <c r="F11" s="569"/>
      <c r="G11" s="569"/>
      <c r="H11" s="569"/>
    </row>
    <row r="12" spans="1:11">
      <c r="A12" s="593" t="s">
        <v>58</v>
      </c>
      <c r="B12" s="593" t="s">
        <v>308</v>
      </c>
      <c r="C12" s="571"/>
      <c r="D12" s="572"/>
      <c r="E12" s="572"/>
      <c r="F12" s="572"/>
      <c r="G12" s="572"/>
      <c r="H12" s="573"/>
    </row>
    <row r="13" spans="1:11">
      <c r="A13" s="593" t="s">
        <v>9</v>
      </c>
      <c r="B13" s="593" t="s">
        <v>285</v>
      </c>
      <c r="C13" s="571"/>
      <c r="D13" s="572"/>
      <c r="E13" s="572"/>
      <c r="F13" s="572"/>
      <c r="G13" s="572"/>
      <c r="H13" s="572"/>
    </row>
    <row r="14" spans="1:11">
      <c r="A14" s="593" t="s">
        <v>10</v>
      </c>
      <c r="B14" s="593" t="s">
        <v>271</v>
      </c>
      <c r="C14" s="571"/>
      <c r="D14" s="574"/>
      <c r="E14" s="575"/>
      <c r="F14" s="575"/>
      <c r="G14" s="575"/>
      <c r="H14" s="572"/>
    </row>
    <row r="15" spans="1:11" s="601" customFormat="1">
      <c r="A15" s="599"/>
      <c r="B15" s="581"/>
      <c r="C15" s="576"/>
      <c r="D15" s="574"/>
      <c r="E15" s="574"/>
      <c r="F15" s="575"/>
      <c r="G15" s="575"/>
      <c r="H15" s="572"/>
      <c r="I15" s="600"/>
      <c r="J15" s="569"/>
      <c r="K15" s="569"/>
    </row>
    <row r="16" spans="1:11" s="601" customFormat="1">
      <c r="A16" s="599"/>
      <c r="B16" s="581"/>
      <c r="C16" s="576"/>
      <c r="D16" s="574"/>
      <c r="E16" s="574"/>
      <c r="F16" s="575"/>
      <c r="G16" s="575"/>
      <c r="H16" s="572"/>
      <c r="I16" s="600"/>
      <c r="J16" s="569"/>
      <c r="K16" s="569"/>
    </row>
    <row r="17" spans="1:11" s="601" customFormat="1">
      <c r="A17" s="602" t="s">
        <v>11</v>
      </c>
      <c r="B17" s="581"/>
      <c r="C17" s="576"/>
      <c r="D17" s="572"/>
      <c r="E17" s="572"/>
      <c r="F17" s="572"/>
      <c r="G17" s="572"/>
      <c r="H17" s="572"/>
      <c r="I17" s="600"/>
      <c r="J17" s="569"/>
      <c r="K17" s="569"/>
    </row>
    <row r="18" spans="1:11" s="601" customFormat="1">
      <c r="A18" s="599"/>
      <c r="B18" s="581"/>
      <c r="C18" s="576"/>
      <c r="D18" s="574"/>
      <c r="E18" s="574"/>
      <c r="F18" s="575"/>
      <c r="G18" s="575"/>
      <c r="H18" s="572"/>
      <c r="I18" s="600"/>
    </row>
    <row r="19" spans="1:11">
      <c r="A19" s="609" t="s">
        <v>26</v>
      </c>
      <c r="B19" s="629"/>
      <c r="C19" s="622" t="s">
        <v>27</v>
      </c>
      <c r="D19" s="572"/>
      <c r="E19" s="572"/>
      <c r="F19" s="572"/>
      <c r="G19" s="572"/>
      <c r="H19" s="572"/>
    </row>
    <row r="20" spans="1:11">
      <c r="A20" s="623" t="s">
        <v>106</v>
      </c>
      <c r="C20" s="624" t="s">
        <v>91</v>
      </c>
      <c r="D20" s="572"/>
      <c r="E20" s="572"/>
      <c r="F20" s="572"/>
      <c r="G20" s="572"/>
      <c r="H20" s="572"/>
    </row>
    <row r="21" spans="1:11">
      <c r="A21" s="609" t="s">
        <v>287</v>
      </c>
      <c r="B21" s="629"/>
      <c r="C21" s="622" t="s">
        <v>288</v>
      </c>
      <c r="D21" s="572"/>
      <c r="E21" s="572"/>
      <c r="F21" s="572"/>
      <c r="G21" s="572"/>
      <c r="H21" s="572"/>
    </row>
    <row r="22" spans="1:11">
      <c r="A22" s="623" t="s">
        <v>272</v>
      </c>
      <c r="C22" s="624" t="s">
        <v>37</v>
      </c>
      <c r="D22" s="572"/>
      <c r="E22" s="572"/>
      <c r="F22" s="572"/>
      <c r="G22" s="572"/>
      <c r="H22" s="572"/>
    </row>
    <row r="23" spans="1:11">
      <c r="A23" s="609" t="s">
        <v>43</v>
      </c>
      <c r="B23" s="629"/>
      <c r="C23" s="622" t="s">
        <v>44</v>
      </c>
      <c r="D23" s="572"/>
      <c r="E23" s="572"/>
      <c r="F23" s="572"/>
      <c r="G23" s="572"/>
      <c r="H23" s="572"/>
    </row>
    <row r="24" spans="1:11">
      <c r="A24" s="623" t="s">
        <v>289</v>
      </c>
      <c r="C24" s="624" t="s">
        <v>290</v>
      </c>
      <c r="D24" s="572"/>
      <c r="E24" s="572"/>
      <c r="F24" s="572"/>
      <c r="G24" s="572"/>
      <c r="H24" s="572"/>
    </row>
    <row r="25" spans="1:11">
      <c r="A25" s="609" t="s">
        <v>309</v>
      </c>
      <c r="B25" s="629"/>
      <c r="C25" s="622" t="s">
        <v>310</v>
      </c>
      <c r="D25" s="572"/>
      <c r="E25" s="572"/>
      <c r="F25" s="572"/>
      <c r="G25" s="572"/>
      <c r="H25" s="572"/>
    </row>
    <row r="26" spans="1:11">
      <c r="A26" s="623" t="s">
        <v>217</v>
      </c>
      <c r="C26" s="624" t="s">
        <v>79</v>
      </c>
      <c r="D26" s="572"/>
      <c r="E26" s="572"/>
      <c r="F26" s="572"/>
      <c r="G26" s="572"/>
      <c r="H26" s="572"/>
    </row>
    <row r="27" spans="1:11">
      <c r="A27" s="609" t="s">
        <v>312</v>
      </c>
      <c r="B27" s="629"/>
      <c r="C27" s="622" t="s">
        <v>23</v>
      </c>
      <c r="D27" s="572"/>
      <c r="E27" s="572"/>
      <c r="F27" s="572"/>
      <c r="G27" s="572"/>
      <c r="H27" s="572"/>
    </row>
    <row r="28" spans="1:11">
      <c r="A28" s="623" t="s">
        <v>74</v>
      </c>
      <c r="C28" s="624" t="s">
        <v>75</v>
      </c>
      <c r="D28" s="572"/>
      <c r="E28" s="572"/>
      <c r="F28" s="572"/>
      <c r="G28" s="572"/>
      <c r="H28" s="572"/>
    </row>
    <row r="29" spans="1:11">
      <c r="A29" s="609" t="s">
        <v>340</v>
      </c>
      <c r="B29" s="629"/>
      <c r="C29" s="622" t="s">
        <v>341</v>
      </c>
      <c r="D29" s="572"/>
      <c r="E29" s="572"/>
      <c r="F29" s="572"/>
      <c r="G29" s="572"/>
      <c r="H29" s="572"/>
    </row>
    <row r="30" spans="1:11">
      <c r="A30" s="623" t="s">
        <v>368</v>
      </c>
      <c r="C30" s="624" t="s">
        <v>275</v>
      </c>
      <c r="D30" s="572"/>
      <c r="E30" s="572"/>
      <c r="F30" s="572"/>
      <c r="G30" s="572"/>
      <c r="H30" s="572"/>
    </row>
    <row r="31" spans="1:11">
      <c r="A31" s="609" t="s">
        <v>369</v>
      </c>
      <c r="B31" s="629"/>
      <c r="C31" s="622" t="s">
        <v>370</v>
      </c>
      <c r="D31" s="572"/>
      <c r="E31" s="572"/>
      <c r="F31" s="572"/>
      <c r="G31" s="572"/>
      <c r="H31" s="572"/>
    </row>
    <row r="32" spans="1:11">
      <c r="A32" s="623" t="s">
        <v>276</v>
      </c>
      <c r="C32" s="624" t="s">
        <v>16</v>
      </c>
      <c r="D32" s="572"/>
      <c r="E32" s="572"/>
      <c r="F32" s="572"/>
      <c r="G32" s="572"/>
      <c r="H32" s="572"/>
    </row>
    <row r="33" spans="1:8">
      <c r="A33" s="609" t="s">
        <v>361</v>
      </c>
      <c r="B33" s="609"/>
      <c r="C33" s="609" t="s">
        <v>278</v>
      </c>
      <c r="D33" s="572"/>
      <c r="E33" s="572"/>
      <c r="F33" s="572"/>
      <c r="G33" s="572"/>
      <c r="H33" s="572"/>
    </row>
    <row r="34" spans="1:8">
      <c r="A34" s="623" t="s">
        <v>295</v>
      </c>
      <c r="B34" s="630"/>
      <c r="C34" s="631" t="s">
        <v>296</v>
      </c>
      <c r="D34" s="572"/>
      <c r="E34" s="572"/>
      <c r="F34" s="572"/>
      <c r="G34" s="572"/>
      <c r="H34" s="572"/>
    </row>
    <row r="35" spans="1:8">
      <c r="A35" s="609" t="s">
        <v>45</v>
      </c>
      <c r="B35" s="629"/>
      <c r="C35" s="622" t="s">
        <v>46</v>
      </c>
      <c r="D35" s="572"/>
      <c r="E35" s="572"/>
      <c r="F35" s="572"/>
      <c r="G35" s="572"/>
      <c r="H35" s="572"/>
    </row>
    <row r="36" spans="1:8">
      <c r="A36" s="623" t="s">
        <v>297</v>
      </c>
      <c r="B36" s="630"/>
      <c r="C36" s="631" t="s">
        <v>298</v>
      </c>
      <c r="D36" s="572"/>
      <c r="E36" s="572"/>
      <c r="F36" s="572"/>
      <c r="G36" s="572"/>
      <c r="H36" s="572"/>
    </row>
    <row r="37" spans="1:8">
      <c r="A37" s="609" t="s">
        <v>163</v>
      </c>
      <c r="B37" s="629"/>
      <c r="C37" s="622" t="s">
        <v>315</v>
      </c>
      <c r="D37" s="572"/>
      <c r="E37" s="572"/>
      <c r="F37" s="572"/>
      <c r="G37" s="572"/>
      <c r="H37" s="572"/>
    </row>
    <row r="38" spans="1:8">
      <c r="A38" s="623" t="s">
        <v>175</v>
      </c>
      <c r="B38" s="630"/>
      <c r="C38" s="631" t="s">
        <v>87</v>
      </c>
      <c r="D38" s="572"/>
      <c r="E38" s="572"/>
      <c r="F38" s="572"/>
      <c r="G38" s="572"/>
      <c r="H38" s="578"/>
    </row>
    <row r="39" spans="1:8">
      <c r="A39" s="609" t="s">
        <v>362</v>
      </c>
      <c r="B39" s="629"/>
      <c r="C39" s="622" t="s">
        <v>363</v>
      </c>
      <c r="D39" s="572"/>
      <c r="E39" s="572"/>
      <c r="F39" s="578"/>
      <c r="G39" s="578"/>
      <c r="H39" s="578"/>
    </row>
    <row r="40" spans="1:8">
      <c r="A40" s="623" t="s">
        <v>371</v>
      </c>
      <c r="B40" s="630"/>
      <c r="C40" s="631" t="s">
        <v>77</v>
      </c>
      <c r="D40" s="572"/>
      <c r="E40" s="572"/>
      <c r="F40" s="578"/>
      <c r="G40" s="578"/>
      <c r="H40" s="578"/>
    </row>
    <row r="41" spans="1:8">
      <c r="A41" s="609" t="s">
        <v>372</v>
      </c>
      <c r="B41" s="629"/>
      <c r="C41" s="622" t="s">
        <v>161</v>
      </c>
      <c r="D41" s="572"/>
      <c r="E41" s="572"/>
      <c r="F41" s="575"/>
      <c r="G41" s="575"/>
      <c r="H41" s="578"/>
    </row>
    <row r="42" spans="1:8">
      <c r="A42" s="623" t="s">
        <v>148</v>
      </c>
      <c r="B42" s="630"/>
      <c r="C42" s="631" t="s">
        <v>21</v>
      </c>
      <c r="D42" s="572"/>
      <c r="E42" s="578"/>
      <c r="F42" s="578"/>
      <c r="G42" s="578"/>
      <c r="H42" s="578"/>
    </row>
    <row r="43" spans="1:8">
      <c r="A43" s="609" t="s">
        <v>92</v>
      </c>
      <c r="B43" s="629"/>
      <c r="C43" s="622" t="s">
        <v>93</v>
      </c>
      <c r="D43" s="572"/>
      <c r="E43" s="572"/>
      <c r="F43" s="572"/>
      <c r="G43" s="572"/>
      <c r="H43" s="578"/>
    </row>
    <row r="44" spans="1:8">
      <c r="A44" s="632" t="s">
        <v>48</v>
      </c>
      <c r="B44" s="633"/>
      <c r="C44" s="634" t="s">
        <v>49</v>
      </c>
      <c r="D44" s="572"/>
      <c r="E44" s="572"/>
      <c r="F44" s="572"/>
      <c r="G44" s="572"/>
      <c r="H44" s="578"/>
    </row>
    <row r="45" spans="1:8">
      <c r="A45" s="609" t="s">
        <v>373</v>
      </c>
      <c r="B45" s="629"/>
      <c r="C45" s="622" t="s">
        <v>300</v>
      </c>
      <c r="D45" s="572"/>
      <c r="E45" s="572"/>
      <c r="F45" s="572"/>
      <c r="G45" s="572"/>
      <c r="H45" s="578"/>
    </row>
    <row r="46" spans="1:8">
      <c r="A46" s="623" t="s">
        <v>279</v>
      </c>
      <c r="B46" s="630"/>
      <c r="C46" s="631" t="s">
        <v>280</v>
      </c>
      <c r="D46" s="572"/>
      <c r="E46" s="572"/>
      <c r="F46" s="572"/>
      <c r="G46" s="572"/>
      <c r="H46" s="578"/>
    </row>
    <row r="47" spans="1:8">
      <c r="A47" s="609" t="s">
        <v>281</v>
      </c>
      <c r="B47" s="629"/>
      <c r="C47" s="622" t="s">
        <v>33</v>
      </c>
      <c r="D47" s="572"/>
      <c r="E47" s="572"/>
      <c r="F47" s="572"/>
      <c r="G47" s="572"/>
      <c r="H47" s="578"/>
    </row>
    <row r="48" spans="1:8">
      <c r="A48" s="623" t="s">
        <v>261</v>
      </c>
      <c r="B48" s="630"/>
      <c r="C48" s="631" t="s">
        <v>29</v>
      </c>
      <c r="D48" s="572"/>
      <c r="E48" s="572"/>
      <c r="F48" s="572"/>
      <c r="G48" s="572"/>
      <c r="H48" s="578"/>
    </row>
    <row r="49" spans="1:8">
      <c r="A49" s="609" t="s">
        <v>303</v>
      </c>
      <c r="B49" s="629"/>
      <c r="C49" s="622" t="s">
        <v>304</v>
      </c>
      <c r="D49" s="572"/>
      <c r="E49" s="572"/>
      <c r="F49" s="572"/>
      <c r="G49" s="572"/>
      <c r="H49" s="578"/>
    </row>
    <row r="50" spans="1:8">
      <c r="A50" s="623" t="s">
        <v>109</v>
      </c>
      <c r="B50" s="630"/>
      <c r="C50" s="631" t="s">
        <v>102</v>
      </c>
      <c r="D50" s="572"/>
      <c r="E50" s="572"/>
      <c r="F50" s="572"/>
      <c r="G50" s="572"/>
      <c r="H50" s="578"/>
    </row>
    <row r="51" spans="1:8">
      <c r="A51" s="623"/>
      <c r="B51" s="624"/>
      <c r="C51" s="608"/>
      <c r="D51" s="572"/>
      <c r="E51" s="572"/>
      <c r="F51" s="572"/>
      <c r="G51" s="572"/>
      <c r="H51" s="578"/>
    </row>
    <row r="52" spans="1:8">
      <c r="A52" s="623"/>
      <c r="B52" s="624"/>
      <c r="C52" s="608"/>
      <c r="D52" s="572"/>
      <c r="E52" s="572"/>
      <c r="F52" s="572"/>
      <c r="G52" s="572"/>
      <c r="H52" s="578"/>
    </row>
    <row r="53" spans="1:8">
      <c r="A53" s="579"/>
      <c r="B53" s="580"/>
      <c r="D53" s="572"/>
      <c r="E53" s="572"/>
      <c r="F53" s="572"/>
      <c r="G53" s="572"/>
      <c r="H53" s="578"/>
    </row>
    <row r="54" spans="1:8">
      <c r="A54" s="579"/>
      <c r="B54" s="580"/>
      <c r="D54" s="572"/>
      <c r="E54" s="572"/>
      <c r="F54" s="572"/>
      <c r="G54" s="572"/>
      <c r="H54" s="578"/>
    </row>
    <row r="55" spans="1:8">
      <c r="A55" s="602" t="s">
        <v>47</v>
      </c>
      <c r="B55" s="581"/>
      <c r="C55" s="611"/>
      <c r="D55" s="598"/>
      <c r="E55" s="598"/>
      <c r="F55" s="598"/>
      <c r="G55" s="598"/>
      <c r="H55" s="595"/>
    </row>
    <row r="56" spans="1:8">
      <c r="A56" s="602"/>
      <c r="B56" s="581"/>
      <c r="C56" s="611"/>
      <c r="D56" s="598"/>
      <c r="E56" s="598"/>
      <c r="F56" s="598"/>
      <c r="G56" s="598"/>
      <c r="H56" s="595"/>
    </row>
    <row r="57" spans="1:8">
      <c r="A57" s="612" t="s">
        <v>54</v>
      </c>
      <c r="B57" s="607"/>
      <c r="C57" s="576" t="s">
        <v>55</v>
      </c>
      <c r="D57" s="595">
        <v>17094.017094017094</v>
      </c>
      <c r="E57" s="595">
        <v>2905.9829059829062</v>
      </c>
      <c r="F57" s="595">
        <v>20000</v>
      </c>
      <c r="G57" s="595">
        <v>17000</v>
      </c>
      <c r="H57" s="595">
        <v>16000</v>
      </c>
    </row>
    <row r="58" spans="1:8" s="568" customFormat="1" ht="15.75" thickBot="1">
      <c r="A58" s="613"/>
      <c r="B58" s="614"/>
      <c r="C58" s="615"/>
      <c r="D58" s="616"/>
      <c r="E58" s="616"/>
      <c r="F58" s="616"/>
      <c r="G58" s="616"/>
      <c r="H58" s="582"/>
    </row>
    <row r="59" spans="1:8" s="568" customFormat="1">
      <c r="A59" s="617"/>
      <c r="B59" s="617"/>
      <c r="C59" s="617"/>
      <c r="D59" s="588"/>
      <c r="E59" s="588"/>
      <c r="F59" s="588"/>
      <c r="G59" s="588"/>
      <c r="H59" s="618"/>
    </row>
    <row r="60" spans="1:8" s="568" customFormat="1">
      <c r="A60" s="617"/>
      <c r="B60" s="617"/>
      <c r="C60" s="617"/>
      <c r="D60" s="588"/>
      <c r="E60" s="588"/>
      <c r="F60" s="588"/>
      <c r="G60" s="588"/>
      <c r="H60" s="618"/>
    </row>
    <row r="61" spans="1:8" s="568" customFormat="1">
      <c r="A61" s="617"/>
      <c r="B61" s="617"/>
      <c r="C61" s="617"/>
      <c r="D61" s="588"/>
      <c r="E61" s="588"/>
      <c r="F61" s="588"/>
      <c r="G61" s="588"/>
      <c r="H61" s="618"/>
    </row>
    <row r="62" spans="1:8" s="568" customFormat="1">
      <c r="A62" s="617"/>
      <c r="B62" s="617"/>
      <c r="C62" s="617"/>
      <c r="D62" s="588"/>
      <c r="E62" s="588"/>
      <c r="F62" s="588"/>
      <c r="G62" s="588"/>
      <c r="H62" s="618"/>
    </row>
    <row r="63" spans="1:8" s="568" customFormat="1">
      <c r="A63" s="617"/>
      <c r="B63" s="617"/>
      <c r="C63" s="617"/>
      <c r="D63" s="588"/>
      <c r="E63" s="588"/>
      <c r="F63" s="588"/>
      <c r="G63" s="588"/>
      <c r="H63" s="618"/>
    </row>
  </sheetData>
  <mergeCells count="2">
    <mergeCell ref="C4:H6"/>
    <mergeCell ref="A8:B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2:I63"/>
  <sheetViews>
    <sheetView workbookViewId="0">
      <selection activeCell="B19" sqref="B19"/>
    </sheetView>
  </sheetViews>
  <sheetFormatPr baseColWidth="10" defaultColWidth="11.85546875" defaultRowHeight="15"/>
  <cols>
    <col min="1" max="1" width="41.28515625" style="569" customWidth="1"/>
    <col min="2" max="2" width="25.28515625" style="569" customWidth="1"/>
    <col min="3" max="3" width="22.140625" style="569" bestFit="1" customWidth="1"/>
    <col min="4" max="4" width="15.28515625" style="568" bestFit="1" customWidth="1"/>
    <col min="5" max="5" width="15.5703125" style="568" bestFit="1" customWidth="1"/>
    <col min="6" max="6" width="18" style="568" bestFit="1" customWidth="1"/>
    <col min="7" max="7" width="15.5703125" style="568" bestFit="1" customWidth="1"/>
    <col min="8" max="8" width="22.140625" style="619" bestFit="1" customWidth="1"/>
    <col min="9" max="9" width="11.85546875" style="568" customWidth="1"/>
    <col min="10" max="16384" width="11.85546875" style="569"/>
  </cols>
  <sheetData>
    <row r="2" spans="1:9">
      <c r="A2" s="583"/>
      <c r="B2" s="583"/>
      <c r="C2" s="583"/>
      <c r="D2" s="584"/>
      <c r="E2" s="584"/>
      <c r="F2" s="584"/>
      <c r="G2" s="584"/>
      <c r="H2" s="585"/>
    </row>
    <row r="3" spans="1:9">
      <c r="A3" s="583"/>
      <c r="B3" s="583"/>
      <c r="C3" s="583"/>
      <c r="D3" s="584"/>
      <c r="E3" s="584"/>
      <c r="F3" s="584"/>
      <c r="G3" s="584"/>
      <c r="H3" s="584"/>
    </row>
    <row r="4" spans="1:9">
      <c r="A4" s="583"/>
      <c r="B4" s="583"/>
      <c r="C4" s="586" t="s">
        <v>364</v>
      </c>
      <c r="D4" s="586"/>
      <c r="E4" s="586"/>
      <c r="F4" s="586"/>
      <c r="G4" s="586"/>
      <c r="H4" s="586"/>
    </row>
    <row r="5" spans="1:9">
      <c r="A5" s="584"/>
      <c r="B5" s="584"/>
      <c r="C5" s="586"/>
      <c r="D5" s="586"/>
      <c r="E5" s="586"/>
      <c r="F5" s="586"/>
      <c r="G5" s="586"/>
      <c r="H5" s="586"/>
    </row>
    <row r="6" spans="1:9">
      <c r="A6" s="583"/>
      <c r="B6" s="583"/>
      <c r="C6" s="586"/>
      <c r="D6" s="586"/>
      <c r="E6" s="586"/>
      <c r="F6" s="586"/>
      <c r="G6" s="586"/>
      <c r="H6" s="586"/>
    </row>
    <row r="7" spans="1:9" ht="15.75" thickBot="1">
      <c r="A7" s="583"/>
      <c r="B7" s="583"/>
      <c r="C7" s="583"/>
      <c r="D7" s="587"/>
      <c r="E7" s="584"/>
      <c r="F7" s="588"/>
      <c r="G7" s="584"/>
      <c r="H7" s="585"/>
    </row>
    <row r="8" spans="1:9" ht="15.75" thickBot="1">
      <c r="A8" s="589" t="s">
        <v>0</v>
      </c>
      <c r="B8" s="590"/>
      <c r="C8" s="591" t="s">
        <v>1</v>
      </c>
      <c r="D8" s="592" t="s">
        <v>2</v>
      </c>
      <c r="E8" s="592" t="s">
        <v>3</v>
      </c>
      <c r="F8" s="592" t="s">
        <v>4</v>
      </c>
      <c r="G8" s="592" t="s">
        <v>113</v>
      </c>
      <c r="H8" s="592" t="s">
        <v>5</v>
      </c>
    </row>
    <row r="9" spans="1:9">
      <c r="A9" s="570"/>
      <c r="B9" s="571"/>
      <c r="C9" s="571"/>
      <c r="D9" s="572"/>
      <c r="E9" s="572"/>
      <c r="F9" s="572"/>
      <c r="G9" s="572"/>
      <c r="H9" s="578"/>
    </row>
    <row r="10" spans="1:9">
      <c r="A10" s="593" t="s">
        <v>6</v>
      </c>
      <c r="B10" s="593" t="s">
        <v>356</v>
      </c>
      <c r="C10" s="571"/>
      <c r="D10" s="594">
        <f>+F10/1.17</f>
        <v>927350.42735042737</v>
      </c>
      <c r="E10" s="595">
        <f>+F10-D10</f>
        <v>157649.57264957263</v>
      </c>
      <c r="F10" s="595">
        <v>1085000</v>
      </c>
      <c r="G10" s="595">
        <v>892000</v>
      </c>
      <c r="H10" s="596">
        <v>856000</v>
      </c>
    </row>
    <row r="11" spans="1:9">
      <c r="A11" s="593" t="s">
        <v>7</v>
      </c>
      <c r="B11" s="593" t="s">
        <v>321</v>
      </c>
      <c r="C11" s="571"/>
      <c r="D11" s="621"/>
      <c r="E11" s="595"/>
      <c r="F11" s="595"/>
      <c r="G11" s="595"/>
      <c r="H11" s="595"/>
    </row>
    <row r="12" spans="1:9">
      <c r="A12" s="593" t="s">
        <v>58</v>
      </c>
      <c r="B12" s="593" t="s">
        <v>308</v>
      </c>
      <c r="C12" s="571"/>
      <c r="D12" s="572"/>
      <c r="E12" s="572"/>
      <c r="F12" s="572"/>
      <c r="G12" s="572"/>
      <c r="H12" s="573"/>
    </row>
    <row r="13" spans="1:9">
      <c r="A13" s="593" t="s">
        <v>9</v>
      </c>
      <c r="B13" s="593" t="s">
        <v>306</v>
      </c>
      <c r="C13" s="571"/>
      <c r="D13" s="572"/>
      <c r="E13" s="572"/>
      <c r="F13" s="572"/>
      <c r="G13" s="572"/>
      <c r="H13" s="572"/>
    </row>
    <row r="14" spans="1:9">
      <c r="A14" s="593" t="s">
        <v>10</v>
      </c>
      <c r="B14" s="593" t="s">
        <v>195</v>
      </c>
      <c r="C14" s="571"/>
      <c r="D14" s="574"/>
      <c r="E14" s="575"/>
      <c r="F14" s="575"/>
      <c r="G14" s="575"/>
      <c r="H14" s="572"/>
    </row>
    <row r="15" spans="1:9" s="601" customFormat="1">
      <c r="A15" s="599"/>
      <c r="B15" s="581"/>
      <c r="C15" s="576"/>
      <c r="D15" s="574"/>
      <c r="E15" s="574"/>
      <c r="F15" s="575"/>
      <c r="G15" s="575"/>
      <c r="H15" s="572"/>
      <c r="I15" s="600"/>
    </row>
    <row r="16" spans="1:9" s="601" customFormat="1">
      <c r="A16" s="599"/>
      <c r="B16" s="581"/>
      <c r="C16" s="576"/>
      <c r="D16" s="574"/>
      <c r="E16" s="574"/>
      <c r="F16" s="575"/>
      <c r="G16" s="575"/>
      <c r="H16" s="572"/>
      <c r="I16" s="600"/>
    </row>
    <row r="17" spans="1:9" s="601" customFormat="1">
      <c r="A17" s="602" t="s">
        <v>11</v>
      </c>
      <c r="B17" s="581"/>
      <c r="C17" s="576"/>
      <c r="D17" s="572"/>
      <c r="E17" s="572"/>
      <c r="F17" s="572"/>
      <c r="G17" s="572"/>
      <c r="H17" s="572"/>
      <c r="I17" s="600"/>
    </row>
    <row r="18" spans="1:9" s="601" customFormat="1">
      <c r="A18" s="599"/>
      <c r="B18" s="581"/>
      <c r="C18" s="576"/>
      <c r="D18" s="574"/>
      <c r="E18" s="574"/>
      <c r="F18" s="575"/>
      <c r="G18" s="575"/>
      <c r="H18" s="572"/>
      <c r="I18" s="600"/>
    </row>
    <row r="19" spans="1:9">
      <c r="A19" s="609" t="s">
        <v>26</v>
      </c>
      <c r="B19" s="629"/>
      <c r="C19" s="622" t="s">
        <v>27</v>
      </c>
      <c r="D19" s="572"/>
      <c r="E19" s="572"/>
      <c r="F19" s="572"/>
      <c r="G19" s="572"/>
      <c r="H19" s="572"/>
    </row>
    <row r="20" spans="1:9">
      <c r="A20" s="623" t="s">
        <v>106</v>
      </c>
      <c r="C20" s="624" t="s">
        <v>91</v>
      </c>
      <c r="D20" s="572"/>
      <c r="E20" s="572"/>
      <c r="F20" s="572"/>
      <c r="G20" s="572"/>
      <c r="H20" s="572"/>
    </row>
    <row r="21" spans="1:9">
      <c r="A21" s="609" t="s">
        <v>287</v>
      </c>
      <c r="B21" s="629"/>
      <c r="C21" s="622" t="s">
        <v>288</v>
      </c>
      <c r="D21" s="572"/>
      <c r="E21" s="572"/>
      <c r="F21" s="572"/>
      <c r="G21" s="572"/>
      <c r="H21" s="572"/>
    </row>
    <row r="22" spans="1:9">
      <c r="A22" s="623" t="s">
        <v>272</v>
      </c>
      <c r="C22" s="624" t="s">
        <v>37</v>
      </c>
      <c r="D22" s="572"/>
      <c r="E22" s="572"/>
      <c r="F22" s="572"/>
      <c r="G22" s="572"/>
      <c r="H22" s="572"/>
    </row>
    <row r="23" spans="1:9">
      <c r="A23" s="609" t="s">
        <v>43</v>
      </c>
      <c r="B23" s="629"/>
      <c r="C23" s="622" t="s">
        <v>44</v>
      </c>
      <c r="D23" s="572"/>
      <c r="E23" s="572"/>
      <c r="F23" s="572"/>
      <c r="G23" s="572"/>
      <c r="H23" s="572"/>
    </row>
    <row r="24" spans="1:9">
      <c r="A24" s="623" t="s">
        <v>289</v>
      </c>
      <c r="C24" s="624" t="s">
        <v>290</v>
      </c>
      <c r="D24" s="572"/>
      <c r="E24" s="572"/>
      <c r="F24" s="572"/>
      <c r="G24" s="572"/>
      <c r="H24" s="572"/>
    </row>
    <row r="25" spans="1:9">
      <c r="A25" s="609" t="s">
        <v>309</v>
      </c>
      <c r="B25" s="629"/>
      <c r="C25" s="622" t="s">
        <v>310</v>
      </c>
      <c r="D25" s="572"/>
      <c r="E25" s="572"/>
      <c r="F25" s="572"/>
      <c r="G25" s="572"/>
      <c r="H25" s="572"/>
    </row>
    <row r="26" spans="1:9">
      <c r="A26" s="623" t="s">
        <v>217</v>
      </c>
      <c r="C26" s="624" t="s">
        <v>79</v>
      </c>
      <c r="D26" s="572"/>
      <c r="E26" s="572"/>
      <c r="F26" s="572"/>
      <c r="G26" s="572"/>
      <c r="H26" s="572"/>
    </row>
    <row r="27" spans="1:9">
      <c r="A27" s="609" t="s">
        <v>312</v>
      </c>
      <c r="B27" s="629"/>
      <c r="C27" s="622" t="s">
        <v>23</v>
      </c>
      <c r="D27" s="572"/>
      <c r="E27" s="572"/>
      <c r="F27" s="572"/>
      <c r="G27" s="572"/>
      <c r="H27" s="572"/>
    </row>
    <row r="28" spans="1:9">
      <c r="A28" s="623" t="s">
        <v>74</v>
      </c>
      <c r="C28" s="624" t="s">
        <v>75</v>
      </c>
      <c r="D28" s="572"/>
      <c r="E28" s="572"/>
      <c r="F28" s="572"/>
      <c r="G28" s="572"/>
      <c r="H28" s="572"/>
    </row>
    <row r="29" spans="1:9">
      <c r="A29" s="609" t="s">
        <v>340</v>
      </c>
      <c r="B29" s="629"/>
      <c r="C29" s="622" t="s">
        <v>341</v>
      </c>
      <c r="D29" s="572"/>
      <c r="E29" s="572"/>
      <c r="F29" s="572"/>
      <c r="G29" s="572"/>
      <c r="H29" s="572"/>
    </row>
    <row r="30" spans="1:9">
      <c r="A30" s="623" t="s">
        <v>368</v>
      </c>
      <c r="C30" s="624" t="s">
        <v>275</v>
      </c>
      <c r="D30" s="572"/>
      <c r="E30" s="572"/>
      <c r="F30" s="572"/>
      <c r="G30" s="572"/>
      <c r="H30" s="572"/>
    </row>
    <row r="31" spans="1:9">
      <c r="A31" s="609" t="s">
        <v>369</v>
      </c>
      <c r="B31" s="629"/>
      <c r="C31" s="622" t="s">
        <v>370</v>
      </c>
      <c r="D31" s="572"/>
      <c r="E31" s="572"/>
      <c r="F31" s="572"/>
      <c r="G31" s="572"/>
      <c r="H31" s="572"/>
    </row>
    <row r="32" spans="1:9">
      <c r="A32" s="623" t="s">
        <v>276</v>
      </c>
      <c r="C32" s="624" t="s">
        <v>16</v>
      </c>
      <c r="D32" s="572"/>
      <c r="E32" s="572"/>
      <c r="F32" s="572"/>
      <c r="G32" s="572"/>
      <c r="H32" s="572"/>
    </row>
    <row r="33" spans="1:8">
      <c r="A33" s="609" t="s">
        <v>361</v>
      </c>
      <c r="B33" s="609"/>
      <c r="C33" s="609" t="s">
        <v>278</v>
      </c>
      <c r="D33" s="572"/>
      <c r="E33" s="572"/>
      <c r="F33" s="572"/>
      <c r="G33" s="572"/>
      <c r="H33" s="572"/>
    </row>
    <row r="34" spans="1:8">
      <c r="A34" s="623" t="s">
        <v>295</v>
      </c>
      <c r="B34" s="630"/>
      <c r="C34" s="631" t="s">
        <v>296</v>
      </c>
      <c r="D34" s="572"/>
      <c r="E34" s="572"/>
      <c r="F34" s="572"/>
      <c r="G34" s="572"/>
      <c r="H34" s="572"/>
    </row>
    <row r="35" spans="1:8">
      <c r="A35" s="609" t="s">
        <v>45</v>
      </c>
      <c r="B35" s="629"/>
      <c r="C35" s="622" t="s">
        <v>46</v>
      </c>
      <c r="D35" s="572"/>
      <c r="E35" s="572"/>
      <c r="F35" s="572"/>
      <c r="G35" s="572"/>
      <c r="H35" s="572"/>
    </row>
    <row r="36" spans="1:8">
      <c r="A36" s="623" t="s">
        <v>297</v>
      </c>
      <c r="B36" s="630"/>
      <c r="C36" s="631" t="s">
        <v>298</v>
      </c>
      <c r="D36" s="572"/>
      <c r="E36" s="572"/>
      <c r="F36" s="572"/>
      <c r="G36" s="572"/>
      <c r="H36" s="572"/>
    </row>
    <row r="37" spans="1:8">
      <c r="A37" s="609" t="s">
        <v>163</v>
      </c>
      <c r="B37" s="629"/>
      <c r="C37" s="622" t="s">
        <v>315</v>
      </c>
      <c r="D37" s="572"/>
      <c r="E37" s="572"/>
      <c r="F37" s="572"/>
      <c r="G37" s="572"/>
      <c r="H37" s="572"/>
    </row>
    <row r="38" spans="1:8">
      <c r="A38" s="623" t="s">
        <v>175</v>
      </c>
      <c r="B38" s="630"/>
      <c r="C38" s="631" t="s">
        <v>87</v>
      </c>
      <c r="D38" s="572"/>
      <c r="E38" s="572"/>
      <c r="F38" s="572"/>
      <c r="G38" s="572"/>
      <c r="H38" s="572"/>
    </row>
    <row r="39" spans="1:8">
      <c r="A39" s="609" t="s">
        <v>362</v>
      </c>
      <c r="B39" s="629"/>
      <c r="C39" s="622" t="s">
        <v>363</v>
      </c>
      <c r="D39" s="572"/>
      <c r="E39" s="572"/>
      <c r="F39" s="572"/>
      <c r="G39" s="572"/>
      <c r="H39" s="578"/>
    </row>
    <row r="40" spans="1:8">
      <c r="A40" s="623" t="s">
        <v>371</v>
      </c>
      <c r="B40" s="630"/>
      <c r="C40" s="631" t="s">
        <v>77</v>
      </c>
      <c r="D40" s="572"/>
      <c r="E40" s="572"/>
      <c r="F40" s="578"/>
      <c r="G40" s="578"/>
      <c r="H40" s="578"/>
    </row>
    <row r="41" spans="1:8">
      <c r="A41" s="609" t="s">
        <v>372</v>
      </c>
      <c r="B41" s="629"/>
      <c r="C41" s="622" t="s">
        <v>161</v>
      </c>
      <c r="D41" s="572"/>
      <c r="E41" s="572"/>
      <c r="F41" s="578"/>
      <c r="G41" s="578"/>
      <c r="H41" s="578"/>
    </row>
    <row r="42" spans="1:8">
      <c r="A42" s="623" t="s">
        <v>148</v>
      </c>
      <c r="B42" s="630"/>
      <c r="C42" s="631" t="s">
        <v>21</v>
      </c>
      <c r="D42" s="572"/>
      <c r="E42" s="572"/>
      <c r="F42" s="575"/>
      <c r="G42" s="575"/>
      <c r="H42" s="578"/>
    </row>
    <row r="43" spans="1:8">
      <c r="A43" s="609" t="s">
        <v>92</v>
      </c>
      <c r="B43" s="629"/>
      <c r="C43" s="622" t="s">
        <v>93</v>
      </c>
      <c r="D43" s="572"/>
      <c r="E43" s="578"/>
      <c r="F43" s="578"/>
      <c r="G43" s="578"/>
      <c r="H43" s="578"/>
    </row>
    <row r="44" spans="1:8">
      <c r="A44" s="632" t="s">
        <v>48</v>
      </c>
      <c r="B44" s="633"/>
      <c r="C44" s="634" t="s">
        <v>49</v>
      </c>
      <c r="D44" s="572"/>
      <c r="E44" s="572"/>
      <c r="F44" s="572"/>
      <c r="G44" s="572"/>
      <c r="H44" s="578"/>
    </row>
    <row r="45" spans="1:8">
      <c r="A45" s="609" t="s">
        <v>373</v>
      </c>
      <c r="B45" s="629"/>
      <c r="C45" s="622" t="s">
        <v>300</v>
      </c>
      <c r="D45" s="572"/>
      <c r="E45" s="572"/>
      <c r="F45" s="572"/>
      <c r="G45" s="572"/>
      <c r="H45" s="578"/>
    </row>
    <row r="46" spans="1:8">
      <c r="A46" s="623" t="s">
        <v>279</v>
      </c>
      <c r="B46" s="630"/>
      <c r="C46" s="631" t="s">
        <v>280</v>
      </c>
      <c r="D46" s="572"/>
      <c r="E46" s="572"/>
      <c r="F46" s="572"/>
      <c r="G46" s="572"/>
      <c r="H46" s="578"/>
    </row>
    <row r="47" spans="1:8">
      <c r="A47" s="609" t="s">
        <v>281</v>
      </c>
      <c r="B47" s="629"/>
      <c r="C47" s="622" t="s">
        <v>33</v>
      </c>
      <c r="D47" s="572"/>
      <c r="E47" s="572"/>
      <c r="F47" s="572"/>
      <c r="G47" s="572"/>
      <c r="H47" s="578"/>
    </row>
    <row r="48" spans="1:8">
      <c r="A48" s="623" t="s">
        <v>261</v>
      </c>
      <c r="B48" s="630"/>
      <c r="C48" s="631" t="s">
        <v>29</v>
      </c>
      <c r="D48" s="572"/>
      <c r="E48" s="572"/>
      <c r="F48" s="572"/>
      <c r="G48" s="572"/>
      <c r="H48" s="578"/>
    </row>
    <row r="49" spans="1:8">
      <c r="A49" s="609" t="s">
        <v>303</v>
      </c>
      <c r="B49" s="629"/>
      <c r="C49" s="622" t="s">
        <v>304</v>
      </c>
      <c r="D49" s="572"/>
      <c r="E49" s="572"/>
      <c r="F49" s="572"/>
      <c r="G49" s="572"/>
      <c r="H49" s="578"/>
    </row>
    <row r="50" spans="1:8">
      <c r="A50" s="623" t="s">
        <v>109</v>
      </c>
      <c r="B50" s="630"/>
      <c r="C50" s="631" t="s">
        <v>102</v>
      </c>
      <c r="D50" s="572"/>
      <c r="E50" s="572"/>
      <c r="F50" s="572"/>
      <c r="G50" s="572"/>
      <c r="H50" s="578"/>
    </row>
    <row r="51" spans="1:8">
      <c r="A51" s="623"/>
      <c r="B51" s="624"/>
      <c r="C51" s="608"/>
      <c r="D51" s="572"/>
      <c r="E51" s="572"/>
      <c r="F51" s="572"/>
      <c r="G51" s="572"/>
      <c r="H51" s="578"/>
    </row>
    <row r="52" spans="1:8">
      <c r="A52" s="623"/>
      <c r="B52" s="624"/>
      <c r="C52" s="608"/>
      <c r="D52" s="572"/>
      <c r="E52" s="572"/>
      <c r="F52" s="572"/>
      <c r="G52" s="572"/>
      <c r="H52" s="578"/>
    </row>
    <row r="53" spans="1:8">
      <c r="A53" s="579"/>
      <c r="B53" s="580"/>
      <c r="D53" s="572"/>
      <c r="E53" s="572"/>
      <c r="F53" s="572"/>
      <c r="G53" s="572"/>
      <c r="H53" s="578"/>
    </row>
    <row r="54" spans="1:8">
      <c r="A54" s="579"/>
      <c r="B54" s="580"/>
      <c r="D54" s="572"/>
      <c r="E54" s="572"/>
      <c r="F54" s="572"/>
      <c r="G54" s="572"/>
      <c r="H54" s="578"/>
    </row>
    <row r="55" spans="1:8">
      <c r="A55" s="602" t="s">
        <v>47</v>
      </c>
      <c r="B55" s="581"/>
      <c r="C55" s="611"/>
      <c r="D55" s="598"/>
      <c r="E55" s="598"/>
      <c r="F55" s="598"/>
      <c r="G55" s="598"/>
      <c r="H55" s="595"/>
    </row>
    <row r="56" spans="1:8">
      <c r="A56" s="602"/>
      <c r="B56" s="581"/>
      <c r="C56" s="611"/>
      <c r="D56" s="598"/>
      <c r="E56" s="598"/>
      <c r="F56" s="598"/>
      <c r="G56" s="598"/>
      <c r="H56" s="595"/>
    </row>
    <row r="57" spans="1:8">
      <c r="A57" s="612" t="s">
        <v>54</v>
      </c>
      <c r="B57" s="607"/>
      <c r="C57" s="576" t="s">
        <v>55</v>
      </c>
      <c r="D57" s="595">
        <v>17094.017094017094</v>
      </c>
      <c r="E57" s="595">
        <v>2905.9829059829062</v>
      </c>
      <c r="F57" s="595">
        <v>20000</v>
      </c>
      <c r="G57" s="595">
        <v>17000</v>
      </c>
      <c r="H57" s="595">
        <v>16000</v>
      </c>
    </row>
    <row r="58" spans="1:8" s="568" customFormat="1" ht="15.75" thickBot="1">
      <c r="A58" s="613"/>
      <c r="B58" s="614"/>
      <c r="C58" s="615"/>
      <c r="D58" s="616"/>
      <c r="E58" s="616"/>
      <c r="F58" s="616"/>
      <c r="G58" s="616"/>
      <c r="H58" s="582"/>
    </row>
    <row r="59" spans="1:8" s="568" customFormat="1">
      <c r="A59" s="617"/>
      <c r="B59" s="617"/>
      <c r="C59" s="617"/>
      <c r="D59" s="588"/>
      <c r="E59" s="588"/>
      <c r="F59" s="588"/>
      <c r="G59" s="588"/>
      <c r="H59" s="618"/>
    </row>
    <row r="60" spans="1:8" s="568" customFormat="1">
      <c r="A60" s="617"/>
      <c r="B60" s="617"/>
      <c r="C60" s="617"/>
      <c r="D60" s="588"/>
      <c r="E60" s="588"/>
      <c r="F60" s="588"/>
      <c r="G60" s="588"/>
      <c r="H60" s="618"/>
    </row>
    <row r="61" spans="1:8" s="568" customFormat="1">
      <c r="A61" s="617"/>
      <c r="B61" s="617"/>
      <c r="C61" s="617"/>
      <c r="D61" s="588"/>
      <c r="E61" s="588"/>
      <c r="F61" s="588"/>
      <c r="G61" s="588"/>
      <c r="H61" s="618"/>
    </row>
    <row r="62" spans="1:8" s="568" customFormat="1">
      <c r="A62" s="617"/>
      <c r="B62" s="617"/>
      <c r="C62" s="617"/>
      <c r="D62" s="588"/>
      <c r="E62" s="588"/>
      <c r="F62" s="588"/>
      <c r="G62" s="588"/>
      <c r="H62" s="618"/>
    </row>
    <row r="63" spans="1:8" s="568" customFormat="1">
      <c r="A63" s="617"/>
      <c r="B63" s="617"/>
      <c r="C63" s="617"/>
      <c r="D63" s="588"/>
      <c r="E63" s="588"/>
      <c r="F63" s="588"/>
      <c r="G63" s="588"/>
      <c r="H63" s="618"/>
    </row>
  </sheetData>
  <mergeCells count="2">
    <mergeCell ref="C4:H6"/>
    <mergeCell ref="A8:B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2:I62"/>
  <sheetViews>
    <sheetView topLeftCell="A3" workbookViewId="0">
      <selection activeCell="B19" sqref="B19"/>
    </sheetView>
  </sheetViews>
  <sheetFormatPr baseColWidth="10" defaultRowHeight="15"/>
  <cols>
    <col min="1" max="1" width="33.28515625" style="569" customWidth="1"/>
    <col min="2" max="2" width="28.28515625" style="569" customWidth="1"/>
    <col min="3" max="3" width="22.140625" style="569" bestFit="1" customWidth="1"/>
    <col min="4" max="4" width="17.7109375" style="568" bestFit="1" customWidth="1"/>
    <col min="5" max="5" width="15.5703125" style="568" bestFit="1" customWidth="1"/>
    <col min="6" max="6" width="18" style="568" bestFit="1" customWidth="1"/>
    <col min="7" max="7" width="15.5703125" style="568" bestFit="1" customWidth="1"/>
    <col min="8" max="8" width="22.140625" style="619" bestFit="1" customWidth="1"/>
    <col min="9" max="9" width="11.42578125" style="568"/>
    <col min="10" max="16384" width="11.42578125" style="569"/>
  </cols>
  <sheetData>
    <row r="2" spans="1:9">
      <c r="A2" s="583"/>
      <c r="B2" s="583"/>
      <c r="C2" s="583"/>
      <c r="D2" s="584"/>
      <c r="E2" s="584"/>
      <c r="F2" s="584"/>
      <c r="G2" s="584"/>
      <c r="H2" s="585"/>
    </row>
    <row r="3" spans="1:9">
      <c r="A3" s="583"/>
      <c r="B3" s="583"/>
      <c r="C3" s="583"/>
      <c r="D3" s="584"/>
      <c r="E3" s="584"/>
      <c r="F3" s="584"/>
      <c r="G3" s="584"/>
      <c r="H3" s="584"/>
    </row>
    <row r="4" spans="1:9">
      <c r="A4" s="583"/>
      <c r="B4" s="583"/>
      <c r="C4" s="586" t="s">
        <v>356</v>
      </c>
      <c r="D4" s="586"/>
      <c r="E4" s="586"/>
      <c r="F4" s="586"/>
      <c r="G4" s="586"/>
      <c r="H4" s="586"/>
    </row>
    <row r="5" spans="1:9">
      <c r="A5" s="584"/>
      <c r="B5" s="584"/>
      <c r="C5" s="586"/>
      <c r="D5" s="586"/>
      <c r="E5" s="586"/>
      <c r="F5" s="586"/>
      <c r="G5" s="586"/>
      <c r="H5" s="586"/>
    </row>
    <row r="6" spans="1:9">
      <c r="A6" s="583"/>
      <c r="B6" s="583"/>
      <c r="C6" s="586"/>
      <c r="D6" s="586"/>
      <c r="E6" s="586"/>
      <c r="F6" s="586"/>
      <c r="G6" s="586"/>
      <c r="H6" s="586"/>
    </row>
    <row r="7" spans="1:9" ht="15.75" thickBot="1">
      <c r="A7" s="583"/>
      <c r="B7" s="583"/>
      <c r="C7" s="583"/>
      <c r="D7" s="587"/>
      <c r="E7" s="584"/>
      <c r="F7" s="588"/>
      <c r="G7" s="584"/>
      <c r="H7" s="585"/>
    </row>
    <row r="8" spans="1:9" ht="15.75" thickBot="1">
      <c r="A8" s="589" t="s">
        <v>0</v>
      </c>
      <c r="B8" s="590"/>
      <c r="C8" s="591" t="s">
        <v>1</v>
      </c>
      <c r="D8" s="592" t="s">
        <v>2</v>
      </c>
      <c r="E8" s="592" t="s">
        <v>3</v>
      </c>
      <c r="F8" s="592" t="s">
        <v>4</v>
      </c>
      <c r="G8" s="592" t="s">
        <v>113</v>
      </c>
      <c r="H8" s="592" t="s">
        <v>5</v>
      </c>
    </row>
    <row r="9" spans="1:9">
      <c r="A9" s="570"/>
      <c r="B9" s="571"/>
      <c r="C9" s="571"/>
      <c r="D9" s="572"/>
      <c r="E9" s="572"/>
      <c r="F9" s="572"/>
      <c r="G9" s="572"/>
      <c r="H9" s="578"/>
    </row>
    <row r="10" spans="1:9">
      <c r="A10" s="593" t="s">
        <v>6</v>
      </c>
      <c r="B10" s="593" t="s">
        <v>356</v>
      </c>
      <c r="C10" s="571"/>
      <c r="D10" s="594">
        <f>+F10/1.17</f>
        <v>1007692.3076923077</v>
      </c>
      <c r="E10" s="595">
        <f>+F10-D10</f>
        <v>171307.69230769225</v>
      </c>
      <c r="F10" s="595">
        <v>1179000</v>
      </c>
      <c r="G10" s="595">
        <v>968000</v>
      </c>
      <c r="H10" s="596">
        <v>929000</v>
      </c>
    </row>
    <row r="11" spans="1:9">
      <c r="A11" s="593" t="s">
        <v>7</v>
      </c>
      <c r="B11" s="593" t="s">
        <v>374</v>
      </c>
      <c r="C11" s="571"/>
      <c r="D11" s="621"/>
      <c r="E11" s="595"/>
      <c r="F11" s="595"/>
      <c r="G11" s="595"/>
      <c r="H11" s="595"/>
    </row>
    <row r="12" spans="1:9">
      <c r="A12" s="593" t="s">
        <v>58</v>
      </c>
      <c r="B12" s="593" t="s">
        <v>308</v>
      </c>
      <c r="C12" s="571"/>
      <c r="D12" s="572"/>
      <c r="E12" s="572"/>
      <c r="F12" s="572"/>
      <c r="G12" s="572"/>
      <c r="H12" s="573"/>
    </row>
    <row r="13" spans="1:9">
      <c r="A13" s="593" t="s">
        <v>9</v>
      </c>
      <c r="B13" s="593" t="s">
        <v>306</v>
      </c>
      <c r="C13" s="571"/>
      <c r="D13" s="572"/>
      <c r="E13" s="572"/>
      <c r="F13" s="572"/>
      <c r="G13" s="572"/>
      <c r="H13" s="572"/>
    </row>
    <row r="14" spans="1:9">
      <c r="A14" s="593" t="s">
        <v>10</v>
      </c>
      <c r="B14" s="593" t="s">
        <v>210</v>
      </c>
      <c r="C14" s="571"/>
      <c r="D14" s="574"/>
      <c r="E14" s="575"/>
      <c r="F14" s="575"/>
      <c r="G14" s="575"/>
      <c r="H14" s="572"/>
    </row>
    <row r="15" spans="1:9" s="601" customFormat="1">
      <c r="A15" s="599"/>
      <c r="B15" s="581"/>
      <c r="C15" s="576"/>
      <c r="D15" s="574"/>
      <c r="E15" s="574"/>
      <c r="F15" s="575"/>
      <c r="G15" s="575"/>
      <c r="H15" s="572"/>
      <c r="I15" s="600"/>
    </row>
    <row r="16" spans="1:9" s="601" customFormat="1">
      <c r="A16" s="599"/>
      <c r="B16" s="581"/>
      <c r="C16" s="576"/>
      <c r="D16" s="574"/>
      <c r="E16" s="574"/>
      <c r="F16" s="575"/>
      <c r="G16" s="575"/>
      <c r="H16" s="572"/>
      <c r="I16" s="600"/>
    </row>
    <row r="17" spans="1:9" s="601" customFormat="1">
      <c r="A17" s="602" t="s">
        <v>11</v>
      </c>
      <c r="B17" s="581"/>
      <c r="C17" s="576"/>
      <c r="D17" s="572"/>
      <c r="E17" s="572"/>
      <c r="F17" s="572"/>
      <c r="G17" s="572"/>
      <c r="H17" s="572"/>
      <c r="I17" s="600"/>
    </row>
    <row r="18" spans="1:9" s="601" customFormat="1">
      <c r="A18" s="599"/>
      <c r="B18" s="581"/>
      <c r="C18" s="576"/>
      <c r="D18" s="574"/>
      <c r="E18" s="574"/>
      <c r="F18" s="575"/>
      <c r="G18" s="575"/>
      <c r="H18" s="572"/>
      <c r="I18" s="600"/>
    </row>
    <row r="19" spans="1:9">
      <c r="A19" s="609" t="s">
        <v>26</v>
      </c>
      <c r="B19" s="629"/>
      <c r="C19" s="622" t="s">
        <v>27</v>
      </c>
      <c r="D19" s="572"/>
      <c r="E19" s="572"/>
      <c r="F19" s="572"/>
      <c r="G19" s="572"/>
      <c r="H19" s="572"/>
    </row>
    <row r="20" spans="1:9">
      <c r="A20" s="623" t="s">
        <v>106</v>
      </c>
      <c r="C20" s="624" t="s">
        <v>91</v>
      </c>
      <c r="D20" s="572"/>
      <c r="E20" s="572"/>
      <c r="F20" s="572"/>
      <c r="G20" s="572"/>
      <c r="H20" s="572"/>
    </row>
    <row r="21" spans="1:9">
      <c r="A21" s="609" t="s">
        <v>287</v>
      </c>
      <c r="B21" s="629"/>
      <c r="C21" s="622" t="s">
        <v>288</v>
      </c>
      <c r="D21" s="572"/>
      <c r="E21" s="572"/>
      <c r="F21" s="572"/>
      <c r="G21" s="572"/>
      <c r="H21" s="572"/>
    </row>
    <row r="22" spans="1:9">
      <c r="A22" s="623" t="s">
        <v>272</v>
      </c>
      <c r="C22" s="624" t="s">
        <v>37</v>
      </c>
      <c r="D22" s="572"/>
      <c r="E22" s="572"/>
      <c r="F22" s="572"/>
      <c r="G22" s="572"/>
      <c r="H22" s="572"/>
    </row>
    <row r="23" spans="1:9">
      <c r="A23" s="609" t="s">
        <v>43</v>
      </c>
      <c r="B23" s="629"/>
      <c r="C23" s="622" t="s">
        <v>44</v>
      </c>
      <c r="D23" s="572"/>
      <c r="E23" s="572"/>
      <c r="F23" s="572"/>
      <c r="G23" s="572"/>
      <c r="H23" s="572"/>
    </row>
    <row r="24" spans="1:9">
      <c r="A24" s="623" t="s">
        <v>289</v>
      </c>
      <c r="C24" s="624" t="s">
        <v>290</v>
      </c>
      <c r="D24" s="572"/>
      <c r="E24" s="572"/>
      <c r="F24" s="572"/>
      <c r="G24" s="572"/>
      <c r="H24" s="572"/>
    </row>
    <row r="25" spans="1:9">
      <c r="A25" s="609" t="s">
        <v>309</v>
      </c>
      <c r="B25" s="629"/>
      <c r="C25" s="622" t="s">
        <v>310</v>
      </c>
      <c r="D25" s="572"/>
      <c r="E25" s="572"/>
      <c r="F25" s="572"/>
      <c r="G25" s="572"/>
      <c r="H25" s="572"/>
    </row>
    <row r="26" spans="1:9">
      <c r="A26" s="623" t="s">
        <v>217</v>
      </c>
      <c r="C26" s="624" t="s">
        <v>79</v>
      </c>
      <c r="D26" s="572"/>
      <c r="E26" s="572"/>
      <c r="F26" s="572"/>
      <c r="G26" s="572"/>
      <c r="H26" s="572"/>
    </row>
    <row r="27" spans="1:9">
      <c r="A27" s="609" t="s">
        <v>312</v>
      </c>
      <c r="B27" s="629"/>
      <c r="C27" s="622" t="s">
        <v>23</v>
      </c>
      <c r="D27" s="572"/>
      <c r="E27" s="572"/>
      <c r="F27" s="572"/>
      <c r="G27" s="572"/>
      <c r="H27" s="572"/>
    </row>
    <row r="28" spans="1:9">
      <c r="A28" s="623" t="s">
        <v>74</v>
      </c>
      <c r="C28" s="624" t="s">
        <v>75</v>
      </c>
      <c r="D28" s="572"/>
      <c r="E28" s="572"/>
      <c r="F28" s="572"/>
      <c r="G28" s="572"/>
      <c r="H28" s="572"/>
    </row>
    <row r="29" spans="1:9">
      <c r="A29" s="609" t="s">
        <v>340</v>
      </c>
      <c r="B29" s="629"/>
      <c r="C29" s="622" t="s">
        <v>341</v>
      </c>
      <c r="D29" s="572"/>
      <c r="E29" s="572"/>
      <c r="F29" s="572"/>
      <c r="G29" s="572"/>
      <c r="H29" s="572"/>
    </row>
    <row r="30" spans="1:9">
      <c r="A30" s="623" t="s">
        <v>368</v>
      </c>
      <c r="C30" s="624" t="s">
        <v>275</v>
      </c>
      <c r="D30" s="572"/>
      <c r="E30" s="572"/>
      <c r="F30" s="572"/>
      <c r="G30" s="572"/>
      <c r="H30" s="572"/>
    </row>
    <row r="31" spans="1:9">
      <c r="A31" s="609" t="s">
        <v>369</v>
      </c>
      <c r="B31" s="629"/>
      <c r="C31" s="622" t="s">
        <v>370</v>
      </c>
      <c r="D31" s="572"/>
      <c r="E31" s="572"/>
      <c r="F31" s="572"/>
      <c r="G31" s="572"/>
      <c r="H31" s="572"/>
    </row>
    <row r="32" spans="1:9">
      <c r="A32" s="623" t="s">
        <v>276</v>
      </c>
      <c r="C32" s="624" t="s">
        <v>16</v>
      </c>
      <c r="D32" s="572"/>
      <c r="E32" s="572"/>
      <c r="F32" s="572"/>
      <c r="G32" s="572"/>
      <c r="H32" s="572"/>
    </row>
    <row r="33" spans="1:8">
      <c r="A33" s="609" t="s">
        <v>361</v>
      </c>
      <c r="B33" s="609"/>
      <c r="C33" s="609" t="s">
        <v>278</v>
      </c>
      <c r="D33" s="572"/>
      <c r="E33" s="572"/>
      <c r="F33" s="572"/>
      <c r="G33" s="572"/>
      <c r="H33" s="572"/>
    </row>
    <row r="34" spans="1:8">
      <c r="A34" s="623" t="s">
        <v>295</v>
      </c>
      <c r="B34" s="630"/>
      <c r="C34" s="631" t="s">
        <v>296</v>
      </c>
      <c r="D34" s="572"/>
      <c r="E34" s="572"/>
      <c r="F34" s="572"/>
      <c r="G34" s="572"/>
      <c r="H34" s="572"/>
    </row>
    <row r="35" spans="1:8">
      <c r="A35" s="609" t="s">
        <v>45</v>
      </c>
      <c r="B35" s="629"/>
      <c r="C35" s="622" t="s">
        <v>46</v>
      </c>
      <c r="D35" s="572"/>
      <c r="E35" s="572"/>
      <c r="F35" s="572"/>
      <c r="G35" s="572"/>
      <c r="H35" s="572"/>
    </row>
    <row r="36" spans="1:8">
      <c r="A36" s="623" t="s">
        <v>297</v>
      </c>
      <c r="B36" s="630"/>
      <c r="C36" s="631" t="s">
        <v>298</v>
      </c>
      <c r="D36" s="572"/>
      <c r="E36" s="572"/>
      <c r="F36" s="572"/>
      <c r="G36" s="572"/>
      <c r="H36" s="572"/>
    </row>
    <row r="37" spans="1:8">
      <c r="A37" s="609" t="s">
        <v>163</v>
      </c>
      <c r="B37" s="629"/>
      <c r="C37" s="622" t="s">
        <v>315</v>
      </c>
      <c r="D37" s="572"/>
      <c r="E37" s="572"/>
      <c r="F37" s="572"/>
      <c r="G37" s="572"/>
      <c r="H37" s="572"/>
    </row>
    <row r="38" spans="1:8">
      <c r="A38" s="623" t="s">
        <v>175</v>
      </c>
      <c r="B38" s="630"/>
      <c r="C38" s="631" t="s">
        <v>87</v>
      </c>
      <c r="D38" s="572"/>
      <c r="E38" s="572"/>
      <c r="F38" s="572"/>
      <c r="G38" s="572"/>
      <c r="H38" s="572"/>
    </row>
    <row r="39" spans="1:8">
      <c r="A39" s="609" t="s">
        <v>362</v>
      </c>
      <c r="B39" s="629"/>
      <c r="C39" s="622" t="s">
        <v>363</v>
      </c>
      <c r="D39" s="572"/>
      <c r="E39" s="572"/>
      <c r="F39" s="572"/>
      <c r="G39" s="572"/>
      <c r="H39" s="578"/>
    </row>
    <row r="40" spans="1:8">
      <c r="A40" s="623" t="s">
        <v>371</v>
      </c>
      <c r="B40" s="630"/>
      <c r="C40" s="631" t="s">
        <v>77</v>
      </c>
      <c r="D40" s="572"/>
      <c r="E40" s="572"/>
      <c r="F40" s="578"/>
      <c r="G40" s="578"/>
      <c r="H40" s="578"/>
    </row>
    <row r="41" spans="1:8">
      <c r="A41" s="609" t="s">
        <v>372</v>
      </c>
      <c r="B41" s="629"/>
      <c r="C41" s="622" t="s">
        <v>161</v>
      </c>
      <c r="D41" s="572"/>
      <c r="E41" s="572"/>
      <c r="F41" s="578"/>
      <c r="G41" s="578"/>
      <c r="H41" s="578"/>
    </row>
    <row r="42" spans="1:8">
      <c r="A42" s="623" t="s">
        <v>148</v>
      </c>
      <c r="B42" s="630"/>
      <c r="C42" s="631" t="s">
        <v>21</v>
      </c>
      <c r="D42" s="572"/>
      <c r="E42" s="572"/>
      <c r="F42" s="575"/>
      <c r="G42" s="575"/>
      <c r="H42" s="578"/>
    </row>
    <row r="43" spans="1:8">
      <c r="A43" s="609" t="s">
        <v>92</v>
      </c>
      <c r="B43" s="629"/>
      <c r="C43" s="622" t="s">
        <v>93</v>
      </c>
      <c r="D43" s="572"/>
      <c r="E43" s="578"/>
      <c r="F43" s="578"/>
      <c r="G43" s="578"/>
      <c r="H43" s="578"/>
    </row>
    <row r="44" spans="1:8">
      <c r="A44" s="632" t="s">
        <v>48</v>
      </c>
      <c r="B44" s="633"/>
      <c r="C44" s="634" t="s">
        <v>49</v>
      </c>
      <c r="D44" s="572"/>
      <c r="E44" s="572"/>
      <c r="F44" s="572"/>
      <c r="G44" s="572"/>
      <c r="H44" s="578"/>
    </row>
    <row r="45" spans="1:8">
      <c r="A45" s="609" t="s">
        <v>373</v>
      </c>
      <c r="B45" s="629"/>
      <c r="C45" s="622" t="s">
        <v>300</v>
      </c>
      <c r="D45" s="572"/>
      <c r="E45" s="572"/>
      <c r="F45" s="572"/>
      <c r="G45" s="572"/>
      <c r="H45" s="578"/>
    </row>
    <row r="46" spans="1:8">
      <c r="A46" s="623" t="s">
        <v>279</v>
      </c>
      <c r="B46" s="630"/>
      <c r="C46" s="631" t="s">
        <v>280</v>
      </c>
      <c r="D46" s="572"/>
      <c r="E46" s="572"/>
      <c r="F46" s="572"/>
      <c r="G46" s="572"/>
      <c r="H46" s="578"/>
    </row>
    <row r="47" spans="1:8">
      <c r="A47" s="609" t="s">
        <v>281</v>
      </c>
      <c r="B47" s="629"/>
      <c r="C47" s="622" t="s">
        <v>33</v>
      </c>
      <c r="D47" s="572"/>
      <c r="E47" s="572"/>
      <c r="F47" s="572"/>
      <c r="G47" s="572"/>
      <c r="H47" s="578"/>
    </row>
    <row r="48" spans="1:8">
      <c r="A48" s="623" t="s">
        <v>261</v>
      </c>
      <c r="B48" s="630"/>
      <c r="C48" s="631" t="s">
        <v>29</v>
      </c>
      <c r="D48" s="572"/>
      <c r="E48" s="572"/>
      <c r="F48" s="572"/>
      <c r="G48" s="572"/>
      <c r="H48" s="578"/>
    </row>
    <row r="49" spans="1:8">
      <c r="A49" s="609" t="s">
        <v>303</v>
      </c>
      <c r="B49" s="629"/>
      <c r="C49" s="622" t="s">
        <v>304</v>
      </c>
      <c r="D49" s="572"/>
      <c r="E49" s="572"/>
      <c r="F49" s="572"/>
      <c r="G49" s="572"/>
      <c r="H49" s="578"/>
    </row>
    <row r="50" spans="1:8">
      <c r="A50" s="623" t="s">
        <v>109</v>
      </c>
      <c r="B50" s="630"/>
      <c r="C50" s="631" t="s">
        <v>102</v>
      </c>
      <c r="D50" s="572"/>
      <c r="E50" s="572"/>
      <c r="F50" s="572"/>
      <c r="G50" s="572"/>
      <c r="H50" s="578"/>
    </row>
    <row r="51" spans="1:8">
      <c r="A51" s="635"/>
      <c r="B51" s="636"/>
      <c r="C51" s="637"/>
      <c r="D51" s="572"/>
      <c r="E51" s="572"/>
      <c r="F51" s="572"/>
      <c r="G51" s="572"/>
      <c r="H51" s="578"/>
    </row>
    <row r="52" spans="1:8">
      <c r="A52" s="579"/>
      <c r="B52" s="580"/>
      <c r="D52" s="572"/>
      <c r="E52" s="572"/>
      <c r="F52" s="572"/>
      <c r="G52" s="572"/>
      <c r="H52" s="578"/>
    </row>
    <row r="53" spans="1:8">
      <c r="A53" s="602" t="s">
        <v>47</v>
      </c>
      <c r="B53" s="581"/>
      <c r="C53" s="611"/>
      <c r="D53" s="598"/>
      <c r="E53" s="598"/>
      <c r="F53" s="598"/>
      <c r="G53" s="598"/>
      <c r="H53" s="595"/>
    </row>
    <row r="54" spans="1:8">
      <c r="A54" s="602"/>
      <c r="B54" s="581"/>
      <c r="C54" s="611"/>
      <c r="D54" s="598"/>
      <c r="E54" s="598"/>
      <c r="F54" s="598"/>
      <c r="G54" s="598"/>
      <c r="H54" s="595"/>
    </row>
    <row r="55" spans="1:8">
      <c r="A55" s="612" t="s">
        <v>54</v>
      </c>
      <c r="B55" s="607"/>
      <c r="C55" s="576" t="s">
        <v>55</v>
      </c>
      <c r="D55" s="595">
        <v>17094.017094017094</v>
      </c>
      <c r="E55" s="595">
        <v>2905.9829059829062</v>
      </c>
      <c r="F55" s="595">
        <v>20000</v>
      </c>
      <c r="G55" s="595">
        <v>17000</v>
      </c>
      <c r="H55" s="595">
        <v>16000</v>
      </c>
    </row>
    <row r="56" spans="1:8">
      <c r="A56" s="612"/>
      <c r="B56" s="607"/>
      <c r="C56" s="611"/>
      <c r="D56" s="595"/>
      <c r="E56" s="595"/>
      <c r="F56" s="595"/>
      <c r="G56" s="595"/>
      <c r="H56" s="595"/>
    </row>
    <row r="57" spans="1:8" s="568" customFormat="1" ht="15.75" thickBot="1">
      <c r="A57" s="613"/>
      <c r="B57" s="614"/>
      <c r="C57" s="615"/>
      <c r="D57" s="616"/>
      <c r="E57" s="616"/>
      <c r="F57" s="616"/>
      <c r="G57" s="616"/>
      <c r="H57" s="582"/>
    </row>
    <row r="58" spans="1:8" s="568" customFormat="1">
      <c r="A58" s="617"/>
      <c r="B58" s="617"/>
      <c r="C58" s="617"/>
      <c r="D58" s="588"/>
      <c r="E58" s="588"/>
      <c r="F58" s="588"/>
      <c r="G58" s="588"/>
      <c r="H58" s="618"/>
    </row>
    <row r="59" spans="1:8" s="568" customFormat="1">
      <c r="A59" s="617"/>
      <c r="B59" s="617"/>
      <c r="C59" s="617"/>
      <c r="D59" s="588"/>
      <c r="E59" s="588"/>
      <c r="F59" s="588"/>
      <c r="G59" s="588"/>
      <c r="H59" s="618"/>
    </row>
    <row r="60" spans="1:8" s="568" customFormat="1">
      <c r="A60" s="617"/>
      <c r="B60" s="617"/>
      <c r="C60" s="617"/>
      <c r="D60" s="588"/>
      <c r="E60" s="588"/>
      <c r="F60" s="588"/>
      <c r="G60" s="588"/>
      <c r="H60" s="618"/>
    </row>
    <row r="61" spans="1:8" s="568" customFormat="1">
      <c r="A61" s="617"/>
      <c r="B61" s="617"/>
      <c r="C61" s="617"/>
      <c r="D61" s="588"/>
      <c r="E61" s="588"/>
      <c r="F61" s="588"/>
      <c r="G61" s="588"/>
      <c r="H61" s="618"/>
    </row>
    <row r="62" spans="1:8" s="568" customFormat="1">
      <c r="A62" s="617"/>
      <c r="B62" s="617"/>
      <c r="C62" s="617"/>
      <c r="D62" s="588"/>
      <c r="E62" s="588"/>
      <c r="F62" s="588"/>
      <c r="G62" s="588"/>
      <c r="H62" s="618"/>
    </row>
  </sheetData>
  <mergeCells count="2">
    <mergeCell ref="C4:H6"/>
    <mergeCell ref="A8:B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2:H52"/>
  <sheetViews>
    <sheetView workbookViewId="0">
      <selection activeCell="B19" sqref="B19"/>
    </sheetView>
  </sheetViews>
  <sheetFormatPr baseColWidth="10" defaultRowHeight="15"/>
  <cols>
    <col min="1" max="1" width="36.42578125" style="642" customWidth="1"/>
    <col min="2" max="2" width="18.42578125" style="642" bestFit="1" customWidth="1"/>
    <col min="3" max="3" width="21.140625" style="652" bestFit="1" customWidth="1"/>
    <col min="4" max="4" width="13.5703125" style="642" bestFit="1" customWidth="1"/>
    <col min="5" max="5" width="15" style="642" bestFit="1" customWidth="1"/>
    <col min="6" max="6" width="17.42578125" style="642" bestFit="1" customWidth="1"/>
    <col min="7" max="7" width="15" style="642" bestFit="1" customWidth="1"/>
    <col min="8" max="8" width="22.5703125" style="689" bestFit="1" customWidth="1"/>
    <col min="9" max="16384" width="11.42578125" style="642"/>
  </cols>
  <sheetData>
    <row r="2" spans="1:8">
      <c r="A2" s="659"/>
      <c r="B2" s="659"/>
      <c r="C2" s="660"/>
      <c r="D2" s="659"/>
      <c r="E2" s="659"/>
      <c r="F2" s="659"/>
      <c r="G2" s="659"/>
      <c r="H2" s="661"/>
    </row>
    <row r="3" spans="1:8">
      <c r="A3" s="659"/>
      <c r="B3" s="659"/>
      <c r="C3" s="662"/>
      <c r="D3" s="659"/>
      <c r="E3" s="659"/>
      <c r="F3" s="659"/>
      <c r="G3" s="659"/>
      <c r="H3" s="659"/>
    </row>
    <row r="4" spans="1:8">
      <c r="A4" s="659"/>
      <c r="B4" s="659"/>
      <c r="C4" s="663" t="s">
        <v>191</v>
      </c>
      <c r="D4" s="663"/>
      <c r="E4" s="663"/>
      <c r="F4" s="663"/>
      <c r="G4" s="663"/>
      <c r="H4" s="663"/>
    </row>
    <row r="5" spans="1:8">
      <c r="A5" s="662"/>
      <c r="B5" s="662"/>
      <c r="C5" s="663"/>
      <c r="D5" s="663"/>
      <c r="E5" s="663"/>
      <c r="F5" s="663"/>
      <c r="G5" s="663"/>
      <c r="H5" s="663"/>
    </row>
    <row r="6" spans="1:8">
      <c r="A6" s="659"/>
      <c r="B6" s="659"/>
      <c r="C6" s="663"/>
      <c r="D6" s="663"/>
      <c r="E6" s="663"/>
      <c r="F6" s="663"/>
      <c r="G6" s="663"/>
      <c r="H6" s="663"/>
    </row>
    <row r="7" spans="1:8" ht="15.75" thickBot="1">
      <c r="A7" s="659"/>
      <c r="B7" s="659"/>
      <c r="C7" s="662"/>
      <c r="D7" s="664"/>
      <c r="E7" s="659"/>
      <c r="F7" s="665"/>
      <c r="G7" s="659"/>
      <c r="H7" s="661"/>
    </row>
    <row r="8" spans="1:8" ht="15.75" thickBot="1">
      <c r="A8" s="638" t="s">
        <v>0</v>
      </c>
      <c r="B8" s="639"/>
      <c r="C8" s="640" t="s">
        <v>1</v>
      </c>
      <c r="D8" s="641" t="s">
        <v>2</v>
      </c>
      <c r="E8" s="641" t="s">
        <v>3</v>
      </c>
      <c r="F8" s="641" t="s">
        <v>4</v>
      </c>
      <c r="G8" s="641" t="s">
        <v>113</v>
      </c>
      <c r="H8" s="641" t="s">
        <v>5</v>
      </c>
    </row>
    <row r="9" spans="1:8">
      <c r="A9" s="643"/>
      <c r="B9" s="644"/>
      <c r="C9" s="645"/>
      <c r="D9" s="646"/>
      <c r="E9" s="646"/>
      <c r="F9" s="646"/>
      <c r="G9" s="646"/>
      <c r="H9" s="653"/>
    </row>
    <row r="10" spans="1:8">
      <c r="A10" s="571" t="s">
        <v>6</v>
      </c>
      <c r="B10" s="571" t="s">
        <v>192</v>
      </c>
      <c r="C10" s="645"/>
      <c r="D10" s="666">
        <v>959829.05982905987</v>
      </c>
      <c r="E10" s="667">
        <v>163170.94017094013</v>
      </c>
      <c r="F10" s="667">
        <v>1123000</v>
      </c>
      <c r="G10" s="667">
        <v>928000</v>
      </c>
      <c r="H10" s="668">
        <v>894000</v>
      </c>
    </row>
    <row r="11" spans="1:8">
      <c r="A11" s="571" t="s">
        <v>7</v>
      </c>
      <c r="B11" s="571" t="s">
        <v>184</v>
      </c>
      <c r="C11" s="645"/>
      <c r="D11" s="646"/>
      <c r="E11" s="646"/>
      <c r="F11" s="646"/>
      <c r="G11" s="647"/>
      <c r="H11" s="647"/>
    </row>
    <row r="12" spans="1:8">
      <c r="A12" s="571" t="s">
        <v>58</v>
      </c>
      <c r="B12" s="571" t="s">
        <v>193</v>
      </c>
      <c r="C12" s="645"/>
      <c r="D12" s="648"/>
      <c r="E12" s="648"/>
      <c r="F12" s="648"/>
      <c r="G12" s="648"/>
      <c r="H12" s="648"/>
    </row>
    <row r="13" spans="1:8">
      <c r="A13" s="571" t="s">
        <v>9</v>
      </c>
      <c r="B13" s="571" t="s">
        <v>331</v>
      </c>
      <c r="C13" s="645"/>
      <c r="D13" s="646"/>
      <c r="E13" s="646"/>
      <c r="F13" s="646"/>
      <c r="G13" s="646"/>
      <c r="H13" s="646"/>
    </row>
    <row r="14" spans="1:8">
      <c r="A14" s="571" t="s">
        <v>10</v>
      </c>
      <c r="B14" s="571" t="s">
        <v>195</v>
      </c>
      <c r="C14" s="645"/>
      <c r="D14" s="648"/>
      <c r="E14" s="649"/>
      <c r="F14" s="649"/>
      <c r="G14" s="649"/>
      <c r="H14" s="646"/>
    </row>
    <row r="15" spans="1:8" s="673" customFormat="1">
      <c r="A15" s="669"/>
      <c r="B15" s="655"/>
      <c r="C15" s="650"/>
      <c r="D15" s="670"/>
      <c r="E15" s="670"/>
      <c r="F15" s="671"/>
      <c r="G15" s="671"/>
      <c r="H15" s="672"/>
    </row>
    <row r="16" spans="1:8" s="673" customFormat="1">
      <c r="A16" s="669"/>
      <c r="B16" s="655"/>
      <c r="C16" s="650"/>
      <c r="D16" s="670"/>
      <c r="E16" s="670"/>
      <c r="F16" s="671"/>
      <c r="G16" s="671"/>
      <c r="H16" s="672"/>
    </row>
    <row r="17" spans="1:8" s="673" customFormat="1">
      <c r="A17" s="654" t="s">
        <v>11</v>
      </c>
      <c r="B17" s="655"/>
      <c r="C17" s="650"/>
      <c r="D17" s="672"/>
      <c r="E17" s="672"/>
      <c r="F17" s="672"/>
      <c r="G17" s="672"/>
      <c r="H17" s="672"/>
    </row>
    <row r="18" spans="1:8" s="673" customFormat="1">
      <c r="A18" s="669"/>
      <c r="B18" s="655"/>
      <c r="C18" s="650"/>
      <c r="D18" s="670"/>
      <c r="E18" s="670"/>
      <c r="F18" s="671"/>
      <c r="G18" s="671"/>
      <c r="H18" s="672"/>
    </row>
    <row r="19" spans="1:8">
      <c r="D19" s="646"/>
      <c r="E19" s="646"/>
      <c r="F19" s="646"/>
      <c r="G19" s="646"/>
      <c r="H19" s="646"/>
    </row>
    <row r="20" spans="1:8">
      <c r="A20" s="674" t="s">
        <v>105</v>
      </c>
      <c r="B20" s="674"/>
      <c r="C20" s="675" t="s">
        <v>49</v>
      </c>
      <c r="D20" s="646"/>
      <c r="E20" s="646"/>
      <c r="F20" s="646"/>
      <c r="G20" s="646"/>
      <c r="H20" s="646"/>
    </row>
    <row r="21" spans="1:8">
      <c r="A21" s="674" t="s">
        <v>196</v>
      </c>
      <c r="B21" s="674"/>
      <c r="C21" s="675" t="s">
        <v>123</v>
      </c>
      <c r="D21" s="646"/>
      <c r="E21" s="646"/>
      <c r="F21" s="646"/>
      <c r="G21" s="646"/>
      <c r="H21" s="646"/>
    </row>
    <row r="22" spans="1:8">
      <c r="A22" s="674" t="s">
        <v>26</v>
      </c>
      <c r="B22" s="674"/>
      <c r="C22" s="675" t="s">
        <v>27</v>
      </c>
      <c r="D22" s="646"/>
      <c r="E22" s="646"/>
      <c r="F22" s="646"/>
      <c r="G22" s="646"/>
      <c r="H22" s="653"/>
    </row>
    <row r="23" spans="1:8">
      <c r="A23" s="674" t="s">
        <v>197</v>
      </c>
      <c r="B23" s="674"/>
      <c r="C23" s="675" t="s">
        <v>42</v>
      </c>
      <c r="D23" s="646"/>
      <c r="E23" s="646"/>
      <c r="F23" s="653"/>
      <c r="G23" s="653"/>
      <c r="H23" s="653"/>
    </row>
    <row r="24" spans="1:8">
      <c r="A24" s="674" t="s">
        <v>198</v>
      </c>
      <c r="B24" s="674"/>
      <c r="C24" s="675" t="s">
        <v>35</v>
      </c>
      <c r="D24" s="646"/>
      <c r="E24" s="646"/>
      <c r="F24" s="653"/>
      <c r="G24" s="653"/>
      <c r="H24" s="653"/>
    </row>
    <row r="25" spans="1:8">
      <c r="A25" s="674" t="s">
        <v>199</v>
      </c>
      <c r="B25" s="674"/>
      <c r="C25" s="675" t="s">
        <v>38</v>
      </c>
      <c r="D25" s="646"/>
      <c r="E25" s="646"/>
      <c r="F25" s="649"/>
      <c r="G25" s="649"/>
      <c r="H25" s="653"/>
    </row>
    <row r="26" spans="1:8">
      <c r="A26" s="674" t="s">
        <v>200</v>
      </c>
      <c r="B26" s="674"/>
      <c r="C26" s="675" t="s">
        <v>25</v>
      </c>
      <c r="D26" s="646"/>
      <c r="E26" s="653"/>
      <c r="F26" s="653"/>
      <c r="G26" s="653"/>
      <c r="H26" s="653"/>
    </row>
    <row r="27" spans="1:8">
      <c r="A27" s="674" t="s">
        <v>43</v>
      </c>
      <c r="B27" s="674"/>
      <c r="C27" s="675" t="s">
        <v>44</v>
      </c>
      <c r="D27" s="646"/>
      <c r="E27" s="646"/>
      <c r="F27" s="646"/>
      <c r="G27" s="646"/>
      <c r="H27" s="653"/>
    </row>
    <row r="28" spans="1:8">
      <c r="A28" s="674"/>
      <c r="B28" s="674"/>
      <c r="C28" s="675"/>
      <c r="D28" s="646"/>
      <c r="E28" s="646"/>
      <c r="F28" s="646"/>
      <c r="G28" s="646"/>
      <c r="H28" s="653"/>
    </row>
    <row r="29" spans="1:8">
      <c r="A29" s="654"/>
      <c r="B29" s="655"/>
      <c r="D29" s="646"/>
      <c r="E29" s="646"/>
      <c r="F29" s="646"/>
      <c r="G29" s="646"/>
      <c r="H29" s="653"/>
    </row>
    <row r="30" spans="1:8">
      <c r="A30" s="676"/>
      <c r="B30" s="655"/>
      <c r="C30" s="677"/>
      <c r="D30" s="646"/>
      <c r="E30" s="646"/>
      <c r="F30" s="646"/>
      <c r="G30" s="646"/>
      <c r="H30" s="653"/>
    </row>
    <row r="31" spans="1:8">
      <c r="A31" s="676"/>
      <c r="B31" s="655"/>
      <c r="C31" s="677"/>
      <c r="D31" s="646"/>
      <c r="E31" s="646"/>
      <c r="F31" s="646"/>
      <c r="G31" s="646"/>
      <c r="H31" s="653"/>
    </row>
    <row r="32" spans="1:8">
      <c r="A32" s="656"/>
      <c r="B32" s="657"/>
      <c r="D32" s="646"/>
      <c r="E32" s="646"/>
      <c r="F32" s="646"/>
      <c r="G32" s="646"/>
      <c r="H32" s="653"/>
    </row>
    <row r="33" spans="1:8">
      <c r="A33" s="656"/>
      <c r="B33" s="657"/>
      <c r="D33" s="646"/>
      <c r="E33" s="646"/>
      <c r="F33" s="646"/>
      <c r="G33" s="646"/>
      <c r="H33" s="653"/>
    </row>
    <row r="34" spans="1:8">
      <c r="A34" s="656"/>
      <c r="B34" s="657"/>
      <c r="D34" s="646"/>
      <c r="E34" s="646"/>
      <c r="F34" s="646"/>
      <c r="G34" s="646"/>
      <c r="H34" s="653"/>
    </row>
    <row r="35" spans="1:8">
      <c r="A35" s="656"/>
      <c r="B35" s="657"/>
      <c r="D35" s="646"/>
      <c r="E35" s="646"/>
      <c r="F35" s="646"/>
      <c r="G35" s="646"/>
      <c r="H35" s="653"/>
    </row>
    <row r="36" spans="1:8">
      <c r="A36" s="656"/>
      <c r="B36" s="657"/>
      <c r="D36" s="646"/>
      <c r="E36" s="646"/>
      <c r="F36" s="646"/>
      <c r="G36" s="646"/>
      <c r="H36" s="653"/>
    </row>
    <row r="37" spans="1:8">
      <c r="A37" s="656"/>
      <c r="B37" s="657"/>
      <c r="D37" s="646"/>
      <c r="E37" s="646"/>
      <c r="F37" s="646"/>
      <c r="G37" s="646"/>
      <c r="H37" s="653"/>
    </row>
    <row r="38" spans="1:8">
      <c r="A38" s="656"/>
      <c r="B38" s="657"/>
      <c r="D38" s="646"/>
      <c r="E38" s="646"/>
      <c r="F38" s="646"/>
      <c r="G38" s="646"/>
      <c r="H38" s="653"/>
    </row>
    <row r="39" spans="1:8">
      <c r="A39" s="656"/>
      <c r="B39" s="657"/>
      <c r="D39" s="646"/>
      <c r="E39" s="646"/>
      <c r="F39" s="646"/>
      <c r="G39" s="646"/>
      <c r="H39" s="653"/>
    </row>
    <row r="40" spans="1:8">
      <c r="A40" s="656"/>
      <c r="B40" s="657"/>
      <c r="D40" s="646"/>
      <c r="E40" s="646"/>
      <c r="F40" s="646"/>
      <c r="G40" s="646"/>
      <c r="H40" s="653"/>
    </row>
    <row r="41" spans="1:8">
      <c r="A41" s="656"/>
      <c r="B41" s="657"/>
      <c r="D41" s="646"/>
      <c r="E41" s="646"/>
      <c r="F41" s="646"/>
      <c r="G41" s="646"/>
      <c r="H41" s="653"/>
    </row>
    <row r="42" spans="1:8">
      <c r="A42" s="654" t="s">
        <v>47</v>
      </c>
      <c r="B42" s="655"/>
      <c r="C42" s="678"/>
      <c r="D42" s="646"/>
      <c r="E42" s="646"/>
      <c r="F42" s="646"/>
      <c r="G42" s="646"/>
      <c r="H42" s="653"/>
    </row>
    <row r="43" spans="1:8">
      <c r="A43" s="654"/>
      <c r="B43" s="655"/>
      <c r="C43" s="678"/>
      <c r="D43" s="646"/>
      <c r="E43" s="646"/>
      <c r="F43" s="646"/>
      <c r="G43" s="646"/>
      <c r="H43" s="653"/>
    </row>
    <row r="44" spans="1:8">
      <c r="A44" s="679" t="s">
        <v>54</v>
      </c>
      <c r="B44" s="674"/>
      <c r="C44" s="680" t="s">
        <v>332</v>
      </c>
      <c r="D44" s="667">
        <v>17094.017094017094</v>
      </c>
      <c r="E44" s="667">
        <v>2905.9829059829062</v>
      </c>
      <c r="F44" s="681">
        <v>20000</v>
      </c>
      <c r="G44" s="667">
        <v>16000</v>
      </c>
      <c r="H44" s="681">
        <v>16000</v>
      </c>
    </row>
    <row r="45" spans="1:8">
      <c r="A45" s="679" t="s">
        <v>106</v>
      </c>
      <c r="B45" s="674"/>
      <c r="C45" s="678" t="s">
        <v>91</v>
      </c>
      <c r="D45" s="682">
        <v>0</v>
      </c>
      <c r="E45" s="682">
        <v>0</v>
      </c>
      <c r="F45" s="682">
        <v>0</v>
      </c>
      <c r="G45" s="682">
        <v>0</v>
      </c>
      <c r="H45" s="682">
        <v>0</v>
      </c>
    </row>
    <row r="46" spans="1:8">
      <c r="A46" s="679" t="s">
        <v>92</v>
      </c>
      <c r="B46" s="674"/>
      <c r="C46" s="650" t="s">
        <v>93</v>
      </c>
      <c r="D46" s="682">
        <v>0</v>
      </c>
      <c r="E46" s="682">
        <v>0</v>
      </c>
      <c r="F46" s="682">
        <v>0</v>
      </c>
      <c r="G46" s="682">
        <v>0</v>
      </c>
      <c r="H46" s="682">
        <v>0</v>
      </c>
    </row>
    <row r="47" spans="1:8" ht="15.75" thickBot="1">
      <c r="A47" s="683"/>
      <c r="B47" s="684"/>
      <c r="C47" s="685"/>
      <c r="D47" s="686"/>
      <c r="E47" s="686"/>
      <c r="F47" s="686"/>
      <c r="G47" s="686"/>
      <c r="H47" s="658"/>
    </row>
    <row r="48" spans="1:8">
      <c r="A48" s="665"/>
      <c r="B48" s="665"/>
      <c r="C48" s="687"/>
      <c r="D48" s="665"/>
      <c r="E48" s="665"/>
      <c r="F48" s="665"/>
      <c r="G48" s="665"/>
      <c r="H48" s="688"/>
    </row>
    <row r="49" spans="1:8">
      <c r="A49" s="665"/>
      <c r="B49" s="665"/>
      <c r="C49" s="687"/>
      <c r="D49" s="665"/>
      <c r="E49" s="665"/>
      <c r="F49" s="665"/>
      <c r="G49" s="665"/>
      <c r="H49" s="688"/>
    </row>
    <row r="50" spans="1:8">
      <c r="A50" s="665"/>
      <c r="B50" s="665"/>
      <c r="C50" s="687"/>
      <c r="D50" s="665"/>
      <c r="E50" s="665"/>
      <c r="F50" s="665"/>
      <c r="G50" s="665"/>
      <c r="H50" s="688"/>
    </row>
    <row r="51" spans="1:8">
      <c r="A51" s="665"/>
      <c r="B51" s="665"/>
      <c r="C51" s="687"/>
      <c r="D51" s="665"/>
      <c r="E51" s="665"/>
      <c r="F51" s="665"/>
      <c r="G51" s="665"/>
      <c r="H51" s="688"/>
    </row>
    <row r="52" spans="1:8">
      <c r="A52" s="665"/>
      <c r="B52" s="665"/>
      <c r="C52" s="687"/>
      <c r="D52" s="665"/>
      <c r="E52" s="665"/>
      <c r="F52" s="665"/>
      <c r="G52" s="665"/>
      <c r="H52" s="688"/>
    </row>
  </sheetData>
  <mergeCells count="2">
    <mergeCell ref="C4:H6"/>
    <mergeCell ref="A8:B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H54"/>
  <sheetViews>
    <sheetView showGridLines="0"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32.85546875" style="569" customWidth="1"/>
    <col min="2" max="2" width="30.140625" style="569" customWidth="1"/>
    <col min="3" max="3" width="21.42578125" style="568" customWidth="1"/>
    <col min="4" max="4" width="26.42578125" style="569" bestFit="1" customWidth="1"/>
    <col min="5" max="5" width="24" style="569" bestFit="1" customWidth="1"/>
    <col min="6" max="6" width="26.42578125" style="569" bestFit="1" customWidth="1"/>
    <col min="7" max="7" width="23.7109375" style="569" bestFit="1" customWidth="1"/>
    <col min="8" max="8" width="28.28515625" style="689" customWidth="1"/>
    <col min="9" max="16384" width="8.85546875" style="569"/>
  </cols>
  <sheetData>
    <row r="2" spans="1:8" ht="15.75" customHeight="1">
      <c r="A2" s="583"/>
      <c r="B2" s="583"/>
      <c r="C2" s="698"/>
      <c r="D2" s="583"/>
      <c r="E2" s="583"/>
      <c r="F2" s="583"/>
      <c r="G2" s="583"/>
      <c r="H2" s="661"/>
    </row>
    <row r="3" spans="1:8" ht="15.75" customHeight="1">
      <c r="A3" s="583"/>
      <c r="B3" s="583"/>
      <c r="C3" s="584"/>
      <c r="D3" s="583"/>
      <c r="E3" s="583"/>
      <c r="F3" s="583"/>
      <c r="G3" s="583"/>
      <c r="H3" s="583"/>
    </row>
    <row r="4" spans="1:8" ht="15.75" customHeight="1">
      <c r="A4" s="583"/>
      <c r="B4" s="583"/>
      <c r="C4" s="663" t="s">
        <v>191</v>
      </c>
      <c r="D4" s="663"/>
      <c r="E4" s="663"/>
      <c r="F4" s="663"/>
      <c r="G4" s="663"/>
      <c r="H4" s="663"/>
    </row>
    <row r="5" spans="1:8" ht="15" customHeight="1">
      <c r="A5" s="584"/>
      <c r="B5" s="584"/>
      <c r="C5" s="663"/>
      <c r="D5" s="663"/>
      <c r="E5" s="663"/>
      <c r="F5" s="663"/>
      <c r="G5" s="663"/>
      <c r="H5" s="663"/>
    </row>
    <row r="6" spans="1:8" ht="15" customHeight="1">
      <c r="A6" s="583"/>
      <c r="B6" s="583"/>
      <c r="C6" s="663"/>
      <c r="D6" s="663"/>
      <c r="E6" s="663"/>
      <c r="F6" s="663"/>
      <c r="G6" s="663"/>
      <c r="H6" s="663"/>
    </row>
    <row r="7" spans="1:8" thickBot="1">
      <c r="A7" s="583"/>
      <c r="B7" s="583"/>
      <c r="C7" s="584"/>
      <c r="D7" s="699"/>
      <c r="E7" s="583"/>
      <c r="F7" s="617"/>
      <c r="G7" s="583"/>
      <c r="H7" s="661"/>
    </row>
    <row r="8" spans="1:8" ht="15.75" customHeight="1" thickBot="1">
      <c r="A8" s="589" t="s">
        <v>0</v>
      </c>
      <c r="B8" s="590"/>
      <c r="C8" s="591" t="s">
        <v>1</v>
      </c>
      <c r="D8" s="592" t="s">
        <v>2</v>
      </c>
      <c r="E8" s="592" t="s">
        <v>3</v>
      </c>
      <c r="F8" s="592" t="s">
        <v>4</v>
      </c>
      <c r="G8" s="592" t="s">
        <v>113</v>
      </c>
      <c r="H8" s="592" t="s">
        <v>5</v>
      </c>
    </row>
    <row r="9" spans="1:8" ht="15.75" customHeight="1">
      <c r="A9" s="570"/>
      <c r="B9" s="571"/>
      <c r="C9" s="690"/>
      <c r="D9" s="691"/>
      <c r="E9" s="691"/>
      <c r="F9" s="691"/>
      <c r="G9" s="691"/>
      <c r="H9" s="653"/>
    </row>
    <row r="10" spans="1:8" ht="15.75" customHeight="1">
      <c r="A10" s="570" t="s">
        <v>6</v>
      </c>
      <c r="B10" s="571" t="s">
        <v>192</v>
      </c>
      <c r="C10" s="690"/>
      <c r="D10" s="700">
        <f>+F10/1.17</f>
        <v>1088034.188034188</v>
      </c>
      <c r="E10" s="700">
        <f>F10-D10</f>
        <v>184965.811965812</v>
      </c>
      <c r="F10" s="700">
        <v>1273000</v>
      </c>
      <c r="G10" s="700">
        <v>1045000</v>
      </c>
      <c r="H10" s="700">
        <v>1004000</v>
      </c>
    </row>
    <row r="11" spans="1:8" ht="15.75" customHeight="1">
      <c r="A11" s="570" t="s">
        <v>7</v>
      </c>
      <c r="B11" s="571" t="s">
        <v>185</v>
      </c>
      <c r="C11" s="690"/>
      <c r="D11" s="692"/>
      <c r="E11" s="691"/>
      <c r="F11" s="691"/>
      <c r="G11" s="691"/>
      <c r="H11" s="691"/>
    </row>
    <row r="12" spans="1:8" ht="15.75" customHeight="1">
      <c r="A12" s="570" t="s">
        <v>58</v>
      </c>
      <c r="B12" s="571" t="s">
        <v>201</v>
      </c>
      <c r="C12" s="690"/>
      <c r="D12" s="692"/>
      <c r="E12" s="692"/>
      <c r="F12" s="692"/>
      <c r="G12" s="692"/>
      <c r="H12" s="692"/>
    </row>
    <row r="13" spans="1:8" ht="15.75" customHeight="1">
      <c r="A13" s="701" t="s">
        <v>9</v>
      </c>
      <c r="B13" s="571" t="s">
        <v>202</v>
      </c>
      <c r="C13" s="690"/>
      <c r="D13" s="692"/>
      <c r="E13" s="691"/>
      <c r="F13" s="691"/>
      <c r="G13" s="691"/>
      <c r="H13" s="691"/>
    </row>
    <row r="14" spans="1:8" ht="15.75" customHeight="1">
      <c r="A14" s="702" t="s">
        <v>10</v>
      </c>
      <c r="B14" s="571" t="s">
        <v>195</v>
      </c>
      <c r="C14" s="690"/>
      <c r="D14" s="692"/>
      <c r="E14" s="649"/>
      <c r="F14" s="649"/>
      <c r="G14" s="649"/>
      <c r="H14" s="691"/>
    </row>
    <row r="15" spans="1:8" s="673" customFormat="1" ht="15">
      <c r="A15" s="669"/>
      <c r="B15" s="581"/>
      <c r="C15" s="693"/>
      <c r="D15" s="692"/>
      <c r="E15" s="574"/>
      <c r="F15" s="671"/>
      <c r="G15" s="671"/>
      <c r="H15" s="572"/>
    </row>
    <row r="16" spans="1:8" s="673" customFormat="1" ht="15">
      <c r="A16" s="669"/>
      <c r="B16" s="581"/>
      <c r="C16" s="693"/>
      <c r="D16" s="692"/>
      <c r="E16" s="574"/>
      <c r="F16" s="671"/>
      <c r="G16" s="671"/>
      <c r="H16" s="572"/>
    </row>
    <row r="17" spans="1:8" s="673" customFormat="1" ht="15">
      <c r="A17" s="654" t="s">
        <v>11</v>
      </c>
      <c r="B17" s="581"/>
      <c r="C17" s="693"/>
      <c r="D17" s="692"/>
      <c r="E17" s="572"/>
      <c r="F17" s="572"/>
      <c r="G17" s="572"/>
      <c r="H17" s="572"/>
    </row>
    <row r="18" spans="1:8" s="673" customFormat="1" ht="15">
      <c r="A18" s="669"/>
      <c r="B18" s="581"/>
      <c r="C18" s="693"/>
      <c r="D18" s="692"/>
      <c r="E18" s="574"/>
      <c r="F18" s="671"/>
      <c r="G18" s="671"/>
      <c r="H18" s="572"/>
    </row>
    <row r="19" spans="1:8" ht="15.75" customHeight="1">
      <c r="A19" s="607"/>
      <c r="B19" s="607"/>
      <c r="C19" s="694"/>
      <c r="D19" s="692"/>
      <c r="E19" s="691"/>
      <c r="F19" s="691"/>
      <c r="G19" s="691"/>
      <c r="H19" s="691"/>
    </row>
    <row r="20" spans="1:8" ht="15.75" customHeight="1">
      <c r="A20" s="607" t="s">
        <v>105</v>
      </c>
      <c r="B20" s="607"/>
      <c r="C20" s="703" t="s">
        <v>49</v>
      </c>
      <c r="D20" s="692"/>
      <c r="E20" s="691"/>
      <c r="F20" s="691"/>
      <c r="G20" s="691"/>
      <c r="H20" s="691"/>
    </row>
    <row r="21" spans="1:8" ht="15.75" customHeight="1">
      <c r="A21" s="607" t="s">
        <v>107</v>
      </c>
      <c r="B21" s="607"/>
      <c r="C21" s="703" t="s">
        <v>51</v>
      </c>
      <c r="D21" s="692"/>
      <c r="E21" s="691"/>
      <c r="F21" s="691"/>
      <c r="G21" s="691"/>
      <c r="H21" s="691"/>
    </row>
    <row r="22" spans="1:8" ht="15.75" customHeight="1">
      <c r="A22" s="607" t="s">
        <v>26</v>
      </c>
      <c r="B22" s="607"/>
      <c r="C22" s="703" t="s">
        <v>27</v>
      </c>
      <c r="D22" s="692"/>
      <c r="E22" s="691"/>
      <c r="F22" s="691"/>
      <c r="G22" s="691"/>
      <c r="H22" s="653"/>
    </row>
    <row r="23" spans="1:8" ht="15.75" customHeight="1">
      <c r="A23" s="607" t="s">
        <v>197</v>
      </c>
      <c r="B23" s="607"/>
      <c r="C23" s="703" t="s">
        <v>42</v>
      </c>
      <c r="D23" s="692"/>
      <c r="E23" s="691"/>
      <c r="F23" s="653"/>
      <c r="G23" s="653"/>
      <c r="H23" s="653"/>
    </row>
    <row r="24" spans="1:8" ht="15.75" customHeight="1">
      <c r="A24" s="607" t="s">
        <v>175</v>
      </c>
      <c r="B24" s="607"/>
      <c r="C24" s="703" t="s">
        <v>87</v>
      </c>
      <c r="D24" s="692"/>
      <c r="E24" s="691"/>
      <c r="F24" s="653"/>
      <c r="G24" s="653"/>
      <c r="H24" s="653"/>
    </row>
    <row r="25" spans="1:8" ht="15.75" customHeight="1">
      <c r="A25" s="607" t="s">
        <v>200</v>
      </c>
      <c r="B25" s="607"/>
      <c r="C25" s="703" t="s">
        <v>25</v>
      </c>
      <c r="D25" s="692"/>
      <c r="E25" s="691"/>
      <c r="F25" s="649"/>
      <c r="G25" s="649"/>
      <c r="H25" s="653"/>
    </row>
    <row r="26" spans="1:8" ht="15.75" customHeight="1">
      <c r="A26" s="607" t="s">
        <v>203</v>
      </c>
      <c r="B26" s="607"/>
      <c r="C26" s="703" t="s">
        <v>69</v>
      </c>
      <c r="D26" s="692"/>
      <c r="E26" s="653"/>
      <c r="F26" s="653"/>
      <c r="G26" s="653"/>
      <c r="H26" s="653"/>
    </row>
    <row r="27" spans="1:8" ht="15.75" customHeight="1">
      <c r="A27" s="607" t="s">
        <v>204</v>
      </c>
      <c r="B27" s="607"/>
      <c r="C27" s="703" t="s">
        <v>205</v>
      </c>
      <c r="D27" s="692"/>
      <c r="E27" s="691"/>
      <c r="F27" s="691"/>
      <c r="G27" s="691"/>
      <c r="H27" s="653"/>
    </row>
    <row r="28" spans="1:8" ht="15.75" customHeight="1">
      <c r="A28" s="607" t="s">
        <v>43</v>
      </c>
      <c r="B28" s="607"/>
      <c r="C28" s="703" t="s">
        <v>44</v>
      </c>
      <c r="D28" s="692"/>
      <c r="E28" s="691"/>
      <c r="F28" s="691"/>
      <c r="G28" s="691"/>
      <c r="H28" s="653"/>
    </row>
    <row r="29" spans="1:8" ht="15.75" customHeight="1">
      <c r="A29" s="607" t="s">
        <v>108</v>
      </c>
      <c r="B29" s="607"/>
      <c r="C29" s="694" t="s">
        <v>53</v>
      </c>
      <c r="D29" s="692"/>
      <c r="E29" s="691"/>
      <c r="F29" s="691"/>
      <c r="G29" s="691"/>
      <c r="H29" s="653"/>
    </row>
    <row r="30" spans="1:8" ht="15.75" customHeight="1">
      <c r="A30" s="607" t="s">
        <v>109</v>
      </c>
      <c r="B30" s="607"/>
      <c r="C30" s="694" t="s">
        <v>102</v>
      </c>
      <c r="D30" s="692"/>
      <c r="E30" s="691"/>
      <c r="F30" s="691"/>
      <c r="G30" s="691"/>
      <c r="H30" s="653"/>
    </row>
    <row r="31" spans="1:8" ht="15.75" customHeight="1">
      <c r="A31" s="607" t="s">
        <v>206</v>
      </c>
      <c r="B31" s="607"/>
      <c r="C31" s="694" t="s">
        <v>103</v>
      </c>
      <c r="D31" s="692"/>
      <c r="E31" s="691"/>
      <c r="F31" s="691"/>
      <c r="G31" s="691"/>
      <c r="H31" s="653"/>
    </row>
    <row r="32" spans="1:8" ht="15.75" customHeight="1">
      <c r="A32" s="607"/>
      <c r="B32" s="607"/>
      <c r="C32" s="694"/>
      <c r="D32" s="692"/>
      <c r="E32" s="691"/>
      <c r="F32" s="691"/>
      <c r="G32" s="691"/>
      <c r="H32" s="653"/>
    </row>
    <row r="33" spans="1:8" ht="15.75" customHeight="1">
      <c r="A33" s="607"/>
      <c r="B33" s="607"/>
      <c r="C33" s="694"/>
      <c r="D33" s="692"/>
      <c r="E33" s="691"/>
      <c r="F33" s="691"/>
      <c r="G33" s="691"/>
      <c r="H33" s="653"/>
    </row>
    <row r="34" spans="1:8" ht="15.75" customHeight="1">
      <c r="A34" s="607"/>
      <c r="B34" s="607"/>
      <c r="C34" s="694"/>
      <c r="D34" s="692"/>
      <c r="E34" s="691"/>
      <c r="F34" s="691"/>
      <c r="G34" s="691"/>
      <c r="H34" s="653"/>
    </row>
    <row r="35" spans="1:8" ht="15.75" customHeight="1">
      <c r="A35" s="607"/>
      <c r="B35" s="607"/>
      <c r="C35" s="694"/>
      <c r="D35" s="692"/>
      <c r="E35" s="691"/>
      <c r="F35" s="691"/>
      <c r="G35" s="691"/>
      <c r="H35" s="653"/>
    </row>
    <row r="36" spans="1:8" ht="15.75" customHeight="1">
      <c r="A36" s="607"/>
      <c r="B36" s="607"/>
      <c r="C36" s="694"/>
      <c r="D36" s="692"/>
      <c r="E36" s="691"/>
      <c r="F36" s="695"/>
      <c r="G36" s="691"/>
      <c r="H36" s="653"/>
    </row>
    <row r="37" spans="1:8" ht="15.75" customHeight="1">
      <c r="A37" s="579"/>
      <c r="B37" s="580"/>
      <c r="D37" s="692"/>
      <c r="E37" s="691"/>
      <c r="F37" s="691"/>
      <c r="G37" s="691"/>
      <c r="H37" s="653"/>
    </row>
    <row r="38" spans="1:8" ht="15.75" customHeight="1">
      <c r="A38" s="579"/>
      <c r="B38" s="580"/>
      <c r="D38" s="692"/>
      <c r="E38" s="691"/>
      <c r="F38" s="691"/>
      <c r="G38" s="691"/>
      <c r="H38" s="653"/>
    </row>
    <row r="39" spans="1:8" ht="15.75" customHeight="1">
      <c r="A39" s="579"/>
      <c r="B39" s="580"/>
      <c r="D39" s="692"/>
      <c r="E39" s="691"/>
      <c r="F39" s="691"/>
      <c r="G39" s="691"/>
      <c r="H39" s="653"/>
    </row>
    <row r="40" spans="1:8" ht="15.75" customHeight="1">
      <c r="A40" s="579"/>
      <c r="B40" s="580"/>
      <c r="D40" s="692"/>
      <c r="E40" s="691"/>
      <c r="F40" s="691"/>
      <c r="G40" s="691"/>
      <c r="H40" s="653"/>
    </row>
    <row r="41" spans="1:8" ht="15.75" customHeight="1">
      <c r="A41" s="579"/>
      <c r="B41" s="580"/>
      <c r="D41" s="692"/>
      <c r="E41" s="691"/>
      <c r="F41" s="691"/>
      <c r="G41" s="691"/>
      <c r="H41" s="653"/>
    </row>
    <row r="42" spans="1:8" ht="15.75" customHeight="1">
      <c r="A42" s="654" t="s">
        <v>47</v>
      </c>
      <c r="B42" s="581"/>
      <c r="C42" s="678"/>
      <c r="D42" s="692"/>
      <c r="E42" s="691"/>
      <c r="F42" s="691"/>
      <c r="G42" s="691"/>
      <c r="H42" s="653"/>
    </row>
    <row r="43" spans="1:8" ht="15.75" customHeight="1">
      <c r="A43" s="674"/>
      <c r="B43" s="674"/>
      <c r="C43" s="675"/>
      <c r="D43" s="667"/>
      <c r="E43" s="667"/>
      <c r="F43" s="667"/>
      <c r="G43" s="667"/>
      <c r="H43" s="667"/>
    </row>
    <row r="44" spans="1:8" ht="15.75" customHeight="1">
      <c r="A44" s="674" t="s">
        <v>54</v>
      </c>
      <c r="B44" s="674"/>
      <c r="C44" s="675" t="s">
        <v>55</v>
      </c>
      <c r="D44" s="696">
        <f>F44/1.17</f>
        <v>17094.017094017094</v>
      </c>
      <c r="E44" s="696">
        <f>+F44-D44</f>
        <v>2905.9829059829062</v>
      </c>
      <c r="F44" s="696">
        <v>20000</v>
      </c>
      <c r="G44" s="696">
        <v>16000</v>
      </c>
      <c r="H44" s="696">
        <v>16000</v>
      </c>
    </row>
    <row r="45" spans="1:8" ht="15.75" customHeight="1">
      <c r="A45" s="679" t="s">
        <v>106</v>
      </c>
      <c r="B45" s="674"/>
      <c r="C45" s="678" t="s">
        <v>91</v>
      </c>
      <c r="D45" s="696">
        <f>+F45/1.17</f>
        <v>8547.0085470085469</v>
      </c>
      <c r="E45" s="696">
        <f>+F45-D45</f>
        <v>1452.9914529914531</v>
      </c>
      <c r="F45" s="696">
        <v>10000</v>
      </c>
      <c r="G45" s="696">
        <v>8000</v>
      </c>
      <c r="H45" s="696">
        <v>8000</v>
      </c>
    </row>
    <row r="46" spans="1:8" ht="15.75" customHeight="1">
      <c r="A46" s="679" t="s">
        <v>92</v>
      </c>
      <c r="B46" s="674"/>
      <c r="C46" s="650" t="s">
        <v>93</v>
      </c>
      <c r="D46" s="682">
        <f>+F46/1.17</f>
        <v>4273.5042735042734</v>
      </c>
      <c r="E46" s="696">
        <f>+F46-D46</f>
        <v>726.49572649572656</v>
      </c>
      <c r="F46" s="696">
        <v>5000</v>
      </c>
      <c r="G46" s="696">
        <v>4000</v>
      </c>
      <c r="H46" s="696">
        <v>4000</v>
      </c>
    </row>
    <row r="47" spans="1:8" ht="15.75" customHeight="1" thickBot="1">
      <c r="A47" s="613"/>
      <c r="B47" s="614"/>
      <c r="C47" s="704"/>
      <c r="D47" s="616"/>
      <c r="E47" s="616"/>
      <c r="F47" s="616"/>
      <c r="G47" s="616"/>
      <c r="H47" s="697"/>
    </row>
    <row r="48" spans="1:8" ht="15.75" customHeight="1">
      <c r="A48" s="617"/>
      <c r="B48" s="617"/>
      <c r="C48" s="588"/>
      <c r="D48" s="617"/>
      <c r="E48" s="617"/>
      <c r="F48" s="617"/>
      <c r="G48" s="617"/>
      <c r="H48" s="688"/>
    </row>
    <row r="49" spans="1:8" ht="15.75" customHeight="1">
      <c r="A49" s="617"/>
      <c r="B49" s="617"/>
      <c r="C49" s="588"/>
      <c r="D49" s="617"/>
      <c r="E49" s="617"/>
      <c r="F49" s="617"/>
      <c r="G49" s="617"/>
      <c r="H49" s="688"/>
    </row>
    <row r="50" spans="1:8" ht="15.75" customHeight="1">
      <c r="A50" s="617"/>
      <c r="B50" s="617"/>
      <c r="C50" s="588"/>
      <c r="D50" s="617"/>
      <c r="E50" s="617"/>
      <c r="F50" s="617"/>
      <c r="G50" s="617"/>
      <c r="H50" s="688"/>
    </row>
    <row r="51" spans="1:8" ht="15.75" customHeight="1">
      <c r="A51" s="617"/>
      <c r="B51" s="617"/>
      <c r="C51" s="588"/>
      <c r="D51" s="617"/>
      <c r="E51" s="617"/>
      <c r="F51" s="617"/>
      <c r="G51" s="617"/>
      <c r="H51" s="688"/>
    </row>
    <row r="52" spans="1:8" ht="15.75" customHeight="1">
      <c r="A52" s="617"/>
      <c r="B52" s="617"/>
      <c r="C52" s="588"/>
      <c r="D52" s="617"/>
      <c r="E52" s="617"/>
      <c r="F52" s="617"/>
      <c r="G52" s="617"/>
      <c r="H52" s="688"/>
    </row>
    <row r="53" spans="1:8" ht="15.75" customHeight="1">
      <c r="A53" s="617"/>
      <c r="B53" s="617"/>
      <c r="C53" s="588"/>
      <c r="D53" s="617"/>
    </row>
    <row r="54" spans="1:8" ht="15.75" customHeight="1">
      <c r="A54" s="617"/>
      <c r="B54" s="617"/>
      <c r="C54" s="588"/>
      <c r="D54" s="617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44" orientation="portrait" horizontalDpi="360" verticalDpi="360" r:id="rId1"/>
  <headerFooter alignWithMargins="0">
    <oddHeader xml:space="preserve">&amp;L&amp;"Arial,Gras"DACIA ALGERIE&amp;C&amp;"-,Gras"TARIF FEVRIER 2013&amp;R&amp;"Arial,Gras"TARIF Mars 2013
</oddHeader>
    <oddFooter>&amp;R&amp;"Arial,Gras"SERVICE PRIX &amp; PRODUIT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H53"/>
  <sheetViews>
    <sheetView showGridLines="0" zoomScale="70" zoomScaleNormal="70" workbookViewId="0">
      <selection activeCell="B19" sqref="B19"/>
    </sheetView>
  </sheetViews>
  <sheetFormatPr baseColWidth="10" defaultColWidth="8.85546875" defaultRowHeight="15.75" customHeight="1"/>
  <cols>
    <col min="1" max="1" width="26.7109375" style="708" customWidth="1"/>
    <col min="2" max="2" width="45.7109375" style="708" customWidth="1"/>
    <col min="3" max="3" width="23.85546875" style="771" bestFit="1" customWidth="1"/>
    <col min="4" max="4" width="16.85546875" style="708" customWidth="1"/>
    <col min="5" max="5" width="20.28515625" style="708" bestFit="1" customWidth="1"/>
    <col min="6" max="6" width="23.28515625" style="708" bestFit="1" customWidth="1"/>
    <col min="7" max="7" width="24.85546875" style="708" bestFit="1" customWidth="1"/>
    <col min="8" max="8" width="28.28515625" style="770" customWidth="1"/>
    <col min="9" max="16384" width="8.85546875" style="708"/>
  </cols>
  <sheetData>
    <row r="2" spans="1:8" ht="15.75" customHeight="1">
      <c r="A2" s="705"/>
      <c r="B2" s="705"/>
      <c r="C2" s="706"/>
      <c r="D2" s="705"/>
      <c r="E2" s="705"/>
      <c r="F2" s="705"/>
      <c r="G2" s="705"/>
      <c r="H2" s="707"/>
    </row>
    <row r="3" spans="1:8" ht="15.75" customHeight="1">
      <c r="A3" s="705"/>
      <c r="B3" s="705"/>
      <c r="C3" s="709"/>
      <c r="D3" s="705"/>
      <c r="E3" s="705"/>
      <c r="F3" s="705"/>
      <c r="G3" s="705"/>
      <c r="H3" s="705"/>
    </row>
    <row r="4" spans="1:8" ht="15.75" customHeight="1">
      <c r="A4" s="705"/>
      <c r="B4" s="705"/>
      <c r="C4" s="710" t="s">
        <v>191</v>
      </c>
      <c r="D4" s="710"/>
      <c r="E4" s="710"/>
      <c r="F4" s="710"/>
      <c r="G4" s="710"/>
      <c r="H4" s="710"/>
    </row>
    <row r="5" spans="1:8" ht="15" customHeight="1">
      <c r="A5" s="711"/>
      <c r="B5" s="711"/>
      <c r="C5" s="710"/>
      <c r="D5" s="710"/>
      <c r="E5" s="710"/>
      <c r="F5" s="710"/>
      <c r="G5" s="710"/>
      <c r="H5" s="710"/>
    </row>
    <row r="6" spans="1:8" ht="15" customHeight="1">
      <c r="A6" s="705"/>
      <c r="B6" s="705"/>
      <c r="C6" s="710"/>
      <c r="D6" s="710"/>
      <c r="E6" s="710"/>
      <c r="F6" s="710"/>
      <c r="G6" s="710"/>
      <c r="H6" s="710"/>
    </row>
    <row r="7" spans="1:8" ht="21" thickBot="1">
      <c r="A7" s="705"/>
      <c r="B7" s="705"/>
      <c r="C7" s="709"/>
      <c r="D7" s="712"/>
      <c r="E7" s="705"/>
      <c r="F7" s="713"/>
      <c r="G7" s="714"/>
      <c r="H7" s="707"/>
    </row>
    <row r="8" spans="1:8" s="719" customFormat="1" ht="15.75" customHeight="1" thickBot="1">
      <c r="A8" s="715" t="s">
        <v>0</v>
      </c>
      <c r="B8" s="716"/>
      <c r="C8" s="717" t="s">
        <v>1</v>
      </c>
      <c r="D8" s="718" t="s">
        <v>2</v>
      </c>
      <c r="E8" s="718" t="s">
        <v>3</v>
      </c>
      <c r="F8" s="718" t="s">
        <v>4</v>
      </c>
      <c r="G8" s="718" t="s">
        <v>113</v>
      </c>
      <c r="H8" s="718" t="s">
        <v>5</v>
      </c>
    </row>
    <row r="9" spans="1:8" s="719" customFormat="1" ht="15.75" customHeight="1">
      <c r="A9" s="720"/>
      <c r="B9" s="721"/>
      <c r="C9" s="722"/>
      <c r="D9" s="723"/>
      <c r="E9" s="724"/>
      <c r="F9" s="724"/>
      <c r="G9" s="724"/>
      <c r="H9" s="725"/>
    </row>
    <row r="10" spans="1:8" s="719" customFormat="1" ht="15.75" customHeight="1">
      <c r="A10" s="726" t="s">
        <v>6</v>
      </c>
      <c r="B10" s="727" t="s">
        <v>192</v>
      </c>
      <c r="C10" s="722"/>
      <c r="D10" s="728">
        <f>+F10/1.17</f>
        <v>1403418.8034188035</v>
      </c>
      <c r="E10" s="729">
        <f>+F10-D10</f>
        <v>238581.19658119651</v>
      </c>
      <c r="F10" s="729">
        <v>1642000</v>
      </c>
      <c r="G10" s="729">
        <v>1343000</v>
      </c>
      <c r="H10" s="730">
        <v>1291000</v>
      </c>
    </row>
    <row r="11" spans="1:8" s="719" customFormat="1" ht="15.75" customHeight="1">
      <c r="A11" s="726" t="s">
        <v>7</v>
      </c>
      <c r="B11" s="727" t="s">
        <v>186</v>
      </c>
      <c r="C11" s="722"/>
      <c r="D11" s="731"/>
      <c r="E11" s="732"/>
      <c r="F11" s="732"/>
      <c r="G11" s="732"/>
      <c r="H11" s="732"/>
    </row>
    <row r="12" spans="1:8" s="719" customFormat="1" ht="15.75" customHeight="1">
      <c r="A12" s="726" t="s">
        <v>58</v>
      </c>
      <c r="B12" s="727" t="s">
        <v>201</v>
      </c>
      <c r="C12" s="722"/>
      <c r="D12" s="731"/>
      <c r="E12" s="733"/>
      <c r="F12" s="733"/>
      <c r="G12" s="733"/>
      <c r="H12" s="733"/>
    </row>
    <row r="13" spans="1:8" s="719" customFormat="1" ht="15.75" customHeight="1">
      <c r="A13" s="734" t="s">
        <v>9</v>
      </c>
      <c r="B13" s="727" t="s">
        <v>209</v>
      </c>
      <c r="C13" s="722"/>
      <c r="D13" s="731"/>
      <c r="E13" s="732"/>
      <c r="F13" s="732"/>
      <c r="G13" s="732"/>
      <c r="H13" s="732"/>
    </row>
    <row r="14" spans="1:8" s="719" customFormat="1" ht="15.75" customHeight="1">
      <c r="A14" s="735" t="s">
        <v>10</v>
      </c>
      <c r="B14" s="727" t="s">
        <v>210</v>
      </c>
      <c r="C14" s="722"/>
      <c r="D14" s="731"/>
      <c r="E14" s="736"/>
      <c r="F14" s="736"/>
      <c r="G14" s="736"/>
      <c r="H14" s="732"/>
    </row>
    <row r="15" spans="1:8" s="743" customFormat="1" ht="19.5">
      <c r="A15" s="737"/>
      <c r="B15" s="738"/>
      <c r="C15" s="739"/>
      <c r="D15" s="731"/>
      <c r="E15" s="740"/>
      <c r="F15" s="741"/>
      <c r="G15" s="741"/>
      <c r="H15" s="742"/>
    </row>
    <row r="16" spans="1:8" s="743" customFormat="1" ht="19.5">
      <c r="A16" s="737"/>
      <c r="B16" s="738"/>
      <c r="C16" s="739"/>
      <c r="D16" s="731"/>
      <c r="E16" s="740"/>
      <c r="F16" s="741"/>
      <c r="G16" s="741"/>
      <c r="H16" s="742"/>
    </row>
    <row r="17" spans="1:8" s="743" customFormat="1" ht="19.5">
      <c r="A17" s="744" t="s">
        <v>11</v>
      </c>
      <c r="B17" s="738"/>
      <c r="C17" s="739"/>
      <c r="D17" s="731"/>
      <c r="E17" s="742"/>
      <c r="F17" s="742"/>
      <c r="G17" s="742"/>
      <c r="H17" s="577"/>
    </row>
    <row r="18" spans="1:8" s="743" customFormat="1" ht="19.5">
      <c r="A18" s="737"/>
      <c r="B18" s="738"/>
      <c r="C18" s="739"/>
      <c r="D18" s="731"/>
      <c r="E18" s="740"/>
      <c r="F18" s="741"/>
      <c r="G18" s="741"/>
      <c r="H18" s="742"/>
    </row>
    <row r="19" spans="1:8" s="719" customFormat="1" ht="15.75" customHeight="1">
      <c r="A19" s="745"/>
      <c r="B19" s="745"/>
      <c r="C19" s="746"/>
      <c r="D19" s="731"/>
      <c r="E19" s="732"/>
      <c r="F19" s="732"/>
      <c r="G19" s="732"/>
      <c r="H19" s="732"/>
    </row>
    <row r="20" spans="1:8" s="719" customFormat="1" ht="15.75" customHeight="1">
      <c r="A20" s="745" t="s">
        <v>105</v>
      </c>
      <c r="B20" s="745"/>
      <c r="C20" s="747" t="s">
        <v>49</v>
      </c>
      <c r="D20" s="731"/>
      <c r="E20" s="732"/>
      <c r="F20" s="732"/>
      <c r="G20" s="732"/>
      <c r="H20" s="732"/>
    </row>
    <row r="21" spans="1:8" s="719" customFormat="1" ht="15.75" customHeight="1">
      <c r="A21" s="745" t="s">
        <v>107</v>
      </c>
      <c r="B21" s="745"/>
      <c r="C21" s="747" t="s">
        <v>51</v>
      </c>
      <c r="D21" s="731"/>
      <c r="E21" s="732"/>
      <c r="F21" s="732"/>
      <c r="G21" s="732"/>
      <c r="H21" s="732"/>
    </row>
    <row r="22" spans="1:8" s="719" customFormat="1" ht="15.75" customHeight="1">
      <c r="A22" s="745" t="s">
        <v>26</v>
      </c>
      <c r="B22" s="745"/>
      <c r="C22" s="747" t="s">
        <v>27</v>
      </c>
      <c r="D22" s="731"/>
      <c r="E22" s="732"/>
      <c r="F22" s="732"/>
      <c r="G22" s="732"/>
      <c r="H22" s="748"/>
    </row>
    <row r="23" spans="1:8" s="719" customFormat="1" ht="15.75" customHeight="1">
      <c r="A23" s="745" t="s">
        <v>197</v>
      </c>
      <c r="B23" s="745"/>
      <c r="C23" s="747" t="s">
        <v>42</v>
      </c>
      <c r="D23" s="731"/>
      <c r="E23" s="732"/>
      <c r="F23" s="748"/>
      <c r="G23" s="748"/>
      <c r="H23" s="748"/>
    </row>
    <row r="24" spans="1:8" s="719" customFormat="1" ht="15.75" customHeight="1">
      <c r="A24" s="745" t="s">
        <v>175</v>
      </c>
      <c r="B24" s="745"/>
      <c r="C24" s="747" t="s">
        <v>87</v>
      </c>
      <c r="D24" s="731"/>
      <c r="E24" s="732"/>
      <c r="F24" s="748"/>
      <c r="G24" s="748"/>
      <c r="H24" s="748"/>
    </row>
    <row r="25" spans="1:8" s="719" customFormat="1" ht="15.75" customHeight="1">
      <c r="A25" s="745" t="s">
        <v>200</v>
      </c>
      <c r="B25" s="745"/>
      <c r="C25" s="747" t="s">
        <v>25</v>
      </c>
      <c r="D25" s="731"/>
      <c r="E25" s="732"/>
      <c r="F25" s="736"/>
      <c r="G25" s="736"/>
      <c r="H25" s="748"/>
    </row>
    <row r="26" spans="1:8" s="719" customFormat="1" ht="15.75" customHeight="1">
      <c r="A26" s="745" t="s">
        <v>203</v>
      </c>
      <c r="B26" s="745"/>
      <c r="C26" s="747" t="s">
        <v>69</v>
      </c>
      <c r="D26" s="731"/>
      <c r="E26" s="748"/>
      <c r="F26" s="748"/>
      <c r="G26" s="748"/>
      <c r="H26" s="748"/>
    </row>
    <row r="27" spans="1:8" s="719" customFormat="1" ht="15.75" customHeight="1">
      <c r="A27" s="745" t="s">
        <v>211</v>
      </c>
      <c r="B27" s="745"/>
      <c r="C27" s="747" t="s">
        <v>212</v>
      </c>
      <c r="D27" s="731"/>
      <c r="E27" s="732"/>
      <c r="F27" s="732"/>
      <c r="G27" s="732"/>
      <c r="H27" s="748"/>
    </row>
    <row r="28" spans="1:8" s="719" customFormat="1" ht="15.75" customHeight="1">
      <c r="A28" s="745" t="s">
        <v>43</v>
      </c>
      <c r="B28" s="745"/>
      <c r="C28" s="747" t="s">
        <v>44</v>
      </c>
      <c r="D28" s="731"/>
      <c r="E28" s="732"/>
      <c r="F28" s="732"/>
      <c r="G28" s="732"/>
      <c r="H28" s="748"/>
    </row>
    <row r="29" spans="1:8" s="719" customFormat="1" ht="15.75" customHeight="1">
      <c r="A29" s="745" t="s">
        <v>108</v>
      </c>
      <c r="B29" s="745"/>
      <c r="C29" s="746" t="s">
        <v>53</v>
      </c>
      <c r="D29" s="731"/>
      <c r="E29" s="732"/>
      <c r="F29" s="732"/>
      <c r="G29" s="732"/>
      <c r="H29" s="748"/>
    </row>
    <row r="30" spans="1:8" s="719" customFormat="1" ht="15.75" customHeight="1">
      <c r="A30" s="745" t="s">
        <v>109</v>
      </c>
      <c r="B30" s="745"/>
      <c r="C30" s="746" t="s">
        <v>102</v>
      </c>
      <c r="D30" s="731"/>
      <c r="E30" s="732"/>
      <c r="F30" s="732"/>
      <c r="G30" s="732"/>
      <c r="H30" s="748"/>
    </row>
    <row r="31" spans="1:8" s="719" customFormat="1" ht="15.75" customHeight="1">
      <c r="A31" s="745" t="s">
        <v>206</v>
      </c>
      <c r="B31" s="745"/>
      <c r="C31" s="746" t="s">
        <v>103</v>
      </c>
      <c r="D31" s="731"/>
      <c r="E31" s="732"/>
      <c r="F31" s="732"/>
      <c r="G31" s="732"/>
      <c r="H31" s="748"/>
    </row>
    <row r="32" spans="1:8" s="719" customFormat="1" ht="15.75" customHeight="1">
      <c r="A32" s="745"/>
      <c r="B32" s="745"/>
      <c r="C32" s="746"/>
      <c r="D32" s="731"/>
      <c r="E32" s="732"/>
      <c r="F32" s="732"/>
      <c r="G32" s="732"/>
      <c r="H32" s="748"/>
    </row>
    <row r="33" spans="1:8" s="719" customFormat="1" ht="15.75" customHeight="1">
      <c r="A33" s="745"/>
      <c r="B33" s="745"/>
      <c r="C33" s="746"/>
      <c r="D33" s="731"/>
      <c r="E33" s="732"/>
      <c r="F33" s="732"/>
      <c r="G33" s="732"/>
      <c r="H33" s="748"/>
    </row>
    <row r="34" spans="1:8" s="719" customFormat="1" ht="15.75" customHeight="1">
      <c r="A34" s="745"/>
      <c r="B34" s="745"/>
      <c r="C34" s="746"/>
      <c r="D34" s="731"/>
      <c r="E34" s="732"/>
      <c r="F34" s="732"/>
      <c r="G34" s="732"/>
      <c r="H34" s="748"/>
    </row>
    <row r="35" spans="1:8" s="719" customFormat="1" ht="15.75" customHeight="1">
      <c r="A35" s="745"/>
      <c r="B35" s="745"/>
      <c r="C35" s="746"/>
      <c r="D35" s="731"/>
      <c r="E35" s="732"/>
      <c r="F35" s="732"/>
      <c r="G35" s="732"/>
      <c r="H35" s="748"/>
    </row>
    <row r="36" spans="1:8" s="719" customFormat="1" ht="15.75" customHeight="1">
      <c r="A36" s="745"/>
      <c r="B36" s="745"/>
      <c r="C36" s="746"/>
      <c r="D36" s="731"/>
      <c r="E36" s="732"/>
      <c r="F36" s="749"/>
      <c r="G36" s="732"/>
      <c r="H36" s="748"/>
    </row>
    <row r="37" spans="1:8" s="719" customFormat="1" ht="15.75" customHeight="1">
      <c r="A37" s="750"/>
      <c r="B37" s="751"/>
      <c r="C37" s="752"/>
      <c r="D37" s="731"/>
      <c r="E37" s="732"/>
      <c r="F37" s="732"/>
      <c r="G37" s="732"/>
      <c r="H37" s="748"/>
    </row>
    <row r="38" spans="1:8" s="719" customFormat="1" ht="15.75" customHeight="1">
      <c r="A38" s="750"/>
      <c r="B38" s="751"/>
      <c r="C38" s="752"/>
      <c r="D38" s="731"/>
      <c r="E38" s="732"/>
      <c r="F38" s="732"/>
      <c r="G38" s="732"/>
      <c r="H38" s="748"/>
    </row>
    <row r="39" spans="1:8" s="719" customFormat="1" ht="15.75" customHeight="1">
      <c r="A39" s="750"/>
      <c r="B39" s="751"/>
      <c r="C39" s="752"/>
      <c r="D39" s="731"/>
      <c r="E39" s="732"/>
      <c r="F39" s="732"/>
      <c r="G39" s="732"/>
      <c r="H39" s="748"/>
    </row>
    <row r="40" spans="1:8" s="719" customFormat="1" ht="15.75" customHeight="1">
      <c r="A40" s="750"/>
      <c r="B40" s="751"/>
      <c r="C40" s="752"/>
      <c r="D40" s="731"/>
      <c r="E40" s="732"/>
      <c r="F40" s="732"/>
      <c r="G40" s="732"/>
      <c r="H40" s="748"/>
    </row>
    <row r="41" spans="1:8" s="719" customFormat="1" ht="15.75" customHeight="1">
      <c r="A41" s="750"/>
      <c r="B41" s="751"/>
      <c r="C41" s="752"/>
      <c r="D41" s="731"/>
      <c r="E41" s="732"/>
      <c r="F41" s="732"/>
      <c r="G41" s="732"/>
      <c r="H41" s="748"/>
    </row>
    <row r="42" spans="1:8" s="719" customFormat="1" ht="15.75" customHeight="1">
      <c r="A42" s="744" t="s">
        <v>47</v>
      </c>
      <c r="B42" s="753"/>
      <c r="C42" s="754"/>
      <c r="D42" s="731"/>
      <c r="E42" s="732"/>
      <c r="F42" s="732"/>
      <c r="G42" s="732"/>
      <c r="H42" s="748"/>
    </row>
    <row r="43" spans="1:8" s="719" customFormat="1" ht="15.75" customHeight="1">
      <c r="A43" s="754"/>
      <c r="B43" s="754"/>
      <c r="C43" s="754"/>
      <c r="D43" s="729"/>
      <c r="E43" s="729"/>
      <c r="F43" s="729"/>
      <c r="G43" s="729"/>
      <c r="H43" s="729"/>
    </row>
    <row r="44" spans="1:8" ht="15.75" customHeight="1">
      <c r="A44" s="755" t="s">
        <v>54</v>
      </c>
      <c r="B44" s="755"/>
      <c r="C44" s="756" t="s">
        <v>55</v>
      </c>
      <c r="D44" s="757">
        <f>F44/1.17</f>
        <v>17094.017094017094</v>
      </c>
      <c r="E44" s="757">
        <f>+F44-D44</f>
        <v>2905.9829059829062</v>
      </c>
      <c r="F44" s="757">
        <v>20000</v>
      </c>
      <c r="G44" s="757">
        <v>16000</v>
      </c>
      <c r="H44" s="757">
        <v>16000</v>
      </c>
    </row>
    <row r="45" spans="1:8" ht="15.75" customHeight="1">
      <c r="A45" s="758" t="s">
        <v>106</v>
      </c>
      <c r="B45" s="755"/>
      <c r="C45" s="759" t="s">
        <v>91</v>
      </c>
      <c r="D45" s="757">
        <f>+F45/1.17</f>
        <v>8547.0085470085469</v>
      </c>
      <c r="E45" s="757">
        <f>+F45-D45</f>
        <v>1452.9914529914531</v>
      </c>
      <c r="F45" s="757">
        <v>10000</v>
      </c>
      <c r="G45" s="757">
        <v>8000</v>
      </c>
      <c r="H45" s="757">
        <v>8000</v>
      </c>
    </row>
    <row r="46" spans="1:8" ht="15.75" customHeight="1">
      <c r="A46" s="758" t="s">
        <v>92</v>
      </c>
      <c r="B46" s="755"/>
      <c r="C46" s="760" t="s">
        <v>93</v>
      </c>
      <c r="D46" s="757">
        <f>+F46/1.17</f>
        <v>4273.5042735042734</v>
      </c>
      <c r="E46" s="757">
        <f>+F46-D46</f>
        <v>726.49572649572656</v>
      </c>
      <c r="F46" s="757">
        <v>5000</v>
      </c>
      <c r="G46" s="757">
        <v>4000</v>
      </c>
      <c r="H46" s="757">
        <v>4000</v>
      </c>
    </row>
    <row r="47" spans="1:8" ht="15.75" customHeight="1" thickBot="1">
      <c r="A47" s="761"/>
      <c r="B47" s="761"/>
      <c r="C47" s="762"/>
      <c r="D47" s="763"/>
      <c r="E47" s="763"/>
      <c r="F47" s="764"/>
      <c r="G47" s="763"/>
      <c r="H47" s="765"/>
    </row>
    <row r="48" spans="1:8" ht="15.75" customHeight="1">
      <c r="A48" s="738"/>
      <c r="B48" s="738"/>
      <c r="C48" s="766"/>
      <c r="D48" s="767"/>
      <c r="E48" s="767"/>
      <c r="F48" s="767"/>
      <c r="G48" s="767"/>
      <c r="H48" s="768"/>
    </row>
    <row r="49" spans="1:8" ht="15.75" customHeight="1">
      <c r="A49" s="767"/>
      <c r="B49" s="767"/>
      <c r="C49" s="769"/>
      <c r="D49" s="767"/>
      <c r="E49" s="767"/>
      <c r="F49" s="767"/>
      <c r="G49" s="767"/>
      <c r="H49" s="768"/>
    </row>
    <row r="50" spans="1:8" ht="15.75" customHeight="1">
      <c r="A50" s="767"/>
      <c r="B50" s="767"/>
      <c r="C50" s="769"/>
      <c r="D50" s="767"/>
      <c r="E50" s="767"/>
      <c r="F50" s="767"/>
      <c r="G50" s="767"/>
      <c r="H50" s="768"/>
    </row>
    <row r="51" spans="1:8" ht="15.75" customHeight="1">
      <c r="A51" s="767"/>
      <c r="B51" s="767"/>
      <c r="C51" s="769"/>
      <c r="D51" s="767"/>
      <c r="E51" s="767"/>
      <c r="F51" s="767"/>
      <c r="G51" s="767"/>
      <c r="H51" s="768"/>
    </row>
    <row r="52" spans="1:8" ht="15.75" customHeight="1">
      <c r="A52" s="767"/>
      <c r="B52" s="767"/>
      <c r="C52" s="769"/>
      <c r="D52" s="767"/>
      <c r="E52" s="767"/>
      <c r="F52" s="767"/>
      <c r="G52" s="767"/>
      <c r="H52" s="768"/>
    </row>
    <row r="53" spans="1:8" ht="15.75" customHeight="1">
      <c r="A53" s="767"/>
      <c r="B53" s="767"/>
      <c r="C53" s="769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45" orientation="portrait" horizontalDpi="360" verticalDpi="360" r:id="rId1"/>
  <headerFooter alignWithMargins="0">
    <oddHeader>&amp;L&amp;"Arial,Gras"SEPTEMBRE 2012  DACIA ALGERIE&amp;CTARIF FEVRIER 2013&amp;R&amp;"Arial,Gras"TARIF Mars 2013</oddHeader>
    <oddFooter>&amp;R&amp;"Arial,Gras"SERVICE PRIX &amp; PRODUIT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H59"/>
  <sheetViews>
    <sheetView showGridLines="0" zoomScale="70" zoomScaleNormal="70" workbookViewId="0">
      <selection activeCell="B19" sqref="B19"/>
    </sheetView>
  </sheetViews>
  <sheetFormatPr baseColWidth="10" defaultColWidth="45.7109375" defaultRowHeight="15.75" customHeight="1"/>
  <cols>
    <col min="1" max="1" width="21.140625" style="12" customWidth="1"/>
    <col min="2" max="2" width="45.85546875" style="12" customWidth="1"/>
    <col min="3" max="3" width="23.85546875" style="290" bestFit="1" customWidth="1"/>
    <col min="4" max="4" width="16.85546875" style="238" customWidth="1"/>
    <col min="5" max="5" width="20.28515625" style="238" bestFit="1" customWidth="1"/>
    <col min="6" max="6" width="23.28515625" style="238" bestFit="1" customWidth="1"/>
    <col min="7" max="7" width="16.28515625" style="12" bestFit="1" customWidth="1"/>
    <col min="8" max="254" width="8.85546875" style="12" customWidth="1"/>
    <col min="255" max="255" width="16.5703125" style="12" customWidth="1"/>
    <col min="256" max="16384" width="45.7109375" style="12"/>
  </cols>
  <sheetData>
    <row r="2" spans="1:7" ht="15.75" customHeight="1">
      <c r="A2" s="144"/>
      <c r="B2" s="144"/>
      <c r="C2" s="281"/>
      <c r="D2" s="211"/>
      <c r="E2" s="211"/>
      <c r="F2" s="211"/>
    </row>
    <row r="3" spans="1:7" ht="15.75" customHeight="1">
      <c r="A3" s="144"/>
      <c r="B3" s="144"/>
      <c r="C3" s="146"/>
      <c r="D3" s="211"/>
      <c r="E3" s="211"/>
      <c r="F3" s="211"/>
    </row>
    <row r="4" spans="1:7" ht="15.75" customHeight="1">
      <c r="A4" s="144"/>
      <c r="B4" s="144"/>
      <c r="C4" s="560" t="s">
        <v>191</v>
      </c>
      <c r="D4" s="560"/>
      <c r="E4" s="560"/>
      <c r="F4" s="560"/>
    </row>
    <row r="5" spans="1:7" ht="15" customHeight="1">
      <c r="A5" s="146"/>
      <c r="B5" s="146"/>
      <c r="C5" s="560"/>
      <c r="D5" s="560"/>
      <c r="E5" s="560"/>
      <c r="F5" s="560"/>
    </row>
    <row r="6" spans="1:7" ht="15" customHeight="1">
      <c r="A6" s="144"/>
      <c r="B6" s="144"/>
      <c r="C6" s="560"/>
      <c r="D6" s="560"/>
      <c r="E6" s="560"/>
      <c r="F6" s="560"/>
    </row>
    <row r="7" spans="1:7" ht="20.25" thickBot="1">
      <c r="A7" s="144"/>
      <c r="B7" s="144"/>
      <c r="C7" s="146"/>
      <c r="D7" s="212"/>
      <c r="E7" s="211"/>
      <c r="F7" s="213"/>
    </row>
    <row r="8" spans="1:7" s="82" customFormat="1" ht="15.75" customHeight="1" thickBot="1">
      <c r="A8" s="545" t="s">
        <v>0</v>
      </c>
      <c r="B8" s="546"/>
      <c r="C8" s="150" t="s">
        <v>1</v>
      </c>
      <c r="D8" s="215" t="s">
        <v>2</v>
      </c>
      <c r="E8" s="215" t="s">
        <v>3</v>
      </c>
      <c r="F8" s="215" t="s">
        <v>4</v>
      </c>
    </row>
    <row r="9" spans="1:7" s="82" customFormat="1" ht="15.75" customHeight="1">
      <c r="A9" s="4"/>
      <c r="B9" s="11"/>
      <c r="C9" s="391"/>
      <c r="D9" s="216"/>
      <c r="E9" s="217"/>
      <c r="F9" s="217"/>
    </row>
    <row r="10" spans="1:7" s="82" customFormat="1" ht="15.75" customHeight="1">
      <c r="A10" s="88" t="s">
        <v>6</v>
      </c>
      <c r="B10" s="88" t="s">
        <v>192</v>
      </c>
      <c r="C10" s="391"/>
      <c r="D10" s="294">
        <f>+F10/1.17</f>
        <v>1385470.0854700855</v>
      </c>
      <c r="E10" s="401">
        <f>+F10-D10</f>
        <v>235529.9145299145</v>
      </c>
      <c r="F10" s="401">
        <v>1621000</v>
      </c>
    </row>
    <row r="11" spans="1:7" s="82" customFormat="1" ht="15.75" customHeight="1">
      <c r="A11" s="88" t="s">
        <v>7</v>
      </c>
      <c r="B11" s="88" t="s">
        <v>187</v>
      </c>
      <c r="C11" s="391"/>
      <c r="D11" s="294"/>
      <c r="E11" s="295"/>
      <c r="F11" s="295"/>
      <c r="G11" s="234"/>
    </row>
    <row r="12" spans="1:7" s="82" customFormat="1" ht="15.75" customHeight="1">
      <c r="A12" s="88" t="s">
        <v>58</v>
      </c>
      <c r="B12" s="88" t="s">
        <v>213</v>
      </c>
      <c r="C12" s="391"/>
      <c r="D12" s="296"/>
      <c r="E12" s="224"/>
      <c r="F12" s="224"/>
    </row>
    <row r="13" spans="1:7" s="82" customFormat="1" ht="15.75" customHeight="1">
      <c r="A13" s="88" t="s">
        <v>9</v>
      </c>
      <c r="B13" s="88" t="s">
        <v>194</v>
      </c>
      <c r="C13" s="391"/>
      <c r="D13" s="296"/>
      <c r="E13" s="221"/>
      <c r="F13" s="221"/>
    </row>
    <row r="14" spans="1:7" s="82" customFormat="1" ht="15.75" customHeight="1">
      <c r="A14" s="88" t="s">
        <v>10</v>
      </c>
      <c r="B14" s="88" t="s">
        <v>195</v>
      </c>
      <c r="C14" s="391"/>
      <c r="D14" s="296"/>
      <c r="E14" s="402"/>
      <c r="F14" s="402"/>
    </row>
    <row r="15" spans="1:7" s="397" customFormat="1" ht="18">
      <c r="A15" s="396"/>
      <c r="B15" s="14"/>
      <c r="C15" s="297"/>
      <c r="D15" s="296"/>
      <c r="E15" s="226"/>
      <c r="F15" s="403"/>
    </row>
    <row r="16" spans="1:7" s="397" customFormat="1" ht="18">
      <c r="A16" s="396"/>
      <c r="B16" s="14"/>
      <c r="C16" s="297"/>
      <c r="D16" s="296"/>
      <c r="E16" s="226"/>
      <c r="F16" s="403"/>
    </row>
    <row r="17" spans="1:8" s="397" customFormat="1" ht="18">
      <c r="A17" s="398" t="s">
        <v>11</v>
      </c>
      <c r="B17" s="14"/>
      <c r="C17" s="297"/>
      <c r="D17" s="296"/>
      <c r="E17" s="228"/>
      <c r="F17" s="228"/>
      <c r="H17" s="651"/>
    </row>
    <row r="18" spans="1:8" s="397" customFormat="1" ht="18">
      <c r="A18" s="396"/>
      <c r="B18" s="14"/>
      <c r="C18" s="297"/>
      <c r="D18" s="296"/>
      <c r="E18" s="226"/>
      <c r="F18" s="403"/>
    </row>
    <row r="19" spans="1:8" s="82" customFormat="1" ht="15.75" customHeight="1">
      <c r="A19" s="3" t="s">
        <v>105</v>
      </c>
      <c r="B19" s="3"/>
      <c r="C19" s="298" t="s">
        <v>49</v>
      </c>
      <c r="D19" s="296"/>
      <c r="E19" s="221"/>
      <c r="F19" s="221"/>
    </row>
    <row r="20" spans="1:8" s="82" customFormat="1" ht="15.75" customHeight="1">
      <c r="A20" s="3" t="s">
        <v>92</v>
      </c>
      <c r="B20" s="3"/>
      <c r="C20" s="286" t="s">
        <v>93</v>
      </c>
      <c r="D20" s="296"/>
      <c r="E20" s="221"/>
      <c r="F20" s="221"/>
    </row>
    <row r="21" spans="1:8" s="82" customFormat="1" ht="15.75" customHeight="1">
      <c r="A21" s="3" t="s">
        <v>106</v>
      </c>
      <c r="B21" s="3"/>
      <c r="C21" s="286" t="s">
        <v>91</v>
      </c>
      <c r="D21" s="296"/>
      <c r="E21" s="221"/>
      <c r="F21" s="221"/>
    </row>
    <row r="22" spans="1:8" s="82" customFormat="1" ht="15.75" customHeight="1">
      <c r="A22" s="3" t="s">
        <v>145</v>
      </c>
      <c r="B22" s="3"/>
      <c r="C22" s="286" t="s">
        <v>146</v>
      </c>
      <c r="D22" s="296"/>
      <c r="E22" s="221"/>
      <c r="F22" s="221"/>
    </row>
    <row r="23" spans="1:8" s="82" customFormat="1" ht="15.75" customHeight="1">
      <c r="A23" s="3" t="s">
        <v>214</v>
      </c>
      <c r="B23" s="3"/>
      <c r="C23" s="286" t="s">
        <v>75</v>
      </c>
      <c r="D23" s="296"/>
      <c r="E23" s="221"/>
      <c r="F23" s="404"/>
    </row>
    <row r="24" spans="1:8" s="82" customFormat="1" ht="15.75" customHeight="1">
      <c r="A24" s="3" t="s">
        <v>107</v>
      </c>
      <c r="B24" s="3"/>
      <c r="C24" s="286" t="s">
        <v>51</v>
      </c>
      <c r="D24" s="296"/>
      <c r="E24" s="221"/>
      <c r="F24" s="404"/>
    </row>
    <row r="25" spans="1:8" s="82" customFormat="1" ht="15.75" customHeight="1">
      <c r="A25" s="3" t="s">
        <v>108</v>
      </c>
      <c r="B25" s="3"/>
      <c r="C25" s="286" t="s">
        <v>53</v>
      </c>
      <c r="D25" s="296"/>
      <c r="E25" s="221"/>
      <c r="F25" s="402"/>
    </row>
    <row r="26" spans="1:8" s="82" customFormat="1" ht="15.75" customHeight="1">
      <c r="A26" s="3" t="s">
        <v>26</v>
      </c>
      <c r="B26" s="3"/>
      <c r="C26" s="286" t="s">
        <v>27</v>
      </c>
      <c r="D26" s="296"/>
      <c r="E26" s="404"/>
      <c r="F26" s="404"/>
    </row>
    <row r="27" spans="1:8" s="82" customFormat="1" ht="15.75" customHeight="1">
      <c r="A27" s="3" t="s">
        <v>175</v>
      </c>
      <c r="B27" s="3"/>
      <c r="C27" s="286" t="s">
        <v>87</v>
      </c>
      <c r="D27" s="296"/>
      <c r="E27" s="221"/>
      <c r="F27" s="221"/>
    </row>
    <row r="28" spans="1:8" s="82" customFormat="1" ht="15.75" customHeight="1">
      <c r="A28" s="3" t="s">
        <v>217</v>
      </c>
      <c r="B28" s="3"/>
      <c r="C28" s="286" t="s">
        <v>79</v>
      </c>
      <c r="D28" s="296"/>
      <c r="E28" s="221"/>
      <c r="F28" s="221"/>
    </row>
    <row r="29" spans="1:8" s="82" customFormat="1" ht="15.75" customHeight="1">
      <c r="A29" s="3" t="s">
        <v>233</v>
      </c>
      <c r="B29" s="3"/>
      <c r="C29" s="298" t="s">
        <v>81</v>
      </c>
      <c r="D29" s="296"/>
      <c r="E29" s="221"/>
      <c r="F29" s="221"/>
    </row>
    <row r="30" spans="1:8" s="82" customFormat="1" ht="15.75" customHeight="1">
      <c r="A30" s="3" t="s">
        <v>219</v>
      </c>
      <c r="B30" s="3"/>
      <c r="C30" s="298" t="s">
        <v>69</v>
      </c>
      <c r="D30" s="296"/>
      <c r="E30" s="221"/>
      <c r="F30" s="221"/>
    </row>
    <row r="31" spans="1:8" s="82" customFormat="1" ht="15.75" customHeight="1">
      <c r="A31" s="3" t="s">
        <v>160</v>
      </c>
      <c r="B31" s="3"/>
      <c r="C31" s="298" t="s">
        <v>161</v>
      </c>
      <c r="D31" s="296"/>
      <c r="E31" s="221"/>
      <c r="F31" s="221"/>
    </row>
    <row r="32" spans="1:8" s="82" customFormat="1" ht="15.75" customHeight="1">
      <c r="A32" s="3" t="s">
        <v>43</v>
      </c>
      <c r="B32" s="3"/>
      <c r="C32" s="298" t="s">
        <v>44</v>
      </c>
      <c r="D32" s="296"/>
      <c r="E32" s="221"/>
      <c r="F32" s="221"/>
    </row>
    <row r="33" spans="1:6" s="82" customFormat="1" ht="15.75" customHeight="1">
      <c r="A33" s="3" t="s">
        <v>222</v>
      </c>
      <c r="B33" s="3"/>
      <c r="C33" s="298" t="s">
        <v>223</v>
      </c>
      <c r="D33" s="296"/>
      <c r="E33" s="221"/>
      <c r="F33" s="221"/>
    </row>
    <row r="34" spans="1:6" s="82" customFormat="1" ht="15.75" customHeight="1">
      <c r="A34" s="3" t="s">
        <v>110</v>
      </c>
      <c r="B34" s="3"/>
      <c r="C34" s="298" t="s">
        <v>98</v>
      </c>
      <c r="D34" s="296"/>
      <c r="E34" s="221"/>
      <c r="F34" s="221"/>
    </row>
    <row r="35" spans="1:6" s="82" customFormat="1" ht="15.75" customHeight="1">
      <c r="A35" s="3" t="s">
        <v>224</v>
      </c>
      <c r="B35" s="3"/>
      <c r="C35" s="298" t="s">
        <v>103</v>
      </c>
      <c r="D35" s="296"/>
      <c r="E35" s="221"/>
      <c r="F35" s="221"/>
    </row>
    <row r="36" spans="1:6" s="82" customFormat="1" ht="15.75" customHeight="1">
      <c r="A36" s="3" t="s">
        <v>109</v>
      </c>
      <c r="B36" s="3"/>
      <c r="C36" s="298" t="s">
        <v>102</v>
      </c>
      <c r="D36" s="296"/>
      <c r="E36" s="221"/>
      <c r="F36" s="299"/>
    </row>
    <row r="37" spans="1:6" s="82" customFormat="1" ht="15.75" customHeight="1">
      <c r="A37" s="280" t="s">
        <v>236</v>
      </c>
      <c r="B37" s="300"/>
      <c r="C37" s="302" t="s">
        <v>226</v>
      </c>
      <c r="D37" s="296"/>
      <c r="E37" s="221"/>
      <c r="F37" s="221"/>
    </row>
    <row r="38" spans="1:6" s="82" customFormat="1" ht="15.75" customHeight="1">
      <c r="A38" s="3" t="s">
        <v>245</v>
      </c>
      <c r="B38" s="161"/>
      <c r="C38" s="288"/>
      <c r="D38" s="296"/>
      <c r="E38" s="221"/>
      <c r="F38" s="221"/>
    </row>
    <row r="39" spans="1:6" s="82" customFormat="1" ht="15.75" customHeight="1">
      <c r="A39" s="3" t="s">
        <v>246</v>
      </c>
      <c r="B39" s="161"/>
      <c r="C39" s="288"/>
      <c r="D39" s="296"/>
      <c r="E39" s="221"/>
      <c r="F39" s="221"/>
    </row>
    <row r="40" spans="1:6" s="82" customFormat="1" ht="15.75" customHeight="1">
      <c r="A40" s="3" t="s">
        <v>247</v>
      </c>
      <c r="B40" s="161"/>
      <c r="C40" s="288"/>
      <c r="D40" s="296"/>
      <c r="E40" s="221"/>
      <c r="F40" s="221"/>
    </row>
    <row r="41" spans="1:6" s="82" customFormat="1" ht="15.75" customHeight="1">
      <c r="A41" s="3" t="s">
        <v>248</v>
      </c>
      <c r="B41" s="161"/>
      <c r="C41" s="288"/>
      <c r="D41" s="296"/>
      <c r="E41" s="221"/>
      <c r="F41" s="221"/>
    </row>
    <row r="42" spans="1:6" s="82" customFormat="1" ht="15.75" customHeight="1">
      <c r="A42" s="3" t="s">
        <v>249</v>
      </c>
      <c r="B42" s="161"/>
      <c r="C42" s="288"/>
      <c r="D42" s="296"/>
      <c r="E42" s="221"/>
      <c r="F42" s="221"/>
    </row>
    <row r="43" spans="1:6" s="82" customFormat="1" ht="15.75" customHeight="1">
      <c r="A43" s="3" t="s">
        <v>250</v>
      </c>
      <c r="B43" s="161"/>
      <c r="C43" s="288"/>
      <c r="D43" s="296"/>
      <c r="E43" s="221"/>
      <c r="F43" s="221"/>
    </row>
    <row r="44" spans="1:6" s="82" customFormat="1" ht="15.75" customHeight="1">
      <c r="A44" s="3" t="s">
        <v>251</v>
      </c>
      <c r="B44" s="161"/>
      <c r="C44" s="288"/>
      <c r="D44" s="296"/>
      <c r="E44" s="221"/>
      <c r="F44" s="221"/>
    </row>
    <row r="45" spans="1:6" s="82" customFormat="1" ht="15.75" customHeight="1">
      <c r="A45" s="3" t="s">
        <v>252</v>
      </c>
      <c r="B45" s="161"/>
      <c r="C45" s="288"/>
      <c r="D45" s="296"/>
      <c r="E45" s="221"/>
      <c r="F45" s="221"/>
    </row>
    <row r="46" spans="1:6" s="82" customFormat="1" ht="15.75" customHeight="1">
      <c r="A46" s="3" t="s">
        <v>253</v>
      </c>
      <c r="B46" s="161"/>
      <c r="C46" s="288"/>
      <c r="D46" s="296"/>
      <c r="E46" s="221"/>
      <c r="F46" s="221"/>
    </row>
    <row r="47" spans="1:6" s="82" customFormat="1" ht="15.75" customHeight="1">
      <c r="A47" s="3" t="s">
        <v>254</v>
      </c>
      <c r="B47" s="161"/>
      <c r="C47" s="288"/>
      <c r="D47" s="296"/>
      <c r="E47" s="221"/>
      <c r="F47" s="221"/>
    </row>
    <row r="48" spans="1:6" s="82" customFormat="1" ht="15.75" customHeight="1">
      <c r="A48" s="3"/>
      <c r="B48" s="161"/>
      <c r="C48" s="288"/>
      <c r="D48" s="296"/>
      <c r="E48" s="221"/>
      <c r="F48" s="221"/>
    </row>
    <row r="49" spans="1:6" s="82" customFormat="1" ht="15.75" customHeight="1">
      <c r="A49" s="20"/>
      <c r="B49" s="161"/>
      <c r="C49" s="288"/>
      <c r="D49" s="296"/>
      <c r="E49" s="221"/>
      <c r="F49" s="221"/>
    </row>
    <row r="50" spans="1:6" s="82" customFormat="1" ht="15.75" customHeight="1">
      <c r="A50" s="20"/>
      <c r="B50" s="161"/>
      <c r="C50" s="288"/>
      <c r="D50" s="296"/>
      <c r="E50" s="221"/>
      <c r="F50" s="221"/>
    </row>
    <row r="51" spans="1:6" s="82" customFormat="1" ht="15.75" customHeight="1">
      <c r="A51" s="20"/>
      <c r="B51" s="161"/>
      <c r="C51" s="288"/>
      <c r="D51" s="296"/>
      <c r="E51" s="221"/>
      <c r="F51" s="221"/>
    </row>
    <row r="52" spans="1:6" s="82" customFormat="1" ht="15.75" customHeight="1">
      <c r="A52" s="20"/>
      <c r="B52" s="161"/>
      <c r="C52" s="288"/>
      <c r="D52" s="294"/>
      <c r="E52" s="295"/>
      <c r="F52" s="295"/>
    </row>
    <row r="53" spans="1:6" s="82" customFormat="1" ht="15.75" customHeight="1">
      <c r="A53" s="20"/>
      <c r="B53" s="161"/>
      <c r="C53" s="288"/>
      <c r="D53" s="294"/>
      <c r="E53" s="295"/>
      <c r="F53" s="295"/>
    </row>
    <row r="54" spans="1:6" s="82" customFormat="1" ht="15.75" customHeight="1">
      <c r="A54" s="398" t="s">
        <v>47</v>
      </c>
      <c r="B54" s="179"/>
      <c r="C54" s="400"/>
      <c r="D54" s="294"/>
      <c r="E54" s="295"/>
      <c r="F54" s="295"/>
    </row>
    <row r="55" spans="1:6" s="82" customFormat="1" ht="15.75" customHeight="1">
      <c r="A55" s="398"/>
      <c r="B55" s="179"/>
      <c r="C55" s="400"/>
      <c r="D55" s="294"/>
      <c r="E55" s="295"/>
      <c r="F55" s="295"/>
    </row>
    <row r="56" spans="1:6" s="82" customFormat="1" ht="15.75" customHeight="1">
      <c r="A56" s="300"/>
      <c r="B56" s="300"/>
      <c r="C56" s="301"/>
      <c r="D56" s="401"/>
      <c r="E56" s="401"/>
      <c r="F56" s="401"/>
    </row>
    <row r="57" spans="1:6" ht="15.75" customHeight="1">
      <c r="A57" s="278" t="s">
        <v>54</v>
      </c>
      <c r="B57" s="278"/>
      <c r="C57" s="400" t="s">
        <v>55</v>
      </c>
      <c r="D57" s="401">
        <f>F57/1.17</f>
        <v>17094.017094017094</v>
      </c>
      <c r="E57" s="401">
        <f>+F57-D57</f>
        <v>2905.9829059829062</v>
      </c>
      <c r="F57" s="401">
        <v>20000</v>
      </c>
    </row>
    <row r="58" spans="1:6" ht="15.75" customHeight="1" thickBot="1">
      <c r="A58" s="303"/>
      <c r="B58" s="87"/>
      <c r="C58" s="405"/>
      <c r="D58" s="406"/>
      <c r="E58" s="304"/>
      <c r="F58" s="406"/>
    </row>
    <row r="59" spans="1:6" ht="15.75" customHeight="1">
      <c r="A59" s="1"/>
      <c r="B59" s="1"/>
      <c r="C59" s="392"/>
      <c r="D59" s="237"/>
      <c r="E59" s="237"/>
      <c r="F59" s="237"/>
    </row>
  </sheetData>
  <mergeCells count="2">
    <mergeCell ref="C4:F6"/>
    <mergeCell ref="A8:B8"/>
  </mergeCells>
  <pageMargins left="0.70866141732283472" right="0.23622047244094491" top="1.7716535433070868" bottom="0.98425196850393704" header="0.51181102362204722" footer="0.51181102362204722"/>
  <pageSetup paperSize="9" scale="63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L52"/>
  <sheetViews>
    <sheetView showGridLines="0" zoomScale="75" zoomScaleNormal="75" workbookViewId="0">
      <selection activeCell="B13" sqref="B13"/>
    </sheetView>
  </sheetViews>
  <sheetFormatPr baseColWidth="10" defaultColWidth="8.85546875" defaultRowHeight="15.75" customHeight="1"/>
  <cols>
    <col min="1" max="1" width="16.5703125" style="307" customWidth="1"/>
    <col min="2" max="2" width="45.7109375" style="307" customWidth="1"/>
    <col min="3" max="3" width="21.42578125" style="307" customWidth="1"/>
    <col min="4" max="4" width="19.85546875" style="307" bestFit="1" customWidth="1"/>
    <col min="5" max="5" width="20.42578125" style="307" bestFit="1" customWidth="1"/>
    <col min="6" max="7" width="23.42578125" style="307" bestFit="1" customWidth="1"/>
    <col min="8" max="8" width="28.28515625" style="427" customWidth="1"/>
    <col min="9" max="16384" width="8.85546875" style="307"/>
  </cols>
  <sheetData>
    <row r="2" spans="1:8" ht="15.75" customHeight="1">
      <c r="A2" s="305"/>
      <c r="B2" s="305"/>
      <c r="C2" s="306"/>
      <c r="D2" s="305"/>
      <c r="E2" s="305"/>
      <c r="F2" s="305"/>
      <c r="G2" s="305"/>
      <c r="H2" s="407"/>
    </row>
    <row r="3" spans="1:8" ht="15.75" customHeight="1">
      <c r="A3" s="305"/>
      <c r="B3" s="305"/>
      <c r="C3" s="305"/>
      <c r="D3" s="305"/>
      <c r="E3" s="305"/>
      <c r="F3" s="305"/>
      <c r="G3" s="305"/>
      <c r="H3" s="305"/>
    </row>
    <row r="4" spans="1:8" ht="15.75" customHeight="1">
      <c r="A4" s="305"/>
      <c r="B4" s="305"/>
      <c r="C4" s="560" t="s">
        <v>191</v>
      </c>
      <c r="D4" s="560"/>
      <c r="E4" s="560"/>
      <c r="F4" s="560"/>
      <c r="G4" s="560"/>
      <c r="H4" s="560"/>
    </row>
    <row r="5" spans="1:8" ht="15" customHeight="1">
      <c r="A5" s="308"/>
      <c r="B5" s="308"/>
      <c r="C5" s="560"/>
      <c r="D5" s="560"/>
      <c r="E5" s="560"/>
      <c r="F5" s="560"/>
      <c r="G5" s="560"/>
      <c r="H5" s="560"/>
    </row>
    <row r="6" spans="1:8" ht="15" customHeight="1">
      <c r="A6" s="305"/>
      <c r="B6" s="305"/>
      <c r="C6" s="560"/>
      <c r="D6" s="560"/>
      <c r="E6" s="560"/>
      <c r="F6" s="560"/>
      <c r="G6" s="560"/>
      <c r="H6" s="560"/>
    </row>
    <row r="7" spans="1:8" ht="20.25" thickBot="1">
      <c r="A7" s="305"/>
      <c r="B7" s="305"/>
      <c r="C7" s="305"/>
      <c r="D7" s="309"/>
      <c r="E7" s="305"/>
      <c r="F7" s="310"/>
      <c r="G7" s="311"/>
      <c r="H7" s="407"/>
    </row>
    <row r="8" spans="1:8" s="313" customFormat="1" ht="15.75" customHeight="1" thickBot="1">
      <c r="A8" s="561" t="s">
        <v>0</v>
      </c>
      <c r="B8" s="562"/>
      <c r="C8" s="393" t="s">
        <v>1</v>
      </c>
      <c r="D8" s="312" t="s">
        <v>2</v>
      </c>
      <c r="E8" s="312" t="s">
        <v>3</v>
      </c>
      <c r="F8" s="312" t="s">
        <v>4</v>
      </c>
      <c r="G8" s="312" t="s">
        <v>113</v>
      </c>
      <c r="H8" s="312" t="s">
        <v>5</v>
      </c>
    </row>
    <row r="9" spans="1:8" s="313" customFormat="1" ht="15.75" customHeight="1">
      <c r="A9" s="314"/>
      <c r="B9" s="315"/>
      <c r="C9" s="315"/>
      <c r="D9" s="316"/>
      <c r="E9" s="316"/>
      <c r="F9" s="316"/>
      <c r="G9" s="316"/>
      <c r="H9" s="408"/>
    </row>
    <row r="10" spans="1:8" s="313" customFormat="1" ht="15.75" customHeight="1">
      <c r="A10" s="88" t="s">
        <v>6</v>
      </c>
      <c r="B10" s="88" t="s">
        <v>192</v>
      </c>
      <c r="C10" s="315"/>
      <c r="D10" s="409">
        <f>+F10/1.17</f>
        <v>1535897.435897436</v>
      </c>
      <c r="E10" s="410">
        <f>+F10-D10</f>
        <v>261102.56410256401</v>
      </c>
      <c r="F10" s="410">
        <v>1797000</v>
      </c>
      <c r="G10" s="410">
        <v>1467000</v>
      </c>
      <c r="H10" s="411">
        <v>1410000</v>
      </c>
    </row>
    <row r="11" spans="1:8" s="313" customFormat="1" ht="15.75" customHeight="1">
      <c r="A11" s="88" t="s">
        <v>7</v>
      </c>
      <c r="B11" s="88" t="s">
        <v>188</v>
      </c>
      <c r="C11" s="315"/>
      <c r="D11" s="409"/>
      <c r="E11" s="412"/>
      <c r="F11" s="412"/>
      <c r="G11" s="412"/>
      <c r="H11" s="412"/>
    </row>
    <row r="12" spans="1:8" s="313" customFormat="1" ht="15.75" customHeight="1">
      <c r="A12" s="88" t="s">
        <v>58</v>
      </c>
      <c r="B12" s="88" t="s">
        <v>213</v>
      </c>
      <c r="C12" s="315"/>
      <c r="D12" s="409"/>
      <c r="E12" s="413"/>
      <c r="F12" s="413"/>
      <c r="G12" s="413"/>
      <c r="H12" s="413"/>
    </row>
    <row r="13" spans="1:8" s="313" customFormat="1" ht="15.75" customHeight="1">
      <c r="A13" s="88" t="s">
        <v>9</v>
      </c>
      <c r="B13" s="88" t="s">
        <v>209</v>
      </c>
      <c r="C13" s="315"/>
      <c r="D13" s="409"/>
      <c r="E13" s="412"/>
      <c r="F13" s="412"/>
      <c r="G13" s="412"/>
      <c r="H13" s="412"/>
    </row>
    <row r="14" spans="1:8" s="313" customFormat="1" ht="15.75" customHeight="1">
      <c r="A14" s="88" t="s">
        <v>10</v>
      </c>
      <c r="B14" s="88" t="s">
        <v>210</v>
      </c>
      <c r="C14" s="315"/>
      <c r="D14" s="409"/>
      <c r="E14" s="414"/>
      <c r="F14" s="414"/>
      <c r="G14" s="414"/>
      <c r="H14" s="412"/>
    </row>
    <row r="15" spans="1:8" s="419" customFormat="1" ht="18">
      <c r="A15" s="415"/>
      <c r="B15" s="317"/>
      <c r="C15" s="318"/>
      <c r="D15" s="409"/>
      <c r="E15" s="416"/>
      <c r="F15" s="417"/>
      <c r="G15" s="417"/>
      <c r="H15" s="418"/>
    </row>
    <row r="16" spans="1:8" s="419" customFormat="1" ht="18">
      <c r="A16" s="415"/>
      <c r="B16" s="317"/>
      <c r="C16" s="318"/>
      <c r="D16" s="409"/>
      <c r="E16" s="416"/>
      <c r="F16" s="417"/>
      <c r="G16" s="417"/>
      <c r="H16" s="418"/>
    </row>
    <row r="17" spans="1:8" s="419" customFormat="1" ht="18">
      <c r="A17" s="420" t="s">
        <v>11</v>
      </c>
      <c r="B17" s="317"/>
      <c r="C17" s="318"/>
      <c r="D17" s="409"/>
      <c r="E17" s="418"/>
      <c r="F17" s="418"/>
      <c r="G17" s="418"/>
      <c r="H17" s="781"/>
    </row>
    <row r="18" spans="1:8" s="419" customFormat="1" ht="18">
      <c r="A18" s="415"/>
      <c r="B18" s="317"/>
      <c r="C18" s="318"/>
      <c r="D18" s="409"/>
      <c r="E18" s="416"/>
      <c r="F18" s="417"/>
      <c r="G18" s="417"/>
      <c r="H18" s="418"/>
    </row>
    <row r="19" spans="1:8" s="313" customFormat="1" ht="15.75" customHeight="1">
      <c r="A19" s="3" t="s">
        <v>105</v>
      </c>
      <c r="B19" s="3"/>
      <c r="C19" s="298" t="s">
        <v>49</v>
      </c>
      <c r="D19" s="409"/>
      <c r="E19" s="412"/>
      <c r="F19" s="412"/>
      <c r="G19" s="412"/>
      <c r="H19" s="412"/>
    </row>
    <row r="20" spans="1:8" s="313" customFormat="1" ht="15.75" customHeight="1">
      <c r="A20" s="3" t="s">
        <v>92</v>
      </c>
      <c r="B20" s="3"/>
      <c r="C20" s="286" t="s">
        <v>93</v>
      </c>
      <c r="D20" s="409"/>
      <c r="E20" s="412"/>
      <c r="F20" s="412"/>
      <c r="G20" s="412"/>
      <c r="H20" s="412"/>
    </row>
    <row r="21" spans="1:8" s="313" customFormat="1" ht="15.75" customHeight="1">
      <c r="A21" s="3" t="s">
        <v>106</v>
      </c>
      <c r="B21" s="3"/>
      <c r="C21" s="286" t="s">
        <v>91</v>
      </c>
      <c r="D21" s="409"/>
      <c r="E21" s="412"/>
      <c r="F21" s="412"/>
      <c r="G21" s="412"/>
      <c r="H21" s="412"/>
    </row>
    <row r="22" spans="1:8" s="313" customFormat="1" ht="15.75" customHeight="1">
      <c r="A22" s="3" t="s">
        <v>145</v>
      </c>
      <c r="B22" s="3"/>
      <c r="C22" s="286" t="s">
        <v>146</v>
      </c>
      <c r="D22" s="409"/>
      <c r="E22" s="412"/>
      <c r="F22" s="412"/>
      <c r="G22" s="412"/>
      <c r="H22" s="421"/>
    </row>
    <row r="23" spans="1:8" s="313" customFormat="1" ht="15.75" customHeight="1">
      <c r="A23" s="3" t="s">
        <v>214</v>
      </c>
      <c r="B23" s="3"/>
      <c r="C23" s="286" t="s">
        <v>75</v>
      </c>
      <c r="D23" s="409"/>
      <c r="E23" s="412"/>
      <c r="F23" s="421"/>
      <c r="G23" s="421"/>
      <c r="H23" s="421"/>
    </row>
    <row r="24" spans="1:8" s="313" customFormat="1" ht="15.75" customHeight="1">
      <c r="A24" s="3" t="s">
        <v>107</v>
      </c>
      <c r="B24" s="3"/>
      <c r="C24" s="286" t="s">
        <v>51</v>
      </c>
      <c r="D24" s="409"/>
      <c r="E24" s="412"/>
      <c r="F24" s="421"/>
      <c r="G24" s="421"/>
      <c r="H24" s="421"/>
    </row>
    <row r="25" spans="1:8" s="313" customFormat="1" ht="15.75" customHeight="1">
      <c r="A25" s="3" t="s">
        <v>108</v>
      </c>
      <c r="B25" s="3"/>
      <c r="C25" s="286" t="s">
        <v>53</v>
      </c>
      <c r="D25" s="409"/>
      <c r="E25" s="412"/>
      <c r="F25" s="414"/>
      <c r="G25" s="414"/>
      <c r="H25" s="421"/>
    </row>
    <row r="26" spans="1:8" s="313" customFormat="1" ht="15.75" customHeight="1">
      <c r="A26" s="3" t="s">
        <v>26</v>
      </c>
      <c r="B26" s="3"/>
      <c r="C26" s="286" t="s">
        <v>27</v>
      </c>
      <c r="D26" s="409"/>
      <c r="E26" s="421"/>
      <c r="F26" s="421"/>
      <c r="G26" s="421"/>
      <c r="H26" s="421"/>
    </row>
    <row r="27" spans="1:8" s="313" customFormat="1" ht="15.75" customHeight="1">
      <c r="A27" s="3" t="s">
        <v>175</v>
      </c>
      <c r="B27" s="3"/>
      <c r="C27" s="286" t="s">
        <v>87</v>
      </c>
      <c r="D27" s="409"/>
      <c r="E27" s="412"/>
      <c r="F27" s="412"/>
      <c r="G27" s="412"/>
      <c r="H27" s="421"/>
    </row>
    <row r="28" spans="1:8" s="313" customFormat="1" ht="15.75" customHeight="1">
      <c r="A28" s="3" t="s">
        <v>217</v>
      </c>
      <c r="B28" s="3"/>
      <c r="C28" s="286" t="s">
        <v>79</v>
      </c>
      <c r="D28" s="409"/>
      <c r="E28" s="412"/>
      <c r="F28" s="412"/>
      <c r="G28" s="412"/>
      <c r="H28" s="421"/>
    </row>
    <row r="29" spans="1:8" s="313" customFormat="1" ht="15.75" customHeight="1">
      <c r="A29" s="3" t="s">
        <v>233</v>
      </c>
      <c r="B29" s="3"/>
      <c r="C29" s="298" t="s">
        <v>81</v>
      </c>
      <c r="D29" s="409"/>
      <c r="E29" s="412"/>
      <c r="F29" s="412"/>
      <c r="G29" s="412"/>
      <c r="H29" s="421"/>
    </row>
    <row r="30" spans="1:8" s="313" customFormat="1" ht="15.75" customHeight="1">
      <c r="A30" s="3" t="s">
        <v>219</v>
      </c>
      <c r="B30" s="3"/>
      <c r="C30" s="298" t="s">
        <v>69</v>
      </c>
      <c r="D30" s="409"/>
      <c r="E30" s="412"/>
      <c r="F30" s="412"/>
      <c r="G30" s="412"/>
      <c r="H30" s="421"/>
    </row>
    <row r="31" spans="1:8" s="313" customFormat="1" ht="15.75" customHeight="1">
      <c r="A31" s="3" t="s">
        <v>160</v>
      </c>
      <c r="B31" s="3"/>
      <c r="C31" s="298" t="s">
        <v>161</v>
      </c>
      <c r="D31" s="409"/>
      <c r="E31" s="412"/>
      <c r="F31" s="412"/>
      <c r="G31" s="412"/>
      <c r="H31" s="421"/>
    </row>
    <row r="32" spans="1:8" s="313" customFormat="1" ht="15.75" customHeight="1">
      <c r="A32" s="3" t="s">
        <v>43</v>
      </c>
      <c r="B32" s="3"/>
      <c r="C32" s="298" t="s">
        <v>44</v>
      </c>
      <c r="D32" s="409"/>
      <c r="E32" s="412"/>
      <c r="F32" s="412"/>
      <c r="G32" s="412"/>
      <c r="H32" s="421"/>
    </row>
    <row r="33" spans="1:12" s="313" customFormat="1" ht="15.75" customHeight="1">
      <c r="A33" s="3" t="s">
        <v>222</v>
      </c>
      <c r="B33" s="3"/>
      <c r="C33" s="298" t="s">
        <v>223</v>
      </c>
      <c r="D33" s="409"/>
      <c r="E33" s="412"/>
      <c r="F33" s="412"/>
      <c r="G33" s="412"/>
      <c r="H33" s="421"/>
    </row>
    <row r="34" spans="1:12" s="313" customFormat="1" ht="15.75" customHeight="1">
      <c r="A34" s="3" t="s">
        <v>110</v>
      </c>
      <c r="B34" s="3"/>
      <c r="C34" s="298" t="s">
        <v>98</v>
      </c>
      <c r="D34" s="409"/>
      <c r="E34" s="412"/>
      <c r="F34" s="412"/>
      <c r="G34" s="412"/>
      <c r="H34" s="421"/>
    </row>
    <row r="35" spans="1:12" s="313" customFormat="1" ht="15.75" customHeight="1">
      <c r="A35" s="3" t="s">
        <v>224</v>
      </c>
      <c r="B35" s="3"/>
      <c r="C35" s="298" t="s">
        <v>103</v>
      </c>
      <c r="D35" s="409"/>
      <c r="E35" s="412"/>
      <c r="F35" s="412"/>
      <c r="G35" s="412"/>
      <c r="H35" s="421"/>
    </row>
    <row r="36" spans="1:12" s="313" customFormat="1" ht="15.75" customHeight="1">
      <c r="A36" s="3" t="s">
        <v>109</v>
      </c>
      <c r="B36" s="3"/>
      <c r="C36" s="298" t="s">
        <v>102</v>
      </c>
      <c r="D36" s="409"/>
      <c r="E36" s="412"/>
      <c r="F36" s="422"/>
      <c r="G36" s="412"/>
      <c r="H36" s="421"/>
    </row>
    <row r="37" spans="1:12" s="313" customFormat="1" ht="15.75" customHeight="1">
      <c r="A37" s="319"/>
      <c r="B37" s="320"/>
      <c r="D37" s="409"/>
      <c r="E37" s="412"/>
      <c r="F37" s="412"/>
      <c r="G37" s="412"/>
      <c r="H37" s="421"/>
    </row>
    <row r="38" spans="1:12" s="313" customFormat="1" ht="15.75" customHeight="1">
      <c r="A38" s="319"/>
      <c r="B38" s="320"/>
      <c r="D38" s="409"/>
      <c r="E38" s="412"/>
      <c r="F38" s="412"/>
      <c r="G38" s="412"/>
      <c r="H38" s="421"/>
    </row>
    <row r="39" spans="1:12" s="313" customFormat="1" ht="15.75" customHeight="1">
      <c r="A39" s="319"/>
      <c r="B39" s="320"/>
      <c r="D39" s="409"/>
      <c r="E39" s="412"/>
      <c r="F39" s="412"/>
      <c r="G39" s="412"/>
      <c r="H39" s="421"/>
    </row>
    <row r="40" spans="1:12" s="313" customFormat="1" ht="15.75" customHeight="1">
      <c r="A40" s="319"/>
      <c r="B40" s="320"/>
      <c r="D40" s="409"/>
      <c r="E40" s="412"/>
      <c r="F40" s="412"/>
      <c r="G40" s="412"/>
      <c r="H40" s="421"/>
    </row>
    <row r="41" spans="1:12" s="313" customFormat="1" ht="15.75" customHeight="1">
      <c r="A41" s="319"/>
      <c r="B41" s="320"/>
      <c r="D41" s="409"/>
      <c r="E41" s="412"/>
      <c r="F41" s="412"/>
      <c r="G41" s="412"/>
      <c r="H41" s="421"/>
    </row>
    <row r="42" spans="1:12" s="313" customFormat="1" ht="15.75" customHeight="1">
      <c r="A42" s="420" t="s">
        <v>47</v>
      </c>
      <c r="B42" s="321"/>
      <c r="C42" s="322"/>
      <c r="D42" s="409"/>
      <c r="E42" s="412"/>
      <c r="F42" s="412"/>
      <c r="G42" s="412"/>
      <c r="H42" s="421"/>
    </row>
    <row r="43" spans="1:12" ht="15.75" customHeight="1">
      <c r="A43" s="322" t="s">
        <v>234</v>
      </c>
      <c r="B43" s="322"/>
      <c r="C43" s="322" t="s">
        <v>235</v>
      </c>
      <c r="D43" s="401">
        <f>+F43/1.17</f>
        <v>42735.042735042734</v>
      </c>
      <c r="E43" s="401">
        <f>+F43-D43</f>
        <v>7264.9572649572656</v>
      </c>
      <c r="F43" s="401">
        <v>50000</v>
      </c>
      <c r="G43" s="401">
        <v>41000</v>
      </c>
      <c r="H43" s="401">
        <v>39000</v>
      </c>
      <c r="I43" s="313"/>
      <c r="J43" s="313"/>
      <c r="K43" s="313"/>
      <c r="L43" s="313"/>
    </row>
    <row r="44" spans="1:12" ht="15.75" customHeight="1">
      <c r="A44" s="322" t="s">
        <v>236</v>
      </c>
      <c r="B44" s="322"/>
      <c r="C44" s="322" t="s">
        <v>226</v>
      </c>
      <c r="D44" s="401">
        <f>+F44/1.17</f>
        <v>42735.042735042734</v>
      </c>
      <c r="E44" s="401">
        <f>+F44-D44</f>
        <v>7264.9572649572656</v>
      </c>
      <c r="F44" s="401">
        <v>50000</v>
      </c>
      <c r="G44" s="401">
        <v>41000</v>
      </c>
      <c r="H44" s="401">
        <v>39000</v>
      </c>
      <c r="I44" s="313"/>
      <c r="J44" s="313"/>
      <c r="K44" s="313"/>
      <c r="L44" s="313"/>
    </row>
    <row r="45" spans="1:12" ht="15.75" customHeight="1">
      <c r="A45" s="322" t="s">
        <v>54</v>
      </c>
      <c r="B45" s="322"/>
      <c r="C45" s="423" t="s">
        <v>55</v>
      </c>
      <c r="D45" s="401">
        <f>+F45/1.17</f>
        <v>17094.017094017094</v>
      </c>
      <c r="E45" s="401">
        <f>+F45-D45</f>
        <v>2905.9829059829062</v>
      </c>
      <c r="F45" s="401">
        <v>20000</v>
      </c>
      <c r="G45" s="401">
        <v>16000</v>
      </c>
      <c r="H45" s="401">
        <v>16000</v>
      </c>
      <c r="I45" s="313"/>
      <c r="J45" s="313"/>
      <c r="K45" s="313"/>
      <c r="L45" s="313"/>
    </row>
    <row r="46" spans="1:12" ht="15.75" customHeight="1">
      <c r="A46" s="323"/>
      <c r="B46" s="317"/>
      <c r="C46" s="324"/>
      <c r="D46" s="325"/>
      <c r="E46" s="325"/>
      <c r="F46" s="325"/>
      <c r="G46" s="325"/>
      <c r="H46" s="424"/>
      <c r="I46" s="313"/>
      <c r="J46" s="313"/>
      <c r="K46" s="313"/>
      <c r="L46" s="313"/>
    </row>
    <row r="47" spans="1:12" ht="15.75" customHeight="1" thickBot="1">
      <c r="A47" s="326"/>
      <c r="B47" s="327"/>
      <c r="C47" s="328"/>
      <c r="D47" s="329"/>
      <c r="E47" s="329"/>
      <c r="F47" s="329"/>
      <c r="G47" s="329"/>
      <c r="H47" s="425"/>
      <c r="I47" s="313"/>
      <c r="J47" s="313"/>
      <c r="K47" s="313"/>
      <c r="L47" s="313"/>
    </row>
    <row r="48" spans="1:12" ht="15.75" customHeight="1">
      <c r="A48" s="330"/>
      <c r="B48" s="330"/>
      <c r="C48" s="330"/>
      <c r="D48" s="330"/>
      <c r="E48" s="330"/>
      <c r="F48" s="330"/>
      <c r="G48" s="330"/>
      <c r="H48" s="426"/>
      <c r="J48" s="313"/>
      <c r="K48" s="313"/>
      <c r="L48" s="313"/>
    </row>
    <row r="49" spans="1:12" ht="15.75" customHeight="1">
      <c r="A49" s="330"/>
      <c r="B49" s="330"/>
      <c r="C49" s="330"/>
      <c r="D49" s="330"/>
      <c r="E49" s="330"/>
      <c r="F49" s="330"/>
      <c r="G49" s="330"/>
      <c r="H49" s="426"/>
      <c r="J49" s="313"/>
      <c r="K49" s="313"/>
      <c r="L49" s="313"/>
    </row>
    <row r="50" spans="1:12" ht="15.75" customHeight="1">
      <c r="A50" s="330"/>
      <c r="B50" s="330"/>
      <c r="C50" s="330"/>
      <c r="D50" s="330"/>
      <c r="E50" s="330"/>
      <c r="F50" s="330"/>
      <c r="G50" s="330"/>
      <c r="H50" s="426"/>
      <c r="J50" s="313"/>
      <c r="K50" s="313"/>
      <c r="L50" s="313"/>
    </row>
    <row r="51" spans="1:12" ht="15.75" customHeight="1">
      <c r="A51" s="330"/>
      <c r="B51" s="330"/>
      <c r="C51" s="330"/>
      <c r="D51" s="330"/>
      <c r="E51" s="330"/>
      <c r="F51" s="330"/>
      <c r="G51" s="330"/>
      <c r="H51" s="426"/>
    </row>
    <row r="52" spans="1:12" ht="15.75" customHeight="1">
      <c r="A52" s="330"/>
      <c r="B52" s="330"/>
      <c r="C52" s="330"/>
      <c r="D52" s="330"/>
      <c r="E52" s="330"/>
      <c r="F52" s="330"/>
      <c r="G52" s="330"/>
      <c r="H52" s="426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47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H47"/>
  <sheetViews>
    <sheetView showGridLines="0" zoomScale="70" zoomScaleNormal="70" workbookViewId="0">
      <selection activeCell="B19" sqref="B19"/>
    </sheetView>
  </sheetViews>
  <sheetFormatPr baseColWidth="10" defaultColWidth="8.85546875" defaultRowHeight="15.75" customHeight="1"/>
  <cols>
    <col min="1" max="1" width="16.5703125" style="239" customWidth="1"/>
    <col min="2" max="2" width="45.7109375" style="239" customWidth="1"/>
    <col min="3" max="3" width="21.42578125" style="239" customWidth="1"/>
    <col min="4" max="4" width="16.85546875" style="390" customWidth="1"/>
    <col min="5" max="5" width="20.28515625" style="390" bestFit="1" customWidth="1"/>
    <col min="6" max="7" width="23.28515625" style="390" bestFit="1" customWidth="1"/>
    <col min="8" max="8" width="28.28515625" style="427" customWidth="1"/>
    <col min="9" max="16384" width="8.85546875" style="239"/>
  </cols>
  <sheetData>
    <row r="2" spans="1:8" ht="15.75" customHeight="1">
      <c r="A2" s="331"/>
      <c r="B2" s="331"/>
      <c r="C2" s="332"/>
      <c r="D2" s="376"/>
      <c r="E2" s="376"/>
      <c r="F2" s="376"/>
      <c r="G2" s="376"/>
      <c r="H2" s="407"/>
    </row>
    <row r="3" spans="1:8" ht="15.75" customHeight="1">
      <c r="A3" s="331"/>
      <c r="B3" s="331"/>
      <c r="C3" s="331"/>
      <c r="D3" s="376"/>
      <c r="E3" s="376"/>
      <c r="F3" s="376"/>
      <c r="G3" s="376"/>
      <c r="H3" s="376"/>
    </row>
    <row r="4" spans="1:8" ht="15.75" customHeight="1">
      <c r="A4" s="331"/>
      <c r="B4" s="331"/>
      <c r="C4" s="560" t="s">
        <v>191</v>
      </c>
      <c r="D4" s="560"/>
      <c r="E4" s="560"/>
      <c r="F4" s="560"/>
      <c r="G4" s="560"/>
      <c r="H4" s="560"/>
    </row>
    <row r="5" spans="1:8" ht="15" customHeight="1">
      <c r="A5" s="333"/>
      <c r="B5" s="333"/>
      <c r="C5" s="560"/>
      <c r="D5" s="560"/>
      <c r="E5" s="560"/>
      <c r="F5" s="560"/>
      <c r="G5" s="560"/>
      <c r="H5" s="560"/>
    </row>
    <row r="6" spans="1:8" ht="15" customHeight="1">
      <c r="A6" s="331"/>
      <c r="B6" s="331"/>
      <c r="C6" s="560"/>
      <c r="D6" s="560"/>
      <c r="E6" s="560"/>
      <c r="F6" s="560"/>
      <c r="G6" s="560"/>
      <c r="H6" s="560"/>
    </row>
    <row r="7" spans="1:8" ht="20.25" thickBot="1">
      <c r="A7" s="331"/>
      <c r="B7" s="331"/>
      <c r="C7" s="331"/>
      <c r="D7" s="377"/>
      <c r="E7" s="376"/>
      <c r="F7" s="378"/>
      <c r="G7" s="379"/>
      <c r="H7" s="407"/>
    </row>
    <row r="8" spans="1:8" s="243" customFormat="1" ht="15.75" customHeight="1" thickBot="1">
      <c r="A8" s="563" t="s">
        <v>0</v>
      </c>
      <c r="B8" s="564"/>
      <c r="C8" s="394" t="s">
        <v>1</v>
      </c>
      <c r="D8" s="380" t="s">
        <v>2</v>
      </c>
      <c r="E8" s="380" t="s">
        <v>3</v>
      </c>
      <c r="F8" s="380" t="s">
        <v>4</v>
      </c>
      <c r="G8" s="380" t="s">
        <v>113</v>
      </c>
      <c r="H8" s="380" t="s">
        <v>5</v>
      </c>
    </row>
    <row r="9" spans="1:8" s="243" customFormat="1" ht="15.75" customHeight="1">
      <c r="A9" s="244"/>
      <c r="B9" s="246"/>
      <c r="C9" s="246"/>
      <c r="D9" s="381"/>
      <c r="E9" s="381"/>
      <c r="F9" s="381"/>
      <c r="G9" s="381"/>
      <c r="H9" s="428"/>
    </row>
    <row r="10" spans="1:8" s="243" customFormat="1" ht="15.75" customHeight="1">
      <c r="A10" s="88" t="s">
        <v>6</v>
      </c>
      <c r="B10" s="88" t="s">
        <v>192</v>
      </c>
      <c r="C10" s="246"/>
      <c r="D10" s="382">
        <f>+F10/1.17</f>
        <v>1391452.9914529915</v>
      </c>
      <c r="E10" s="429">
        <v>231897.43589743576</v>
      </c>
      <c r="F10" s="429">
        <v>1628000</v>
      </c>
      <c r="G10" s="429">
        <v>1468000</v>
      </c>
      <c r="H10" s="430">
        <v>1122000</v>
      </c>
    </row>
    <row r="11" spans="1:8" s="243" customFormat="1" ht="15.75" customHeight="1">
      <c r="A11" s="88" t="s">
        <v>7</v>
      </c>
      <c r="B11" s="88" t="s">
        <v>189</v>
      </c>
      <c r="C11" s="246"/>
      <c r="D11" s="383"/>
      <c r="E11" s="384"/>
      <c r="F11" s="384"/>
      <c r="G11" s="384"/>
      <c r="H11" s="384"/>
    </row>
    <row r="12" spans="1:8" s="243" customFormat="1" ht="15.75" customHeight="1">
      <c r="A12" s="88" t="s">
        <v>58</v>
      </c>
      <c r="B12" s="88" t="s">
        <v>213</v>
      </c>
      <c r="C12" s="246"/>
      <c r="D12" s="383"/>
      <c r="E12" s="385"/>
      <c r="F12" s="385"/>
      <c r="G12" s="385"/>
      <c r="H12" s="385"/>
    </row>
    <row r="13" spans="1:8" s="243" customFormat="1" ht="15.75" customHeight="1">
      <c r="A13" s="88" t="s">
        <v>9</v>
      </c>
      <c r="B13" s="88" t="s">
        <v>237</v>
      </c>
      <c r="C13" s="246"/>
      <c r="D13" s="383"/>
      <c r="E13" s="384"/>
      <c r="F13" s="384"/>
      <c r="G13" s="384"/>
      <c r="H13" s="384"/>
    </row>
    <row r="14" spans="1:8" s="243" customFormat="1" ht="15.75" customHeight="1">
      <c r="A14" s="88" t="s">
        <v>10</v>
      </c>
      <c r="B14" s="88" t="s">
        <v>195</v>
      </c>
      <c r="C14" s="246"/>
      <c r="D14" s="383"/>
      <c r="E14" s="431"/>
      <c r="F14" s="431"/>
      <c r="G14" s="431"/>
      <c r="H14" s="384"/>
    </row>
    <row r="15" spans="1:8" s="419" customFormat="1" ht="18">
      <c r="A15" s="415"/>
      <c r="B15" s="24"/>
      <c r="C15" s="254"/>
      <c r="D15" s="383"/>
      <c r="E15" s="386"/>
      <c r="F15" s="432"/>
      <c r="G15" s="432"/>
      <c r="H15" s="387"/>
    </row>
    <row r="16" spans="1:8" s="419" customFormat="1" ht="18">
      <c r="A16" s="415"/>
      <c r="B16" s="24"/>
      <c r="C16" s="254"/>
      <c r="D16" s="383"/>
      <c r="E16" s="386"/>
      <c r="F16" s="432"/>
      <c r="G16" s="432"/>
      <c r="H16" s="387"/>
    </row>
    <row r="17" spans="1:8" s="419" customFormat="1" ht="18">
      <c r="A17" s="420" t="s">
        <v>11</v>
      </c>
      <c r="B17" s="24"/>
      <c r="C17" s="254"/>
      <c r="D17" s="383"/>
      <c r="E17" s="387"/>
      <c r="F17" s="387"/>
      <c r="G17" s="387"/>
      <c r="H17" s="782"/>
    </row>
    <row r="18" spans="1:8" s="419" customFormat="1" ht="18">
      <c r="A18" s="415"/>
      <c r="B18" s="24"/>
      <c r="C18" s="254"/>
      <c r="D18" s="383"/>
      <c r="E18" s="386"/>
      <c r="F18" s="432"/>
      <c r="G18" s="432"/>
      <c r="H18" s="387"/>
    </row>
    <row r="19" spans="1:8" s="243" customFormat="1" ht="15.75" customHeight="1">
      <c r="A19" s="3" t="s">
        <v>105</v>
      </c>
      <c r="B19" s="3"/>
      <c r="C19" s="298" t="s">
        <v>49</v>
      </c>
      <c r="D19" s="383"/>
      <c r="E19" s="384"/>
      <c r="F19" s="384"/>
      <c r="G19" s="384"/>
      <c r="H19" s="384"/>
    </row>
    <row r="20" spans="1:8" s="243" customFormat="1" ht="15.75" customHeight="1">
      <c r="A20" s="3" t="s">
        <v>92</v>
      </c>
      <c r="B20" s="3"/>
      <c r="C20" s="286" t="s">
        <v>93</v>
      </c>
      <c r="D20" s="383"/>
      <c r="E20" s="384"/>
      <c r="F20" s="384"/>
      <c r="G20" s="384"/>
      <c r="H20" s="384"/>
    </row>
    <row r="21" spans="1:8" s="243" customFormat="1" ht="15.75" customHeight="1">
      <c r="A21" s="3" t="s">
        <v>106</v>
      </c>
      <c r="B21" s="3"/>
      <c r="C21" s="286" t="s">
        <v>91</v>
      </c>
      <c r="D21" s="383"/>
      <c r="E21" s="384"/>
      <c r="F21" s="384"/>
      <c r="G21" s="384"/>
      <c r="H21" s="384"/>
    </row>
    <row r="22" spans="1:8" s="243" customFormat="1" ht="15.75" customHeight="1">
      <c r="A22" s="3" t="s">
        <v>145</v>
      </c>
      <c r="B22" s="3"/>
      <c r="C22" s="286" t="s">
        <v>146</v>
      </c>
      <c r="D22" s="383"/>
      <c r="E22" s="384"/>
      <c r="F22" s="384"/>
      <c r="G22" s="384"/>
      <c r="H22" s="433"/>
    </row>
    <row r="23" spans="1:8" s="243" customFormat="1" ht="15.75" customHeight="1">
      <c r="A23" s="3" t="s">
        <v>214</v>
      </c>
      <c r="B23" s="3"/>
      <c r="C23" s="286" t="s">
        <v>75</v>
      </c>
      <c r="D23" s="383"/>
      <c r="E23" s="384"/>
      <c r="F23" s="433"/>
      <c r="G23" s="433"/>
      <c r="H23" s="433"/>
    </row>
    <row r="24" spans="1:8" s="243" customFormat="1" ht="15.75" customHeight="1">
      <c r="A24" s="3" t="s">
        <v>107</v>
      </c>
      <c r="B24" s="3"/>
      <c r="C24" s="286" t="s">
        <v>51</v>
      </c>
      <c r="D24" s="383"/>
      <c r="E24" s="384"/>
      <c r="F24" s="433"/>
      <c r="G24" s="433"/>
      <c r="H24" s="433"/>
    </row>
    <row r="25" spans="1:8" s="243" customFormat="1" ht="15.75" customHeight="1">
      <c r="A25" s="3" t="s">
        <v>108</v>
      </c>
      <c r="B25" s="3"/>
      <c r="C25" s="286" t="s">
        <v>53</v>
      </c>
      <c r="D25" s="383"/>
      <c r="E25" s="384"/>
      <c r="F25" s="431"/>
      <c r="G25" s="431"/>
      <c r="H25" s="433"/>
    </row>
    <row r="26" spans="1:8" s="243" customFormat="1" ht="15.75" customHeight="1">
      <c r="A26" s="3" t="s">
        <v>26</v>
      </c>
      <c r="B26" s="3"/>
      <c r="C26" s="286" t="s">
        <v>27</v>
      </c>
      <c r="D26" s="383"/>
      <c r="E26" s="433"/>
      <c r="F26" s="433"/>
      <c r="G26" s="433"/>
      <c r="H26" s="433"/>
    </row>
    <row r="27" spans="1:8" s="243" customFormat="1" ht="15.75" customHeight="1">
      <c r="A27" s="3" t="s">
        <v>175</v>
      </c>
      <c r="B27" s="3"/>
      <c r="C27" s="286" t="s">
        <v>87</v>
      </c>
      <c r="D27" s="383"/>
      <c r="E27" s="384"/>
      <c r="F27" s="384"/>
      <c r="G27" s="384"/>
      <c r="H27" s="433"/>
    </row>
    <row r="28" spans="1:8" s="243" customFormat="1" ht="15.75" customHeight="1">
      <c r="A28" s="3" t="s">
        <v>217</v>
      </c>
      <c r="B28" s="3"/>
      <c r="C28" s="286" t="s">
        <v>79</v>
      </c>
      <c r="D28" s="383"/>
      <c r="E28" s="384"/>
      <c r="F28" s="384"/>
      <c r="G28" s="384"/>
      <c r="H28" s="433"/>
    </row>
    <row r="29" spans="1:8" s="243" customFormat="1" ht="15.75" customHeight="1">
      <c r="A29" s="3" t="s">
        <v>233</v>
      </c>
      <c r="B29" s="3"/>
      <c r="C29" s="298" t="s">
        <v>81</v>
      </c>
      <c r="D29" s="383"/>
      <c r="E29" s="384"/>
      <c r="F29" s="384"/>
      <c r="G29" s="384"/>
      <c r="H29" s="433"/>
    </row>
    <row r="30" spans="1:8" s="243" customFormat="1" ht="15.75" customHeight="1">
      <c r="A30" s="3" t="s">
        <v>219</v>
      </c>
      <c r="B30" s="3"/>
      <c r="C30" s="298" t="s">
        <v>69</v>
      </c>
      <c r="D30" s="383"/>
      <c r="E30" s="384"/>
      <c r="F30" s="384"/>
      <c r="G30" s="384"/>
      <c r="H30" s="433"/>
    </row>
    <row r="31" spans="1:8" s="243" customFormat="1" ht="15.75" customHeight="1">
      <c r="A31" s="3" t="s">
        <v>160</v>
      </c>
      <c r="B31" s="3"/>
      <c r="C31" s="298" t="s">
        <v>161</v>
      </c>
      <c r="D31" s="383"/>
      <c r="E31" s="384"/>
      <c r="F31" s="384"/>
      <c r="G31" s="384"/>
      <c r="H31" s="433"/>
    </row>
    <row r="32" spans="1:8" s="243" customFormat="1" ht="15.75" customHeight="1">
      <c r="A32" s="3" t="s">
        <v>43</v>
      </c>
      <c r="B32" s="3"/>
      <c r="C32" s="298" t="s">
        <v>44</v>
      </c>
      <c r="D32" s="383"/>
      <c r="E32" s="384"/>
      <c r="F32" s="384"/>
      <c r="G32" s="384"/>
      <c r="H32" s="433"/>
    </row>
    <row r="33" spans="1:8" s="243" customFormat="1" ht="15.75" customHeight="1">
      <c r="A33" s="3" t="s">
        <v>222</v>
      </c>
      <c r="B33" s="3"/>
      <c r="C33" s="298" t="s">
        <v>223</v>
      </c>
      <c r="D33" s="383"/>
      <c r="E33" s="384"/>
      <c r="F33" s="384"/>
      <c r="G33" s="384"/>
      <c r="H33" s="433"/>
    </row>
    <row r="34" spans="1:8" s="243" customFormat="1" ht="15.75" customHeight="1">
      <c r="A34" s="3" t="s">
        <v>110</v>
      </c>
      <c r="B34" s="3"/>
      <c r="C34" s="298" t="s">
        <v>98</v>
      </c>
      <c r="D34" s="383"/>
      <c r="E34" s="384"/>
      <c r="F34" s="384"/>
      <c r="G34" s="384"/>
      <c r="H34" s="433"/>
    </row>
    <row r="35" spans="1:8" s="243" customFormat="1" ht="15.75" customHeight="1">
      <c r="A35" s="3" t="s">
        <v>224</v>
      </c>
      <c r="B35" s="3"/>
      <c r="C35" s="298" t="s">
        <v>103</v>
      </c>
      <c r="D35" s="383"/>
      <c r="E35" s="384"/>
      <c r="F35" s="384"/>
      <c r="G35" s="384"/>
      <c r="H35" s="433"/>
    </row>
    <row r="36" spans="1:8" s="243" customFormat="1" ht="15.75" customHeight="1">
      <c r="A36" s="3" t="s">
        <v>109</v>
      </c>
      <c r="B36" s="3"/>
      <c r="C36" s="298" t="s">
        <v>102</v>
      </c>
      <c r="D36" s="383"/>
      <c r="E36" s="384"/>
      <c r="F36" s="388"/>
      <c r="G36" s="384"/>
      <c r="H36" s="433"/>
    </row>
    <row r="37" spans="1:8" s="243" customFormat="1" ht="15.75" customHeight="1">
      <c r="A37" s="335"/>
      <c r="B37" s="336"/>
      <c r="D37" s="383"/>
      <c r="E37" s="384"/>
      <c r="F37" s="384"/>
      <c r="G37" s="384"/>
      <c r="H37" s="433"/>
    </row>
    <row r="38" spans="1:8" s="243" customFormat="1" ht="15.75" customHeight="1">
      <c r="A38" s="335"/>
      <c r="B38" s="336"/>
      <c r="D38" s="383"/>
      <c r="E38" s="384"/>
      <c r="F38" s="384"/>
      <c r="G38" s="384"/>
      <c r="H38" s="433"/>
    </row>
    <row r="39" spans="1:8" s="243" customFormat="1" ht="15.75" customHeight="1">
      <c r="A39" s="335"/>
      <c r="B39" s="336"/>
      <c r="D39" s="383"/>
      <c r="E39" s="384"/>
      <c r="F39" s="384"/>
      <c r="G39" s="384"/>
      <c r="H39" s="433"/>
    </row>
    <row r="40" spans="1:8" s="243" customFormat="1" ht="15.75" customHeight="1">
      <c r="A40" s="335"/>
      <c r="B40" s="336"/>
      <c r="D40" s="383"/>
      <c r="E40" s="384"/>
      <c r="F40" s="384"/>
      <c r="G40" s="384"/>
      <c r="H40" s="433"/>
    </row>
    <row r="41" spans="1:8" s="243" customFormat="1" ht="15.75" customHeight="1">
      <c r="A41" s="335"/>
      <c r="B41" s="336"/>
      <c r="D41" s="383"/>
      <c r="E41" s="384"/>
      <c r="F41" s="384"/>
      <c r="G41" s="384"/>
      <c r="H41" s="433"/>
    </row>
    <row r="42" spans="1:8" s="243" customFormat="1" ht="15.75" customHeight="1">
      <c r="A42" s="420" t="s">
        <v>47</v>
      </c>
      <c r="B42" s="337"/>
      <c r="C42" s="423"/>
      <c r="D42" s="383"/>
      <c r="E42" s="384"/>
      <c r="F42" s="384"/>
      <c r="G42" s="384"/>
      <c r="H42" s="433"/>
    </row>
    <row r="43" spans="1:8" ht="15.75" customHeight="1">
      <c r="A43" s="322" t="s">
        <v>234</v>
      </c>
      <c r="B43" s="322"/>
      <c r="C43" s="322" t="s">
        <v>235</v>
      </c>
      <c r="D43" s="401">
        <f>+F43/1.17</f>
        <v>42735.042735042734</v>
      </c>
      <c r="E43" s="401">
        <f>+F43-D43</f>
        <v>7264.9572649572656</v>
      </c>
      <c r="F43" s="401">
        <v>50000</v>
      </c>
      <c r="G43" s="401">
        <v>41000</v>
      </c>
      <c r="H43" s="401">
        <v>39000</v>
      </c>
    </row>
    <row r="44" spans="1:8" ht="15.75" customHeight="1">
      <c r="A44" s="322" t="s">
        <v>236</v>
      </c>
      <c r="B44" s="322"/>
      <c r="C44" s="322" t="s">
        <v>226</v>
      </c>
      <c r="D44" s="401">
        <f>+F44/1.17</f>
        <v>42735.042735042734</v>
      </c>
      <c r="E44" s="401">
        <f>+F44-D44</f>
        <v>7264.9572649572656</v>
      </c>
      <c r="F44" s="401">
        <v>50000</v>
      </c>
      <c r="G44" s="401">
        <v>41000</v>
      </c>
      <c r="H44" s="401">
        <v>39000</v>
      </c>
    </row>
    <row r="45" spans="1:8" ht="15.75" customHeight="1">
      <c r="A45" s="322" t="s">
        <v>54</v>
      </c>
      <c r="B45" s="322"/>
      <c r="C45" s="423" t="s">
        <v>55</v>
      </c>
      <c r="D45" s="401">
        <f>+F45/1.17</f>
        <v>17094.017094017094</v>
      </c>
      <c r="E45" s="401">
        <f>+F45-D45</f>
        <v>2905.9829059829062</v>
      </c>
      <c r="F45" s="401">
        <v>20000</v>
      </c>
      <c r="G45" s="401">
        <v>16000</v>
      </c>
      <c r="H45" s="401">
        <v>16000</v>
      </c>
    </row>
    <row r="46" spans="1:8" ht="15.75" customHeight="1">
      <c r="A46" s="338"/>
      <c r="B46" s="24"/>
      <c r="C46" s="339"/>
      <c r="D46" s="381"/>
      <c r="E46" s="381"/>
      <c r="F46" s="381"/>
      <c r="G46" s="381"/>
      <c r="H46" s="428"/>
    </row>
    <row r="47" spans="1:8" ht="15.75" customHeight="1" thickBot="1">
      <c r="A47" s="340"/>
      <c r="B47" s="341"/>
      <c r="C47" s="342"/>
      <c r="D47" s="389"/>
      <c r="E47" s="389"/>
      <c r="F47" s="389"/>
      <c r="G47" s="389"/>
      <c r="H47" s="434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48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H49"/>
  <sheetViews>
    <sheetView showGridLines="0" zoomScale="70" zoomScaleNormal="70" workbookViewId="0">
      <selection activeCell="B19" sqref="B19"/>
    </sheetView>
  </sheetViews>
  <sheetFormatPr baseColWidth="10" defaultColWidth="8.85546875" defaultRowHeight="15.75" customHeight="1"/>
  <cols>
    <col min="1" max="1" width="21.140625" style="12" customWidth="1"/>
    <col min="2" max="2" width="22.42578125" style="12" customWidth="1"/>
    <col min="3" max="3" width="23.85546875" style="290" bestFit="1" customWidth="1"/>
    <col min="4" max="4" width="16.85546875" style="238" customWidth="1"/>
    <col min="5" max="5" width="20.28515625" style="238" bestFit="1" customWidth="1"/>
    <col min="6" max="7" width="23.28515625" style="238" bestFit="1" customWidth="1"/>
    <col min="8" max="8" width="28.28515625" style="172" customWidth="1"/>
    <col min="9" max="16384" width="8.85546875" style="12"/>
  </cols>
  <sheetData>
    <row r="2" spans="1:8" ht="15.75" customHeight="1">
      <c r="A2" s="144"/>
      <c r="B2" s="144"/>
      <c r="C2" s="281"/>
      <c r="D2" s="211"/>
      <c r="E2" s="211"/>
      <c r="F2" s="211"/>
      <c r="G2" s="211"/>
      <c r="H2" s="145"/>
    </row>
    <row r="3" spans="1:8" ht="15.75" customHeight="1">
      <c r="A3" s="144"/>
      <c r="B3" s="144"/>
      <c r="C3" s="146"/>
      <c r="D3" s="211"/>
      <c r="E3" s="211"/>
      <c r="F3" s="211"/>
      <c r="G3" s="211"/>
      <c r="H3" s="211"/>
    </row>
    <row r="4" spans="1:8" ht="15.75" customHeight="1">
      <c r="A4" s="144"/>
      <c r="B4" s="144"/>
      <c r="C4" s="560" t="s">
        <v>191</v>
      </c>
      <c r="D4" s="560"/>
      <c r="E4" s="560"/>
      <c r="F4" s="560"/>
      <c r="G4" s="560"/>
      <c r="H4" s="560"/>
    </row>
    <row r="5" spans="1:8" ht="15" customHeight="1">
      <c r="A5" s="146"/>
      <c r="B5" s="146"/>
      <c r="C5" s="560"/>
      <c r="D5" s="560"/>
      <c r="E5" s="560"/>
      <c r="F5" s="560"/>
      <c r="G5" s="560"/>
      <c r="H5" s="560"/>
    </row>
    <row r="6" spans="1:8" ht="15" customHeight="1">
      <c r="A6" s="144"/>
      <c r="B6" s="144"/>
      <c r="C6" s="560"/>
      <c r="D6" s="560"/>
      <c r="E6" s="560"/>
      <c r="F6" s="560"/>
      <c r="G6" s="560"/>
      <c r="H6" s="560"/>
    </row>
    <row r="7" spans="1:8" ht="20.25" thickBot="1">
      <c r="A7" s="144"/>
      <c r="B7" s="144"/>
      <c r="C7" s="146"/>
      <c r="D7" s="212"/>
      <c r="E7" s="211"/>
      <c r="F7" s="213"/>
      <c r="G7" s="214"/>
      <c r="H7" s="145"/>
    </row>
    <row r="8" spans="1:8" s="82" customFormat="1" ht="15.75" customHeight="1" thickBot="1">
      <c r="A8" s="545" t="s">
        <v>0</v>
      </c>
      <c r="B8" s="546"/>
      <c r="C8" s="150" t="s">
        <v>1</v>
      </c>
      <c r="D8" s="215" t="s">
        <v>2</v>
      </c>
      <c r="E8" s="215" t="s">
        <v>3</v>
      </c>
      <c r="F8" s="215" t="s">
        <v>4</v>
      </c>
      <c r="G8" s="215" t="s">
        <v>113</v>
      </c>
      <c r="H8" s="215" t="s">
        <v>5</v>
      </c>
    </row>
    <row r="9" spans="1:8" s="82" customFormat="1" ht="15.75" customHeight="1">
      <c r="A9" s="4"/>
      <c r="B9" s="11"/>
      <c r="C9" s="391"/>
      <c r="D9" s="216"/>
      <c r="E9" s="217"/>
      <c r="F9" s="217"/>
      <c r="G9" s="217"/>
      <c r="H9" s="218"/>
    </row>
    <row r="10" spans="1:8" s="82" customFormat="1" ht="15.75" customHeight="1">
      <c r="A10" s="88" t="s">
        <v>6</v>
      </c>
      <c r="B10" s="88" t="s">
        <v>192</v>
      </c>
      <c r="C10" s="391"/>
      <c r="D10" s="294">
        <f>+F10/1.17</f>
        <v>1213675.2136752137</v>
      </c>
      <c r="E10" s="219">
        <v>202256.41025641025</v>
      </c>
      <c r="F10" s="219">
        <v>1420000</v>
      </c>
      <c r="G10" s="219">
        <v>1163000</v>
      </c>
      <c r="H10" s="435">
        <v>1118000</v>
      </c>
    </row>
    <row r="11" spans="1:8" s="82" customFormat="1" ht="15.75" customHeight="1">
      <c r="A11" s="88" t="s">
        <v>7</v>
      </c>
      <c r="B11" s="88" t="s">
        <v>187</v>
      </c>
      <c r="C11" s="391"/>
      <c r="D11" s="294"/>
      <c r="E11" s="295"/>
      <c r="F11" s="295"/>
      <c r="G11" s="295"/>
      <c r="H11" s="295"/>
    </row>
    <row r="12" spans="1:8" s="82" customFormat="1" ht="15.75" customHeight="1">
      <c r="A12" s="88" t="s">
        <v>58</v>
      </c>
      <c r="B12" s="88" t="s">
        <v>213</v>
      </c>
      <c r="C12" s="391"/>
      <c r="D12" s="296"/>
      <c r="E12" s="224"/>
      <c r="F12" s="224"/>
      <c r="G12" s="224"/>
      <c r="H12" s="224"/>
    </row>
    <row r="13" spans="1:8" s="82" customFormat="1" ht="15.75" customHeight="1">
      <c r="A13" s="88" t="s">
        <v>9</v>
      </c>
      <c r="B13" s="88" t="s">
        <v>194</v>
      </c>
      <c r="C13" s="391"/>
      <c r="D13" s="296"/>
      <c r="E13" s="221"/>
      <c r="F13" s="221"/>
      <c r="G13" s="221"/>
      <c r="H13" s="221"/>
    </row>
    <row r="14" spans="1:8" s="82" customFormat="1" ht="15.75" customHeight="1">
      <c r="A14" s="88" t="s">
        <v>10</v>
      </c>
      <c r="B14" s="88" t="s">
        <v>195</v>
      </c>
      <c r="C14" s="391"/>
      <c r="D14" s="296"/>
      <c r="E14" s="225"/>
      <c r="F14" s="225"/>
      <c r="G14" s="225"/>
      <c r="H14" s="221"/>
    </row>
    <row r="15" spans="1:8" s="2" customFormat="1" ht="18">
      <c r="A15" s="13"/>
      <c r="B15" s="14"/>
      <c r="C15" s="297"/>
      <c r="D15" s="296"/>
      <c r="E15" s="226"/>
      <c r="F15" s="227"/>
      <c r="G15" s="227"/>
      <c r="H15" s="228"/>
    </row>
    <row r="16" spans="1:8" s="2" customFormat="1" ht="18">
      <c r="A16" s="13"/>
      <c r="B16" s="14"/>
      <c r="C16" s="297"/>
      <c r="D16" s="296"/>
      <c r="E16" s="226"/>
      <c r="F16" s="227"/>
      <c r="G16" s="227"/>
      <c r="H16" s="228"/>
    </row>
    <row r="17" spans="1:8" s="2" customFormat="1" ht="18">
      <c r="A17" s="19" t="s">
        <v>11</v>
      </c>
      <c r="B17" s="14"/>
      <c r="C17" s="297"/>
      <c r="D17" s="296"/>
      <c r="E17" s="228"/>
      <c r="F17" s="228"/>
      <c r="G17" s="228"/>
      <c r="H17" s="782"/>
    </row>
    <row r="18" spans="1:8" s="2" customFormat="1" ht="18">
      <c r="A18" s="13"/>
      <c r="B18" s="14"/>
      <c r="C18" s="297"/>
      <c r="D18" s="296"/>
      <c r="E18" s="226"/>
      <c r="F18" s="227"/>
      <c r="G18" s="227"/>
      <c r="H18" s="228"/>
    </row>
    <row r="19" spans="1:8" s="82" customFormat="1" ht="15.75" customHeight="1">
      <c r="A19" s="3" t="s">
        <v>105</v>
      </c>
      <c r="B19" s="3"/>
      <c r="C19" s="298" t="s">
        <v>49</v>
      </c>
      <c r="D19" s="296"/>
      <c r="E19" s="221"/>
      <c r="F19" s="221"/>
      <c r="G19" s="221"/>
      <c r="H19" s="221"/>
    </row>
    <row r="20" spans="1:8" s="82" customFormat="1" ht="15.75" customHeight="1">
      <c r="A20" s="3" t="s">
        <v>92</v>
      </c>
      <c r="B20" s="3"/>
      <c r="C20" s="286" t="s">
        <v>93</v>
      </c>
      <c r="D20" s="296"/>
      <c r="E20" s="221"/>
      <c r="F20" s="221"/>
      <c r="G20" s="221"/>
      <c r="H20" s="221"/>
    </row>
    <row r="21" spans="1:8" s="82" customFormat="1" ht="15.75" customHeight="1">
      <c r="A21" s="3" t="s">
        <v>106</v>
      </c>
      <c r="B21" s="3"/>
      <c r="C21" s="286" t="s">
        <v>91</v>
      </c>
      <c r="D21" s="296"/>
      <c r="E21" s="221"/>
      <c r="F21" s="221"/>
      <c r="G21" s="221"/>
      <c r="H21" s="221"/>
    </row>
    <row r="22" spans="1:8" s="82" customFormat="1" ht="15.75" customHeight="1">
      <c r="A22" s="3" t="s">
        <v>145</v>
      </c>
      <c r="B22" s="3"/>
      <c r="C22" s="286" t="s">
        <v>146</v>
      </c>
      <c r="D22" s="296"/>
      <c r="E22" s="221"/>
      <c r="F22" s="221"/>
      <c r="G22" s="221"/>
      <c r="H22" s="229"/>
    </row>
    <row r="23" spans="1:8" s="82" customFormat="1" ht="15.75" customHeight="1">
      <c r="A23" s="3" t="s">
        <v>214</v>
      </c>
      <c r="B23" s="3"/>
      <c r="C23" s="286" t="s">
        <v>75</v>
      </c>
      <c r="D23" s="296"/>
      <c r="E23" s="221"/>
      <c r="F23" s="229"/>
      <c r="G23" s="229"/>
      <c r="H23" s="229"/>
    </row>
    <row r="24" spans="1:8" s="82" customFormat="1" ht="15.75" customHeight="1">
      <c r="A24" s="3" t="s">
        <v>107</v>
      </c>
      <c r="B24" s="3"/>
      <c r="C24" s="286" t="s">
        <v>51</v>
      </c>
      <c r="D24" s="296"/>
      <c r="E24" s="221"/>
      <c r="F24" s="229"/>
      <c r="G24" s="229"/>
      <c r="H24" s="229"/>
    </row>
    <row r="25" spans="1:8" s="82" customFormat="1" ht="15.75" customHeight="1">
      <c r="A25" s="3" t="s">
        <v>108</v>
      </c>
      <c r="B25" s="3"/>
      <c r="C25" s="286" t="s">
        <v>53</v>
      </c>
      <c r="D25" s="296"/>
      <c r="E25" s="221"/>
      <c r="F25" s="225"/>
      <c r="G25" s="225"/>
      <c r="H25" s="229"/>
    </row>
    <row r="26" spans="1:8" s="82" customFormat="1" ht="15.75" customHeight="1">
      <c r="A26" s="3" t="s">
        <v>26</v>
      </c>
      <c r="B26" s="3"/>
      <c r="C26" s="286" t="s">
        <v>27</v>
      </c>
      <c r="D26" s="296"/>
      <c r="E26" s="229"/>
      <c r="F26" s="229"/>
      <c r="G26" s="229"/>
      <c r="H26" s="229"/>
    </row>
    <row r="27" spans="1:8" s="82" customFormat="1" ht="15.75" customHeight="1">
      <c r="A27" s="3" t="s">
        <v>175</v>
      </c>
      <c r="B27" s="3"/>
      <c r="C27" s="286" t="s">
        <v>87</v>
      </c>
      <c r="D27" s="296"/>
      <c r="E27" s="221"/>
      <c r="F27" s="221"/>
      <c r="G27" s="221"/>
      <c r="H27" s="229"/>
    </row>
    <row r="28" spans="1:8" s="82" customFormat="1" ht="15.75" customHeight="1">
      <c r="A28" s="3" t="s">
        <v>217</v>
      </c>
      <c r="B28" s="3"/>
      <c r="C28" s="286" t="s">
        <v>79</v>
      </c>
      <c r="D28" s="296"/>
      <c r="E28" s="221"/>
      <c r="F28" s="221"/>
      <c r="G28" s="221"/>
      <c r="H28" s="229"/>
    </row>
    <row r="29" spans="1:8" s="82" customFormat="1" ht="15.75" customHeight="1">
      <c r="A29" s="3" t="s">
        <v>233</v>
      </c>
      <c r="B29" s="3"/>
      <c r="C29" s="298" t="s">
        <v>81</v>
      </c>
      <c r="D29" s="296"/>
      <c r="E29" s="221"/>
      <c r="F29" s="221"/>
      <c r="G29" s="221"/>
      <c r="H29" s="229"/>
    </row>
    <row r="30" spans="1:8" s="82" customFormat="1" ht="15.75" customHeight="1">
      <c r="A30" s="3" t="s">
        <v>219</v>
      </c>
      <c r="B30" s="3"/>
      <c r="C30" s="298" t="s">
        <v>69</v>
      </c>
      <c r="D30" s="296"/>
      <c r="E30" s="221"/>
      <c r="F30" s="221"/>
      <c r="G30" s="221"/>
      <c r="H30" s="229"/>
    </row>
    <row r="31" spans="1:8" s="82" customFormat="1" ht="15.75" customHeight="1">
      <c r="A31" s="3" t="s">
        <v>160</v>
      </c>
      <c r="B31" s="3"/>
      <c r="C31" s="298" t="s">
        <v>161</v>
      </c>
      <c r="D31" s="296"/>
      <c r="E31" s="221"/>
      <c r="F31" s="221"/>
      <c r="G31" s="221"/>
      <c r="H31" s="229"/>
    </row>
    <row r="32" spans="1:8" s="82" customFormat="1" ht="15.75" customHeight="1">
      <c r="A32" s="3" t="s">
        <v>43</v>
      </c>
      <c r="B32" s="3"/>
      <c r="C32" s="298" t="s">
        <v>44</v>
      </c>
      <c r="D32" s="296"/>
      <c r="E32" s="221"/>
      <c r="F32" s="221"/>
      <c r="G32" s="221"/>
      <c r="H32" s="229"/>
    </row>
    <row r="33" spans="1:8" s="82" customFormat="1" ht="15.75" customHeight="1">
      <c r="A33" s="3" t="s">
        <v>222</v>
      </c>
      <c r="B33" s="3"/>
      <c r="C33" s="298" t="s">
        <v>223</v>
      </c>
      <c r="D33" s="296"/>
      <c r="E33" s="221"/>
      <c r="F33" s="221"/>
      <c r="G33" s="221"/>
      <c r="H33" s="229"/>
    </row>
    <row r="34" spans="1:8" s="82" customFormat="1" ht="15.75" customHeight="1">
      <c r="A34" s="3" t="s">
        <v>110</v>
      </c>
      <c r="B34" s="3"/>
      <c r="C34" s="298" t="s">
        <v>98</v>
      </c>
      <c r="D34" s="296"/>
      <c r="E34" s="221"/>
      <c r="F34" s="221"/>
      <c r="G34" s="221"/>
      <c r="H34" s="229"/>
    </row>
    <row r="35" spans="1:8" s="82" customFormat="1" ht="15.75" customHeight="1">
      <c r="A35" s="3" t="s">
        <v>224</v>
      </c>
      <c r="B35" s="3"/>
      <c r="C35" s="298" t="s">
        <v>103</v>
      </c>
      <c r="D35" s="296"/>
      <c r="E35" s="221"/>
      <c r="F35" s="221"/>
      <c r="G35" s="221"/>
      <c r="H35" s="229"/>
    </row>
    <row r="36" spans="1:8" s="82" customFormat="1" ht="15.75" customHeight="1">
      <c r="A36" s="3" t="s">
        <v>109</v>
      </c>
      <c r="B36" s="3"/>
      <c r="C36" s="298" t="s">
        <v>102</v>
      </c>
      <c r="D36" s="296"/>
      <c r="E36" s="221"/>
      <c r="F36" s="299"/>
      <c r="G36" s="221"/>
      <c r="H36" s="229"/>
    </row>
    <row r="37" spans="1:8" s="82" customFormat="1" ht="15.75" customHeight="1">
      <c r="A37" s="20"/>
      <c r="B37" s="161"/>
      <c r="C37" s="288"/>
      <c r="D37" s="296"/>
      <c r="E37" s="221"/>
      <c r="F37" s="221"/>
      <c r="G37" s="221"/>
      <c r="H37" s="229"/>
    </row>
    <row r="38" spans="1:8" s="82" customFormat="1" ht="15.75" customHeight="1">
      <c r="A38" s="20"/>
      <c r="B38" s="161"/>
      <c r="C38" s="288"/>
      <c r="D38" s="296"/>
      <c r="E38" s="221"/>
      <c r="F38" s="221"/>
      <c r="G38" s="221"/>
      <c r="H38" s="229"/>
    </row>
    <row r="39" spans="1:8" s="82" customFormat="1" ht="15.75" customHeight="1">
      <c r="A39" s="20"/>
      <c r="B39" s="161"/>
      <c r="C39" s="288"/>
      <c r="D39" s="296"/>
      <c r="E39" s="221"/>
      <c r="F39" s="221"/>
      <c r="G39" s="221"/>
      <c r="H39" s="229"/>
    </row>
    <row r="40" spans="1:8" s="82" customFormat="1" ht="15.75" customHeight="1">
      <c r="A40" s="20"/>
      <c r="B40" s="161"/>
      <c r="C40" s="288"/>
      <c r="D40" s="294"/>
      <c r="E40" s="295"/>
      <c r="F40" s="295"/>
      <c r="G40" s="295"/>
      <c r="H40" s="436"/>
    </row>
    <row r="41" spans="1:8" s="82" customFormat="1" ht="15.75" customHeight="1">
      <c r="A41" s="20"/>
      <c r="B41" s="161"/>
      <c r="C41" s="288"/>
      <c r="D41" s="294"/>
      <c r="E41" s="295"/>
      <c r="F41" s="295"/>
      <c r="G41" s="295"/>
      <c r="H41" s="436"/>
    </row>
    <row r="42" spans="1:8" s="82" customFormat="1" ht="15.75" customHeight="1">
      <c r="A42" s="19" t="s">
        <v>47</v>
      </c>
      <c r="B42" s="179"/>
      <c r="C42" s="437"/>
      <c r="D42" s="294"/>
      <c r="E42" s="295"/>
      <c r="F42" s="295"/>
      <c r="G42" s="295"/>
      <c r="H42" s="436"/>
    </row>
    <row r="43" spans="1:8" s="82" customFormat="1" ht="15.75" customHeight="1">
      <c r="A43" s="19"/>
      <c r="B43" s="179"/>
      <c r="C43" s="437"/>
      <c r="D43" s="294"/>
      <c r="E43" s="295"/>
      <c r="F43" s="295"/>
      <c r="G43" s="295"/>
      <c r="H43" s="436"/>
    </row>
    <row r="44" spans="1:8" s="82" customFormat="1" ht="15.75" customHeight="1">
      <c r="A44" s="300"/>
      <c r="B44" s="300"/>
      <c r="C44" s="301"/>
      <c r="D44" s="219"/>
      <c r="E44" s="219"/>
      <c r="F44" s="219"/>
      <c r="G44" s="219"/>
      <c r="H44" s="219"/>
    </row>
    <row r="45" spans="1:8" ht="15.75" customHeight="1">
      <c r="A45" s="278" t="s">
        <v>234</v>
      </c>
      <c r="B45" s="300"/>
      <c r="C45" s="302" t="s">
        <v>235</v>
      </c>
      <c r="D45" s="219">
        <f>F45/1.17</f>
        <v>42735.042735042734</v>
      </c>
      <c r="E45" s="219">
        <f>+F45-D45</f>
        <v>7264.9572649572656</v>
      </c>
      <c r="F45" s="219">
        <v>50000</v>
      </c>
      <c r="G45" s="219">
        <v>41000</v>
      </c>
      <c r="H45" s="219">
        <v>39000</v>
      </c>
    </row>
    <row r="46" spans="1:8" ht="15.75" customHeight="1">
      <c r="A46" s="278" t="s">
        <v>236</v>
      </c>
      <c r="B46" s="300"/>
      <c r="C46" s="302" t="s">
        <v>226</v>
      </c>
      <c r="D46" s="219">
        <f>F46/1.17</f>
        <v>42735.042735042734</v>
      </c>
      <c r="E46" s="219">
        <f>+F46-D46</f>
        <v>7264.9572649572656</v>
      </c>
      <c r="F46" s="219">
        <v>50000</v>
      </c>
      <c r="G46" s="219">
        <v>41000</v>
      </c>
      <c r="H46" s="219">
        <v>39000</v>
      </c>
    </row>
    <row r="47" spans="1:8" ht="15.75" customHeight="1">
      <c r="A47" s="278" t="s">
        <v>54</v>
      </c>
      <c r="B47" s="278"/>
      <c r="C47" s="437" t="s">
        <v>55</v>
      </c>
      <c r="D47" s="219">
        <f>F47/1.17</f>
        <v>17094.017094017094</v>
      </c>
      <c r="E47" s="219">
        <f>+F47-D47</f>
        <v>2905.9829059829062</v>
      </c>
      <c r="F47" s="219">
        <v>20000</v>
      </c>
      <c r="G47" s="219">
        <v>16000</v>
      </c>
      <c r="H47" s="219">
        <v>16000</v>
      </c>
    </row>
    <row r="48" spans="1:8" ht="15.75" customHeight="1" thickBot="1">
      <c r="A48" s="303" t="s">
        <v>207</v>
      </c>
      <c r="B48" s="87"/>
      <c r="C48" s="438" t="s">
        <v>208</v>
      </c>
      <c r="D48" s="219">
        <f>F48/1.17</f>
        <v>22991.452991452992</v>
      </c>
      <c r="E48" s="219">
        <f>+F48-D48</f>
        <v>3908.5470085470079</v>
      </c>
      <c r="F48" s="439">
        <v>26900</v>
      </c>
      <c r="G48" s="439">
        <v>22000</v>
      </c>
      <c r="H48" s="439">
        <v>21000</v>
      </c>
    </row>
    <row r="49" spans="1:8" ht="15.75" customHeight="1">
      <c r="A49" s="1"/>
      <c r="B49" s="1"/>
      <c r="C49" s="392"/>
      <c r="D49" s="237"/>
      <c r="E49" s="237"/>
      <c r="F49" s="237"/>
      <c r="G49" s="237"/>
      <c r="H49" s="171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53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H47"/>
  <sheetViews>
    <sheetView showGridLines="0" zoomScale="75" zoomScaleNormal="75" workbookViewId="0">
      <selection activeCell="B19" sqref="B19"/>
    </sheetView>
  </sheetViews>
  <sheetFormatPr baseColWidth="10" defaultColWidth="8.85546875" defaultRowHeight="15.75" customHeight="1"/>
  <cols>
    <col min="1" max="1" width="16.5703125" style="12" customWidth="1"/>
    <col min="2" max="2" width="45.7109375" style="12" customWidth="1"/>
    <col min="3" max="3" width="21.42578125" style="290" customWidth="1"/>
    <col min="4" max="4" width="16.85546875" style="12" customWidth="1"/>
    <col min="5" max="5" width="20.28515625" style="12" bestFit="1" customWidth="1"/>
    <col min="6" max="7" width="23.28515625" style="12" bestFit="1" customWidth="1"/>
    <col min="8" max="8" width="28.28515625" style="172" customWidth="1"/>
    <col min="9" max="16384" width="8.85546875" style="12"/>
  </cols>
  <sheetData>
    <row r="2" spans="1:8" ht="15.75" customHeight="1">
      <c r="A2" s="144"/>
      <c r="B2" s="144"/>
      <c r="C2" s="281"/>
      <c r="D2" s="144"/>
      <c r="E2" s="144"/>
      <c r="F2" s="144"/>
      <c r="G2" s="144"/>
      <c r="H2" s="145"/>
    </row>
    <row r="3" spans="1:8" ht="15.75" customHeight="1">
      <c r="A3" s="144"/>
      <c r="B3" s="144"/>
      <c r="C3" s="146"/>
      <c r="D3" s="144"/>
      <c r="E3" s="144"/>
      <c r="F3" s="144"/>
      <c r="G3" s="144"/>
      <c r="H3" s="144"/>
    </row>
    <row r="4" spans="1:8" ht="15.75" customHeight="1">
      <c r="A4" s="144"/>
      <c r="B4" s="144"/>
      <c r="C4" s="560" t="s">
        <v>191</v>
      </c>
      <c r="D4" s="560"/>
      <c r="E4" s="560"/>
      <c r="F4" s="560"/>
      <c r="G4" s="560"/>
      <c r="H4" s="560"/>
    </row>
    <row r="5" spans="1:8" ht="15" customHeight="1">
      <c r="A5" s="146"/>
      <c r="B5" s="146"/>
      <c r="C5" s="560"/>
      <c r="D5" s="560"/>
      <c r="E5" s="560"/>
      <c r="F5" s="560"/>
      <c r="G5" s="560"/>
      <c r="H5" s="560"/>
    </row>
    <row r="6" spans="1:8" ht="15" customHeight="1">
      <c r="A6" s="144"/>
      <c r="B6" s="144"/>
      <c r="C6" s="560"/>
      <c r="D6" s="560"/>
      <c r="E6" s="560"/>
      <c r="F6" s="560"/>
      <c r="G6" s="560"/>
      <c r="H6" s="560"/>
    </row>
    <row r="7" spans="1:8" ht="20.25" thickBot="1">
      <c r="A7" s="144"/>
      <c r="B7" s="144"/>
      <c r="C7" s="146"/>
      <c r="D7" s="147"/>
      <c r="E7" s="144"/>
      <c r="F7" s="148"/>
      <c r="G7" s="149"/>
      <c r="H7" s="145"/>
    </row>
    <row r="8" spans="1:8" s="82" customFormat="1" ht="15.75" customHeight="1" thickBot="1">
      <c r="A8" s="545" t="s">
        <v>0</v>
      </c>
      <c r="B8" s="546"/>
      <c r="C8" s="150" t="s">
        <v>1</v>
      </c>
      <c r="D8" s="89" t="s">
        <v>2</v>
      </c>
      <c r="E8" s="89" t="s">
        <v>3</v>
      </c>
      <c r="F8" s="89" t="s">
        <v>4</v>
      </c>
      <c r="G8" s="89" t="s">
        <v>113</v>
      </c>
      <c r="H8" s="89" t="s">
        <v>5</v>
      </c>
    </row>
    <row r="9" spans="1:8" s="82" customFormat="1" ht="15.75" customHeight="1">
      <c r="A9" s="4"/>
      <c r="B9" s="11"/>
      <c r="C9" s="282"/>
      <c r="D9" s="151"/>
      <c r="E9" s="151"/>
      <c r="F9" s="151"/>
      <c r="G9" s="151"/>
      <c r="H9" s="152"/>
    </row>
    <row r="10" spans="1:8" s="82" customFormat="1" ht="15.75" customHeight="1">
      <c r="A10" s="88" t="s">
        <v>6</v>
      </c>
      <c r="B10" s="88" t="s">
        <v>192</v>
      </c>
      <c r="C10" s="282"/>
      <c r="D10" s="83">
        <v>1261538.4615384615</v>
      </c>
      <c r="E10" s="84">
        <v>214461.5384615385</v>
      </c>
      <c r="F10" s="84">
        <v>1476000</v>
      </c>
      <c r="G10" s="84">
        <v>1209000</v>
      </c>
      <c r="H10" s="173">
        <v>1161000</v>
      </c>
    </row>
    <row r="11" spans="1:8" s="82" customFormat="1" ht="15.75" customHeight="1">
      <c r="A11" s="88" t="s">
        <v>7</v>
      </c>
      <c r="B11" s="88" t="s">
        <v>190</v>
      </c>
      <c r="C11" s="282"/>
      <c r="D11" s="283"/>
      <c r="E11" s="5"/>
      <c r="F11" s="5"/>
      <c r="G11" s="5"/>
      <c r="H11" s="5"/>
    </row>
    <row r="12" spans="1:8" s="82" customFormat="1" ht="15.75" customHeight="1">
      <c r="A12" s="88" t="s">
        <v>58</v>
      </c>
      <c r="B12" s="88" t="s">
        <v>213</v>
      </c>
      <c r="C12" s="282"/>
      <c r="D12" s="283"/>
      <c r="E12" s="155"/>
      <c r="F12" s="155"/>
      <c r="G12" s="155"/>
      <c r="H12" s="155"/>
    </row>
    <row r="13" spans="1:8" s="82" customFormat="1" ht="15.75" customHeight="1">
      <c r="A13" s="88" t="s">
        <v>9</v>
      </c>
      <c r="B13" s="88" t="s">
        <v>194</v>
      </c>
      <c r="C13" s="282"/>
      <c r="D13" s="283"/>
      <c r="E13" s="5"/>
      <c r="F13" s="5"/>
      <c r="G13" s="5"/>
      <c r="H13" s="5"/>
    </row>
    <row r="14" spans="1:8" s="82" customFormat="1" ht="15.75" customHeight="1">
      <c r="A14" s="88" t="s">
        <v>10</v>
      </c>
      <c r="B14" s="88" t="s">
        <v>195</v>
      </c>
      <c r="C14" s="282"/>
      <c r="D14" s="283"/>
      <c r="E14" s="158"/>
      <c r="F14" s="158"/>
      <c r="G14" s="158"/>
      <c r="H14" s="5"/>
    </row>
    <row r="15" spans="1:8" s="2" customFormat="1" ht="18">
      <c r="A15" s="291"/>
      <c r="B15" s="14"/>
      <c r="C15" s="284"/>
      <c r="D15" s="283"/>
      <c r="E15" s="16"/>
      <c r="F15" s="17"/>
      <c r="G15" s="17"/>
      <c r="H15" s="18"/>
    </row>
    <row r="16" spans="1:8" s="2" customFormat="1" ht="18">
      <c r="A16" s="13"/>
      <c r="B16" s="14"/>
      <c r="C16" s="284"/>
      <c r="D16" s="283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284"/>
      <c r="D17" s="283"/>
      <c r="E17" s="18"/>
      <c r="F17" s="18"/>
      <c r="G17" s="18"/>
      <c r="H17" s="577"/>
    </row>
    <row r="18" spans="1:8" s="2" customFormat="1" ht="18">
      <c r="A18" s="233" t="s">
        <v>148</v>
      </c>
      <c r="B18" s="14"/>
      <c r="C18" s="285" t="s">
        <v>21</v>
      </c>
      <c r="D18" s="283"/>
      <c r="E18" s="16"/>
      <c r="F18" s="17"/>
      <c r="G18" s="17"/>
      <c r="H18" s="18"/>
    </row>
    <row r="19" spans="1:8" s="82" customFormat="1" ht="15.75" customHeight="1">
      <c r="A19" s="233" t="s">
        <v>105</v>
      </c>
      <c r="B19" s="3"/>
      <c r="C19" s="285" t="s">
        <v>49</v>
      </c>
      <c r="D19" s="283"/>
      <c r="E19" s="5"/>
      <c r="F19" s="5"/>
      <c r="G19" s="5"/>
      <c r="H19" s="5"/>
    </row>
    <row r="20" spans="1:8" s="82" customFormat="1" ht="15.75" customHeight="1">
      <c r="A20" s="233" t="s">
        <v>92</v>
      </c>
      <c r="B20" s="3"/>
      <c r="C20" s="285" t="s">
        <v>93</v>
      </c>
      <c r="D20" s="283"/>
      <c r="E20" s="5"/>
      <c r="F20" s="5"/>
      <c r="G20" s="5"/>
      <c r="H20" s="5"/>
    </row>
    <row r="21" spans="1:8" s="82" customFormat="1" ht="15.75" customHeight="1">
      <c r="A21" s="233" t="s">
        <v>106</v>
      </c>
      <c r="B21" s="3"/>
      <c r="C21" s="285" t="s">
        <v>91</v>
      </c>
      <c r="D21" s="283"/>
      <c r="E21" s="5"/>
      <c r="F21" s="5"/>
      <c r="G21" s="5"/>
      <c r="H21" s="5"/>
    </row>
    <row r="22" spans="1:8" s="82" customFormat="1" ht="15.75" customHeight="1">
      <c r="A22" s="233" t="s">
        <v>145</v>
      </c>
      <c r="B22" s="3"/>
      <c r="C22" s="285" t="s">
        <v>146</v>
      </c>
      <c r="D22" s="283"/>
      <c r="E22" s="5"/>
      <c r="F22" s="5"/>
      <c r="G22" s="5"/>
      <c r="H22" s="6"/>
    </row>
    <row r="23" spans="1:8" s="82" customFormat="1" ht="15.75" customHeight="1">
      <c r="A23" s="233" t="s">
        <v>214</v>
      </c>
      <c r="B23" s="3"/>
      <c r="C23" s="285" t="s">
        <v>75</v>
      </c>
      <c r="D23" s="283"/>
      <c r="E23" s="5"/>
      <c r="F23" s="6"/>
      <c r="G23" s="6"/>
      <c r="H23" s="6"/>
    </row>
    <row r="24" spans="1:8" s="82" customFormat="1" ht="15.75" customHeight="1">
      <c r="A24" s="233" t="s">
        <v>215</v>
      </c>
      <c r="B24" s="3"/>
      <c r="C24" s="285" t="s">
        <v>216</v>
      </c>
      <c r="D24" s="283"/>
      <c r="E24" s="5"/>
      <c r="F24" s="6"/>
      <c r="G24" s="6"/>
      <c r="H24" s="6"/>
    </row>
    <row r="25" spans="1:8" s="82" customFormat="1" ht="15.75" customHeight="1">
      <c r="A25" s="233" t="s">
        <v>108</v>
      </c>
      <c r="B25" s="3"/>
      <c r="C25" s="285" t="s">
        <v>53</v>
      </c>
      <c r="D25" s="283"/>
      <c r="E25" s="5"/>
      <c r="F25" s="158"/>
      <c r="G25" s="158"/>
      <c r="H25" s="6"/>
    </row>
    <row r="26" spans="1:8" s="82" customFormat="1" ht="15.75" customHeight="1">
      <c r="A26" s="233" t="s">
        <v>26</v>
      </c>
      <c r="B26" s="3"/>
      <c r="C26" s="285" t="s">
        <v>27</v>
      </c>
      <c r="D26" s="283"/>
      <c r="E26" s="6"/>
      <c r="F26" s="6"/>
      <c r="G26" s="6"/>
      <c r="H26" s="6"/>
    </row>
    <row r="27" spans="1:8" s="82" customFormat="1" ht="15.75" customHeight="1">
      <c r="A27" s="233" t="s">
        <v>175</v>
      </c>
      <c r="B27" s="3"/>
      <c r="C27" s="285" t="s">
        <v>87</v>
      </c>
      <c r="D27" s="283"/>
      <c r="E27" s="5"/>
      <c r="F27" s="5"/>
      <c r="G27" s="5"/>
      <c r="H27" s="6"/>
    </row>
    <row r="28" spans="1:8" s="82" customFormat="1" ht="15.75" customHeight="1">
      <c r="A28" s="233" t="s">
        <v>217</v>
      </c>
      <c r="B28" s="3"/>
      <c r="C28" s="285" t="s">
        <v>79</v>
      </c>
      <c r="D28" s="283"/>
      <c r="E28" s="5"/>
      <c r="F28" s="5"/>
      <c r="G28" s="5"/>
      <c r="H28" s="6"/>
    </row>
    <row r="29" spans="1:8" s="82" customFormat="1" ht="15.75" customHeight="1">
      <c r="A29" s="233" t="s">
        <v>218</v>
      </c>
      <c r="B29" s="3"/>
      <c r="C29" s="285" t="s">
        <v>81</v>
      </c>
      <c r="D29" s="283"/>
      <c r="E29" s="5"/>
      <c r="F29" s="5"/>
      <c r="G29" s="5"/>
      <c r="H29" s="6"/>
    </row>
    <row r="30" spans="1:8" s="82" customFormat="1" ht="15.75" customHeight="1">
      <c r="A30" s="233" t="s">
        <v>219</v>
      </c>
      <c r="B30" s="3"/>
      <c r="C30" s="285" t="s">
        <v>69</v>
      </c>
      <c r="D30" s="283"/>
      <c r="E30" s="5"/>
      <c r="F30" s="5"/>
      <c r="G30" s="5"/>
      <c r="H30" s="6"/>
    </row>
    <row r="31" spans="1:8" s="82" customFormat="1" ht="15.75" customHeight="1">
      <c r="A31" s="233" t="s">
        <v>220</v>
      </c>
      <c r="B31" s="3"/>
      <c r="C31" s="285" t="s">
        <v>161</v>
      </c>
      <c r="D31" s="283"/>
      <c r="E31" s="5"/>
      <c r="F31" s="5"/>
      <c r="G31" s="5"/>
      <c r="H31" s="6"/>
    </row>
    <row r="32" spans="1:8" s="82" customFormat="1" ht="15.75" customHeight="1">
      <c r="A32" s="233" t="s">
        <v>221</v>
      </c>
      <c r="B32" s="3"/>
      <c r="C32" s="285" t="s">
        <v>44</v>
      </c>
      <c r="D32" s="283"/>
      <c r="E32" s="5"/>
      <c r="F32" s="5"/>
      <c r="G32" s="5"/>
      <c r="H32" s="6"/>
    </row>
    <row r="33" spans="1:8" s="82" customFormat="1" ht="15.75" customHeight="1">
      <c r="A33" s="233" t="s">
        <v>222</v>
      </c>
      <c r="B33" s="3"/>
      <c r="C33" s="285" t="s">
        <v>223</v>
      </c>
      <c r="D33" s="283"/>
      <c r="E33" s="5"/>
      <c r="F33" s="5"/>
      <c r="G33" s="5"/>
      <c r="H33" s="6"/>
    </row>
    <row r="34" spans="1:8" s="82" customFormat="1" ht="15.75" customHeight="1">
      <c r="A34" s="233" t="s">
        <v>110</v>
      </c>
      <c r="B34" s="3"/>
      <c r="C34" s="285" t="s">
        <v>98</v>
      </c>
      <c r="D34" s="283"/>
      <c r="E34" s="5"/>
      <c r="F34" s="5"/>
      <c r="G34" s="5"/>
      <c r="H34" s="6"/>
    </row>
    <row r="35" spans="1:8" s="82" customFormat="1" ht="15.75" customHeight="1">
      <c r="A35" s="233" t="s">
        <v>224</v>
      </c>
      <c r="B35" s="3"/>
      <c r="C35" s="285" t="s">
        <v>103</v>
      </c>
      <c r="D35" s="283"/>
      <c r="E35" s="5"/>
      <c r="F35" s="5"/>
      <c r="G35" s="5"/>
      <c r="H35" s="6"/>
    </row>
    <row r="36" spans="1:8" s="82" customFormat="1" ht="15.75" customHeight="1">
      <c r="A36" s="233" t="s">
        <v>109</v>
      </c>
      <c r="B36" s="3"/>
      <c r="C36" s="285" t="s">
        <v>102</v>
      </c>
      <c r="D36" s="283"/>
      <c r="E36" s="5"/>
      <c r="F36" s="287"/>
      <c r="G36" s="5"/>
      <c r="H36" s="6"/>
    </row>
    <row r="37" spans="1:8" s="82" customFormat="1" ht="15.75" customHeight="1">
      <c r="A37" s="233" t="s">
        <v>225</v>
      </c>
      <c r="B37" s="161"/>
      <c r="C37" s="285" t="s">
        <v>226</v>
      </c>
      <c r="D37" s="283"/>
      <c r="E37" s="5"/>
      <c r="F37" s="5"/>
      <c r="G37" s="5"/>
      <c r="H37" s="6"/>
    </row>
    <row r="38" spans="1:8" s="82" customFormat="1" ht="15.75" customHeight="1">
      <c r="A38" s="233" t="s">
        <v>227</v>
      </c>
      <c r="B38" s="161"/>
      <c r="C38" s="285" t="s">
        <v>228</v>
      </c>
      <c r="D38" s="283"/>
      <c r="E38" s="5"/>
      <c r="F38" s="5"/>
      <c r="G38" s="5"/>
      <c r="H38" s="6"/>
    </row>
    <row r="39" spans="1:8" s="82" customFormat="1" ht="15.75" customHeight="1">
      <c r="A39" s="233" t="s">
        <v>229</v>
      </c>
      <c r="B39" s="161"/>
      <c r="C39" s="285" t="s">
        <v>16</v>
      </c>
      <c r="D39" s="283"/>
      <c r="E39" s="5"/>
      <c r="F39" s="5"/>
      <c r="G39" s="5"/>
      <c r="H39" s="6"/>
    </row>
    <row r="40" spans="1:8" s="82" customFormat="1" ht="15.75" customHeight="1">
      <c r="A40" s="233" t="s">
        <v>230</v>
      </c>
      <c r="B40" s="161"/>
      <c r="C40" s="285" t="s">
        <v>231</v>
      </c>
      <c r="D40" s="283"/>
      <c r="E40" s="5"/>
      <c r="F40" s="5"/>
      <c r="G40" s="5"/>
      <c r="H40" s="6"/>
    </row>
    <row r="41" spans="1:8" s="82" customFormat="1" ht="15.75" customHeight="1">
      <c r="A41" s="233" t="s">
        <v>232</v>
      </c>
      <c r="B41" s="161"/>
      <c r="C41" s="285" t="s">
        <v>77</v>
      </c>
      <c r="D41" s="283"/>
      <c r="E41" s="5"/>
      <c r="F41" s="5"/>
      <c r="G41" s="5"/>
      <c r="H41" s="6"/>
    </row>
    <row r="42" spans="1:8" s="82" customFormat="1" ht="15.75" customHeight="1">
      <c r="A42" s="233"/>
      <c r="B42" s="161"/>
      <c r="C42" s="285"/>
      <c r="D42" s="283"/>
      <c r="E42" s="5"/>
      <c r="F42" s="5"/>
      <c r="G42" s="5"/>
      <c r="H42" s="6"/>
    </row>
    <row r="43" spans="1:8" s="82" customFormat="1" ht="15.75" customHeight="1">
      <c r="A43" s="233"/>
      <c r="B43" s="161"/>
      <c r="C43" s="285"/>
      <c r="D43" s="283"/>
      <c r="E43" s="5"/>
      <c r="F43" s="5"/>
      <c r="G43" s="5"/>
      <c r="H43" s="6"/>
    </row>
    <row r="44" spans="1:8" s="82" customFormat="1" ht="15.75" customHeight="1">
      <c r="A44" s="19" t="s">
        <v>47</v>
      </c>
      <c r="B44" s="179"/>
      <c r="C44" s="279"/>
      <c r="D44" s="283"/>
      <c r="E44" s="5"/>
      <c r="F44" s="5"/>
      <c r="G44" s="5"/>
      <c r="H44" s="6"/>
    </row>
    <row r="45" spans="1:8" ht="15.75" customHeight="1">
      <c r="A45" s="280" t="s">
        <v>54</v>
      </c>
      <c r="B45" s="278"/>
      <c r="C45" s="279" t="s">
        <v>55</v>
      </c>
      <c r="D45" s="84">
        <v>17094.017094017094</v>
      </c>
      <c r="E45" s="84">
        <v>2905.9829059829062</v>
      </c>
      <c r="F45" s="84">
        <v>20000</v>
      </c>
      <c r="G45" s="84">
        <v>16000</v>
      </c>
      <c r="H45" s="84">
        <v>16000</v>
      </c>
    </row>
    <row r="46" spans="1:8" ht="15.75" customHeight="1" thickBot="1">
      <c r="A46" s="167"/>
      <c r="B46" s="87"/>
      <c r="C46" s="289"/>
      <c r="D46" s="292"/>
      <c r="E46" s="292"/>
      <c r="F46" s="292"/>
      <c r="G46" s="292"/>
      <c r="H46" s="293"/>
    </row>
    <row r="47" spans="1:8" ht="15.75" customHeight="1">
      <c r="A47" s="1"/>
      <c r="B47" s="1"/>
      <c r="C47" s="392"/>
      <c r="D47" s="1"/>
      <c r="E47" s="1"/>
      <c r="F47" s="1"/>
      <c r="G47" s="1"/>
      <c r="H47" s="171"/>
    </row>
  </sheetData>
  <mergeCells count="2">
    <mergeCell ref="C4:H6"/>
    <mergeCell ref="A8:B8"/>
  </mergeCells>
  <pageMargins left="0.70866141732283472" right="0.23622047244094491" top="1.7716535433070868" bottom="0.98425196850393704" header="0.51181102362204722" footer="0.51181102362204722"/>
  <pageSetup paperSize="9" scale="48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>
  <dimension ref="A2:H54"/>
  <sheetViews>
    <sheetView workbookViewId="0">
      <selection activeCell="B19" sqref="B19"/>
    </sheetView>
  </sheetViews>
  <sheetFormatPr baseColWidth="10" defaultRowHeight="15"/>
  <cols>
    <col min="1" max="1" width="41.85546875" style="569" customWidth="1"/>
    <col min="2" max="2" width="19.140625" style="569" bestFit="1" customWidth="1"/>
    <col min="3" max="3" width="21.140625" style="568" bestFit="1" customWidth="1"/>
    <col min="4" max="4" width="17.42578125" style="569" bestFit="1" customWidth="1"/>
    <col min="5" max="5" width="15" style="569" bestFit="1" customWidth="1"/>
    <col min="6" max="7" width="17.42578125" style="569" bestFit="1" customWidth="1"/>
    <col min="8" max="8" width="22.5703125" style="689" bestFit="1" customWidth="1"/>
    <col min="9" max="16384" width="11.42578125" style="569"/>
  </cols>
  <sheetData>
    <row r="2" spans="1:8">
      <c r="A2" s="583"/>
      <c r="B2" s="583"/>
      <c r="C2" s="698"/>
      <c r="D2" s="583"/>
      <c r="E2" s="583"/>
      <c r="F2" s="583"/>
      <c r="G2" s="583"/>
      <c r="H2" s="661"/>
    </row>
    <row r="3" spans="1:8">
      <c r="A3" s="583"/>
      <c r="B3" s="583"/>
      <c r="C3" s="584"/>
      <c r="D3" s="583"/>
      <c r="E3" s="583"/>
      <c r="F3" s="583"/>
      <c r="G3" s="583"/>
      <c r="H3" s="583"/>
    </row>
    <row r="4" spans="1:8">
      <c r="A4" s="583"/>
      <c r="B4" s="583"/>
      <c r="C4" s="663" t="s">
        <v>191</v>
      </c>
      <c r="D4" s="663"/>
      <c r="E4" s="663"/>
      <c r="F4" s="663"/>
      <c r="G4" s="663"/>
      <c r="H4" s="663"/>
    </row>
    <row r="5" spans="1:8">
      <c r="A5" s="584"/>
      <c r="B5" s="584"/>
      <c r="C5" s="663"/>
      <c r="D5" s="663"/>
      <c r="E5" s="663"/>
      <c r="F5" s="663"/>
      <c r="G5" s="663"/>
      <c r="H5" s="663"/>
    </row>
    <row r="6" spans="1:8">
      <c r="A6" s="583"/>
      <c r="B6" s="583"/>
      <c r="C6" s="663"/>
      <c r="D6" s="663"/>
      <c r="E6" s="663"/>
      <c r="F6" s="663"/>
      <c r="G6" s="663"/>
      <c r="H6" s="663"/>
    </row>
    <row r="7" spans="1:8" ht="15.75" thickBot="1">
      <c r="A7" s="583"/>
      <c r="B7" s="583"/>
      <c r="C7" s="584"/>
      <c r="D7" s="699"/>
      <c r="E7" s="583"/>
      <c r="F7" s="617"/>
      <c r="G7" s="583"/>
      <c r="H7" s="661"/>
    </row>
    <row r="8" spans="1:8" ht="15.75" thickBot="1">
      <c r="A8" s="589" t="s">
        <v>0</v>
      </c>
      <c r="B8" s="590"/>
      <c r="C8" s="591" t="s">
        <v>1</v>
      </c>
      <c r="D8" s="592" t="s">
        <v>2</v>
      </c>
      <c r="E8" s="592" t="s">
        <v>3</v>
      </c>
      <c r="F8" s="592" t="s">
        <v>4</v>
      </c>
      <c r="G8" s="592" t="s">
        <v>113</v>
      </c>
      <c r="H8" s="592" t="s">
        <v>5</v>
      </c>
    </row>
    <row r="9" spans="1:8">
      <c r="A9" s="570"/>
      <c r="B9" s="571"/>
      <c r="C9" s="690"/>
      <c r="D9" s="691"/>
      <c r="E9" s="691"/>
      <c r="F9" s="691"/>
      <c r="G9" s="691"/>
      <c r="H9" s="772"/>
    </row>
    <row r="10" spans="1:8">
      <c r="A10" s="570" t="s">
        <v>6</v>
      </c>
      <c r="B10" s="571" t="s">
        <v>192</v>
      </c>
      <c r="C10" s="690"/>
      <c r="D10" s="774">
        <v>1100854.700854701</v>
      </c>
      <c r="E10" s="774">
        <v>187145.29914529901</v>
      </c>
      <c r="F10" s="774">
        <v>1288000</v>
      </c>
      <c r="G10" s="774">
        <v>1062000</v>
      </c>
      <c r="H10" s="774">
        <f>+'[11]Version Prix'!$F$21</f>
        <v>1023000</v>
      </c>
    </row>
    <row r="11" spans="1:8">
      <c r="A11" s="570" t="s">
        <v>7</v>
      </c>
      <c r="B11" s="571" t="s">
        <v>333</v>
      </c>
      <c r="C11" s="690"/>
      <c r="D11" s="692"/>
      <c r="E11" s="691"/>
      <c r="F11" s="691"/>
      <c r="G11" s="691"/>
      <c r="H11" s="691"/>
    </row>
    <row r="12" spans="1:8">
      <c r="A12" s="570" t="s">
        <v>58</v>
      </c>
      <c r="B12" s="571" t="s">
        <v>201</v>
      </c>
      <c r="C12" s="690"/>
      <c r="D12" s="692"/>
      <c r="E12" s="692"/>
      <c r="F12" s="692"/>
      <c r="G12" s="692"/>
      <c r="H12" s="692"/>
    </row>
    <row r="13" spans="1:8">
      <c r="A13" s="701" t="s">
        <v>9</v>
      </c>
      <c r="B13" s="571" t="s">
        <v>202</v>
      </c>
      <c r="C13" s="690"/>
      <c r="D13" s="692"/>
      <c r="E13" s="691"/>
      <c r="F13" s="691"/>
      <c r="G13" s="691"/>
      <c r="H13" s="691"/>
    </row>
    <row r="14" spans="1:8">
      <c r="A14" s="702" t="s">
        <v>10</v>
      </c>
      <c r="B14" s="571" t="s">
        <v>195</v>
      </c>
      <c r="C14" s="690"/>
      <c r="D14" s="692"/>
      <c r="E14" s="649"/>
      <c r="F14" s="649"/>
      <c r="G14" s="649"/>
      <c r="H14" s="691"/>
    </row>
    <row r="15" spans="1:8" s="673" customFormat="1">
      <c r="A15" s="669"/>
      <c r="B15" s="581"/>
      <c r="C15" s="693"/>
      <c r="D15" s="692"/>
      <c r="E15" s="574"/>
      <c r="F15" s="671"/>
      <c r="G15" s="671"/>
      <c r="H15" s="572"/>
    </row>
    <row r="16" spans="1:8" s="673" customFormat="1">
      <c r="A16" s="669"/>
      <c r="B16" s="581"/>
      <c r="C16" s="693"/>
      <c r="D16" s="692"/>
      <c r="E16" s="574"/>
      <c r="F16" s="671"/>
      <c r="G16" s="671"/>
      <c r="H16" s="572"/>
    </row>
    <row r="17" spans="1:8" s="673" customFormat="1">
      <c r="A17" s="654" t="s">
        <v>11</v>
      </c>
      <c r="B17" s="581"/>
      <c r="C17" s="693"/>
      <c r="D17" s="692"/>
      <c r="E17" s="572"/>
      <c r="F17" s="572"/>
      <c r="G17" s="572"/>
      <c r="H17" s="572"/>
    </row>
    <row r="18" spans="1:8" s="673" customFormat="1">
      <c r="A18" s="669"/>
      <c r="B18" s="581"/>
      <c r="C18" s="693"/>
      <c r="D18" s="692"/>
      <c r="E18" s="574"/>
      <c r="F18" s="671"/>
      <c r="G18" s="671"/>
      <c r="H18" s="572"/>
    </row>
    <row r="19" spans="1:8">
      <c r="A19" s="607"/>
      <c r="B19" s="607"/>
      <c r="C19" s="694"/>
      <c r="D19" s="692"/>
      <c r="E19" s="691"/>
      <c r="F19" s="691"/>
      <c r="G19" s="691"/>
      <c r="H19" s="691"/>
    </row>
    <row r="20" spans="1:8">
      <c r="A20" s="607" t="s">
        <v>105</v>
      </c>
      <c r="B20" s="607"/>
      <c r="C20" s="703" t="s">
        <v>49</v>
      </c>
      <c r="D20" s="692"/>
      <c r="E20" s="691"/>
      <c r="F20" s="691"/>
      <c r="G20" s="691"/>
      <c r="H20" s="691"/>
    </row>
    <row r="21" spans="1:8">
      <c r="A21" s="607" t="s">
        <v>107</v>
      </c>
      <c r="B21" s="607"/>
      <c r="C21" s="703" t="s">
        <v>51</v>
      </c>
      <c r="D21" s="692"/>
      <c r="E21" s="691"/>
      <c r="F21" s="691"/>
      <c r="G21" s="691"/>
      <c r="H21" s="691"/>
    </row>
    <row r="22" spans="1:8">
      <c r="A22" s="607" t="s">
        <v>26</v>
      </c>
      <c r="B22" s="607"/>
      <c r="C22" s="703" t="s">
        <v>27</v>
      </c>
      <c r="D22" s="692"/>
      <c r="E22" s="691"/>
      <c r="F22" s="691"/>
      <c r="G22" s="691"/>
      <c r="H22" s="772"/>
    </row>
    <row r="23" spans="1:8">
      <c r="A23" s="607" t="s">
        <v>197</v>
      </c>
      <c r="B23" s="607"/>
      <c r="C23" s="703" t="s">
        <v>42</v>
      </c>
      <c r="D23" s="692"/>
      <c r="E23" s="691"/>
      <c r="F23" s="772"/>
      <c r="G23" s="772"/>
      <c r="H23" s="772"/>
    </row>
    <row r="24" spans="1:8">
      <c r="A24" s="607" t="s">
        <v>175</v>
      </c>
      <c r="B24" s="607"/>
      <c r="C24" s="703" t="s">
        <v>87</v>
      </c>
      <c r="D24" s="692"/>
      <c r="E24" s="691"/>
      <c r="F24" s="772"/>
      <c r="G24" s="772"/>
      <c r="H24" s="772"/>
    </row>
    <row r="25" spans="1:8">
      <c r="A25" s="607" t="s">
        <v>200</v>
      </c>
      <c r="B25" s="607"/>
      <c r="C25" s="703" t="s">
        <v>25</v>
      </c>
      <c r="D25" s="692"/>
      <c r="E25" s="691"/>
      <c r="F25" s="649"/>
      <c r="G25" s="649"/>
      <c r="H25" s="772"/>
    </row>
    <row r="26" spans="1:8">
      <c r="A26" s="607" t="s">
        <v>203</v>
      </c>
      <c r="B26" s="607"/>
      <c r="C26" s="703" t="s">
        <v>69</v>
      </c>
      <c r="D26" s="692"/>
      <c r="E26" s="772"/>
      <c r="F26" s="772"/>
      <c r="G26" s="772"/>
      <c r="H26" s="772"/>
    </row>
    <row r="27" spans="1:8">
      <c r="A27" s="607" t="s">
        <v>204</v>
      </c>
      <c r="B27" s="607"/>
      <c r="C27" s="703" t="s">
        <v>205</v>
      </c>
      <c r="D27" s="692"/>
      <c r="E27" s="691"/>
      <c r="F27" s="691"/>
      <c r="G27" s="691"/>
      <c r="H27" s="772"/>
    </row>
    <row r="28" spans="1:8">
      <c r="A28" s="607" t="s">
        <v>43</v>
      </c>
      <c r="B28" s="607"/>
      <c r="C28" s="703" t="s">
        <v>44</v>
      </c>
      <c r="D28" s="692"/>
      <c r="E28" s="691"/>
      <c r="F28" s="691"/>
      <c r="G28" s="691"/>
      <c r="H28" s="772"/>
    </row>
    <row r="29" spans="1:8">
      <c r="A29" s="607" t="s">
        <v>108</v>
      </c>
      <c r="B29" s="607"/>
      <c r="C29" s="694" t="s">
        <v>53</v>
      </c>
      <c r="D29" s="692"/>
      <c r="E29" s="691"/>
      <c r="F29" s="691"/>
      <c r="G29" s="691"/>
      <c r="H29" s="772"/>
    </row>
    <row r="30" spans="1:8">
      <c r="A30" s="607" t="s">
        <v>109</v>
      </c>
      <c r="B30" s="607"/>
      <c r="C30" s="694" t="s">
        <v>102</v>
      </c>
      <c r="D30" s="692"/>
      <c r="E30" s="691"/>
      <c r="F30" s="691"/>
      <c r="G30" s="691"/>
      <c r="H30" s="772"/>
    </row>
    <row r="31" spans="1:8">
      <c r="A31" s="607" t="s">
        <v>206</v>
      </c>
      <c r="B31" s="607"/>
      <c r="C31" s="694" t="s">
        <v>103</v>
      </c>
      <c r="D31" s="692"/>
      <c r="E31" s="691"/>
      <c r="F31" s="691"/>
      <c r="G31" s="691"/>
      <c r="H31" s="772"/>
    </row>
    <row r="32" spans="1:8">
      <c r="A32" s="607"/>
      <c r="B32" s="607"/>
      <c r="C32" s="694"/>
      <c r="D32" s="692"/>
      <c r="E32" s="691"/>
      <c r="F32" s="691"/>
      <c r="G32" s="691"/>
      <c r="H32" s="772"/>
    </row>
    <row r="33" spans="1:8">
      <c r="A33" s="607"/>
      <c r="B33" s="607"/>
      <c r="C33" s="694"/>
      <c r="D33" s="692"/>
      <c r="E33" s="691"/>
      <c r="F33" s="691"/>
      <c r="G33" s="691"/>
      <c r="H33" s="772"/>
    </row>
    <row r="34" spans="1:8">
      <c r="A34" s="607"/>
      <c r="B34" s="607"/>
      <c r="C34" s="694"/>
      <c r="D34" s="692"/>
      <c r="E34" s="691"/>
      <c r="F34" s="691"/>
      <c r="G34" s="691"/>
      <c r="H34" s="772"/>
    </row>
    <row r="35" spans="1:8">
      <c r="A35" s="607"/>
      <c r="B35" s="607"/>
      <c r="C35" s="694"/>
      <c r="D35" s="692"/>
      <c r="E35" s="691"/>
      <c r="F35" s="691"/>
      <c r="G35" s="691"/>
      <c r="H35" s="772"/>
    </row>
    <row r="36" spans="1:8">
      <c r="A36" s="607"/>
      <c r="B36" s="607"/>
      <c r="C36" s="694"/>
      <c r="D36" s="692"/>
      <c r="E36" s="691"/>
      <c r="F36" s="695"/>
      <c r="G36" s="691"/>
      <c r="H36" s="772"/>
    </row>
    <row r="37" spans="1:8">
      <c r="A37" s="579"/>
      <c r="B37" s="580"/>
      <c r="D37" s="692"/>
      <c r="E37" s="691"/>
      <c r="F37" s="691"/>
      <c r="G37" s="691"/>
      <c r="H37" s="772"/>
    </row>
    <row r="38" spans="1:8">
      <c r="A38" s="579"/>
      <c r="B38" s="580"/>
      <c r="D38" s="692"/>
      <c r="E38" s="691"/>
      <c r="F38" s="691"/>
      <c r="G38" s="691"/>
      <c r="H38" s="772"/>
    </row>
    <row r="39" spans="1:8">
      <c r="A39" s="579"/>
      <c r="B39" s="580"/>
      <c r="D39" s="692"/>
      <c r="E39" s="691"/>
      <c r="F39" s="691"/>
      <c r="G39" s="691"/>
      <c r="H39" s="772"/>
    </row>
    <row r="40" spans="1:8">
      <c r="A40" s="579"/>
      <c r="B40" s="580"/>
      <c r="D40" s="692"/>
      <c r="E40" s="691"/>
      <c r="F40" s="691"/>
      <c r="G40" s="691"/>
      <c r="H40" s="772"/>
    </row>
    <row r="41" spans="1:8">
      <c r="A41" s="579"/>
      <c r="B41" s="580"/>
      <c r="D41" s="692"/>
      <c r="E41" s="691"/>
      <c r="F41" s="691"/>
      <c r="G41" s="691"/>
      <c r="H41" s="772"/>
    </row>
    <row r="42" spans="1:8">
      <c r="A42" s="654" t="s">
        <v>47</v>
      </c>
      <c r="B42" s="581"/>
      <c r="C42" s="678"/>
      <c r="D42" s="692"/>
      <c r="E42" s="691"/>
      <c r="F42" s="691"/>
      <c r="G42" s="691"/>
      <c r="H42" s="772"/>
    </row>
    <row r="43" spans="1:8">
      <c r="A43" s="674"/>
      <c r="B43" s="674"/>
      <c r="C43" s="675"/>
      <c r="D43" s="775"/>
      <c r="E43" s="775"/>
      <c r="F43" s="775"/>
      <c r="G43" s="775"/>
      <c r="H43" s="775"/>
    </row>
    <row r="44" spans="1:8">
      <c r="A44" s="674" t="s">
        <v>54</v>
      </c>
      <c r="B44" s="674"/>
      <c r="C44" s="680" t="s">
        <v>332</v>
      </c>
      <c r="D44" s="696">
        <v>17094.017094017094</v>
      </c>
      <c r="E44" s="696">
        <v>2905.9829059829062</v>
      </c>
      <c r="F44" s="696">
        <v>20000</v>
      </c>
      <c r="G44" s="696">
        <v>16000</v>
      </c>
      <c r="H44" s="696">
        <v>16000</v>
      </c>
    </row>
    <row r="45" spans="1:8">
      <c r="A45" s="679" t="s">
        <v>106</v>
      </c>
      <c r="B45" s="674"/>
      <c r="C45" s="678" t="s">
        <v>91</v>
      </c>
      <c r="D45" s="682">
        <v>0</v>
      </c>
      <c r="E45" s="682">
        <v>0</v>
      </c>
      <c r="F45" s="682">
        <v>0</v>
      </c>
      <c r="G45" s="682">
        <v>0</v>
      </c>
      <c r="H45" s="696">
        <v>0</v>
      </c>
    </row>
    <row r="46" spans="1:8">
      <c r="A46" s="679" t="s">
        <v>92</v>
      </c>
      <c r="B46" s="674"/>
      <c r="C46" s="650" t="s">
        <v>93</v>
      </c>
      <c r="D46" s="682">
        <v>0</v>
      </c>
      <c r="E46" s="682">
        <v>0</v>
      </c>
      <c r="F46" s="682">
        <v>0</v>
      </c>
      <c r="G46" s="682">
        <v>0</v>
      </c>
      <c r="H46" s="696">
        <v>0</v>
      </c>
    </row>
    <row r="47" spans="1:8" ht="15.75" thickBot="1">
      <c r="A47" s="613"/>
      <c r="B47" s="614"/>
      <c r="C47" s="704"/>
      <c r="D47" s="616"/>
      <c r="E47" s="616"/>
      <c r="F47" s="616"/>
      <c r="G47" s="616"/>
      <c r="H47" s="773"/>
    </row>
    <row r="48" spans="1:8">
      <c r="A48" s="617"/>
      <c r="B48" s="617"/>
      <c r="C48" s="588"/>
      <c r="D48" s="617"/>
      <c r="E48" s="617"/>
      <c r="F48" s="617"/>
      <c r="G48" s="617"/>
      <c r="H48" s="688"/>
    </row>
    <row r="49" spans="1:8">
      <c r="A49" s="617"/>
      <c r="B49" s="617"/>
      <c r="C49" s="588"/>
      <c r="D49" s="617"/>
      <c r="E49" s="617"/>
      <c r="F49" s="617"/>
      <c r="G49" s="617"/>
      <c r="H49" s="688"/>
    </row>
    <row r="50" spans="1:8">
      <c r="A50" s="617"/>
      <c r="B50" s="617"/>
      <c r="C50" s="588"/>
      <c r="D50" s="617"/>
      <c r="E50" s="617"/>
      <c r="F50" s="617"/>
      <c r="G50" s="617"/>
      <c r="H50" s="688"/>
    </row>
    <row r="51" spans="1:8">
      <c r="A51" s="617"/>
      <c r="B51" s="617"/>
      <c r="C51" s="588"/>
      <c r="D51" s="617"/>
      <c r="E51" s="617"/>
      <c r="F51" s="617"/>
      <c r="G51" s="617"/>
      <c r="H51" s="688"/>
    </row>
    <row r="52" spans="1:8">
      <c r="A52" s="617"/>
      <c r="B52" s="617"/>
      <c r="C52" s="588"/>
      <c r="D52" s="617"/>
      <c r="E52" s="617"/>
      <c r="F52" s="617"/>
      <c r="G52" s="617"/>
      <c r="H52" s="688"/>
    </row>
    <row r="53" spans="1:8">
      <c r="A53" s="617"/>
      <c r="B53" s="617"/>
      <c r="C53" s="588"/>
      <c r="D53" s="617"/>
    </row>
    <row r="54" spans="1:8">
      <c r="A54" s="617"/>
      <c r="B54" s="617"/>
      <c r="C54" s="588"/>
      <c r="D54" s="617"/>
    </row>
  </sheetData>
  <mergeCells count="2">
    <mergeCell ref="C4:H6"/>
    <mergeCell ref="A8:B8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2:H51"/>
  <sheetViews>
    <sheetView workbookViewId="0">
      <selection activeCell="B19" sqref="B19"/>
    </sheetView>
  </sheetViews>
  <sheetFormatPr baseColWidth="10" defaultRowHeight="15"/>
  <cols>
    <col min="1" max="1" width="39.5703125" style="12" customWidth="1"/>
    <col min="2" max="2" width="18" style="12" bestFit="1" customWidth="1"/>
    <col min="3" max="3" width="21.140625" style="290" bestFit="1" customWidth="1"/>
    <col min="4" max="4" width="13.5703125" style="238" bestFit="1" customWidth="1"/>
    <col min="5" max="5" width="15" style="238" bestFit="1" customWidth="1"/>
    <col min="6" max="7" width="17.42578125" style="238" bestFit="1" customWidth="1"/>
    <col min="8" max="8" width="22.5703125" style="399" bestFit="1" customWidth="1"/>
    <col min="9" max="16384" width="11.42578125" style="12"/>
  </cols>
  <sheetData>
    <row r="2" spans="1:8">
      <c r="A2" s="144"/>
      <c r="B2" s="144"/>
      <c r="C2" s="281"/>
      <c r="D2" s="211"/>
      <c r="E2" s="211"/>
      <c r="F2" s="211"/>
      <c r="G2" s="211"/>
      <c r="H2" s="395"/>
    </row>
    <row r="3" spans="1:8">
      <c r="A3" s="485"/>
      <c r="B3" s="486"/>
      <c r="C3" s="487"/>
      <c r="D3" s="488"/>
      <c r="E3" s="488"/>
      <c r="F3" s="488"/>
      <c r="G3" s="488"/>
      <c r="H3" s="489"/>
    </row>
    <row r="4" spans="1:8">
      <c r="A4" s="485"/>
      <c r="B4" s="486"/>
      <c r="C4" s="565" t="s">
        <v>191</v>
      </c>
      <c r="D4" s="565"/>
      <c r="E4" s="565"/>
      <c r="F4" s="565"/>
      <c r="G4" s="565"/>
      <c r="H4" s="566"/>
    </row>
    <row r="5" spans="1:8">
      <c r="A5" s="490"/>
      <c r="B5" s="487"/>
      <c r="C5" s="565"/>
      <c r="D5" s="565"/>
      <c r="E5" s="565"/>
      <c r="F5" s="565"/>
      <c r="G5" s="565"/>
      <c r="H5" s="566"/>
    </row>
    <row r="6" spans="1:8">
      <c r="A6" s="485"/>
      <c r="B6" s="486"/>
      <c r="C6" s="565"/>
      <c r="D6" s="565"/>
      <c r="E6" s="565"/>
      <c r="F6" s="565"/>
      <c r="G6" s="565"/>
      <c r="H6" s="566"/>
    </row>
    <row r="7" spans="1:8" ht="20.25" thickBot="1">
      <c r="A7" s="485"/>
      <c r="B7" s="486"/>
      <c r="C7" s="487"/>
      <c r="D7" s="491"/>
      <c r="E7" s="488"/>
      <c r="F7" s="492"/>
      <c r="G7" s="493"/>
      <c r="H7" s="494"/>
    </row>
    <row r="8" spans="1:8" s="82" customFormat="1" thickBot="1">
      <c r="A8" s="545" t="s">
        <v>0</v>
      </c>
      <c r="B8" s="546"/>
      <c r="C8" s="150" t="s">
        <v>1</v>
      </c>
      <c r="D8" s="215" t="s">
        <v>2</v>
      </c>
      <c r="E8" s="215" t="s">
        <v>3</v>
      </c>
      <c r="F8" s="215" t="s">
        <v>4</v>
      </c>
      <c r="G8" s="215" t="s">
        <v>113</v>
      </c>
      <c r="H8" s="215" t="s">
        <v>5</v>
      </c>
    </row>
    <row r="9" spans="1:8" s="82" customFormat="1" ht="18">
      <c r="A9" s="4"/>
      <c r="B9" s="11"/>
      <c r="C9" s="391"/>
      <c r="D9" s="216"/>
      <c r="E9" s="217"/>
      <c r="F9" s="217"/>
      <c r="G9" s="217"/>
      <c r="H9" s="495"/>
    </row>
    <row r="10" spans="1:8" s="82" customFormat="1" ht="18">
      <c r="A10" s="204" t="s">
        <v>6</v>
      </c>
      <c r="B10" s="88" t="s">
        <v>192</v>
      </c>
      <c r="C10" s="391"/>
      <c r="D10" s="294">
        <v>1213675.2136752137</v>
      </c>
      <c r="E10" s="496">
        <v>206324.78632478626</v>
      </c>
      <c r="F10" s="496">
        <v>1420000</v>
      </c>
      <c r="G10" s="496">
        <v>1169000</v>
      </c>
      <c r="H10" s="497">
        <v>1126000</v>
      </c>
    </row>
    <row r="11" spans="1:8" s="82" customFormat="1" ht="18">
      <c r="A11" s="204" t="s">
        <v>7</v>
      </c>
      <c r="B11" s="88" t="s">
        <v>334</v>
      </c>
      <c r="C11" s="391"/>
      <c r="D11" s="294"/>
      <c r="E11" s="295"/>
      <c r="F11" s="295"/>
      <c r="G11" s="295"/>
      <c r="H11" s="295"/>
    </row>
    <row r="12" spans="1:8" s="82" customFormat="1" ht="18">
      <c r="A12" s="204" t="s">
        <v>58</v>
      </c>
      <c r="B12" s="88" t="s">
        <v>213</v>
      </c>
      <c r="C12" s="391"/>
      <c r="D12" s="296"/>
      <c r="E12" s="224"/>
      <c r="F12" s="224"/>
      <c r="G12" s="224"/>
      <c r="H12" s="224"/>
    </row>
    <row r="13" spans="1:8" s="82" customFormat="1" ht="18">
      <c r="A13" s="204" t="s">
        <v>9</v>
      </c>
      <c r="B13" s="88" t="s">
        <v>331</v>
      </c>
      <c r="C13" s="391"/>
      <c r="D13" s="296"/>
      <c r="E13" s="221"/>
      <c r="F13" s="221"/>
      <c r="G13" s="221"/>
      <c r="H13" s="221"/>
    </row>
    <row r="14" spans="1:8" s="82" customFormat="1" ht="18">
      <c r="A14" s="204" t="s">
        <v>10</v>
      </c>
      <c r="B14" s="88" t="s">
        <v>195</v>
      </c>
      <c r="C14" s="391"/>
      <c r="D14" s="296"/>
      <c r="E14" s="402"/>
      <c r="F14" s="402"/>
      <c r="G14" s="402"/>
      <c r="H14" s="221"/>
    </row>
    <row r="15" spans="1:8" s="397" customFormat="1" ht="18">
      <c r="A15" s="396"/>
      <c r="B15" s="14"/>
      <c r="C15" s="297"/>
      <c r="D15" s="296"/>
      <c r="E15" s="226"/>
      <c r="F15" s="403"/>
      <c r="G15" s="403"/>
      <c r="H15" s="228"/>
    </row>
    <row r="16" spans="1:8" s="397" customFormat="1" ht="18">
      <c r="A16" s="396"/>
      <c r="B16" s="14"/>
      <c r="C16" s="297"/>
      <c r="D16" s="296"/>
      <c r="E16" s="226"/>
      <c r="F16" s="403"/>
      <c r="G16" s="403"/>
      <c r="H16" s="228"/>
    </row>
    <row r="17" spans="1:8" s="397" customFormat="1" ht="18">
      <c r="A17" s="398" t="s">
        <v>11</v>
      </c>
      <c r="B17" s="14"/>
      <c r="C17" s="297"/>
      <c r="D17" s="296"/>
      <c r="E17" s="228"/>
      <c r="F17" s="228"/>
      <c r="G17" s="228"/>
      <c r="H17" s="782"/>
    </row>
    <row r="18" spans="1:8" s="397" customFormat="1" ht="18">
      <c r="A18" s="396"/>
      <c r="B18" s="14"/>
      <c r="C18" s="297"/>
      <c r="D18" s="296"/>
      <c r="E18" s="226"/>
      <c r="F18" s="403"/>
      <c r="G18" s="403"/>
      <c r="H18" s="228"/>
    </row>
    <row r="19" spans="1:8" s="82" customFormat="1" ht="18">
      <c r="A19" s="159" t="s">
        <v>105</v>
      </c>
      <c r="B19" s="3"/>
      <c r="C19" s="302" t="s">
        <v>49</v>
      </c>
      <c r="D19" s="296"/>
      <c r="E19" s="221"/>
      <c r="F19" s="221"/>
      <c r="G19" s="221"/>
      <c r="H19" s="221"/>
    </row>
    <row r="20" spans="1:8" s="82" customFormat="1" ht="18">
      <c r="A20" s="159" t="s">
        <v>92</v>
      </c>
      <c r="B20" s="3"/>
      <c r="C20" s="286" t="s">
        <v>93</v>
      </c>
      <c r="D20" s="296"/>
      <c r="E20" s="221"/>
      <c r="F20" s="221"/>
      <c r="G20" s="221"/>
      <c r="H20" s="221"/>
    </row>
    <row r="21" spans="1:8" s="82" customFormat="1" ht="18">
      <c r="A21" s="159" t="s">
        <v>106</v>
      </c>
      <c r="B21" s="3"/>
      <c r="C21" s="286" t="s">
        <v>91</v>
      </c>
      <c r="D21" s="296"/>
      <c r="E21" s="221"/>
      <c r="F21" s="221"/>
      <c r="G21" s="221"/>
      <c r="H21" s="221"/>
    </row>
    <row r="22" spans="1:8" s="82" customFormat="1" ht="18">
      <c r="A22" s="159" t="s">
        <v>145</v>
      </c>
      <c r="B22" s="3"/>
      <c r="C22" s="286" t="s">
        <v>146</v>
      </c>
      <c r="D22" s="296"/>
      <c r="E22" s="221"/>
      <c r="F22" s="221"/>
      <c r="G22" s="221"/>
      <c r="H22" s="498"/>
    </row>
    <row r="23" spans="1:8" s="82" customFormat="1" ht="18">
      <c r="A23" s="159" t="s">
        <v>214</v>
      </c>
      <c r="B23" s="3"/>
      <c r="C23" s="286" t="s">
        <v>75</v>
      </c>
      <c r="D23" s="296"/>
      <c r="E23" s="221"/>
      <c r="F23" s="498"/>
      <c r="G23" s="498"/>
      <c r="H23" s="498"/>
    </row>
    <row r="24" spans="1:8" s="82" customFormat="1" ht="18">
      <c r="A24" s="159" t="s">
        <v>107</v>
      </c>
      <c r="B24" s="3"/>
      <c r="C24" s="286" t="s">
        <v>51</v>
      </c>
      <c r="D24" s="296"/>
      <c r="E24" s="221"/>
      <c r="F24" s="498"/>
      <c r="G24" s="498"/>
      <c r="H24" s="498"/>
    </row>
    <row r="25" spans="1:8" s="82" customFormat="1" ht="18">
      <c r="A25" s="159" t="s">
        <v>108</v>
      </c>
      <c r="B25" s="3"/>
      <c r="C25" s="286" t="s">
        <v>53</v>
      </c>
      <c r="D25" s="296"/>
      <c r="E25" s="221"/>
      <c r="F25" s="402"/>
      <c r="G25" s="402"/>
      <c r="H25" s="498"/>
    </row>
    <row r="26" spans="1:8" s="82" customFormat="1" ht="18">
      <c r="A26" s="159" t="s">
        <v>26</v>
      </c>
      <c r="B26" s="3"/>
      <c r="C26" s="286" t="s">
        <v>27</v>
      </c>
      <c r="D26" s="296"/>
      <c r="E26" s="498"/>
      <c r="F26" s="498"/>
      <c r="G26" s="498"/>
      <c r="H26" s="498"/>
    </row>
    <row r="27" spans="1:8" s="82" customFormat="1" ht="18">
      <c r="A27" s="159" t="s">
        <v>175</v>
      </c>
      <c r="B27" s="3"/>
      <c r="C27" s="286" t="s">
        <v>87</v>
      </c>
      <c r="D27" s="296"/>
      <c r="E27" s="221"/>
      <c r="F27" s="221"/>
      <c r="G27" s="221"/>
      <c r="H27" s="498"/>
    </row>
    <row r="28" spans="1:8" s="82" customFormat="1" ht="18">
      <c r="A28" s="159" t="s">
        <v>217</v>
      </c>
      <c r="B28" s="3"/>
      <c r="C28" s="286" t="s">
        <v>79</v>
      </c>
      <c r="D28" s="296"/>
      <c r="E28" s="221"/>
      <c r="F28" s="221"/>
      <c r="G28" s="221"/>
      <c r="H28" s="498"/>
    </row>
    <row r="29" spans="1:8" s="82" customFormat="1" ht="18">
      <c r="A29" s="159" t="s">
        <v>233</v>
      </c>
      <c r="B29" s="3"/>
      <c r="C29" s="302" t="s">
        <v>81</v>
      </c>
      <c r="D29" s="296"/>
      <c r="E29" s="221"/>
      <c r="F29" s="221"/>
      <c r="G29" s="221"/>
      <c r="H29" s="498"/>
    </row>
    <row r="30" spans="1:8" s="82" customFormat="1" ht="18">
      <c r="A30" s="159" t="s">
        <v>219</v>
      </c>
      <c r="B30" s="3"/>
      <c r="C30" s="302" t="s">
        <v>69</v>
      </c>
      <c r="D30" s="296"/>
      <c r="E30" s="221"/>
      <c r="F30" s="221"/>
      <c r="G30" s="221"/>
      <c r="H30" s="498"/>
    </row>
    <row r="31" spans="1:8" s="82" customFormat="1" ht="18">
      <c r="A31" s="159" t="s">
        <v>160</v>
      </c>
      <c r="B31" s="3"/>
      <c r="C31" s="302" t="s">
        <v>161</v>
      </c>
      <c r="D31" s="296"/>
      <c r="E31" s="221"/>
      <c r="F31" s="221"/>
      <c r="G31" s="221"/>
      <c r="H31" s="498"/>
    </row>
    <row r="32" spans="1:8" s="82" customFormat="1" ht="18">
      <c r="A32" s="159" t="s">
        <v>43</v>
      </c>
      <c r="B32" s="3"/>
      <c r="C32" s="302" t="s">
        <v>44</v>
      </c>
      <c r="D32" s="296"/>
      <c r="E32" s="221"/>
      <c r="F32" s="221"/>
      <c r="G32" s="221"/>
      <c r="H32" s="498"/>
    </row>
    <row r="33" spans="1:8" s="82" customFormat="1" ht="18">
      <c r="A33" s="159" t="s">
        <v>222</v>
      </c>
      <c r="B33" s="3"/>
      <c r="C33" s="302" t="s">
        <v>223</v>
      </c>
      <c r="D33" s="296"/>
      <c r="E33" s="221"/>
      <c r="F33" s="221"/>
      <c r="G33" s="221"/>
      <c r="H33" s="498"/>
    </row>
    <row r="34" spans="1:8" s="82" customFormat="1" ht="18">
      <c r="A34" s="159" t="s">
        <v>110</v>
      </c>
      <c r="B34" s="3"/>
      <c r="C34" s="302" t="s">
        <v>98</v>
      </c>
      <c r="D34" s="296"/>
      <c r="E34" s="221"/>
      <c r="F34" s="221"/>
      <c r="G34" s="221"/>
      <c r="H34" s="498"/>
    </row>
    <row r="35" spans="1:8" s="82" customFormat="1" ht="18">
      <c r="A35" s="159" t="s">
        <v>224</v>
      </c>
      <c r="B35" s="3"/>
      <c r="C35" s="302" t="s">
        <v>103</v>
      </c>
      <c r="D35" s="296"/>
      <c r="E35" s="221"/>
      <c r="F35" s="221"/>
      <c r="G35" s="221"/>
      <c r="H35" s="498"/>
    </row>
    <row r="36" spans="1:8" s="82" customFormat="1" ht="18">
      <c r="A36" s="159" t="s">
        <v>109</v>
      </c>
      <c r="B36" s="3"/>
      <c r="C36" s="302" t="s">
        <v>102</v>
      </c>
      <c r="D36" s="296"/>
      <c r="E36" s="221"/>
      <c r="F36" s="299"/>
      <c r="G36" s="221"/>
      <c r="H36" s="498"/>
    </row>
    <row r="37" spans="1:8" s="82" customFormat="1" ht="18">
      <c r="A37" s="20"/>
      <c r="B37" s="161"/>
      <c r="C37" s="499"/>
      <c r="D37" s="296"/>
      <c r="E37" s="221"/>
      <c r="F37" s="221"/>
      <c r="G37" s="221"/>
      <c r="H37" s="498"/>
    </row>
    <row r="38" spans="1:8" s="82" customFormat="1" ht="18">
      <c r="A38" s="20"/>
      <c r="B38" s="161"/>
      <c r="C38" s="499"/>
      <c r="D38" s="296"/>
      <c r="E38" s="221"/>
      <c r="F38" s="221"/>
      <c r="G38" s="221"/>
      <c r="H38" s="498"/>
    </row>
    <row r="39" spans="1:8" s="82" customFormat="1" ht="18">
      <c r="A39" s="20"/>
      <c r="B39" s="161"/>
      <c r="C39" s="499"/>
      <c r="D39" s="296"/>
      <c r="E39" s="221"/>
      <c r="F39" s="221"/>
      <c r="G39" s="221"/>
      <c r="H39" s="498"/>
    </row>
    <row r="40" spans="1:8" s="82" customFormat="1" ht="18">
      <c r="A40" s="20"/>
      <c r="B40" s="161"/>
      <c r="C40" s="499"/>
      <c r="D40" s="294"/>
      <c r="E40" s="295"/>
      <c r="F40" s="295"/>
      <c r="G40" s="295"/>
      <c r="H40" s="500"/>
    </row>
    <row r="41" spans="1:8" s="82" customFormat="1" ht="18">
      <c r="A41" s="20"/>
      <c r="B41" s="161"/>
      <c r="C41" s="499"/>
      <c r="D41" s="294"/>
      <c r="E41" s="295"/>
      <c r="F41" s="295"/>
      <c r="G41" s="295"/>
      <c r="H41" s="500"/>
    </row>
    <row r="42" spans="1:8" s="82" customFormat="1" ht="18">
      <c r="A42" s="398" t="s">
        <v>47</v>
      </c>
      <c r="B42" s="179"/>
      <c r="C42" s="400"/>
      <c r="D42" s="294"/>
      <c r="E42" s="295"/>
      <c r="F42" s="295"/>
      <c r="G42" s="295"/>
      <c r="H42" s="500"/>
    </row>
    <row r="43" spans="1:8" s="82" customFormat="1" ht="18">
      <c r="A43" s="398"/>
      <c r="B43" s="179"/>
      <c r="C43" s="400"/>
      <c r="D43" s="294"/>
      <c r="E43" s="295"/>
      <c r="F43" s="295"/>
      <c r="G43" s="295"/>
      <c r="H43" s="500"/>
    </row>
    <row r="44" spans="1:8" ht="18">
      <c r="A44" s="280" t="s">
        <v>54</v>
      </c>
      <c r="B44" s="278"/>
      <c r="C44" s="400" t="s">
        <v>332</v>
      </c>
      <c r="D44" s="442">
        <v>17094.017094017094</v>
      </c>
      <c r="E44" s="442">
        <v>2905.9829059829062</v>
      </c>
      <c r="F44" s="442">
        <v>20000</v>
      </c>
      <c r="G44" s="442">
        <v>16000</v>
      </c>
      <c r="H44" s="442">
        <v>16000</v>
      </c>
    </row>
    <row r="45" spans="1:8" ht="18">
      <c r="A45" s="280" t="s">
        <v>335</v>
      </c>
      <c r="B45" s="300"/>
      <c r="C45" s="302" t="s">
        <v>336</v>
      </c>
      <c r="D45" s="496">
        <v>47863.247863247867</v>
      </c>
      <c r="E45" s="496">
        <v>8136.7521367521331</v>
      </c>
      <c r="F45" s="496">
        <v>56000</v>
      </c>
      <c r="G45" s="496">
        <v>46000</v>
      </c>
      <c r="H45" s="496">
        <v>44000</v>
      </c>
    </row>
    <row r="46" spans="1:8" ht="15.75" thickBot="1">
      <c r="A46" s="501"/>
      <c r="B46" s="502"/>
      <c r="C46" s="503"/>
      <c r="D46" s="504"/>
      <c r="E46" s="504"/>
      <c r="F46" s="504"/>
      <c r="G46" s="504"/>
      <c r="H46" s="505"/>
    </row>
    <row r="47" spans="1:8" s="238" customFormat="1"/>
    <row r="48" spans="1:8" s="238" customFormat="1"/>
    <row r="49" spans="1:1" s="238" customFormat="1">
      <c r="A49" s="506"/>
    </row>
    <row r="50" spans="1:1" s="238" customFormat="1"/>
    <row r="51" spans="1:1" s="238" customFormat="1"/>
  </sheetData>
  <mergeCells count="2">
    <mergeCell ref="C4:H6"/>
    <mergeCell ref="A8:B8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2:L50"/>
  <sheetViews>
    <sheetView workbookViewId="0">
      <selection activeCell="B19" sqref="B19"/>
    </sheetView>
  </sheetViews>
  <sheetFormatPr baseColWidth="10" defaultRowHeight="15"/>
  <cols>
    <col min="1" max="1" width="37" style="307" customWidth="1"/>
    <col min="2" max="2" width="18.140625" style="307" bestFit="1" customWidth="1"/>
    <col min="3" max="3" width="23.5703125" style="307" bestFit="1" customWidth="1"/>
    <col min="4" max="4" width="15.28515625" style="307" bestFit="1" customWidth="1"/>
    <col min="5" max="5" width="17.85546875" style="307" bestFit="1" customWidth="1"/>
    <col min="6" max="7" width="20.5703125" style="307" bestFit="1" customWidth="1"/>
    <col min="8" max="8" width="24.5703125" style="427" bestFit="1" customWidth="1"/>
    <col min="9" max="16384" width="11.42578125" style="307"/>
  </cols>
  <sheetData>
    <row r="2" spans="1:8">
      <c r="A2" s="305"/>
      <c r="B2" s="305"/>
      <c r="C2" s="306"/>
      <c r="D2" s="305"/>
      <c r="E2" s="305"/>
      <c r="F2" s="305"/>
      <c r="G2" s="305"/>
      <c r="H2" s="407"/>
    </row>
    <row r="3" spans="1:8">
      <c r="A3" s="305"/>
      <c r="B3" s="305"/>
      <c r="C3" s="305"/>
      <c r="D3" s="305"/>
      <c r="E3" s="305"/>
      <c r="F3" s="305"/>
      <c r="G3" s="305"/>
      <c r="H3" s="305"/>
    </row>
    <row r="4" spans="1:8">
      <c r="A4" s="305"/>
      <c r="B4" s="305"/>
      <c r="C4" s="560" t="s">
        <v>191</v>
      </c>
      <c r="D4" s="560"/>
      <c r="E4" s="560"/>
      <c r="F4" s="560"/>
      <c r="G4" s="560"/>
      <c r="H4" s="560"/>
    </row>
    <row r="5" spans="1:8">
      <c r="A5" s="308"/>
      <c r="B5" s="308"/>
      <c r="C5" s="560"/>
      <c r="D5" s="560"/>
      <c r="E5" s="560"/>
      <c r="F5" s="560"/>
      <c r="G5" s="560"/>
      <c r="H5" s="560"/>
    </row>
    <row r="6" spans="1:8">
      <c r="A6" s="305"/>
      <c r="B6" s="305"/>
      <c r="C6" s="560"/>
      <c r="D6" s="560"/>
      <c r="E6" s="560"/>
      <c r="F6" s="560"/>
      <c r="G6" s="560"/>
      <c r="H6" s="560"/>
    </row>
    <row r="7" spans="1:8" ht="20.25" thickBot="1">
      <c r="A7" s="305"/>
      <c r="B7" s="305"/>
      <c r="C7" s="305"/>
      <c r="D7" s="309"/>
      <c r="E7" s="305"/>
      <c r="F7" s="310"/>
      <c r="G7" s="311"/>
      <c r="H7" s="407"/>
    </row>
    <row r="8" spans="1:8" s="313" customFormat="1" thickBot="1">
      <c r="A8" s="561" t="s">
        <v>0</v>
      </c>
      <c r="B8" s="562"/>
      <c r="C8" s="393" t="s">
        <v>1</v>
      </c>
      <c r="D8" s="312" t="s">
        <v>2</v>
      </c>
      <c r="E8" s="312" t="s">
        <v>3</v>
      </c>
      <c r="F8" s="312" t="s">
        <v>4</v>
      </c>
      <c r="G8" s="312" t="s">
        <v>113</v>
      </c>
      <c r="H8" s="312" t="s">
        <v>5</v>
      </c>
    </row>
    <row r="9" spans="1:8" s="313" customFormat="1" ht="18">
      <c r="A9" s="314"/>
      <c r="B9" s="315"/>
      <c r="C9" s="315"/>
      <c r="D9" s="316"/>
      <c r="E9" s="316"/>
      <c r="F9" s="316"/>
      <c r="G9" s="316"/>
      <c r="H9" s="507"/>
    </row>
    <row r="10" spans="1:8" s="313" customFormat="1" ht="18">
      <c r="A10" s="88" t="s">
        <v>6</v>
      </c>
      <c r="B10" s="88" t="s">
        <v>192</v>
      </c>
      <c r="C10" s="315"/>
      <c r="D10" s="409">
        <v>1535897.435897436</v>
      </c>
      <c r="E10" s="508">
        <v>261102.56410256401</v>
      </c>
      <c r="F10" s="508">
        <v>1797000</v>
      </c>
      <c r="G10" s="508">
        <v>1475000</v>
      </c>
      <c r="H10" s="509">
        <v>1421000</v>
      </c>
    </row>
    <row r="11" spans="1:8" s="313" customFormat="1" ht="18">
      <c r="A11" s="88" t="s">
        <v>7</v>
      </c>
      <c r="B11" s="88" t="s">
        <v>337</v>
      </c>
      <c r="C11" s="315"/>
      <c r="D11" s="409"/>
      <c r="E11" s="412"/>
      <c r="F11" s="412"/>
      <c r="G11" s="412"/>
      <c r="H11" s="412"/>
    </row>
    <row r="12" spans="1:8" s="313" customFormat="1" ht="18">
      <c r="A12" s="88" t="s">
        <v>58</v>
      </c>
      <c r="B12" s="88" t="s">
        <v>213</v>
      </c>
      <c r="C12" s="315"/>
      <c r="D12" s="409"/>
      <c r="E12" s="413"/>
      <c r="F12" s="413"/>
      <c r="G12" s="413"/>
      <c r="H12" s="413"/>
    </row>
    <row r="13" spans="1:8" s="313" customFormat="1" ht="18">
      <c r="A13" s="88" t="s">
        <v>9</v>
      </c>
      <c r="B13" s="88" t="s">
        <v>338</v>
      </c>
      <c r="C13" s="315"/>
      <c r="D13" s="409"/>
      <c r="E13" s="412"/>
      <c r="F13" s="412"/>
      <c r="G13" s="412"/>
      <c r="H13" s="412"/>
    </row>
    <row r="14" spans="1:8" s="313" customFormat="1" ht="18">
      <c r="A14" s="88" t="s">
        <v>10</v>
      </c>
      <c r="B14" s="88" t="s">
        <v>210</v>
      </c>
      <c r="C14" s="315"/>
      <c r="D14" s="409"/>
      <c r="E14" s="414"/>
      <c r="F14" s="414"/>
      <c r="G14" s="414"/>
      <c r="H14" s="412"/>
    </row>
    <row r="15" spans="1:8" s="419" customFormat="1" ht="18">
      <c r="A15" s="415"/>
      <c r="B15" s="317"/>
      <c r="C15" s="318"/>
      <c r="D15" s="409"/>
      <c r="E15" s="416"/>
      <c r="F15" s="417"/>
      <c r="G15" s="417"/>
      <c r="H15" s="418"/>
    </row>
    <row r="16" spans="1:8" s="419" customFormat="1" ht="18">
      <c r="A16" s="415"/>
      <c r="B16" s="317"/>
      <c r="C16" s="318"/>
      <c r="D16" s="409"/>
      <c r="E16" s="416"/>
      <c r="F16" s="417"/>
      <c r="G16" s="417"/>
      <c r="H16" s="418"/>
    </row>
    <row r="17" spans="1:8" s="419" customFormat="1" ht="18">
      <c r="A17" s="420" t="s">
        <v>11</v>
      </c>
      <c r="B17" s="317"/>
      <c r="C17" s="318"/>
      <c r="D17" s="409"/>
      <c r="E17" s="418"/>
      <c r="F17" s="418"/>
      <c r="G17" s="418"/>
      <c r="H17" s="781"/>
    </row>
    <row r="18" spans="1:8" s="419" customFormat="1" ht="18">
      <c r="A18" s="415"/>
      <c r="B18" s="317"/>
      <c r="C18" s="318"/>
      <c r="D18" s="409"/>
      <c r="E18" s="416"/>
      <c r="F18" s="417"/>
      <c r="G18" s="417"/>
      <c r="H18" s="418"/>
    </row>
    <row r="19" spans="1:8" s="313" customFormat="1" ht="18">
      <c r="A19" s="3" t="s">
        <v>105</v>
      </c>
      <c r="B19" s="3"/>
      <c r="C19" s="298" t="s">
        <v>49</v>
      </c>
      <c r="D19" s="409"/>
      <c r="E19" s="412"/>
      <c r="F19" s="412"/>
      <c r="G19" s="412"/>
      <c r="H19" s="412"/>
    </row>
    <row r="20" spans="1:8" s="313" customFormat="1" ht="18">
      <c r="A20" s="3" t="s">
        <v>92</v>
      </c>
      <c r="B20" s="3"/>
      <c r="C20" s="286" t="s">
        <v>93</v>
      </c>
      <c r="D20" s="409"/>
      <c r="E20" s="412"/>
      <c r="F20" s="412"/>
      <c r="G20" s="412"/>
      <c r="H20" s="412"/>
    </row>
    <row r="21" spans="1:8" s="313" customFormat="1" ht="18">
      <c r="A21" s="3" t="s">
        <v>106</v>
      </c>
      <c r="B21" s="3"/>
      <c r="C21" s="286" t="s">
        <v>91</v>
      </c>
      <c r="D21" s="409"/>
      <c r="E21" s="412"/>
      <c r="F21" s="412"/>
      <c r="G21" s="412"/>
      <c r="H21" s="412"/>
    </row>
    <row r="22" spans="1:8" s="313" customFormat="1" ht="18">
      <c r="A22" s="3" t="s">
        <v>145</v>
      </c>
      <c r="B22" s="3"/>
      <c r="C22" s="286" t="s">
        <v>146</v>
      </c>
      <c r="D22" s="409"/>
      <c r="E22" s="412"/>
      <c r="F22" s="412"/>
      <c r="G22" s="412"/>
      <c r="H22" s="510"/>
    </row>
    <row r="23" spans="1:8" s="313" customFormat="1" ht="18">
      <c r="A23" s="3" t="s">
        <v>214</v>
      </c>
      <c r="B23" s="3"/>
      <c r="C23" s="286" t="s">
        <v>75</v>
      </c>
      <c r="D23" s="409"/>
      <c r="E23" s="412"/>
      <c r="F23" s="510"/>
      <c r="G23" s="510"/>
      <c r="H23" s="510"/>
    </row>
    <row r="24" spans="1:8" s="313" customFormat="1" ht="18">
      <c r="A24" s="3" t="s">
        <v>107</v>
      </c>
      <c r="B24" s="3"/>
      <c r="C24" s="286" t="s">
        <v>51</v>
      </c>
      <c r="D24" s="409"/>
      <c r="E24" s="412"/>
      <c r="F24" s="510"/>
      <c r="G24" s="510"/>
      <c r="H24" s="510"/>
    </row>
    <row r="25" spans="1:8" s="313" customFormat="1" ht="18">
      <c r="A25" s="3" t="s">
        <v>108</v>
      </c>
      <c r="B25" s="3"/>
      <c r="C25" s="286" t="s">
        <v>53</v>
      </c>
      <c r="D25" s="409"/>
      <c r="E25" s="412"/>
      <c r="F25" s="414"/>
      <c r="G25" s="414"/>
      <c r="H25" s="510"/>
    </row>
    <row r="26" spans="1:8" s="313" customFormat="1" ht="18">
      <c r="A26" s="3" t="s">
        <v>26</v>
      </c>
      <c r="B26" s="3"/>
      <c r="C26" s="286" t="s">
        <v>27</v>
      </c>
      <c r="D26" s="409"/>
      <c r="E26" s="510"/>
      <c r="F26" s="510"/>
      <c r="G26" s="510"/>
      <c r="H26" s="510"/>
    </row>
    <row r="27" spans="1:8" s="313" customFormat="1" ht="18">
      <c r="A27" s="3" t="s">
        <v>175</v>
      </c>
      <c r="B27" s="3"/>
      <c r="C27" s="286" t="s">
        <v>87</v>
      </c>
      <c r="D27" s="409"/>
      <c r="E27" s="412"/>
      <c r="F27" s="412"/>
      <c r="G27" s="412"/>
      <c r="H27" s="510"/>
    </row>
    <row r="28" spans="1:8" s="313" customFormat="1" ht="18">
      <c r="A28" s="3" t="s">
        <v>217</v>
      </c>
      <c r="B28" s="3"/>
      <c r="C28" s="286" t="s">
        <v>79</v>
      </c>
      <c r="D28" s="409"/>
      <c r="E28" s="412"/>
      <c r="F28" s="412"/>
      <c r="G28" s="412"/>
      <c r="H28" s="510"/>
    </row>
    <row r="29" spans="1:8" s="313" customFormat="1" ht="18">
      <c r="A29" s="3" t="s">
        <v>233</v>
      </c>
      <c r="B29" s="3"/>
      <c r="C29" s="298" t="s">
        <v>81</v>
      </c>
      <c r="D29" s="409"/>
      <c r="E29" s="412"/>
      <c r="F29" s="412"/>
      <c r="G29" s="412"/>
      <c r="H29" s="510"/>
    </row>
    <row r="30" spans="1:8" s="313" customFormat="1" ht="18">
      <c r="A30" s="3" t="s">
        <v>219</v>
      </c>
      <c r="B30" s="3"/>
      <c r="C30" s="298" t="s">
        <v>69</v>
      </c>
      <c r="D30" s="409"/>
      <c r="E30" s="412"/>
      <c r="F30" s="412"/>
      <c r="G30" s="412"/>
      <c r="H30" s="510"/>
    </row>
    <row r="31" spans="1:8" s="313" customFormat="1" ht="18">
      <c r="A31" s="3" t="s">
        <v>160</v>
      </c>
      <c r="B31" s="3"/>
      <c r="C31" s="298" t="s">
        <v>161</v>
      </c>
      <c r="D31" s="409"/>
      <c r="E31" s="412"/>
      <c r="F31" s="412"/>
      <c r="G31" s="412"/>
      <c r="H31" s="510"/>
    </row>
    <row r="32" spans="1:8" s="313" customFormat="1" ht="18">
      <c r="A32" s="3" t="s">
        <v>43</v>
      </c>
      <c r="B32" s="3"/>
      <c r="C32" s="298" t="s">
        <v>44</v>
      </c>
      <c r="D32" s="409"/>
      <c r="E32" s="412"/>
      <c r="F32" s="412"/>
      <c r="G32" s="412"/>
      <c r="H32" s="510"/>
    </row>
    <row r="33" spans="1:12" s="313" customFormat="1" ht="18">
      <c r="A33" s="3" t="s">
        <v>222</v>
      </c>
      <c r="B33" s="3"/>
      <c r="C33" s="298" t="s">
        <v>223</v>
      </c>
      <c r="D33" s="409"/>
      <c r="E33" s="412"/>
      <c r="F33" s="412"/>
      <c r="G33" s="412"/>
      <c r="H33" s="510"/>
    </row>
    <row r="34" spans="1:12" s="313" customFormat="1" ht="18">
      <c r="A34" s="3" t="s">
        <v>110</v>
      </c>
      <c r="B34" s="3"/>
      <c r="C34" s="298" t="s">
        <v>98</v>
      </c>
      <c r="D34" s="409"/>
      <c r="E34" s="412"/>
      <c r="F34" s="412"/>
      <c r="G34" s="412"/>
      <c r="H34" s="510"/>
    </row>
    <row r="35" spans="1:12" s="313" customFormat="1" ht="18">
      <c r="A35" s="3" t="s">
        <v>224</v>
      </c>
      <c r="B35" s="3"/>
      <c r="C35" s="298" t="s">
        <v>103</v>
      </c>
      <c r="D35" s="409"/>
      <c r="E35" s="412"/>
      <c r="F35" s="412"/>
      <c r="G35" s="412"/>
      <c r="H35" s="510"/>
    </row>
    <row r="36" spans="1:12" s="313" customFormat="1" ht="18">
      <c r="A36" s="3" t="s">
        <v>109</v>
      </c>
      <c r="B36" s="3"/>
      <c r="C36" s="298" t="s">
        <v>102</v>
      </c>
      <c r="D36" s="409"/>
      <c r="E36" s="412"/>
      <c r="F36" s="422"/>
      <c r="G36" s="412"/>
      <c r="H36" s="510"/>
    </row>
    <row r="37" spans="1:12" s="313" customFormat="1" ht="18">
      <c r="A37" s="319"/>
      <c r="B37" s="320"/>
      <c r="D37" s="409"/>
      <c r="E37" s="412"/>
      <c r="F37" s="412"/>
      <c r="G37" s="412"/>
      <c r="H37" s="510"/>
    </row>
    <row r="38" spans="1:12" s="313" customFormat="1" ht="18">
      <c r="A38" s="319"/>
      <c r="B38" s="320"/>
      <c r="D38" s="409"/>
      <c r="E38" s="412"/>
      <c r="F38" s="412"/>
      <c r="G38" s="412"/>
      <c r="H38" s="510"/>
    </row>
    <row r="39" spans="1:12" s="313" customFormat="1" ht="18">
      <c r="A39" s="319"/>
      <c r="B39" s="320"/>
      <c r="D39" s="409"/>
      <c r="E39" s="412"/>
      <c r="F39" s="412"/>
      <c r="G39" s="412"/>
      <c r="H39" s="510"/>
    </row>
    <row r="40" spans="1:12" s="313" customFormat="1" ht="18">
      <c r="A40" s="319"/>
      <c r="B40" s="320"/>
      <c r="D40" s="409"/>
      <c r="E40" s="412"/>
      <c r="F40" s="412"/>
      <c r="G40" s="412"/>
      <c r="H40" s="510"/>
    </row>
    <row r="41" spans="1:12" s="313" customFormat="1" ht="18">
      <c r="A41" s="319"/>
      <c r="B41" s="320"/>
      <c r="D41" s="409"/>
      <c r="E41" s="412"/>
      <c r="F41" s="412"/>
      <c r="G41" s="412"/>
      <c r="H41" s="510"/>
    </row>
    <row r="42" spans="1:12" s="313" customFormat="1" ht="18">
      <c r="A42" s="420" t="s">
        <v>47</v>
      </c>
      <c r="B42" s="321"/>
      <c r="C42" s="322"/>
      <c r="D42" s="409"/>
      <c r="E42" s="412"/>
      <c r="F42" s="412"/>
      <c r="G42" s="412"/>
      <c r="H42" s="510"/>
    </row>
    <row r="43" spans="1:12" ht="18">
      <c r="A43" s="280" t="s">
        <v>54</v>
      </c>
      <c r="B43" s="278"/>
      <c r="C43" s="400" t="s">
        <v>332</v>
      </c>
      <c r="D43" s="442">
        <v>17094.017094017094</v>
      </c>
      <c r="E43" s="442">
        <v>2905.9829059829062</v>
      </c>
      <c r="F43" s="442">
        <v>20000</v>
      </c>
      <c r="G43" s="442">
        <v>16000</v>
      </c>
      <c r="H43" s="442">
        <v>16000</v>
      </c>
      <c r="I43" s="313"/>
      <c r="J43" s="313"/>
      <c r="K43" s="313"/>
      <c r="L43" s="313"/>
    </row>
    <row r="44" spans="1:12" ht="18">
      <c r="A44" s="300" t="s">
        <v>335</v>
      </c>
      <c r="B44" s="300"/>
      <c r="C44" s="302" t="s">
        <v>336</v>
      </c>
      <c r="D44" s="496">
        <v>47863.247863247867</v>
      </c>
      <c r="E44" s="496">
        <v>8136.7521367521331</v>
      </c>
      <c r="F44" s="496">
        <v>56000</v>
      </c>
      <c r="G44" s="496">
        <v>46000</v>
      </c>
      <c r="H44" s="496">
        <v>44000</v>
      </c>
      <c r="I44" s="313"/>
      <c r="J44" s="313"/>
      <c r="K44" s="313"/>
      <c r="L44" s="313"/>
    </row>
    <row r="45" spans="1:12" ht="15.75" thickBot="1">
      <c r="A45" s="326"/>
      <c r="B45" s="327"/>
      <c r="C45" s="328"/>
      <c r="D45" s="329"/>
      <c r="E45" s="329"/>
      <c r="F45" s="329"/>
      <c r="G45" s="329"/>
      <c r="H45" s="511"/>
      <c r="I45" s="313"/>
      <c r="J45" s="313"/>
      <c r="K45" s="313"/>
      <c r="L45" s="313"/>
    </row>
    <row r="46" spans="1:12">
      <c r="A46" s="330"/>
      <c r="B46" s="330"/>
      <c r="C46" s="330"/>
      <c r="D46" s="330"/>
      <c r="E46" s="330"/>
      <c r="F46" s="330"/>
      <c r="G46" s="330"/>
      <c r="H46" s="426"/>
      <c r="J46" s="313"/>
      <c r="K46" s="313"/>
      <c r="L46" s="313"/>
    </row>
    <row r="47" spans="1:12">
      <c r="A47" s="330"/>
      <c r="B47" s="330"/>
      <c r="C47" s="330"/>
      <c r="D47" s="330"/>
      <c r="E47" s="330"/>
      <c r="F47" s="330"/>
      <c r="G47" s="330"/>
      <c r="H47" s="426"/>
      <c r="J47" s="313"/>
      <c r="K47" s="313"/>
      <c r="L47" s="313"/>
    </row>
    <row r="48" spans="1:12">
      <c r="A48" s="330"/>
      <c r="B48" s="330"/>
      <c r="C48" s="330"/>
      <c r="D48" s="330"/>
      <c r="E48" s="330"/>
      <c r="F48" s="330"/>
      <c r="G48" s="330"/>
      <c r="H48" s="426"/>
      <c r="J48" s="313"/>
      <c r="K48" s="313"/>
      <c r="L48" s="313"/>
    </row>
    <row r="49" spans="1:8">
      <c r="A49" s="330"/>
      <c r="B49" s="330"/>
      <c r="C49" s="330"/>
      <c r="D49" s="330"/>
      <c r="E49" s="330"/>
      <c r="F49" s="330"/>
      <c r="G49" s="330"/>
      <c r="H49" s="426"/>
    </row>
    <row r="50" spans="1:8">
      <c r="A50" s="330"/>
      <c r="B50" s="330"/>
      <c r="C50" s="330"/>
      <c r="D50" s="330"/>
      <c r="E50" s="330"/>
      <c r="F50" s="330"/>
      <c r="G50" s="330"/>
      <c r="H50" s="426"/>
    </row>
  </sheetData>
  <mergeCells count="2">
    <mergeCell ref="C4:H6"/>
    <mergeCell ref="A8:B8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2:H52"/>
  <sheetViews>
    <sheetView workbookViewId="0">
      <selection activeCell="B19" sqref="B19"/>
    </sheetView>
  </sheetViews>
  <sheetFormatPr baseColWidth="10" defaultRowHeight="15"/>
  <cols>
    <col min="1" max="1" width="32" style="569" customWidth="1"/>
    <col min="2" max="2" width="19.42578125" style="569" bestFit="1" customWidth="1"/>
    <col min="3" max="3" width="21.140625" style="568" bestFit="1" customWidth="1"/>
    <col min="4" max="4" width="17.42578125" style="569" bestFit="1" customWidth="1"/>
    <col min="5" max="5" width="15" style="569" bestFit="1" customWidth="1"/>
    <col min="6" max="7" width="17.42578125" style="569" bestFit="1" customWidth="1"/>
    <col min="8" max="8" width="22.5703125" style="689" bestFit="1" customWidth="1"/>
    <col min="9" max="16384" width="11.42578125" style="569"/>
  </cols>
  <sheetData>
    <row r="2" spans="1:8">
      <c r="A2" s="583"/>
      <c r="B2" s="583"/>
      <c r="C2" s="698"/>
      <c r="D2" s="583"/>
      <c r="E2" s="583"/>
      <c r="F2" s="583"/>
      <c r="G2" s="583"/>
      <c r="H2" s="661"/>
    </row>
    <row r="3" spans="1:8">
      <c r="A3" s="583"/>
      <c r="B3" s="583"/>
      <c r="C3" s="584"/>
      <c r="D3" s="583"/>
      <c r="E3" s="583"/>
      <c r="F3" s="583"/>
      <c r="G3" s="583"/>
      <c r="H3" s="583"/>
    </row>
    <row r="4" spans="1:8">
      <c r="A4" s="583"/>
      <c r="B4" s="583"/>
      <c r="C4" s="663" t="s">
        <v>191</v>
      </c>
      <c r="D4" s="663"/>
      <c r="E4" s="663"/>
      <c r="F4" s="663"/>
      <c r="G4" s="663"/>
      <c r="H4" s="663"/>
    </row>
    <row r="5" spans="1:8">
      <c r="A5" s="584"/>
      <c r="B5" s="584"/>
      <c r="C5" s="663"/>
      <c r="D5" s="663"/>
      <c r="E5" s="663"/>
      <c r="F5" s="663"/>
      <c r="G5" s="663"/>
      <c r="H5" s="663"/>
    </row>
    <row r="6" spans="1:8">
      <c r="A6" s="583"/>
      <c r="B6" s="583"/>
      <c r="C6" s="663"/>
      <c r="D6" s="663"/>
      <c r="E6" s="663"/>
      <c r="F6" s="663"/>
      <c r="G6" s="663"/>
      <c r="H6" s="663"/>
    </row>
    <row r="7" spans="1:8" ht="15.75" thickBot="1">
      <c r="A7" s="583"/>
      <c r="B7" s="583"/>
      <c r="C7" s="584"/>
      <c r="D7" s="699"/>
      <c r="E7" s="583"/>
      <c r="F7" s="617"/>
      <c r="G7" s="583"/>
      <c r="H7" s="661"/>
    </row>
    <row r="8" spans="1:8" ht="15.75" thickBot="1">
      <c r="A8" s="589" t="s">
        <v>0</v>
      </c>
      <c r="B8" s="590"/>
      <c r="C8" s="591" t="s">
        <v>1</v>
      </c>
      <c r="D8" s="592" t="s">
        <v>2</v>
      </c>
      <c r="E8" s="592" t="s">
        <v>3</v>
      </c>
      <c r="F8" s="592" t="s">
        <v>4</v>
      </c>
      <c r="G8" s="592" t="s">
        <v>113</v>
      </c>
      <c r="H8" s="592" t="s">
        <v>5</v>
      </c>
    </row>
    <row r="9" spans="1:8">
      <c r="A9" s="570"/>
      <c r="B9" s="571"/>
      <c r="C9" s="690"/>
      <c r="D9" s="691"/>
      <c r="E9" s="691"/>
      <c r="F9" s="691"/>
      <c r="G9" s="691"/>
      <c r="H9" s="772"/>
    </row>
    <row r="10" spans="1:8">
      <c r="A10" s="570" t="s">
        <v>6</v>
      </c>
      <c r="B10" s="571" t="s">
        <v>192</v>
      </c>
      <c r="C10" s="690"/>
      <c r="D10" s="776">
        <v>1156410.2564102565</v>
      </c>
      <c r="E10" s="776">
        <v>196589.74358974351</v>
      </c>
      <c r="F10" s="776">
        <v>1353000</v>
      </c>
      <c r="G10" s="776">
        <v>1115000</v>
      </c>
      <c r="H10" s="776">
        <v>1074000</v>
      </c>
    </row>
    <row r="11" spans="1:8">
      <c r="A11" s="570" t="s">
        <v>7</v>
      </c>
      <c r="B11" s="571" t="s">
        <v>339</v>
      </c>
      <c r="C11" s="690"/>
      <c r="D11" s="692"/>
      <c r="E11" s="691"/>
      <c r="F11" s="691"/>
      <c r="G11" s="691"/>
      <c r="H11" s="691"/>
    </row>
    <row r="12" spans="1:8">
      <c r="A12" s="570" t="s">
        <v>58</v>
      </c>
      <c r="B12" s="571" t="s">
        <v>201</v>
      </c>
      <c r="C12" s="690"/>
      <c r="D12" s="692"/>
      <c r="E12" s="692"/>
      <c r="F12" s="692"/>
      <c r="G12" s="692"/>
      <c r="H12" s="692"/>
    </row>
    <row r="13" spans="1:8">
      <c r="A13" s="701" t="s">
        <v>9</v>
      </c>
      <c r="B13" s="571" t="s">
        <v>202</v>
      </c>
      <c r="C13" s="690"/>
      <c r="D13" s="692"/>
      <c r="E13" s="691"/>
      <c r="F13" s="692"/>
      <c r="G13" s="691"/>
      <c r="H13" s="691"/>
    </row>
    <row r="14" spans="1:8">
      <c r="A14" s="702" t="s">
        <v>10</v>
      </c>
      <c r="B14" s="571" t="s">
        <v>195</v>
      </c>
      <c r="C14" s="690"/>
      <c r="D14" s="692"/>
      <c r="E14" s="649"/>
      <c r="F14" s="649"/>
      <c r="G14" s="649"/>
      <c r="H14" s="691"/>
    </row>
    <row r="15" spans="1:8" s="673" customFormat="1">
      <c r="A15" s="669"/>
      <c r="B15" s="581"/>
      <c r="C15" s="693"/>
      <c r="D15" s="692"/>
      <c r="E15" s="574"/>
      <c r="F15" s="671"/>
      <c r="G15" s="671"/>
      <c r="H15" s="572"/>
    </row>
    <row r="16" spans="1:8" s="673" customFormat="1">
      <c r="A16" s="669"/>
      <c r="B16" s="581"/>
      <c r="C16" s="693"/>
      <c r="D16" s="692"/>
      <c r="E16" s="574"/>
      <c r="F16" s="671"/>
      <c r="G16" s="671"/>
      <c r="H16" s="572"/>
    </row>
    <row r="17" spans="1:8" s="673" customFormat="1">
      <c r="A17" s="654" t="s">
        <v>11</v>
      </c>
      <c r="B17" s="581"/>
      <c r="C17" s="693"/>
      <c r="D17" s="692"/>
      <c r="E17" s="572"/>
      <c r="F17" s="572"/>
      <c r="G17" s="572"/>
      <c r="H17" s="572"/>
    </row>
    <row r="18" spans="1:8" s="673" customFormat="1">
      <c r="A18" s="777" t="s">
        <v>106</v>
      </c>
      <c r="B18" s="778"/>
      <c r="C18" s="779" t="s">
        <v>91</v>
      </c>
      <c r="D18" s="692"/>
      <c r="E18" s="574"/>
      <c r="F18" s="671"/>
      <c r="G18" s="671"/>
      <c r="H18" s="572"/>
    </row>
    <row r="19" spans="1:8">
      <c r="A19" s="777" t="s">
        <v>92</v>
      </c>
      <c r="B19" s="778"/>
      <c r="C19" s="780" t="s">
        <v>93</v>
      </c>
      <c r="D19" s="692"/>
      <c r="E19" s="691"/>
      <c r="F19" s="691"/>
      <c r="G19" s="691"/>
      <c r="H19" s="691"/>
    </row>
    <row r="20" spans="1:8">
      <c r="A20" s="607" t="s">
        <v>26</v>
      </c>
      <c r="B20" s="607"/>
      <c r="C20" s="607" t="s">
        <v>27</v>
      </c>
      <c r="D20" s="692"/>
      <c r="E20" s="691"/>
      <c r="F20" s="691"/>
      <c r="G20" s="691"/>
      <c r="H20" s="691"/>
    </row>
    <row r="21" spans="1:8">
      <c r="A21" s="607" t="s">
        <v>107</v>
      </c>
      <c r="B21" s="607"/>
      <c r="C21" s="607" t="s">
        <v>51</v>
      </c>
      <c r="D21" s="692"/>
      <c r="E21" s="691"/>
      <c r="F21" s="691"/>
      <c r="G21" s="691"/>
      <c r="H21" s="691"/>
    </row>
    <row r="22" spans="1:8">
      <c r="A22" s="607" t="s">
        <v>108</v>
      </c>
      <c r="B22" s="607"/>
      <c r="C22" s="607" t="s">
        <v>53</v>
      </c>
      <c r="D22" s="692"/>
      <c r="E22" s="691"/>
      <c r="F22" s="691"/>
      <c r="G22" s="691"/>
      <c r="H22" s="772"/>
    </row>
    <row r="23" spans="1:8">
      <c r="A23" s="607" t="s">
        <v>272</v>
      </c>
      <c r="B23" s="607"/>
      <c r="C23" s="607" t="s">
        <v>37</v>
      </c>
      <c r="D23" s="692"/>
      <c r="E23" s="691"/>
      <c r="F23" s="772"/>
      <c r="G23" s="772"/>
      <c r="H23" s="772"/>
    </row>
    <row r="24" spans="1:8">
      <c r="A24" s="607" t="s">
        <v>43</v>
      </c>
      <c r="B24" s="607"/>
      <c r="C24" s="607" t="s">
        <v>44</v>
      </c>
      <c r="D24" s="692"/>
      <c r="E24" s="691"/>
      <c r="F24" s="772"/>
      <c r="G24" s="772"/>
      <c r="H24" s="772"/>
    </row>
    <row r="25" spans="1:8">
      <c r="A25" s="607" t="s">
        <v>217</v>
      </c>
      <c r="B25" s="607"/>
      <c r="C25" s="607" t="s">
        <v>79</v>
      </c>
      <c r="D25" s="692"/>
      <c r="E25" s="691"/>
      <c r="F25" s="649"/>
      <c r="G25" s="649"/>
      <c r="H25" s="772"/>
    </row>
    <row r="26" spans="1:8">
      <c r="A26" s="607" t="s">
        <v>340</v>
      </c>
      <c r="B26" s="607"/>
      <c r="C26" s="607" t="s">
        <v>341</v>
      </c>
      <c r="D26" s="692"/>
      <c r="E26" s="772"/>
      <c r="F26" s="772"/>
      <c r="G26" s="772"/>
      <c r="H26" s="772"/>
    </row>
    <row r="27" spans="1:8">
      <c r="A27" s="607" t="s">
        <v>342</v>
      </c>
      <c r="B27" s="607"/>
      <c r="C27" s="607" t="s">
        <v>62</v>
      </c>
      <c r="D27" s="692"/>
      <c r="E27" s="691"/>
      <c r="F27" s="691"/>
      <c r="G27" s="691"/>
      <c r="H27" s="772"/>
    </row>
    <row r="28" spans="1:8">
      <c r="A28" s="607" t="s">
        <v>196</v>
      </c>
      <c r="B28" s="607"/>
      <c r="C28" s="607" t="s">
        <v>123</v>
      </c>
      <c r="D28" s="692"/>
      <c r="E28" s="691"/>
      <c r="F28" s="691"/>
      <c r="G28" s="691"/>
      <c r="H28" s="772"/>
    </row>
    <row r="29" spans="1:8">
      <c r="A29" s="607" t="s">
        <v>277</v>
      </c>
      <c r="B29" s="607"/>
      <c r="C29" s="607" t="s">
        <v>278</v>
      </c>
      <c r="D29" s="692"/>
      <c r="E29" s="691"/>
      <c r="F29" s="691"/>
      <c r="G29" s="691"/>
      <c r="H29" s="772"/>
    </row>
    <row r="30" spans="1:8">
      <c r="A30" s="607" t="s">
        <v>343</v>
      </c>
      <c r="B30" s="607"/>
      <c r="C30" s="607" t="s">
        <v>344</v>
      </c>
      <c r="D30" s="692"/>
      <c r="E30" s="691"/>
      <c r="F30" s="691"/>
      <c r="G30" s="691"/>
      <c r="H30" s="772"/>
    </row>
    <row r="31" spans="1:8">
      <c r="A31" s="607" t="s">
        <v>45</v>
      </c>
      <c r="B31" s="607"/>
      <c r="C31" s="607" t="s">
        <v>46</v>
      </c>
      <c r="D31" s="692"/>
      <c r="E31" s="691"/>
      <c r="F31" s="691"/>
      <c r="G31" s="691"/>
      <c r="H31" s="772"/>
    </row>
    <row r="32" spans="1:8">
      <c r="A32" s="607" t="s">
        <v>345</v>
      </c>
      <c r="B32" s="607"/>
      <c r="C32" s="607" t="s">
        <v>346</v>
      </c>
      <c r="D32" s="692"/>
      <c r="E32" s="691"/>
      <c r="F32" s="691"/>
      <c r="G32" s="691"/>
      <c r="H32" s="772"/>
    </row>
    <row r="33" spans="1:8">
      <c r="A33" s="607" t="s">
        <v>347</v>
      </c>
      <c r="B33" s="607"/>
      <c r="C33" s="607" t="s">
        <v>315</v>
      </c>
      <c r="D33" s="692"/>
      <c r="E33" s="691"/>
      <c r="F33" s="691"/>
      <c r="G33" s="691"/>
      <c r="H33" s="772"/>
    </row>
    <row r="34" spans="1:8">
      <c r="A34" s="607" t="s">
        <v>175</v>
      </c>
      <c r="B34" s="607"/>
      <c r="C34" s="607" t="s">
        <v>87</v>
      </c>
      <c r="D34" s="692"/>
      <c r="E34" s="691"/>
      <c r="F34" s="691"/>
      <c r="G34" s="691"/>
      <c r="H34" s="772"/>
    </row>
    <row r="35" spans="1:8">
      <c r="A35" s="607" t="s">
        <v>348</v>
      </c>
      <c r="B35" s="607"/>
      <c r="C35" s="607" t="s">
        <v>349</v>
      </c>
      <c r="D35" s="692"/>
      <c r="E35" s="691"/>
      <c r="F35" s="691"/>
      <c r="G35" s="691"/>
      <c r="H35" s="772"/>
    </row>
    <row r="36" spans="1:8">
      <c r="A36" s="607" t="s">
        <v>148</v>
      </c>
      <c r="B36" s="607"/>
      <c r="C36" s="607" t="s">
        <v>21</v>
      </c>
      <c r="D36" s="692"/>
      <c r="E36" s="691"/>
      <c r="F36" s="695"/>
      <c r="G36" s="691"/>
      <c r="H36" s="772"/>
    </row>
    <row r="37" spans="1:8">
      <c r="A37" s="607" t="s">
        <v>105</v>
      </c>
      <c r="B37" s="580"/>
      <c r="C37" s="607" t="s">
        <v>49</v>
      </c>
      <c r="D37" s="692"/>
      <c r="E37" s="691"/>
      <c r="F37" s="691"/>
      <c r="G37" s="691"/>
      <c r="H37" s="772"/>
    </row>
    <row r="38" spans="1:8">
      <c r="A38" s="607" t="s">
        <v>350</v>
      </c>
      <c r="B38" s="580"/>
      <c r="C38" s="607" t="s">
        <v>103</v>
      </c>
      <c r="D38" s="692"/>
      <c r="E38" s="691"/>
      <c r="F38" s="691"/>
      <c r="G38" s="691"/>
      <c r="H38" s="772"/>
    </row>
    <row r="39" spans="1:8">
      <c r="A39" s="607" t="s">
        <v>351</v>
      </c>
      <c r="B39" s="580"/>
      <c r="C39" s="607" t="s">
        <v>302</v>
      </c>
      <c r="D39" s="692"/>
      <c r="E39" s="691"/>
      <c r="F39" s="691"/>
      <c r="G39" s="691"/>
      <c r="H39" s="772"/>
    </row>
    <row r="40" spans="1:8">
      <c r="A40" s="607" t="s">
        <v>261</v>
      </c>
      <c r="B40" s="580"/>
      <c r="C40" s="607" t="s">
        <v>29</v>
      </c>
      <c r="D40" s="692"/>
      <c r="E40" s="691"/>
      <c r="F40" s="691"/>
      <c r="G40" s="691"/>
      <c r="H40" s="772"/>
    </row>
    <row r="41" spans="1:8">
      <c r="A41" s="607" t="s">
        <v>109</v>
      </c>
      <c r="B41" s="580"/>
      <c r="C41" s="607" t="s">
        <v>102</v>
      </c>
      <c r="D41" s="692"/>
      <c r="E41" s="691"/>
      <c r="F41" s="691"/>
      <c r="G41" s="691"/>
      <c r="H41" s="772"/>
    </row>
    <row r="42" spans="1:8">
      <c r="A42" s="654" t="s">
        <v>47</v>
      </c>
      <c r="B42" s="581"/>
      <c r="C42" s="678"/>
      <c r="D42" s="692"/>
      <c r="E42" s="691"/>
      <c r="F42" s="691"/>
      <c r="G42" s="691"/>
      <c r="H42" s="772"/>
    </row>
    <row r="43" spans="1:8">
      <c r="A43" s="674"/>
      <c r="B43" s="674"/>
      <c r="C43" s="675"/>
      <c r="D43" s="775"/>
      <c r="E43" s="775"/>
      <c r="F43" s="775"/>
      <c r="G43" s="775"/>
      <c r="H43" s="775"/>
    </row>
    <row r="44" spans="1:8">
      <c r="A44" s="674" t="s">
        <v>54</v>
      </c>
      <c r="B44" s="674"/>
      <c r="C44" s="680" t="s">
        <v>332</v>
      </c>
      <c r="D44" s="696">
        <v>17094.017094017094</v>
      </c>
      <c r="E44" s="696">
        <v>2905.9829059829062</v>
      </c>
      <c r="F44" s="696">
        <v>20000</v>
      </c>
      <c r="G44" s="696">
        <v>16000</v>
      </c>
      <c r="H44" s="696">
        <v>16000</v>
      </c>
    </row>
    <row r="45" spans="1:8" ht="15.75" thickBot="1">
      <c r="A45" s="613"/>
      <c r="B45" s="614"/>
      <c r="C45" s="704"/>
      <c r="D45" s="616"/>
      <c r="E45" s="616"/>
      <c r="F45" s="616"/>
      <c r="G45" s="616"/>
      <c r="H45" s="773"/>
    </row>
    <row r="46" spans="1:8">
      <c r="A46" s="617"/>
      <c r="B46" s="617"/>
      <c r="C46" s="588"/>
      <c r="D46" s="617"/>
      <c r="E46" s="617"/>
      <c r="F46" s="617"/>
      <c r="G46" s="617"/>
      <c r="H46" s="688"/>
    </row>
    <row r="47" spans="1:8">
      <c r="A47" s="617"/>
      <c r="B47" s="617"/>
      <c r="C47" s="588"/>
      <c r="D47" s="617"/>
      <c r="E47" s="617"/>
      <c r="F47" s="617"/>
      <c r="G47" s="617"/>
      <c r="H47" s="688"/>
    </row>
    <row r="48" spans="1:8">
      <c r="A48" s="617"/>
      <c r="B48" s="617"/>
      <c r="C48" s="588"/>
      <c r="D48" s="617"/>
      <c r="E48" s="617"/>
      <c r="F48" s="617"/>
      <c r="G48" s="617"/>
      <c r="H48" s="688"/>
    </row>
    <row r="49" spans="1:8">
      <c r="A49" s="617"/>
      <c r="B49" s="617"/>
      <c r="C49" s="588"/>
      <c r="D49" s="617"/>
      <c r="E49" s="617"/>
      <c r="F49" s="617"/>
      <c r="G49" s="617"/>
      <c r="H49" s="688"/>
    </row>
    <row r="50" spans="1:8">
      <c r="A50" s="617"/>
      <c r="B50" s="617"/>
      <c r="C50" s="588"/>
      <c r="D50" s="617"/>
      <c r="E50" s="617"/>
      <c r="F50" s="617"/>
      <c r="G50" s="617"/>
      <c r="H50" s="688"/>
    </row>
    <row r="51" spans="1:8">
      <c r="A51" s="617"/>
      <c r="B51" s="617"/>
      <c r="C51" s="588"/>
      <c r="D51" s="617"/>
    </row>
    <row r="52" spans="1:8">
      <c r="A52" s="617"/>
      <c r="B52" s="617"/>
      <c r="C52" s="588"/>
      <c r="D52" s="617"/>
    </row>
  </sheetData>
  <mergeCells count="2">
    <mergeCell ref="C4:H6"/>
    <mergeCell ref="A8:B8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2:L42"/>
  <sheetViews>
    <sheetView tabSelected="1" workbookViewId="0">
      <selection activeCell="E20" sqref="E20"/>
    </sheetView>
  </sheetViews>
  <sheetFormatPr baseColWidth="10" defaultColWidth="11.140625" defaultRowHeight="15"/>
  <cols>
    <col min="1" max="1" width="33.42578125" style="789" customWidth="1"/>
    <col min="2" max="2" width="20.42578125" style="789" bestFit="1" customWidth="1"/>
    <col min="3" max="3" width="21.5703125" style="789" bestFit="1" customWidth="1"/>
    <col min="4" max="4" width="13.7109375" style="789" bestFit="1" customWidth="1"/>
    <col min="5" max="5" width="15.28515625" style="789" bestFit="1" customWidth="1"/>
    <col min="6" max="6" width="17.7109375" style="789" bestFit="1" customWidth="1"/>
    <col min="7" max="7" width="15.28515625" style="789" bestFit="1" customWidth="1"/>
    <col min="8" max="8" width="21.85546875" style="833" bestFit="1" customWidth="1"/>
    <col min="9" max="16384" width="11.140625" style="789"/>
  </cols>
  <sheetData>
    <row r="2" spans="1:12">
      <c r="A2" s="786"/>
      <c r="B2" s="786"/>
      <c r="C2" s="787"/>
      <c r="D2" s="786"/>
      <c r="E2" s="786"/>
      <c r="F2" s="786"/>
      <c r="G2" s="786"/>
      <c r="H2" s="788"/>
    </row>
    <row r="3" spans="1:12">
      <c r="A3" s="786"/>
      <c r="B3" s="786"/>
      <c r="C3" s="786"/>
      <c r="D3" s="786"/>
      <c r="E3" s="786"/>
      <c r="F3" s="786"/>
      <c r="G3" s="786"/>
      <c r="H3" s="786"/>
    </row>
    <row r="4" spans="1:12">
      <c r="A4" s="786"/>
      <c r="B4" s="786"/>
      <c r="C4" s="790" t="s">
        <v>264</v>
      </c>
      <c r="D4" s="790"/>
      <c r="E4" s="790"/>
      <c r="F4" s="790"/>
      <c r="G4" s="790"/>
      <c r="H4" s="790"/>
    </row>
    <row r="5" spans="1:12">
      <c r="A5" s="791"/>
      <c r="B5" s="791"/>
      <c r="C5" s="790"/>
      <c r="D5" s="790"/>
      <c r="E5" s="790"/>
      <c r="F5" s="790"/>
      <c r="G5" s="790"/>
      <c r="H5" s="790"/>
    </row>
    <row r="6" spans="1:12">
      <c r="A6" s="786"/>
      <c r="B6" s="786"/>
      <c r="C6" s="790"/>
      <c r="D6" s="790"/>
      <c r="E6" s="790"/>
      <c r="F6" s="790"/>
      <c r="G6" s="790"/>
      <c r="H6" s="790"/>
    </row>
    <row r="7" spans="1:12" ht="15.75" thickBot="1">
      <c r="A7" s="786"/>
      <c r="B7" s="786"/>
      <c r="C7" s="786"/>
      <c r="D7" s="792"/>
      <c r="E7" s="786"/>
      <c r="F7" s="793"/>
      <c r="G7" s="786"/>
      <c r="H7" s="788"/>
    </row>
    <row r="8" spans="1:12" ht="15.75" thickBot="1">
      <c r="A8" s="794" t="s">
        <v>0</v>
      </c>
      <c r="B8" s="795"/>
      <c r="C8" s="796" t="s">
        <v>1</v>
      </c>
      <c r="D8" s="797" t="s">
        <v>2</v>
      </c>
      <c r="E8" s="797" t="s">
        <v>3</v>
      </c>
      <c r="F8" s="797" t="s">
        <v>4</v>
      </c>
      <c r="G8" s="797" t="s">
        <v>113</v>
      </c>
      <c r="H8" s="797" t="s">
        <v>5</v>
      </c>
    </row>
    <row r="9" spans="1:12">
      <c r="A9" s="798"/>
      <c r="B9" s="799"/>
      <c r="C9" s="799"/>
      <c r="D9" s="800"/>
      <c r="E9" s="800"/>
      <c r="F9" s="800"/>
      <c r="G9" s="800"/>
      <c r="H9" s="801"/>
    </row>
    <row r="10" spans="1:12">
      <c r="A10" s="798" t="s">
        <v>6</v>
      </c>
      <c r="B10" s="799" t="s">
        <v>256</v>
      </c>
      <c r="C10" s="799"/>
      <c r="D10" s="802">
        <f>+F10/1.17</f>
        <v>952136.75213675224</v>
      </c>
      <c r="E10" s="803">
        <f>+F10-D10</f>
        <v>161863.24786324776</v>
      </c>
      <c r="F10" s="803">
        <f>+'[10]Version Prix'!F16</f>
        <v>1114000</v>
      </c>
      <c r="G10" s="803">
        <f>+'[10]Version Prix'!F20</f>
        <v>982000</v>
      </c>
      <c r="H10" s="804">
        <f>+'[10]Version Prix'!F22</f>
        <v>945000</v>
      </c>
    </row>
    <row r="11" spans="1:12">
      <c r="A11" s="798" t="s">
        <v>7</v>
      </c>
      <c r="B11" s="799" t="s">
        <v>183</v>
      </c>
      <c r="C11" s="799"/>
      <c r="D11" s="800"/>
      <c r="E11" s="800"/>
      <c r="F11" s="800"/>
      <c r="G11" s="800"/>
      <c r="H11" s="800"/>
    </row>
    <row r="12" spans="1:12">
      <c r="A12" s="798" t="s">
        <v>58</v>
      </c>
      <c r="B12" s="799" t="s">
        <v>182</v>
      </c>
      <c r="C12" s="799"/>
      <c r="D12" s="805"/>
      <c r="E12" s="805"/>
      <c r="F12" s="805"/>
      <c r="G12" s="805"/>
      <c r="H12" s="805"/>
    </row>
    <row r="13" spans="1:12">
      <c r="A13" s="806" t="s">
        <v>9</v>
      </c>
      <c r="B13" s="799" t="s">
        <v>257</v>
      </c>
      <c r="C13" s="799"/>
      <c r="D13" s="800"/>
      <c r="E13" s="800"/>
      <c r="F13" s="800"/>
      <c r="G13" s="800"/>
      <c r="H13" s="800"/>
    </row>
    <row r="14" spans="1:12" ht="18" thickBot="1">
      <c r="A14" s="807" t="s">
        <v>10</v>
      </c>
      <c r="B14" s="799" t="s">
        <v>376</v>
      </c>
      <c r="C14" s="799"/>
      <c r="D14" s="805"/>
      <c r="E14" s="808"/>
      <c r="F14" s="808"/>
      <c r="G14" s="808"/>
      <c r="H14" s="800"/>
    </row>
    <row r="15" spans="1:12" s="814" customFormat="1">
      <c r="A15" s="809"/>
      <c r="B15" s="810"/>
      <c r="C15" s="811"/>
      <c r="D15" s="812"/>
      <c r="E15" s="812"/>
      <c r="F15" s="567"/>
      <c r="G15" s="567"/>
      <c r="H15" s="813"/>
      <c r="K15" s="789"/>
      <c r="L15" s="789"/>
    </row>
    <row r="16" spans="1:12" s="814" customFormat="1">
      <c r="A16" s="809"/>
      <c r="B16" s="810"/>
      <c r="C16" s="815"/>
      <c r="D16" s="812"/>
      <c r="E16" s="812"/>
      <c r="F16" s="567"/>
      <c r="G16" s="567"/>
      <c r="H16" s="813"/>
      <c r="K16" s="789"/>
      <c r="L16" s="789"/>
    </row>
    <row r="17" spans="1:12" s="814" customFormat="1">
      <c r="A17" s="816" t="s">
        <v>11</v>
      </c>
      <c r="B17" s="810"/>
      <c r="C17" s="815"/>
      <c r="D17" s="813"/>
      <c r="E17" s="813"/>
      <c r="F17" s="813"/>
      <c r="G17" s="813"/>
      <c r="H17" s="817"/>
      <c r="K17" s="789"/>
      <c r="L17" s="789"/>
    </row>
    <row r="18" spans="1:12" s="814" customFormat="1">
      <c r="A18" s="809"/>
      <c r="B18" s="810"/>
      <c r="C18" s="815"/>
      <c r="D18" s="812"/>
      <c r="E18" s="812"/>
      <c r="F18" s="567"/>
      <c r="G18" s="567"/>
      <c r="H18" s="813"/>
      <c r="K18" s="789"/>
      <c r="L18" s="789"/>
    </row>
    <row r="19" spans="1:12">
      <c r="A19" s="818"/>
      <c r="B19" s="819"/>
      <c r="C19" s="820"/>
      <c r="D19" s="800"/>
      <c r="E19" s="800"/>
      <c r="F19" s="800"/>
      <c r="G19" s="800"/>
      <c r="H19" s="800"/>
    </row>
    <row r="20" spans="1:12">
      <c r="A20" s="821" t="s">
        <v>258</v>
      </c>
      <c r="B20" s="822"/>
      <c r="C20" s="823" t="s">
        <v>49</v>
      </c>
      <c r="D20" s="800"/>
      <c r="E20" s="800"/>
      <c r="F20" s="800"/>
      <c r="G20" s="800"/>
      <c r="H20" s="800"/>
    </row>
    <row r="21" spans="1:12">
      <c r="A21" s="821" t="s">
        <v>19</v>
      </c>
      <c r="B21" s="822"/>
      <c r="C21" s="823" t="s">
        <v>20</v>
      </c>
      <c r="D21" s="800"/>
      <c r="E21" s="800"/>
      <c r="F21" s="800"/>
      <c r="G21" s="800"/>
      <c r="H21" s="800"/>
    </row>
    <row r="22" spans="1:12">
      <c r="A22" s="821" t="s">
        <v>200</v>
      </c>
      <c r="B22" s="822"/>
      <c r="C22" s="823" t="s">
        <v>25</v>
      </c>
      <c r="D22" s="800"/>
      <c r="E22" s="800"/>
      <c r="F22" s="800"/>
      <c r="G22" s="800"/>
      <c r="H22" s="801"/>
    </row>
    <row r="23" spans="1:12">
      <c r="A23" s="821" t="s">
        <v>32</v>
      </c>
      <c r="B23" s="824"/>
      <c r="C23" s="823" t="s">
        <v>33</v>
      </c>
      <c r="D23" s="800"/>
      <c r="E23" s="800"/>
      <c r="F23" s="801"/>
      <c r="G23" s="801"/>
      <c r="H23" s="801"/>
    </row>
    <row r="24" spans="1:12">
      <c r="A24" s="824" t="s">
        <v>265</v>
      </c>
      <c r="B24" s="824"/>
      <c r="C24" s="823" t="s">
        <v>69</v>
      </c>
      <c r="D24" s="800"/>
      <c r="E24" s="800"/>
      <c r="F24" s="801"/>
      <c r="G24" s="801"/>
      <c r="H24" s="801"/>
    </row>
    <row r="25" spans="1:12">
      <c r="A25" s="824" t="s">
        <v>259</v>
      </c>
      <c r="B25" s="824"/>
      <c r="C25" s="823" t="s">
        <v>260</v>
      </c>
      <c r="D25" s="800"/>
      <c r="E25" s="800"/>
      <c r="F25" s="808"/>
      <c r="G25" s="808"/>
      <c r="H25" s="801"/>
    </row>
    <row r="26" spans="1:12">
      <c r="A26" s="824" t="s">
        <v>261</v>
      </c>
      <c r="B26" s="824"/>
      <c r="C26" s="823" t="s">
        <v>29</v>
      </c>
      <c r="D26" s="800"/>
      <c r="E26" s="801"/>
      <c r="F26" s="801"/>
      <c r="G26" s="801"/>
      <c r="H26" s="801"/>
    </row>
    <row r="27" spans="1:12">
      <c r="A27" s="824" t="s">
        <v>262</v>
      </c>
      <c r="B27" s="824"/>
      <c r="C27" s="823" t="s">
        <v>263</v>
      </c>
      <c r="D27" s="800"/>
      <c r="E27" s="800"/>
      <c r="F27" s="800"/>
      <c r="G27" s="800"/>
      <c r="H27" s="801"/>
    </row>
    <row r="28" spans="1:12">
      <c r="A28" s="824" t="s">
        <v>43</v>
      </c>
      <c r="B28" s="824"/>
      <c r="C28" s="823" t="s">
        <v>44</v>
      </c>
      <c r="D28" s="800"/>
      <c r="E28" s="800"/>
      <c r="F28" s="800"/>
      <c r="G28" s="800"/>
      <c r="H28" s="801"/>
    </row>
    <row r="29" spans="1:12">
      <c r="A29" s="824" t="s">
        <v>108</v>
      </c>
      <c r="B29" s="824"/>
      <c r="C29" s="823" t="s">
        <v>53</v>
      </c>
      <c r="D29" s="800"/>
      <c r="E29" s="800"/>
      <c r="F29" s="800"/>
      <c r="G29" s="800"/>
      <c r="H29" s="801"/>
    </row>
    <row r="30" spans="1:12">
      <c r="A30" s="824" t="s">
        <v>26</v>
      </c>
      <c r="B30" s="824"/>
      <c r="C30" s="823" t="s">
        <v>27</v>
      </c>
      <c r="D30" s="800"/>
      <c r="E30" s="800"/>
      <c r="F30" s="800"/>
      <c r="G30" s="800"/>
      <c r="H30" s="801"/>
    </row>
    <row r="31" spans="1:12">
      <c r="A31" s="824" t="s">
        <v>175</v>
      </c>
      <c r="B31" s="824"/>
      <c r="C31" s="823" t="s">
        <v>87</v>
      </c>
      <c r="D31" s="800"/>
      <c r="E31" s="800"/>
      <c r="F31" s="800"/>
      <c r="G31" s="800"/>
      <c r="H31" s="801"/>
    </row>
    <row r="32" spans="1:12">
      <c r="A32" s="824"/>
      <c r="B32" s="824"/>
      <c r="C32" s="823"/>
      <c r="D32" s="800"/>
      <c r="E32" s="800"/>
      <c r="F32" s="800"/>
      <c r="G32" s="800"/>
      <c r="H32" s="801"/>
    </row>
    <row r="33" spans="1:8">
      <c r="A33" s="824"/>
      <c r="B33" s="824"/>
      <c r="C33" s="823"/>
      <c r="D33" s="800"/>
      <c r="E33" s="800"/>
      <c r="F33" s="800"/>
      <c r="G33" s="800"/>
      <c r="H33" s="801"/>
    </row>
    <row r="34" spans="1:8">
      <c r="A34" s="816" t="s">
        <v>47</v>
      </c>
      <c r="B34" s="810"/>
      <c r="C34" s="825"/>
      <c r="D34" s="800"/>
      <c r="E34" s="800"/>
      <c r="F34" s="800"/>
      <c r="G34" s="800"/>
      <c r="H34" s="801"/>
    </row>
    <row r="35" spans="1:8">
      <c r="A35" s="816"/>
      <c r="B35" s="810"/>
      <c r="C35" s="825"/>
      <c r="D35" s="800"/>
      <c r="E35" s="800"/>
      <c r="F35" s="801"/>
      <c r="G35" s="800"/>
      <c r="H35" s="801"/>
    </row>
    <row r="36" spans="1:8">
      <c r="A36" s="824" t="s">
        <v>54</v>
      </c>
      <c r="B36" s="824"/>
      <c r="C36" s="823" t="s">
        <v>55</v>
      </c>
      <c r="D36" s="803">
        <f>+F36/1.17</f>
        <v>17094.017094017094</v>
      </c>
      <c r="E36" s="803">
        <f>+F36-D36</f>
        <v>2905.9829059829062</v>
      </c>
      <c r="F36" s="826">
        <f>+[10]OptionPrixExcel!R14</f>
        <v>20000</v>
      </c>
      <c r="G36" s="826">
        <f>+[10]OptionPrixExcel!R15</f>
        <v>17000</v>
      </c>
      <c r="H36" s="826">
        <f>+[10]OptionPrixExcel!R17</f>
        <v>17000</v>
      </c>
    </row>
    <row r="37" spans="1:8" ht="15.75" thickBot="1">
      <c r="A37" s="827"/>
      <c r="B37" s="828"/>
      <c r="C37" s="829"/>
      <c r="D37" s="830"/>
      <c r="E37" s="830"/>
      <c r="F37" s="830"/>
      <c r="G37" s="830"/>
      <c r="H37" s="831"/>
    </row>
    <row r="38" spans="1:8">
      <c r="A38" s="793"/>
      <c r="B38" s="793"/>
      <c r="C38" s="793"/>
      <c r="D38" s="793"/>
      <c r="E38" s="793"/>
      <c r="F38" s="793"/>
      <c r="G38" s="793"/>
      <c r="H38" s="832"/>
    </row>
    <row r="39" spans="1:8">
      <c r="B39" s="793"/>
    </row>
    <row r="40" spans="1:8">
      <c r="B40" s="793"/>
    </row>
    <row r="41" spans="1:8">
      <c r="B41" s="793"/>
    </row>
    <row r="42" spans="1:8">
      <c r="B42" s="793"/>
    </row>
  </sheetData>
  <mergeCells count="2">
    <mergeCell ref="C4:H6"/>
    <mergeCell ref="A8:B8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&amp;LGAMME DACIA&amp;RTARIF MARS 2013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40</vt:i4>
      </vt:variant>
      <vt:variant>
        <vt:lpstr>Plages nommées</vt:lpstr>
      </vt:variant>
      <vt:variant>
        <vt:i4>20</vt:i4>
      </vt:variant>
    </vt:vector>
  </HeadingPairs>
  <TitlesOfParts>
    <vt:vector size="60" baseType="lpstr">
      <vt:lpstr>Feuil1</vt:lpstr>
      <vt:lpstr>90K R2L15 065 0S</vt:lpstr>
      <vt:lpstr>90K R2L16 090 0S</vt:lpstr>
      <vt:lpstr>90K R2L16 090 G0S</vt:lpstr>
      <vt:lpstr>90B B014 075 OS</vt:lpstr>
      <vt:lpstr>90B B1 14 075 OS</vt:lpstr>
      <vt:lpstr>90B B1 14 075 GOS </vt:lpstr>
      <vt:lpstr>90B BS 16 090 OS</vt:lpstr>
      <vt:lpstr>90B BSD 16 090 OS</vt:lpstr>
      <vt:lpstr>ACC 12D 4C</vt:lpstr>
      <vt:lpstr>AMB 12D 4C</vt:lpstr>
      <vt:lpstr>AMB 16K 4C</vt:lpstr>
      <vt:lpstr>LAU 12D 4C</vt:lpstr>
      <vt:lpstr>LAU 16K 4C</vt:lpstr>
      <vt:lpstr>SAU 16K 4C</vt:lpstr>
      <vt:lpstr>90L L0D14 075 0S</vt:lpstr>
      <vt:lpstr>90L L0D14 075G0S</vt:lpstr>
      <vt:lpstr>90L L1L14 075 0S</vt:lpstr>
      <vt:lpstr>90L L2L14 075 0S</vt:lpstr>
      <vt:lpstr>L2L14 075 0S SANS RADIO</vt:lpstr>
      <vt:lpstr>90L L2L14 075G0S</vt:lpstr>
      <vt:lpstr>L2L14 075 G0S SANS RADIO</vt:lpstr>
      <vt:lpstr>52L ACC 12D 4C</vt:lpstr>
      <vt:lpstr>52L AMB 12D 4C</vt:lpstr>
      <vt:lpstr>52L LAU 12D 4C</vt:lpstr>
      <vt:lpstr>52L LAU 16K 4C</vt:lpstr>
      <vt:lpstr>52L LAU 15H E3</vt:lpstr>
      <vt:lpstr>H0 2 16K 4C</vt:lpstr>
      <vt:lpstr>H79 HP 2 16K 4C</vt:lpstr>
      <vt:lpstr>H79 HP 4 15H E3</vt:lpstr>
      <vt:lpstr>SL BAROUDEUR </vt:lpstr>
      <vt:lpstr>H79 HL 4 15H E3</vt:lpstr>
      <vt:lpstr>H79 HL 4 16K 4C</vt:lpstr>
      <vt:lpstr>H79 HL 2 16K 4C</vt:lpstr>
      <vt:lpstr>H79 DEL2 16K 4C</vt:lpstr>
      <vt:lpstr>EPR2 16K 4C</vt:lpstr>
      <vt:lpstr>E2 2 16K 4C</vt:lpstr>
      <vt:lpstr>E2 4 15H E3</vt:lpstr>
      <vt:lpstr>ADV2 16K 4C</vt:lpstr>
      <vt:lpstr>90F F1 15 065 OS</vt:lpstr>
      <vt:lpstr>'90B B014 075 OS'!Zone_d_impression</vt:lpstr>
      <vt:lpstr>'90B B1 14 075 GOS '!Zone_d_impression</vt:lpstr>
      <vt:lpstr>'90B B1 14 075 OS'!Zone_d_impression</vt:lpstr>
      <vt:lpstr>'90B BS 16 090 OS'!Zone_d_impression</vt:lpstr>
      <vt:lpstr>'90B BSD 16 090 OS'!Zone_d_impression</vt:lpstr>
      <vt:lpstr>'90K R2L15 065 0S'!Zone_d_impression</vt:lpstr>
      <vt:lpstr>'90K R2L16 090 0S'!Zone_d_impression</vt:lpstr>
      <vt:lpstr>'90K R2L16 090 G0S'!Zone_d_impression</vt:lpstr>
      <vt:lpstr>'90L L0D14 075 0S'!Zone_d_impression</vt:lpstr>
      <vt:lpstr>'90L L0D14 075G0S'!Zone_d_impression</vt:lpstr>
      <vt:lpstr>'90L L1L14 075 0S'!Zone_d_impression</vt:lpstr>
      <vt:lpstr>'90L L2L14 075 0S'!Zone_d_impression</vt:lpstr>
      <vt:lpstr>'90L L2L14 075G0S'!Zone_d_impression</vt:lpstr>
      <vt:lpstr>'H79 DEL2 16K 4C'!Zone_d_impression</vt:lpstr>
      <vt:lpstr>'H79 HL 2 16K 4C'!Zone_d_impression</vt:lpstr>
      <vt:lpstr>'H79 HL 4 15H E3'!Zone_d_impression</vt:lpstr>
      <vt:lpstr>'H79 HL 4 16K 4C'!Zone_d_impression</vt:lpstr>
      <vt:lpstr>'H79 HP 2 16K 4C'!Zone_d_impression</vt:lpstr>
      <vt:lpstr>'H79 HP 4 15H E3'!Zone_d_impression</vt:lpstr>
      <vt:lpstr>'SL BAROUDEUR '!Zone_d_impression</vt:lpstr>
    </vt:vector>
  </TitlesOfParts>
  <Company>RENAULT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Radia Faked</dc:creator>
  <cp:lastModifiedBy>nadjat</cp:lastModifiedBy>
  <cp:lastPrinted>2013-03-06T12:55:17Z</cp:lastPrinted>
  <dcterms:created xsi:type="dcterms:W3CDTF">2012-03-29T14:05:31Z</dcterms:created>
  <dcterms:modified xsi:type="dcterms:W3CDTF">2013-07-19T14:17:04Z</dcterms:modified>
</cp:coreProperties>
</file>