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210" windowWidth="19320" windowHeight="71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06" i="1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05"/>
  <c r="D94"/>
  <c r="D95"/>
  <c r="D96"/>
  <c r="D97"/>
  <c r="D98"/>
  <c r="D99"/>
  <c r="D93"/>
  <c r="D87"/>
  <c r="D88"/>
  <c r="D86"/>
  <c r="D74"/>
  <c r="D75"/>
  <c r="D76"/>
  <c r="D77"/>
  <c r="D78"/>
  <c r="D79"/>
  <c r="D80"/>
  <c r="D73"/>
  <c r="D64"/>
  <c r="D65"/>
  <c r="D66"/>
  <c r="D67"/>
  <c r="D63"/>
  <c r="D61"/>
  <c r="D62"/>
  <c r="D60"/>
  <c r="D54"/>
  <c r="D53"/>
  <c r="D46"/>
  <c r="D47"/>
  <c r="D48"/>
  <c r="D45"/>
  <c r="D26"/>
  <c r="D31"/>
  <c r="D32"/>
  <c r="D33"/>
  <c r="D34"/>
  <c r="D35"/>
  <c r="D36"/>
  <c r="D37"/>
  <c r="D38"/>
  <c r="D27"/>
  <c r="D28"/>
  <c r="D29"/>
  <c r="D30"/>
  <c r="G63"/>
  <c r="I63"/>
  <c r="G20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I105"/>
  <c r="G105"/>
  <c r="I93"/>
  <c r="I94"/>
  <c r="I95"/>
  <c r="I96"/>
  <c r="I97"/>
  <c r="I98"/>
  <c r="I99"/>
  <c r="G94"/>
  <c r="G95"/>
  <c r="G96"/>
  <c r="G97"/>
  <c r="G98"/>
  <c r="G99"/>
  <c r="G93"/>
  <c r="I87"/>
  <c r="I88"/>
  <c r="I86"/>
  <c r="G87"/>
  <c r="G88"/>
  <c r="G86"/>
  <c r="I74"/>
  <c r="I75"/>
  <c r="I76"/>
  <c r="I77"/>
  <c r="I78"/>
  <c r="I79"/>
  <c r="I80"/>
  <c r="G74"/>
  <c r="G75"/>
  <c r="G76"/>
  <c r="G77"/>
  <c r="G78"/>
  <c r="G79"/>
  <c r="G80"/>
  <c r="I73"/>
  <c r="G73"/>
  <c r="I66"/>
  <c r="I64"/>
  <c r="G66"/>
  <c r="G64"/>
  <c r="G61"/>
  <c r="G62"/>
  <c r="G65"/>
  <c r="G67"/>
  <c r="I67"/>
  <c r="I65"/>
  <c r="I62"/>
  <c r="I61"/>
  <c r="I60"/>
  <c r="G60"/>
  <c r="I54"/>
  <c r="G54"/>
  <c r="I53"/>
  <c r="G53"/>
  <c r="G46"/>
  <c r="I46"/>
  <c r="G47"/>
  <c r="I47"/>
  <c r="G48"/>
  <c r="I48"/>
  <c r="G45"/>
  <c r="I45"/>
  <c r="G27"/>
  <c r="G28"/>
  <c r="G29"/>
  <c r="G30"/>
  <c r="G31"/>
  <c r="G32"/>
  <c r="G33"/>
  <c r="G34"/>
  <c r="G35"/>
  <c r="G36"/>
  <c r="G37"/>
  <c r="G38"/>
  <c r="G26"/>
  <c r="F26" i="2"/>
  <c r="F25"/>
  <c r="F24"/>
  <c r="F23"/>
  <c r="F22"/>
  <c r="F21"/>
  <c r="F20"/>
  <c r="F19"/>
  <c r="F18"/>
  <c r="F17"/>
  <c r="F16"/>
  <c r="F15"/>
  <c r="F14"/>
  <c r="G26"/>
  <c r="E26"/>
  <c r="G25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E16"/>
  <c r="G15"/>
  <c r="E15"/>
  <c r="G14"/>
  <c r="E14"/>
  <c r="G9"/>
  <c r="E9"/>
  <c r="F27" i="1"/>
  <c r="H27"/>
  <c r="I27"/>
  <c r="F28"/>
  <c r="H28"/>
  <c r="I28"/>
  <c r="F29"/>
  <c r="H29"/>
  <c r="I29"/>
  <c r="F30"/>
  <c r="H30"/>
  <c r="I30"/>
  <c r="F31"/>
  <c r="H31"/>
  <c r="I31"/>
  <c r="F32"/>
  <c r="H32"/>
  <c r="I32"/>
  <c r="F33"/>
  <c r="H33"/>
  <c r="I33"/>
  <c r="F34"/>
  <c r="H34"/>
  <c r="I34"/>
  <c r="F35"/>
  <c r="H35"/>
  <c r="I35"/>
  <c r="F36"/>
  <c r="H36"/>
  <c r="I36"/>
  <c r="F37"/>
  <c r="H37"/>
  <c r="I37"/>
  <c r="F38"/>
  <c r="H38"/>
  <c r="I38"/>
  <c r="F26"/>
  <c r="H26"/>
  <c r="I26"/>
  <c r="F20"/>
  <c r="H20"/>
  <c r="I20"/>
</calcChain>
</file>

<file path=xl/sharedStrings.xml><?xml version="1.0" encoding="utf-8"?>
<sst xmlns="http://schemas.openxmlformats.org/spreadsheetml/2006/main" count="128" uniqueCount="88">
  <si>
    <t>Tarifs prestations 2014</t>
  </si>
  <si>
    <t>Web</t>
  </si>
  <si>
    <t>H.T.</t>
  </si>
  <si>
    <t>T.T.C.</t>
  </si>
  <si>
    <t xml:space="preserve">Gestion d'agenda en ligne </t>
  </si>
  <si>
    <t xml:space="preserve">tva </t>
  </si>
  <si>
    <t>Forfaits mensuels</t>
  </si>
  <si>
    <t>Jusque 50 appels</t>
  </si>
  <si>
    <t xml:space="preserve">Jusque 100 appels </t>
  </si>
  <si>
    <t>Jusque 200 appels</t>
  </si>
  <si>
    <t xml:space="preserve">Jusque 300 appels </t>
  </si>
  <si>
    <t xml:space="preserve">Jusque 400 appels </t>
  </si>
  <si>
    <t>Jusque 600 appels</t>
  </si>
  <si>
    <t>Jusque 800 appels</t>
  </si>
  <si>
    <t xml:space="preserve">Jusque 500 appels </t>
  </si>
  <si>
    <t>Jusque 1000 appels</t>
  </si>
  <si>
    <t>Jusque 1200 appels</t>
  </si>
  <si>
    <t>Jusque 1400 appels</t>
  </si>
  <si>
    <t>Jusque 1600 appels</t>
  </si>
  <si>
    <t xml:space="preserve">TVA </t>
  </si>
  <si>
    <t>Jusque 1800 appels</t>
  </si>
  <si>
    <t>augmentation</t>
  </si>
  <si>
    <t>Retransmissions des appels et messages</t>
  </si>
  <si>
    <t>MEDICAPHONE peut vous retransmettre vos appels par fax, mobile…</t>
  </si>
  <si>
    <t>Fax</t>
  </si>
  <si>
    <t>Téléphone</t>
  </si>
  <si>
    <t>Mobile</t>
  </si>
  <si>
    <t>Forfait fax mensuel</t>
  </si>
  <si>
    <t>GESTION D'AGENDA INFORMATIQUE</t>
  </si>
  <si>
    <t>Mensuelle Totale</t>
  </si>
  <si>
    <t>Mensuelle Partielle</t>
  </si>
  <si>
    <t xml:space="preserve">COURRIER, DICTEE NUMERIQUE </t>
  </si>
  <si>
    <t xml:space="preserve">La première page </t>
  </si>
  <si>
    <t xml:space="preserve">La page suivante </t>
  </si>
  <si>
    <t xml:space="preserve">Au-delà de 2 pages </t>
  </si>
  <si>
    <t>Carte dictée numérique 20 courriers</t>
  </si>
  <si>
    <t>Dictée numérique (100 courriers par mois)</t>
  </si>
  <si>
    <t>Courrier imprimé, mise sous pli, envoi (timbre tarif en vigueur en sus)</t>
  </si>
  <si>
    <t>TARIFS VACANCES</t>
  </si>
  <si>
    <t>4 semaines - 240 appels</t>
  </si>
  <si>
    <t xml:space="preserve">3 semaines - 180 appels </t>
  </si>
  <si>
    <t>2 semaines - 120 appels</t>
  </si>
  <si>
    <t xml:space="preserve">1 semaine - 60 appels </t>
  </si>
  <si>
    <t>Appel supplémentaire</t>
  </si>
  <si>
    <t>Abonnement journée</t>
  </si>
  <si>
    <t>Carte 50 appels valable 1 an</t>
  </si>
  <si>
    <t>Carte 100 appels valable 1 an</t>
  </si>
  <si>
    <t>GARDES</t>
  </si>
  <si>
    <t>Week-end du samedi 12h au lundi 7h</t>
  </si>
  <si>
    <t>En plus par appel reçu</t>
  </si>
  <si>
    <t>Semaine à partir de 20h (par appel)</t>
  </si>
  <si>
    <t xml:space="preserve">AU SERVICE DES CLIENTS </t>
  </si>
  <si>
    <t>Photocopie</t>
  </si>
  <si>
    <t>CV avec 2 originaux</t>
  </si>
  <si>
    <t>Courrier (la page)</t>
  </si>
  <si>
    <t>Tableau (la page)</t>
  </si>
  <si>
    <t>Thèse et rapport (la page)</t>
  </si>
  <si>
    <t>Emission de fax (la page)</t>
  </si>
  <si>
    <t>Réception de fax (la page)</t>
  </si>
  <si>
    <t xml:space="preserve">FACTURATION AU MOT </t>
  </si>
  <si>
    <t>Courrier 100 mots 48h</t>
  </si>
  <si>
    <t>Courrier 100 mots 24h</t>
  </si>
  <si>
    <t>Courrier 150 mots 48h</t>
  </si>
  <si>
    <t>Courrier 150 mots 24h</t>
  </si>
  <si>
    <t>Courrier 200 mots 48h</t>
  </si>
  <si>
    <t>Courrier 200 mots 24h</t>
  </si>
  <si>
    <t>Courrier 250 mots 48h</t>
  </si>
  <si>
    <t>Courrier 250 mots 24h</t>
  </si>
  <si>
    <t>Courrier 300 mots 48h</t>
  </si>
  <si>
    <t>Courrier 300 mots 24h</t>
  </si>
  <si>
    <t>Courrier 350 mots 48h</t>
  </si>
  <si>
    <t>Courrier 350 mots 24h</t>
  </si>
  <si>
    <t>Courrier 400 mots 48h</t>
  </si>
  <si>
    <t>Courrier 400 mots 24h</t>
  </si>
  <si>
    <t>Courrier 450 mots 48h</t>
  </si>
  <si>
    <t>Courrier 450 mots 24h</t>
  </si>
  <si>
    <t>Courrier 500 mots 48h</t>
  </si>
  <si>
    <t>Courrier 550 mots 24h</t>
  </si>
  <si>
    <t>Courrier 500 mots 24h</t>
  </si>
  <si>
    <t>Courrier 550 mots 48h</t>
  </si>
  <si>
    <t>Courrier 600 mots 48h</t>
  </si>
  <si>
    <t>Courrier 600 mots 24h</t>
  </si>
  <si>
    <t>Courrier 650 mots 48h</t>
  </si>
  <si>
    <t>Courrier 650 Mots 24h</t>
  </si>
  <si>
    <t>Augmentation</t>
  </si>
  <si>
    <t>Ancien HT</t>
  </si>
  <si>
    <t>Résultat E*C</t>
  </si>
  <si>
    <t>Somme E+F</t>
  </si>
</sst>
</file>

<file path=xl/styles.xml><?xml version="1.0" encoding="utf-8"?>
<styleSheet xmlns="http://schemas.openxmlformats.org/spreadsheetml/2006/main">
  <numFmts count="1">
    <numFmt numFmtId="167" formatCode="0.0%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rgb="FF31849B"/>
      <name val="Arial"/>
      <family val="2"/>
    </font>
    <font>
      <sz val="11"/>
      <color theme="1"/>
      <name val="Arial"/>
      <family val="2"/>
    </font>
    <font>
      <b/>
      <i/>
      <sz val="20"/>
      <color rgb="FF31849B"/>
      <name val="Arial"/>
      <family val="2"/>
    </font>
    <font>
      <sz val="10"/>
      <color rgb="FF244061"/>
      <name val="Arial"/>
      <family val="2"/>
    </font>
    <font>
      <b/>
      <sz val="10"/>
      <color rgb="FF244061"/>
      <name val="Arial"/>
      <family val="2"/>
    </font>
    <font>
      <i/>
      <sz val="11"/>
      <color rgb="FF24406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double">
        <color rgb="FF31849B"/>
      </top>
      <bottom/>
      <diagonal/>
    </border>
    <border>
      <left style="double">
        <color rgb="FF31849B"/>
      </left>
      <right/>
      <top/>
      <bottom style="double">
        <color rgb="FF31849B"/>
      </bottom>
      <diagonal/>
    </border>
    <border>
      <left/>
      <right/>
      <top/>
      <bottom style="double">
        <color rgb="FF31849B"/>
      </bottom>
      <diagonal/>
    </border>
    <border>
      <left/>
      <right style="double">
        <color rgb="FF31849B"/>
      </right>
      <top/>
      <bottom/>
      <diagonal/>
    </border>
    <border>
      <left style="double">
        <color rgb="FF31849B"/>
      </left>
      <right style="double">
        <color rgb="FF31849B"/>
      </right>
      <top style="double">
        <color rgb="FF31849B"/>
      </top>
      <bottom style="double">
        <color rgb="FF31849B"/>
      </bottom>
      <diagonal/>
    </border>
    <border>
      <left/>
      <right/>
      <top style="double">
        <color rgb="FF31849B"/>
      </top>
      <bottom style="double">
        <color rgb="FF31849B"/>
      </bottom>
      <diagonal/>
    </border>
    <border>
      <left style="double">
        <color rgb="FF31849B"/>
      </left>
      <right/>
      <top style="double">
        <color rgb="FF31849B"/>
      </top>
      <bottom style="double">
        <color rgb="FF31849B"/>
      </bottom>
      <diagonal/>
    </border>
    <border>
      <left style="double">
        <color rgb="FF31849B"/>
      </left>
      <right/>
      <top/>
      <bottom/>
      <diagonal/>
    </border>
    <border>
      <left/>
      <right style="double">
        <color rgb="FF31849B"/>
      </right>
      <top/>
      <bottom style="double">
        <color rgb="FF31849B"/>
      </bottom>
      <diagonal/>
    </border>
    <border>
      <left style="double">
        <color rgb="FF31849B"/>
      </left>
      <right style="double">
        <color rgb="FF31849B"/>
      </right>
      <top/>
      <bottom/>
      <diagonal/>
    </border>
    <border>
      <left style="double">
        <color rgb="FF31849B"/>
      </left>
      <right style="double">
        <color rgb="FF31849B"/>
      </right>
      <top/>
      <bottom style="double">
        <color rgb="FF31849B"/>
      </bottom>
      <diagonal/>
    </border>
    <border>
      <left style="double">
        <color rgb="FF31849B"/>
      </left>
      <right style="double">
        <color rgb="FF31849B"/>
      </right>
      <top style="double">
        <color rgb="FF31849B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9" fontId="1" fillId="0" borderId="0" xfId="1" applyFont="1"/>
    <xf numFmtId="167" fontId="1" fillId="0" borderId="0" xfId="1" applyNumberFormat="1" applyFon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9" fontId="3" fillId="0" borderId="0" xfId="1" applyFont="1"/>
    <xf numFmtId="167" fontId="3" fillId="0" borderId="0" xfId="1" applyNumberFormat="1" applyFont="1"/>
    <xf numFmtId="2" fontId="3" fillId="0" borderId="0" xfId="0" applyNumberFormat="1" applyFont="1"/>
    <xf numFmtId="0" fontId="4" fillId="0" borderId="0" xfId="0" applyFont="1" applyAlignment="1"/>
    <xf numFmtId="0" fontId="3" fillId="0" borderId="1" xfId="0" applyFont="1" applyBorder="1"/>
    <xf numFmtId="0" fontId="3" fillId="0" borderId="0" xfId="0" applyFont="1" applyBorder="1"/>
    <xf numFmtId="2" fontId="5" fillId="0" borderId="2" xfId="0" applyNumberFormat="1" applyFont="1" applyBorder="1"/>
    <xf numFmtId="0" fontId="3" fillId="0" borderId="3" xfId="0" applyFont="1" applyBorder="1"/>
    <xf numFmtId="0" fontId="3" fillId="0" borderId="4" xfId="0" applyFont="1" applyBorder="1"/>
    <xf numFmtId="2" fontId="5" fillId="0" borderId="3" xfId="0" applyNumberFormat="1" applyFont="1" applyBorder="1"/>
    <xf numFmtId="2" fontId="5" fillId="0" borderId="5" xfId="0" applyNumberFormat="1" applyFont="1" applyBorder="1"/>
    <xf numFmtId="0" fontId="3" fillId="0" borderId="5" xfId="0" applyFont="1" applyBorder="1"/>
    <xf numFmtId="167" fontId="3" fillId="0" borderId="5" xfId="1" applyNumberFormat="1" applyFont="1" applyBorder="1"/>
    <xf numFmtId="0" fontId="6" fillId="2" borderId="6" xfId="0" applyFont="1" applyFill="1" applyBorder="1"/>
    <xf numFmtId="0" fontId="6" fillId="2" borderId="7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7" fillId="0" borderId="0" xfId="0" applyFont="1"/>
    <xf numFmtId="0" fontId="6" fillId="2" borderId="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2" fontId="5" fillId="0" borderId="8" xfId="0" applyNumberFormat="1" applyFont="1" applyBorder="1"/>
    <xf numFmtId="2" fontId="5" fillId="0" borderId="9" xfId="0" applyNumberFormat="1" applyFont="1" applyBorder="1"/>
    <xf numFmtId="2" fontId="5" fillId="0" borderId="0" xfId="0" applyNumberFormat="1" applyFont="1" applyBorder="1"/>
    <xf numFmtId="2" fontId="5" fillId="0" borderId="10" xfId="0" applyNumberFormat="1" applyFont="1" applyBorder="1"/>
    <xf numFmtId="2" fontId="5" fillId="0" borderId="11" xfId="0" applyNumberFormat="1" applyFont="1" applyBorder="1"/>
    <xf numFmtId="0" fontId="6" fillId="2" borderId="5" xfId="0" applyFont="1" applyFill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3" fillId="0" borderId="0" xfId="0" applyFont="1" applyFill="1"/>
    <xf numFmtId="0" fontId="6" fillId="0" borderId="0" xfId="0" applyFont="1" applyFill="1" applyBorder="1" applyAlignment="1">
      <alignment horizontal="center" vertical="center"/>
    </xf>
    <xf numFmtId="167" fontId="3" fillId="0" borderId="0" xfId="1" applyNumberFormat="1" applyFont="1" applyFill="1"/>
    <xf numFmtId="2" fontId="5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right" vertical="center"/>
    </xf>
    <xf numFmtId="167" fontId="3" fillId="0" borderId="0" xfId="0" applyNumberFormat="1" applyFont="1"/>
    <xf numFmtId="0" fontId="6" fillId="2" borderId="12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29"/>
  <sheetViews>
    <sheetView tabSelected="1" workbookViewId="0">
      <selection activeCell="B7" sqref="B7"/>
    </sheetView>
  </sheetViews>
  <sheetFormatPr baseColWidth="10" defaultRowHeight="14.25"/>
  <cols>
    <col min="1" max="1" width="5.7109375" style="6" customWidth="1"/>
    <col min="2" max="2" width="31" style="6" customWidth="1"/>
    <col min="3" max="5" width="15.5703125" style="6" customWidth="1"/>
    <col min="6" max="7" width="15.7109375" style="6" customWidth="1"/>
    <col min="8" max="8" width="14.5703125" style="6" customWidth="1"/>
    <col min="9" max="9" width="15.7109375" style="6" customWidth="1"/>
    <col min="10" max="10" width="11.42578125" style="6" customWidth="1"/>
    <col min="11" max="16384" width="11.42578125" style="6"/>
  </cols>
  <sheetData>
    <row r="2" spans="1:11">
      <c r="B2" s="41">
        <v>2.5000000000000001E-2</v>
      </c>
    </row>
    <row r="7" spans="1:11" ht="25.5">
      <c r="J7" s="11"/>
      <c r="K7" s="11"/>
    </row>
    <row r="11" spans="1:11">
      <c r="E11" s="6" t="s">
        <v>0</v>
      </c>
    </row>
    <row r="15" spans="1:11" ht="37.5" customHeight="1">
      <c r="A15" s="44" t="s">
        <v>0</v>
      </c>
      <c r="B15" s="44"/>
      <c r="C15" s="44"/>
      <c r="D15" s="44"/>
      <c r="E15" s="44"/>
      <c r="F15" s="44"/>
      <c r="G15" s="44"/>
      <c r="H15" s="44"/>
      <c r="I15" s="44"/>
      <c r="J15" s="44"/>
    </row>
    <row r="16" spans="1:11" customFormat="1" ht="15.75" customHeight="1"/>
    <row r="17" spans="1:11" ht="18.75">
      <c r="B17" s="1" t="s">
        <v>1</v>
      </c>
    </row>
    <row r="18" spans="1:11" ht="15" thickBot="1"/>
    <row r="19" spans="1:11" ht="15.75" thickTop="1" thickBot="1">
      <c r="C19" s="6" t="s">
        <v>5</v>
      </c>
      <c r="D19" s="6" t="s">
        <v>84</v>
      </c>
      <c r="E19" s="6" t="s">
        <v>85</v>
      </c>
      <c r="F19" s="6" t="s">
        <v>86</v>
      </c>
      <c r="G19" s="22" t="s">
        <v>2</v>
      </c>
      <c r="H19" s="23" t="s">
        <v>87</v>
      </c>
      <c r="I19" s="24" t="s">
        <v>3</v>
      </c>
    </row>
    <row r="20" spans="1:11" ht="15.75" thickTop="1" thickBot="1">
      <c r="A20" s="16"/>
      <c r="B20" s="26" t="s">
        <v>4</v>
      </c>
      <c r="C20" s="8">
        <v>0.2</v>
      </c>
      <c r="D20" s="9">
        <v>2.5000000000000001E-2</v>
      </c>
      <c r="E20" s="6">
        <v>27.25</v>
      </c>
      <c r="F20" s="6">
        <f>C20*E20</f>
        <v>5.45</v>
      </c>
      <c r="G20" s="18">
        <f>(D20*E20)+E20</f>
        <v>27.931249999999999</v>
      </c>
      <c r="H20" s="15">
        <f>SUM(E20+F20)</f>
        <v>32.700000000000003</v>
      </c>
      <c r="I20" s="29">
        <f>(D26*H20)+H20</f>
        <v>33.517500000000005</v>
      </c>
    </row>
    <row r="21" spans="1:11" ht="15" thickTop="1">
      <c r="G21" s="13"/>
      <c r="I21" s="13"/>
    </row>
    <row r="23" spans="1:11" ht="18.75">
      <c r="B23" s="1" t="s">
        <v>6</v>
      </c>
    </row>
    <row r="24" spans="1:11" customFormat="1" ht="15.75" customHeight="1" thickBot="1"/>
    <row r="25" spans="1:11" ht="15.75" thickTop="1" thickBot="1">
      <c r="B25" s="15"/>
      <c r="C25" s="6" t="s">
        <v>19</v>
      </c>
      <c r="G25" s="22" t="s">
        <v>2</v>
      </c>
      <c r="H25" s="21"/>
      <c r="I25" s="24" t="s">
        <v>3</v>
      </c>
    </row>
    <row r="26" spans="1:11" ht="15.75" thickTop="1" thickBot="1">
      <c r="A26" s="16"/>
      <c r="B26" s="27" t="s">
        <v>7</v>
      </c>
      <c r="C26" s="8">
        <v>0.2</v>
      </c>
      <c r="D26" s="9">
        <f>$B$2</f>
        <v>2.5000000000000001E-2</v>
      </c>
      <c r="E26" s="6">
        <v>115.17</v>
      </c>
      <c r="F26" s="10">
        <f t="shared" ref="F26:F38" si="0">SUM(C26*E26)</f>
        <v>23.034000000000002</v>
      </c>
      <c r="G26" s="28">
        <f>(D26*E26)+E26</f>
        <v>118.04925</v>
      </c>
      <c r="H26" s="30">
        <f>SUM(E26+F26)</f>
        <v>138.20400000000001</v>
      </c>
      <c r="I26" s="31">
        <f>(D26*H26)+H26</f>
        <v>141.6591</v>
      </c>
    </row>
    <row r="27" spans="1:11" ht="15.75" thickTop="1" thickBot="1">
      <c r="A27" s="16"/>
      <c r="B27" s="24" t="s">
        <v>8</v>
      </c>
      <c r="C27" s="8">
        <v>0.2</v>
      </c>
      <c r="D27" s="9">
        <f t="shared" ref="D27:D38" si="1">$B$2</f>
        <v>2.5000000000000001E-2</v>
      </c>
      <c r="E27" s="6">
        <v>138.13999999999999</v>
      </c>
      <c r="F27" s="10">
        <f t="shared" si="0"/>
        <v>27.628</v>
      </c>
      <c r="G27" s="18">
        <f t="shared" ref="G27:G38" si="2">(D27*E27)+E27</f>
        <v>141.59349999999998</v>
      </c>
      <c r="H27" s="18">
        <f t="shared" ref="H27:H38" si="3">SUM(E27+F27)</f>
        <v>165.76799999999997</v>
      </c>
      <c r="I27" s="18">
        <f t="shared" ref="I27:I38" si="4">(D27*H27)+H27</f>
        <v>169.91219999999998</v>
      </c>
      <c r="K27" s="7"/>
    </row>
    <row r="28" spans="1:11" ht="15.75" thickTop="1" thickBot="1">
      <c r="A28" s="16"/>
      <c r="B28" s="24" t="s">
        <v>9</v>
      </c>
      <c r="C28" s="8">
        <v>0.2</v>
      </c>
      <c r="D28" s="9">
        <f t="shared" si="1"/>
        <v>2.5000000000000001E-2</v>
      </c>
      <c r="E28" s="6">
        <v>230.29</v>
      </c>
      <c r="F28" s="10">
        <f t="shared" si="0"/>
        <v>46.058</v>
      </c>
      <c r="G28" s="18">
        <f t="shared" si="2"/>
        <v>236.04724999999999</v>
      </c>
      <c r="H28" s="18">
        <f t="shared" si="3"/>
        <v>276.34800000000001</v>
      </c>
      <c r="I28" s="18">
        <f t="shared" si="4"/>
        <v>283.25670000000002</v>
      </c>
    </row>
    <row r="29" spans="1:11" ht="15.75" thickTop="1" thickBot="1">
      <c r="A29" s="16"/>
      <c r="B29" s="24" t="s">
        <v>10</v>
      </c>
      <c r="C29" s="8">
        <v>0.2</v>
      </c>
      <c r="D29" s="9">
        <f t="shared" si="1"/>
        <v>2.5000000000000001E-2</v>
      </c>
      <c r="E29" s="6">
        <v>294.44</v>
      </c>
      <c r="F29" s="10">
        <f t="shared" si="0"/>
        <v>58.888000000000005</v>
      </c>
      <c r="G29" s="18">
        <f t="shared" si="2"/>
        <v>301.80099999999999</v>
      </c>
      <c r="H29" s="18">
        <f t="shared" si="3"/>
        <v>353.32799999999997</v>
      </c>
      <c r="I29" s="18">
        <f t="shared" si="4"/>
        <v>362.16119999999995</v>
      </c>
    </row>
    <row r="30" spans="1:11" ht="15.75" thickTop="1" thickBot="1">
      <c r="A30" s="16"/>
      <c r="B30" s="24" t="s">
        <v>11</v>
      </c>
      <c r="C30" s="8">
        <v>0.2</v>
      </c>
      <c r="D30" s="9">
        <f t="shared" si="1"/>
        <v>2.5000000000000001E-2</v>
      </c>
      <c r="E30" s="6">
        <v>330.49</v>
      </c>
      <c r="F30" s="10">
        <f t="shared" si="0"/>
        <v>66.097999999999999</v>
      </c>
      <c r="G30" s="18">
        <f t="shared" si="2"/>
        <v>338.75225</v>
      </c>
      <c r="H30" s="18">
        <f t="shared" si="3"/>
        <v>396.58800000000002</v>
      </c>
      <c r="I30" s="18">
        <f t="shared" si="4"/>
        <v>406.5027</v>
      </c>
    </row>
    <row r="31" spans="1:11" ht="15.75" thickTop="1" thickBot="1">
      <c r="A31" s="16"/>
      <c r="B31" s="24" t="s">
        <v>14</v>
      </c>
      <c r="C31" s="8">
        <v>0.2</v>
      </c>
      <c r="D31" s="9">
        <f t="shared" si="1"/>
        <v>2.5000000000000001E-2</v>
      </c>
      <c r="E31" s="6">
        <v>373.41</v>
      </c>
      <c r="F31" s="10">
        <f t="shared" si="0"/>
        <v>74.682000000000002</v>
      </c>
      <c r="G31" s="18">
        <f t="shared" si="2"/>
        <v>382.74525</v>
      </c>
      <c r="H31" s="18">
        <f t="shared" si="3"/>
        <v>448.09200000000004</v>
      </c>
      <c r="I31" s="18">
        <f t="shared" si="4"/>
        <v>459.29430000000002</v>
      </c>
    </row>
    <row r="32" spans="1:11" ht="15.75" thickTop="1" thickBot="1">
      <c r="A32" s="16"/>
      <c r="B32" s="24" t="s">
        <v>12</v>
      </c>
      <c r="C32" s="8">
        <v>0.2</v>
      </c>
      <c r="D32" s="9">
        <f t="shared" si="1"/>
        <v>2.5000000000000001E-2</v>
      </c>
      <c r="E32" s="6">
        <v>414.48</v>
      </c>
      <c r="F32" s="10">
        <f t="shared" si="0"/>
        <v>82.896000000000015</v>
      </c>
      <c r="G32" s="18">
        <f t="shared" si="2"/>
        <v>424.84200000000004</v>
      </c>
      <c r="H32" s="18">
        <f t="shared" si="3"/>
        <v>497.37600000000003</v>
      </c>
      <c r="I32" s="18">
        <f t="shared" si="4"/>
        <v>509.81040000000002</v>
      </c>
    </row>
    <row r="33" spans="1:9" ht="15.75" thickTop="1" thickBot="1">
      <c r="A33" s="16"/>
      <c r="B33" s="24" t="s">
        <v>13</v>
      </c>
      <c r="C33" s="8">
        <v>0.2</v>
      </c>
      <c r="D33" s="9">
        <f t="shared" si="1"/>
        <v>2.5000000000000001E-2</v>
      </c>
      <c r="E33" s="6">
        <v>478.01</v>
      </c>
      <c r="F33" s="10">
        <f t="shared" si="0"/>
        <v>95.602000000000004</v>
      </c>
      <c r="G33" s="18">
        <f t="shared" si="2"/>
        <v>489.96024999999997</v>
      </c>
      <c r="H33" s="18">
        <f t="shared" si="3"/>
        <v>573.61199999999997</v>
      </c>
      <c r="I33" s="18">
        <f t="shared" si="4"/>
        <v>587.95229999999992</v>
      </c>
    </row>
    <row r="34" spans="1:9" ht="15.75" thickTop="1" thickBot="1">
      <c r="A34" s="16"/>
      <c r="B34" s="24" t="s">
        <v>15</v>
      </c>
      <c r="C34" s="8">
        <v>0.2</v>
      </c>
      <c r="D34" s="9">
        <f t="shared" si="1"/>
        <v>2.5000000000000001E-2</v>
      </c>
      <c r="E34" s="6">
        <v>574.1</v>
      </c>
      <c r="F34" s="10">
        <f t="shared" si="0"/>
        <v>114.82000000000001</v>
      </c>
      <c r="G34" s="18">
        <f t="shared" si="2"/>
        <v>588.45249999999999</v>
      </c>
      <c r="H34" s="18">
        <f t="shared" si="3"/>
        <v>688.92000000000007</v>
      </c>
      <c r="I34" s="18">
        <f t="shared" si="4"/>
        <v>706.14300000000003</v>
      </c>
    </row>
    <row r="35" spans="1:9" ht="15.75" thickTop="1" thickBot="1">
      <c r="A35" s="16"/>
      <c r="B35" s="27" t="s">
        <v>16</v>
      </c>
      <c r="C35" s="8">
        <v>0.2</v>
      </c>
      <c r="D35" s="9">
        <f t="shared" si="1"/>
        <v>2.5000000000000001E-2</v>
      </c>
      <c r="E35" s="6">
        <v>661.81</v>
      </c>
      <c r="F35" s="10">
        <f t="shared" si="0"/>
        <v>132.36199999999999</v>
      </c>
      <c r="G35" s="18">
        <f t="shared" si="2"/>
        <v>678.35524999999996</v>
      </c>
      <c r="H35" s="18">
        <f t="shared" si="3"/>
        <v>794.17199999999991</v>
      </c>
      <c r="I35" s="18">
        <f t="shared" si="4"/>
        <v>814.02629999999988</v>
      </c>
    </row>
    <row r="36" spans="1:9" ht="15.75" thickTop="1" thickBot="1">
      <c r="A36" s="16"/>
      <c r="B36" s="22" t="s">
        <v>17</v>
      </c>
      <c r="C36" s="8">
        <v>0.2</v>
      </c>
      <c r="D36" s="9">
        <f t="shared" si="1"/>
        <v>2.5000000000000001E-2</v>
      </c>
      <c r="E36" s="6">
        <v>758.64</v>
      </c>
      <c r="F36" s="10">
        <f t="shared" si="0"/>
        <v>151.72800000000001</v>
      </c>
      <c r="G36" s="18">
        <f t="shared" si="2"/>
        <v>777.60599999999999</v>
      </c>
      <c r="H36" s="18">
        <f t="shared" si="3"/>
        <v>910.36799999999994</v>
      </c>
      <c r="I36" s="18">
        <f t="shared" si="4"/>
        <v>933.1271999999999</v>
      </c>
    </row>
    <row r="37" spans="1:9" ht="15.75" thickTop="1" thickBot="1">
      <c r="A37" s="16"/>
      <c r="B37" s="22" t="s">
        <v>18</v>
      </c>
      <c r="C37" s="8">
        <v>0.2</v>
      </c>
      <c r="D37" s="9">
        <f t="shared" si="1"/>
        <v>2.5000000000000001E-2</v>
      </c>
      <c r="E37" s="6">
        <v>856.93</v>
      </c>
      <c r="F37" s="10">
        <f t="shared" si="0"/>
        <v>171.386</v>
      </c>
      <c r="G37" s="18">
        <f t="shared" si="2"/>
        <v>878.35325</v>
      </c>
      <c r="H37" s="18">
        <f t="shared" si="3"/>
        <v>1028.316</v>
      </c>
      <c r="I37" s="18">
        <f t="shared" si="4"/>
        <v>1054.0239000000001</v>
      </c>
    </row>
    <row r="38" spans="1:9" ht="15.75" thickTop="1" thickBot="1">
      <c r="A38" s="16"/>
      <c r="B38" s="22" t="s">
        <v>20</v>
      </c>
      <c r="C38" s="8">
        <v>0.2</v>
      </c>
      <c r="D38" s="9">
        <f t="shared" si="1"/>
        <v>2.5000000000000001E-2</v>
      </c>
      <c r="E38" s="6">
        <v>1032.8</v>
      </c>
      <c r="F38" s="10">
        <f t="shared" si="0"/>
        <v>206.56</v>
      </c>
      <c r="G38" s="14">
        <f t="shared" si="2"/>
        <v>1058.6199999999999</v>
      </c>
      <c r="H38" s="17">
        <f t="shared" si="3"/>
        <v>1239.3599999999999</v>
      </c>
      <c r="I38" s="32">
        <f t="shared" si="4"/>
        <v>1270.3439999999998</v>
      </c>
    </row>
    <row r="39" spans="1:9" ht="15" thickTop="1">
      <c r="B39" s="12"/>
    </row>
    <row r="40" spans="1:9">
      <c r="B40" s="13"/>
    </row>
    <row r="41" spans="1:9" ht="18.75">
      <c r="B41" s="1" t="s">
        <v>22</v>
      </c>
    </row>
    <row r="42" spans="1:9">
      <c r="B42" s="25" t="s">
        <v>23</v>
      </c>
    </row>
    <row r="43" spans="1:9" ht="15" thickBot="1"/>
    <row r="44" spans="1:9" ht="15.75" thickTop="1" thickBot="1">
      <c r="G44" s="24" t="s">
        <v>2</v>
      </c>
      <c r="H44" s="24"/>
      <c r="I44" s="24" t="s">
        <v>3</v>
      </c>
    </row>
    <row r="45" spans="1:9" ht="15.75" thickTop="1" thickBot="1">
      <c r="B45" s="24" t="s">
        <v>24</v>
      </c>
      <c r="D45" s="9">
        <f>$B$2</f>
        <v>2.5000000000000001E-2</v>
      </c>
      <c r="E45" s="6">
        <v>0.49</v>
      </c>
      <c r="F45" s="6">
        <v>0.49</v>
      </c>
      <c r="G45" s="34">
        <f>(D45*E45)+E45</f>
        <v>0.50224999999999997</v>
      </c>
      <c r="H45" s="35">
        <v>0.59</v>
      </c>
      <c r="I45" s="34">
        <f>(D45*H45)+G45</f>
        <v>0.51700000000000002</v>
      </c>
    </row>
    <row r="46" spans="1:9" ht="15.75" thickTop="1" thickBot="1">
      <c r="B46" s="24" t="s">
        <v>25</v>
      </c>
      <c r="D46" s="9">
        <f t="shared" ref="D46:D48" si="5">$B$2</f>
        <v>2.5000000000000001E-2</v>
      </c>
      <c r="E46" s="6">
        <v>0.86</v>
      </c>
      <c r="G46" s="34">
        <f>(D46*E46)+E46</f>
        <v>0.88149999999999995</v>
      </c>
      <c r="H46" s="35">
        <v>1.03</v>
      </c>
      <c r="I46" s="34">
        <f>(D46*H46)+G46</f>
        <v>0.90725</v>
      </c>
    </row>
    <row r="47" spans="1:9" ht="15.75" thickTop="1" thickBot="1">
      <c r="B47" s="24" t="s">
        <v>26</v>
      </c>
      <c r="D47" s="9">
        <f t="shared" si="5"/>
        <v>2.5000000000000001E-2</v>
      </c>
      <c r="E47" s="6">
        <v>1.07</v>
      </c>
      <c r="G47" s="34">
        <f>(D47*E47)+E47</f>
        <v>1.0967500000000001</v>
      </c>
      <c r="H47" s="35">
        <v>1.28</v>
      </c>
      <c r="I47" s="34">
        <f>(D47*H47)+G47</f>
        <v>1.1287500000000001</v>
      </c>
    </row>
    <row r="48" spans="1:9" ht="15.75" thickTop="1" thickBot="1">
      <c r="B48" s="24" t="s">
        <v>27</v>
      </c>
      <c r="D48" s="9">
        <f t="shared" si="5"/>
        <v>2.5000000000000001E-2</v>
      </c>
      <c r="E48" s="6">
        <v>7.74</v>
      </c>
      <c r="G48" s="34">
        <f>(D48*E48)+E48</f>
        <v>7.9335000000000004</v>
      </c>
      <c r="H48" s="35">
        <v>9.2899999999999991</v>
      </c>
      <c r="I48" s="34">
        <f>(D48*H48)+G48</f>
        <v>8.165750000000001</v>
      </c>
    </row>
    <row r="49" spans="2:9" ht="15" thickTop="1"/>
    <row r="50" spans="2:9" ht="18.75">
      <c r="B50" s="1" t="s">
        <v>28</v>
      </c>
    </row>
    <row r="51" spans="2:9" ht="15" thickBot="1"/>
    <row r="52" spans="2:9" ht="15.75" thickTop="1" thickBot="1">
      <c r="B52" s="13"/>
      <c r="G52" s="24" t="s">
        <v>2</v>
      </c>
      <c r="H52" s="24"/>
      <c r="I52" s="24" t="s">
        <v>3</v>
      </c>
    </row>
    <row r="53" spans="2:9" ht="15.75" thickTop="1" thickBot="1">
      <c r="B53" s="24" t="s">
        <v>29</v>
      </c>
      <c r="C53" s="19"/>
      <c r="D53" s="20">
        <f>$B$2</f>
        <v>2.5000000000000001E-2</v>
      </c>
      <c r="E53" s="19">
        <v>35.200000000000003</v>
      </c>
      <c r="F53" s="19"/>
      <c r="G53" s="34">
        <f>(D53*E53)+E53</f>
        <v>36.080000000000005</v>
      </c>
      <c r="H53" s="35">
        <v>42.24</v>
      </c>
      <c r="I53" s="34">
        <f>(D53*H53)+H53</f>
        <v>43.295999999999999</v>
      </c>
    </row>
    <row r="54" spans="2:9" ht="15.75" thickTop="1" thickBot="1">
      <c r="B54" s="24" t="s">
        <v>30</v>
      </c>
      <c r="C54" s="19"/>
      <c r="D54" s="20">
        <f>$B$2</f>
        <v>2.5000000000000001E-2</v>
      </c>
      <c r="E54" s="19">
        <v>18.41</v>
      </c>
      <c r="F54" s="19"/>
      <c r="G54" s="34">
        <f>(D54*E54)+E54</f>
        <v>18.870249999999999</v>
      </c>
      <c r="H54" s="35">
        <v>22.09</v>
      </c>
      <c r="I54" s="34">
        <f>(D54*H54)+H54</f>
        <v>22.642250000000001</v>
      </c>
    </row>
    <row r="55" spans="2:9" ht="15" thickTop="1"/>
    <row r="57" spans="2:9" ht="18.75">
      <c r="B57" s="1" t="s">
        <v>31</v>
      </c>
      <c r="C57" s="1"/>
      <c r="D57" s="1"/>
      <c r="E57" s="1"/>
      <c r="F57" s="1"/>
      <c r="G57" s="1"/>
      <c r="H57" s="1"/>
    </row>
    <row r="58" spans="2:9" ht="15" thickBot="1"/>
    <row r="59" spans="2:9" ht="15.75" thickTop="1" thickBot="1">
      <c r="G59" s="24" t="s">
        <v>2</v>
      </c>
      <c r="H59" s="24"/>
      <c r="I59" s="24" t="s">
        <v>3</v>
      </c>
    </row>
    <row r="60" spans="2:9" ht="15.75" thickTop="1" thickBot="1">
      <c r="B60" s="24" t="s">
        <v>32</v>
      </c>
      <c r="D60" s="9">
        <f>$B$2</f>
        <v>2.5000000000000001E-2</v>
      </c>
      <c r="E60" s="6">
        <v>5.81</v>
      </c>
      <c r="G60" s="34">
        <f>(D60*E60)+E60</f>
        <v>5.9552499999999995</v>
      </c>
      <c r="H60" s="35">
        <v>6.97</v>
      </c>
      <c r="I60" s="34">
        <f>(D60*H60)+H60</f>
        <v>7.1442499999999995</v>
      </c>
    </row>
    <row r="61" spans="2:9" ht="15.75" thickTop="1" thickBot="1">
      <c r="B61" s="24" t="s">
        <v>33</v>
      </c>
      <c r="D61" s="9">
        <f t="shared" ref="D61:D62" si="6">$B$2</f>
        <v>2.5000000000000001E-2</v>
      </c>
      <c r="E61" s="6">
        <v>4.95</v>
      </c>
      <c r="G61" s="34">
        <f t="shared" ref="G61:G67" si="7">(D61*E61)+E61</f>
        <v>5.0737500000000004</v>
      </c>
      <c r="H61" s="35">
        <v>5.94</v>
      </c>
      <c r="I61" s="34">
        <f t="shared" ref="I61:I67" si="8">(D61*H61)+H61</f>
        <v>6.0885000000000007</v>
      </c>
    </row>
    <row r="62" spans="2:9" ht="15.75" thickTop="1" thickBot="1">
      <c r="B62" s="24" t="s">
        <v>34</v>
      </c>
      <c r="D62" s="9">
        <f t="shared" si="6"/>
        <v>2.5000000000000001E-2</v>
      </c>
      <c r="E62" s="6">
        <v>4.3099999999999996</v>
      </c>
      <c r="G62" s="34">
        <f t="shared" si="7"/>
        <v>4.4177499999999998</v>
      </c>
      <c r="H62" s="35">
        <v>5.17</v>
      </c>
      <c r="I62" s="34">
        <f t="shared" si="8"/>
        <v>5.2992499999999998</v>
      </c>
    </row>
    <row r="63" spans="2:9" ht="29.25" customHeight="1" thickTop="1" thickBot="1">
      <c r="B63" s="42" t="s">
        <v>35</v>
      </c>
      <c r="D63" s="9">
        <f>$B$2</f>
        <v>2.5000000000000001E-2</v>
      </c>
      <c r="E63" s="6">
        <v>82.34</v>
      </c>
      <c r="G63" s="34">
        <f t="shared" si="7"/>
        <v>84.398499999999999</v>
      </c>
      <c r="H63" s="35">
        <v>98.81</v>
      </c>
      <c r="I63" s="34">
        <f t="shared" si="8"/>
        <v>101.28025</v>
      </c>
    </row>
    <row r="64" spans="2:9" ht="16.5" customHeight="1" thickTop="1" thickBot="1">
      <c r="B64" s="43"/>
      <c r="D64" s="9">
        <f t="shared" ref="D64:D67" si="9">$B$2</f>
        <v>2.5000000000000001E-2</v>
      </c>
      <c r="E64" s="6">
        <v>4.12</v>
      </c>
      <c r="G64" s="34">
        <f t="shared" si="7"/>
        <v>4.2229999999999999</v>
      </c>
      <c r="H64" s="35">
        <v>4.9400000000000004</v>
      </c>
      <c r="I64" s="34">
        <f t="shared" si="8"/>
        <v>5.0635000000000003</v>
      </c>
    </row>
    <row r="65" spans="2:9" ht="29.25" customHeight="1" thickTop="1" thickBot="1">
      <c r="B65" s="42" t="s">
        <v>36</v>
      </c>
      <c r="D65" s="9">
        <f t="shared" si="9"/>
        <v>2.5000000000000001E-2</v>
      </c>
      <c r="E65" s="6">
        <v>371.11</v>
      </c>
      <c r="G65" s="34">
        <f>(D65*E65)+E65</f>
        <v>380.38775000000004</v>
      </c>
      <c r="H65" s="35">
        <v>445.33</v>
      </c>
      <c r="I65" s="34">
        <f t="shared" si="8"/>
        <v>456.46324999999996</v>
      </c>
    </row>
    <row r="66" spans="2:9" ht="16.5" customHeight="1" thickTop="1" thickBot="1">
      <c r="B66" s="43"/>
      <c r="D66" s="9">
        <f t="shared" si="9"/>
        <v>2.5000000000000001E-2</v>
      </c>
      <c r="E66" s="6">
        <v>4.0999999999999996</v>
      </c>
      <c r="G66" s="34">
        <f>(D66*E66)+E66</f>
        <v>4.2024999999999997</v>
      </c>
      <c r="H66" s="35">
        <v>4.92</v>
      </c>
      <c r="I66" s="34">
        <f t="shared" si="8"/>
        <v>5.0430000000000001</v>
      </c>
    </row>
    <row r="67" spans="2:9" ht="48.75" customHeight="1" thickTop="1" thickBot="1">
      <c r="B67" s="33" t="s">
        <v>37</v>
      </c>
      <c r="D67" s="9">
        <f t="shared" si="9"/>
        <v>2.5000000000000001E-2</v>
      </c>
      <c r="E67" s="6">
        <v>0.26</v>
      </c>
      <c r="G67" s="34">
        <f t="shared" si="7"/>
        <v>0.26650000000000001</v>
      </c>
      <c r="H67" s="35">
        <v>0.31</v>
      </c>
      <c r="I67" s="34">
        <f t="shared" si="8"/>
        <v>0.31774999999999998</v>
      </c>
    </row>
    <row r="68" spans="2:9" ht="15" thickTop="1"/>
    <row r="70" spans="2:9" ht="18.75">
      <c r="B70" s="1" t="s">
        <v>38</v>
      </c>
    </row>
    <row r="71" spans="2:9" ht="15" thickBot="1"/>
    <row r="72" spans="2:9" ht="15.75" thickTop="1" thickBot="1">
      <c r="G72" s="24" t="s">
        <v>2</v>
      </c>
      <c r="H72" s="24"/>
      <c r="I72" s="24" t="s">
        <v>3</v>
      </c>
    </row>
    <row r="73" spans="2:9" ht="15.75" thickTop="1" thickBot="1">
      <c r="B73" s="24" t="s">
        <v>39</v>
      </c>
      <c r="D73" s="9">
        <f>$B$2</f>
        <v>2.5000000000000001E-2</v>
      </c>
      <c r="E73" s="6">
        <v>138.16999999999999</v>
      </c>
      <c r="G73" s="34">
        <f>(D73*E73)+E73</f>
        <v>141.62424999999999</v>
      </c>
      <c r="H73" s="35">
        <v>165.8</v>
      </c>
      <c r="I73" s="34">
        <f>(D73*H73)+H73</f>
        <v>169.94500000000002</v>
      </c>
    </row>
    <row r="74" spans="2:9" ht="15.75" thickTop="1" thickBot="1">
      <c r="B74" s="24" t="s">
        <v>40</v>
      </c>
      <c r="D74" s="9">
        <f t="shared" ref="D74:D80" si="10">$B$2</f>
        <v>2.5000000000000001E-2</v>
      </c>
      <c r="E74" s="6">
        <v>113.89</v>
      </c>
      <c r="G74" s="34">
        <f t="shared" ref="G74:G80" si="11">(D74*E74)+E74</f>
        <v>116.73725</v>
      </c>
      <c r="H74" s="35">
        <v>136.66999999999999</v>
      </c>
      <c r="I74" s="34">
        <f t="shared" ref="I74:I80" si="12">(D74*H74)+H74</f>
        <v>140.08674999999999</v>
      </c>
    </row>
    <row r="75" spans="2:9" ht="15.75" thickTop="1" thickBot="1">
      <c r="B75" s="24" t="s">
        <v>41</v>
      </c>
      <c r="D75" s="9">
        <f t="shared" si="10"/>
        <v>2.5000000000000001E-2</v>
      </c>
      <c r="E75" s="6">
        <v>92.08</v>
      </c>
      <c r="G75" s="34">
        <f t="shared" si="11"/>
        <v>94.382000000000005</v>
      </c>
      <c r="H75" s="35">
        <v>110.5</v>
      </c>
      <c r="I75" s="34">
        <f t="shared" si="12"/>
        <v>113.2625</v>
      </c>
    </row>
    <row r="76" spans="2:9" ht="15.75" thickTop="1" thickBot="1">
      <c r="B76" s="24" t="s">
        <v>42</v>
      </c>
      <c r="D76" s="9">
        <f t="shared" si="10"/>
        <v>2.5000000000000001E-2</v>
      </c>
      <c r="E76" s="6">
        <v>68.739999999999995</v>
      </c>
      <c r="G76" s="34">
        <f t="shared" si="11"/>
        <v>70.458500000000001</v>
      </c>
      <c r="H76" s="35">
        <v>82.49</v>
      </c>
      <c r="I76" s="34">
        <f t="shared" si="12"/>
        <v>84.552250000000001</v>
      </c>
    </row>
    <row r="77" spans="2:9" ht="15.75" thickTop="1" thickBot="1">
      <c r="B77" s="24" t="s">
        <v>43</v>
      </c>
      <c r="D77" s="9">
        <f t="shared" si="10"/>
        <v>2.5000000000000001E-2</v>
      </c>
      <c r="E77" s="6">
        <v>1.08</v>
      </c>
      <c r="G77" s="34">
        <f t="shared" si="11"/>
        <v>1.107</v>
      </c>
      <c r="H77" s="35">
        <v>1.3</v>
      </c>
      <c r="I77" s="34">
        <f t="shared" si="12"/>
        <v>1.3325</v>
      </c>
    </row>
    <row r="78" spans="2:9" ht="15.75" thickTop="1" thickBot="1">
      <c r="B78" s="24" t="s">
        <v>44</v>
      </c>
      <c r="D78" s="9">
        <f t="shared" si="10"/>
        <v>2.5000000000000001E-2</v>
      </c>
      <c r="E78" s="6">
        <v>14.51</v>
      </c>
      <c r="G78" s="34">
        <f t="shared" si="11"/>
        <v>14.87275</v>
      </c>
      <c r="H78" s="35">
        <v>17.41</v>
      </c>
      <c r="I78" s="34">
        <f t="shared" si="12"/>
        <v>17.84525</v>
      </c>
    </row>
    <row r="79" spans="2:9" ht="15.75" thickTop="1" thickBot="1">
      <c r="B79" s="24" t="s">
        <v>45</v>
      </c>
      <c r="D79" s="9">
        <f t="shared" si="10"/>
        <v>2.5000000000000001E-2</v>
      </c>
      <c r="E79" s="6">
        <v>114.67</v>
      </c>
      <c r="G79" s="34">
        <f t="shared" si="11"/>
        <v>117.53675</v>
      </c>
      <c r="H79" s="35">
        <v>137.6</v>
      </c>
      <c r="I79" s="34">
        <f t="shared" si="12"/>
        <v>141.04</v>
      </c>
    </row>
    <row r="80" spans="2:9" ht="15.75" thickTop="1" thickBot="1">
      <c r="B80" s="24" t="s">
        <v>46</v>
      </c>
      <c r="D80" s="9">
        <f t="shared" si="10"/>
        <v>2.5000000000000001E-2</v>
      </c>
      <c r="E80" s="6">
        <v>184.16</v>
      </c>
      <c r="G80" s="34">
        <f t="shared" si="11"/>
        <v>188.76400000000001</v>
      </c>
      <c r="H80" s="35">
        <v>220.99</v>
      </c>
      <c r="I80" s="34">
        <f t="shared" si="12"/>
        <v>226.51475000000002</v>
      </c>
    </row>
    <row r="81" spans="2:9" s="36" customFormat="1" ht="14.25" customHeight="1" thickTop="1">
      <c r="B81" s="37"/>
      <c r="D81" s="38"/>
      <c r="G81" s="39"/>
      <c r="H81" s="40"/>
      <c r="I81" s="39"/>
    </row>
    <row r="83" spans="2:9" ht="18.75">
      <c r="B83" s="1" t="s">
        <v>47</v>
      </c>
    </row>
    <row r="84" spans="2:9" customFormat="1" ht="15.75" thickBot="1"/>
    <row r="85" spans="2:9" ht="15.75" customHeight="1" thickTop="1" thickBot="1">
      <c r="B85" s="1"/>
      <c r="G85" s="24" t="s">
        <v>2</v>
      </c>
      <c r="H85" s="24"/>
      <c r="I85" s="24" t="s">
        <v>3</v>
      </c>
    </row>
    <row r="86" spans="2:9" ht="32.25" customHeight="1" thickTop="1" thickBot="1">
      <c r="B86" s="33" t="s">
        <v>48</v>
      </c>
      <c r="D86" s="9">
        <f>$B$2</f>
        <v>2.5000000000000001E-2</v>
      </c>
      <c r="E86" s="6">
        <v>115.09</v>
      </c>
      <c r="G86" s="34">
        <f>(D86*E86)+E86</f>
        <v>117.96725000000001</v>
      </c>
      <c r="H86" s="35">
        <v>138.11000000000001</v>
      </c>
      <c r="I86" s="34">
        <f>(D86*H86)+H86</f>
        <v>141.56275000000002</v>
      </c>
    </row>
    <row r="87" spans="2:9" ht="20.25" customHeight="1" thickTop="1" thickBot="1">
      <c r="B87" s="33" t="s">
        <v>49</v>
      </c>
      <c r="D87" s="9">
        <f t="shared" ref="D87:D88" si="13">$B$2</f>
        <v>2.5000000000000001E-2</v>
      </c>
      <c r="E87" s="6">
        <v>1.08</v>
      </c>
      <c r="G87" s="34">
        <f>(D87*E87)+E87</f>
        <v>1.107</v>
      </c>
      <c r="H87" s="35">
        <v>1.3</v>
      </c>
      <c r="I87" s="34">
        <f>(D87*H87)+H87</f>
        <v>1.3325</v>
      </c>
    </row>
    <row r="88" spans="2:9" ht="36" customHeight="1" thickTop="1" thickBot="1">
      <c r="B88" s="33" t="s">
        <v>50</v>
      </c>
      <c r="D88" s="9">
        <f t="shared" si="13"/>
        <v>2.5000000000000001E-2</v>
      </c>
      <c r="E88" s="6">
        <v>3.64</v>
      </c>
      <c r="G88" s="34">
        <f>(D88*E88)+E88</f>
        <v>3.7310000000000003</v>
      </c>
      <c r="H88" s="35">
        <v>4.37</v>
      </c>
      <c r="I88" s="34">
        <f>(D88*H88)+H88</f>
        <v>4.4792500000000004</v>
      </c>
    </row>
    <row r="89" spans="2:9" ht="15" thickTop="1"/>
    <row r="90" spans="2:9" ht="18.75">
      <c r="B90" s="1" t="s">
        <v>51</v>
      </c>
    </row>
    <row r="91" spans="2:9" ht="15" thickBot="1"/>
    <row r="92" spans="2:9" ht="15.75" thickTop="1" thickBot="1">
      <c r="G92" s="24" t="s">
        <v>2</v>
      </c>
      <c r="H92" s="24"/>
      <c r="I92" s="24" t="s">
        <v>3</v>
      </c>
    </row>
    <row r="93" spans="2:9" ht="15.75" thickTop="1" thickBot="1">
      <c r="B93" s="24" t="s">
        <v>52</v>
      </c>
      <c r="D93" s="9">
        <f>$B$2</f>
        <v>2.5000000000000001E-2</v>
      </c>
      <c r="E93" s="6">
        <v>0.17</v>
      </c>
      <c r="G93" s="34">
        <f>(D93*E93)+E93</f>
        <v>0.17425000000000002</v>
      </c>
      <c r="H93" s="35">
        <v>0.2</v>
      </c>
      <c r="I93" s="34">
        <f>(D93*H93)+H93</f>
        <v>0.20500000000000002</v>
      </c>
    </row>
    <row r="94" spans="2:9" ht="15.75" thickTop="1" thickBot="1">
      <c r="B94" s="24" t="s">
        <v>53</v>
      </c>
      <c r="D94" s="9">
        <f t="shared" ref="D94:D99" si="14">$B$2</f>
        <v>2.5000000000000001E-2</v>
      </c>
      <c r="E94" s="6">
        <v>7.23</v>
      </c>
      <c r="G94" s="34">
        <f t="shared" ref="G94:G99" si="15">(D94*E94)+E94</f>
        <v>7.4107500000000002</v>
      </c>
      <c r="H94" s="35">
        <v>8.68</v>
      </c>
      <c r="I94" s="34">
        <f t="shared" ref="I94:I99" si="16">(D94*H94)+H94</f>
        <v>8.8970000000000002</v>
      </c>
    </row>
    <row r="95" spans="2:9" ht="15.75" thickTop="1" thickBot="1">
      <c r="B95" s="24" t="s">
        <v>54</v>
      </c>
      <c r="D95" s="9">
        <f t="shared" si="14"/>
        <v>2.5000000000000001E-2</v>
      </c>
      <c r="E95" s="6">
        <v>4.7300000000000004</v>
      </c>
      <c r="G95" s="34">
        <f t="shared" si="15"/>
        <v>4.8482500000000002</v>
      </c>
      <c r="H95" s="35">
        <v>5.68</v>
      </c>
      <c r="I95" s="34">
        <f t="shared" si="16"/>
        <v>5.8220000000000001</v>
      </c>
    </row>
    <row r="96" spans="2:9" ht="15.75" thickTop="1" thickBot="1">
      <c r="B96" s="24" t="s">
        <v>55</v>
      </c>
      <c r="D96" s="9">
        <f t="shared" si="14"/>
        <v>2.5000000000000001E-2</v>
      </c>
      <c r="E96" s="6">
        <v>5.46</v>
      </c>
      <c r="G96" s="34">
        <f t="shared" si="15"/>
        <v>5.5964999999999998</v>
      </c>
      <c r="H96" s="35">
        <v>6.55</v>
      </c>
      <c r="I96" s="34">
        <f t="shared" si="16"/>
        <v>6.7137500000000001</v>
      </c>
    </row>
    <row r="97" spans="2:9" ht="15.75" thickTop="1" thickBot="1">
      <c r="B97" s="24" t="s">
        <v>56</v>
      </c>
      <c r="D97" s="9">
        <f t="shared" si="14"/>
        <v>2.5000000000000001E-2</v>
      </c>
      <c r="E97" s="6">
        <v>3.1</v>
      </c>
      <c r="G97" s="34">
        <f t="shared" si="15"/>
        <v>3.1775000000000002</v>
      </c>
      <c r="H97" s="35">
        <v>3.72</v>
      </c>
      <c r="I97" s="34">
        <f t="shared" si="16"/>
        <v>3.8130000000000002</v>
      </c>
    </row>
    <row r="98" spans="2:9" ht="15.75" thickTop="1" thickBot="1">
      <c r="B98" s="24" t="s">
        <v>57</v>
      </c>
      <c r="D98" s="9">
        <f t="shared" si="14"/>
        <v>2.5000000000000001E-2</v>
      </c>
      <c r="E98" s="6">
        <v>3.1</v>
      </c>
      <c r="G98" s="34">
        <f t="shared" si="15"/>
        <v>3.1775000000000002</v>
      </c>
      <c r="H98" s="35">
        <v>3.72</v>
      </c>
      <c r="I98" s="34">
        <f t="shared" si="16"/>
        <v>3.8130000000000002</v>
      </c>
    </row>
    <row r="99" spans="2:9" ht="15.75" thickTop="1" thickBot="1">
      <c r="B99" s="24" t="s">
        <v>58</v>
      </c>
      <c r="D99" s="9">
        <f t="shared" si="14"/>
        <v>2.5000000000000001E-2</v>
      </c>
      <c r="E99" s="6">
        <v>1.02</v>
      </c>
      <c r="G99" s="34">
        <f t="shared" si="15"/>
        <v>1.0455000000000001</v>
      </c>
      <c r="H99" s="35">
        <v>1.22</v>
      </c>
      <c r="I99" s="34">
        <f t="shared" si="16"/>
        <v>1.2504999999999999</v>
      </c>
    </row>
    <row r="100" spans="2:9" ht="15" thickTop="1"/>
    <row r="102" spans="2:9" ht="18.75">
      <c r="B102" s="1" t="s">
        <v>59</v>
      </c>
    </row>
    <row r="103" spans="2:9" ht="15" thickBot="1"/>
    <row r="104" spans="2:9" ht="15.75" thickTop="1" thickBot="1">
      <c r="G104" s="24" t="s">
        <v>2</v>
      </c>
      <c r="H104" s="24"/>
      <c r="I104" s="24" t="s">
        <v>3</v>
      </c>
    </row>
    <row r="105" spans="2:9" ht="15.75" thickTop="1" thickBot="1">
      <c r="B105" s="24" t="s">
        <v>60</v>
      </c>
      <c r="D105" s="9">
        <f>$B$2</f>
        <v>2.5000000000000001E-2</v>
      </c>
      <c r="E105" s="6">
        <v>1.33</v>
      </c>
      <c r="G105" s="34">
        <f>(D105*E105)+E105</f>
        <v>1.3632500000000001</v>
      </c>
      <c r="H105" s="35">
        <v>1.6</v>
      </c>
      <c r="I105" s="34">
        <f>(D105*H105)+H105</f>
        <v>1.6400000000000001</v>
      </c>
    </row>
    <row r="106" spans="2:9" ht="15.75" thickTop="1" thickBot="1">
      <c r="B106" s="24" t="s">
        <v>61</v>
      </c>
      <c r="D106" s="9">
        <f t="shared" ref="D106:D128" si="17">$B$2</f>
        <v>2.5000000000000001E-2</v>
      </c>
      <c r="E106" s="6">
        <v>1.43</v>
      </c>
      <c r="G106" s="34">
        <f t="shared" ref="G106:G128" si="18">(D106*E106)+E106</f>
        <v>1.4657499999999999</v>
      </c>
      <c r="H106" s="35">
        <v>1.72</v>
      </c>
      <c r="I106" s="34">
        <f t="shared" ref="I106:I128" si="19">(D106*H106)+H106</f>
        <v>1.7629999999999999</v>
      </c>
    </row>
    <row r="107" spans="2:9" ht="15.75" thickTop="1" thickBot="1">
      <c r="B107" s="24" t="s">
        <v>62</v>
      </c>
      <c r="D107" s="9">
        <f t="shared" si="17"/>
        <v>2.5000000000000001E-2</v>
      </c>
      <c r="E107" s="6">
        <v>1.99</v>
      </c>
      <c r="G107" s="34">
        <f t="shared" si="18"/>
        <v>2.0397500000000002</v>
      </c>
      <c r="H107" s="35">
        <v>2.39</v>
      </c>
      <c r="I107" s="34">
        <f t="shared" si="19"/>
        <v>2.4497500000000003</v>
      </c>
    </row>
    <row r="108" spans="2:9" ht="15.75" thickTop="1" thickBot="1">
      <c r="B108" s="24" t="s">
        <v>63</v>
      </c>
      <c r="D108" s="9">
        <f t="shared" si="17"/>
        <v>2.5000000000000001E-2</v>
      </c>
      <c r="E108" s="6">
        <v>2.14</v>
      </c>
      <c r="G108" s="34">
        <f t="shared" si="18"/>
        <v>2.1935000000000002</v>
      </c>
      <c r="H108" s="35">
        <v>2.57</v>
      </c>
      <c r="I108" s="34">
        <f t="shared" si="19"/>
        <v>2.6342499999999998</v>
      </c>
    </row>
    <row r="109" spans="2:9" ht="15.75" thickTop="1" thickBot="1">
      <c r="B109" s="24" t="s">
        <v>64</v>
      </c>
      <c r="D109" s="9">
        <f t="shared" si="17"/>
        <v>2.5000000000000001E-2</v>
      </c>
      <c r="E109" s="6">
        <v>2.65</v>
      </c>
      <c r="G109" s="34">
        <f t="shared" si="18"/>
        <v>2.7162500000000001</v>
      </c>
      <c r="H109" s="35">
        <v>3.18</v>
      </c>
      <c r="I109" s="34">
        <f t="shared" si="19"/>
        <v>3.2595000000000001</v>
      </c>
    </row>
    <row r="110" spans="2:9" ht="15.75" thickTop="1" thickBot="1">
      <c r="B110" s="24" t="s">
        <v>65</v>
      </c>
      <c r="D110" s="9">
        <f t="shared" si="17"/>
        <v>2.5000000000000001E-2</v>
      </c>
      <c r="E110" s="6">
        <v>2.86</v>
      </c>
      <c r="G110" s="34">
        <f t="shared" si="18"/>
        <v>2.9314999999999998</v>
      </c>
      <c r="H110" s="35">
        <v>3.43</v>
      </c>
      <c r="I110" s="34">
        <f t="shared" si="19"/>
        <v>3.5157500000000002</v>
      </c>
    </row>
    <row r="111" spans="2:9" ht="15.75" thickTop="1" thickBot="1">
      <c r="B111" s="24" t="s">
        <v>66</v>
      </c>
      <c r="D111" s="9">
        <f t="shared" si="17"/>
        <v>2.5000000000000001E-2</v>
      </c>
      <c r="E111" s="6">
        <v>3.32</v>
      </c>
      <c r="G111" s="34">
        <f t="shared" si="18"/>
        <v>3.403</v>
      </c>
      <c r="H111" s="35">
        <v>3.98</v>
      </c>
      <c r="I111" s="34">
        <f t="shared" si="19"/>
        <v>4.0795000000000003</v>
      </c>
    </row>
    <row r="112" spans="2:9" ht="15.75" thickTop="1" thickBot="1">
      <c r="B112" s="24" t="s">
        <v>67</v>
      </c>
      <c r="D112" s="9">
        <f t="shared" si="17"/>
        <v>2.5000000000000001E-2</v>
      </c>
      <c r="E112" s="6">
        <v>3.47</v>
      </c>
      <c r="G112" s="34">
        <f t="shared" si="18"/>
        <v>3.5567500000000001</v>
      </c>
      <c r="H112" s="35">
        <v>4.16</v>
      </c>
      <c r="I112" s="34">
        <f t="shared" si="19"/>
        <v>4.2640000000000002</v>
      </c>
    </row>
    <row r="113" spans="2:9" ht="15.75" thickTop="1" thickBot="1">
      <c r="B113" s="24" t="s">
        <v>68</v>
      </c>
      <c r="D113" s="9">
        <f t="shared" si="17"/>
        <v>2.5000000000000001E-2</v>
      </c>
      <c r="E113" s="6">
        <v>3.98</v>
      </c>
      <c r="G113" s="34">
        <f t="shared" si="18"/>
        <v>4.0795000000000003</v>
      </c>
      <c r="H113" s="35">
        <v>4.78</v>
      </c>
      <c r="I113" s="34">
        <f t="shared" si="19"/>
        <v>4.8995000000000006</v>
      </c>
    </row>
    <row r="114" spans="2:9" ht="15.75" thickTop="1" thickBot="1">
      <c r="B114" s="24" t="s">
        <v>69</v>
      </c>
      <c r="D114" s="9">
        <f t="shared" si="17"/>
        <v>2.5000000000000001E-2</v>
      </c>
      <c r="E114" s="6">
        <v>4.08</v>
      </c>
      <c r="G114" s="34">
        <f t="shared" si="18"/>
        <v>4.1820000000000004</v>
      </c>
      <c r="H114" s="35">
        <v>4.9000000000000004</v>
      </c>
      <c r="I114" s="34">
        <f t="shared" si="19"/>
        <v>5.0225</v>
      </c>
    </row>
    <row r="115" spans="2:9" ht="15.75" thickTop="1" thickBot="1">
      <c r="B115" s="24" t="s">
        <v>70</v>
      </c>
      <c r="D115" s="9">
        <f t="shared" si="17"/>
        <v>2.5000000000000001E-2</v>
      </c>
      <c r="E115" s="6">
        <v>4.6399999999999997</v>
      </c>
      <c r="G115" s="34">
        <f t="shared" si="18"/>
        <v>4.7559999999999993</v>
      </c>
      <c r="H115" s="35">
        <v>5.57</v>
      </c>
      <c r="I115" s="34">
        <f t="shared" si="19"/>
        <v>5.7092499999999999</v>
      </c>
    </row>
    <row r="116" spans="2:9" ht="15.75" thickTop="1" thickBot="1">
      <c r="B116" s="24" t="s">
        <v>71</v>
      </c>
      <c r="D116" s="9">
        <f t="shared" si="17"/>
        <v>2.5000000000000001E-2</v>
      </c>
      <c r="E116" s="6">
        <v>4.74</v>
      </c>
      <c r="G116" s="34">
        <f t="shared" si="18"/>
        <v>4.8585000000000003</v>
      </c>
      <c r="H116" s="35">
        <v>5.69</v>
      </c>
      <c r="I116" s="34">
        <f t="shared" si="19"/>
        <v>5.8322500000000002</v>
      </c>
    </row>
    <row r="117" spans="2:9" ht="15.75" thickTop="1" thickBot="1">
      <c r="B117" s="24" t="s">
        <v>72</v>
      </c>
      <c r="D117" s="9">
        <f t="shared" si="17"/>
        <v>2.5000000000000001E-2</v>
      </c>
      <c r="E117" s="6">
        <v>5.24</v>
      </c>
      <c r="G117" s="34">
        <f t="shared" si="18"/>
        <v>5.3710000000000004</v>
      </c>
      <c r="H117" s="35">
        <v>6.29</v>
      </c>
      <c r="I117" s="34">
        <f t="shared" si="19"/>
        <v>6.4472500000000004</v>
      </c>
    </row>
    <row r="118" spans="2:9" ht="15.75" thickTop="1" thickBot="1">
      <c r="B118" s="24" t="s">
        <v>73</v>
      </c>
      <c r="D118" s="9">
        <f t="shared" si="17"/>
        <v>2.5000000000000001E-2</v>
      </c>
      <c r="E118" s="6">
        <v>5.39</v>
      </c>
      <c r="G118" s="34">
        <f t="shared" si="18"/>
        <v>5.52475</v>
      </c>
      <c r="H118" s="35">
        <v>6.47</v>
      </c>
      <c r="I118" s="34">
        <f t="shared" si="19"/>
        <v>6.6317499999999994</v>
      </c>
    </row>
    <row r="119" spans="2:9" ht="15.75" thickTop="1" thickBot="1">
      <c r="B119" s="24" t="s">
        <v>74</v>
      </c>
      <c r="D119" s="9">
        <f t="shared" si="17"/>
        <v>2.5000000000000001E-2</v>
      </c>
      <c r="E119" s="6">
        <v>5.84</v>
      </c>
      <c r="G119" s="34">
        <f t="shared" si="18"/>
        <v>5.9859999999999998</v>
      </c>
      <c r="H119" s="35">
        <v>7.01</v>
      </c>
      <c r="I119" s="34">
        <f t="shared" si="19"/>
        <v>7.1852499999999999</v>
      </c>
    </row>
    <row r="120" spans="2:9" ht="15.75" thickTop="1" thickBot="1">
      <c r="B120" s="24" t="s">
        <v>75</v>
      </c>
      <c r="D120" s="9">
        <f t="shared" si="17"/>
        <v>2.5000000000000001E-2</v>
      </c>
      <c r="E120" s="6">
        <v>5.99</v>
      </c>
      <c r="G120" s="34">
        <f t="shared" si="18"/>
        <v>6.1397500000000003</v>
      </c>
      <c r="H120" s="35">
        <v>7.19</v>
      </c>
      <c r="I120" s="34">
        <f t="shared" si="19"/>
        <v>7.3697500000000007</v>
      </c>
    </row>
    <row r="121" spans="2:9" ht="15.75" thickTop="1" thickBot="1">
      <c r="B121" s="24" t="s">
        <v>76</v>
      </c>
      <c r="D121" s="9">
        <f t="shared" si="17"/>
        <v>2.5000000000000001E-2</v>
      </c>
      <c r="E121" s="6">
        <v>6.44</v>
      </c>
      <c r="G121" s="34">
        <f t="shared" si="18"/>
        <v>6.6010000000000009</v>
      </c>
      <c r="H121" s="35">
        <v>7.73</v>
      </c>
      <c r="I121" s="34">
        <f t="shared" si="19"/>
        <v>7.9232500000000003</v>
      </c>
    </row>
    <row r="122" spans="2:9" ht="15.75" thickTop="1" thickBot="1">
      <c r="B122" s="24" t="s">
        <v>78</v>
      </c>
      <c r="D122" s="9">
        <f t="shared" si="17"/>
        <v>2.5000000000000001E-2</v>
      </c>
      <c r="E122" s="6">
        <v>6.59</v>
      </c>
      <c r="G122" s="34">
        <f t="shared" si="18"/>
        <v>6.7547499999999996</v>
      </c>
      <c r="H122" s="35">
        <v>7.91</v>
      </c>
      <c r="I122" s="34">
        <f t="shared" si="19"/>
        <v>8.1077499999999993</v>
      </c>
    </row>
    <row r="123" spans="2:9" ht="15.75" thickTop="1" thickBot="1">
      <c r="B123" s="24" t="s">
        <v>79</v>
      </c>
      <c r="D123" s="9">
        <f t="shared" si="17"/>
        <v>2.5000000000000001E-2</v>
      </c>
      <c r="E123" s="6">
        <v>7.04</v>
      </c>
      <c r="G123" s="34">
        <f t="shared" si="18"/>
        <v>7.2160000000000002</v>
      </c>
      <c r="H123" s="35">
        <v>8.4499999999999993</v>
      </c>
      <c r="I123" s="34">
        <f t="shared" si="19"/>
        <v>8.661249999999999</v>
      </c>
    </row>
    <row r="124" spans="2:9" ht="15.75" thickTop="1" thickBot="1">
      <c r="B124" s="24" t="s">
        <v>77</v>
      </c>
      <c r="D124" s="9">
        <f t="shared" si="17"/>
        <v>2.5000000000000001E-2</v>
      </c>
      <c r="E124" s="6">
        <v>7.19</v>
      </c>
      <c r="G124" s="34">
        <f t="shared" si="18"/>
        <v>7.3697500000000007</v>
      </c>
      <c r="H124" s="35">
        <v>8.6300000000000008</v>
      </c>
      <c r="I124" s="34">
        <f t="shared" si="19"/>
        <v>8.8457500000000007</v>
      </c>
    </row>
    <row r="125" spans="2:9" ht="15.75" thickTop="1" thickBot="1">
      <c r="B125" s="24" t="s">
        <v>80</v>
      </c>
      <c r="D125" s="9">
        <f t="shared" si="17"/>
        <v>2.5000000000000001E-2</v>
      </c>
      <c r="E125" s="6">
        <v>7.64</v>
      </c>
      <c r="G125" s="34">
        <f t="shared" si="18"/>
        <v>7.8309999999999995</v>
      </c>
      <c r="H125" s="35">
        <v>9.17</v>
      </c>
      <c r="I125" s="34">
        <f t="shared" si="19"/>
        <v>9.3992500000000003</v>
      </c>
    </row>
    <row r="126" spans="2:9" ht="15.75" thickTop="1" thickBot="1">
      <c r="B126" s="24" t="s">
        <v>81</v>
      </c>
      <c r="D126" s="9">
        <f t="shared" si="17"/>
        <v>2.5000000000000001E-2</v>
      </c>
      <c r="E126" s="6">
        <v>7.79</v>
      </c>
      <c r="G126" s="34">
        <f t="shared" si="18"/>
        <v>7.98475</v>
      </c>
      <c r="H126" s="35">
        <v>9.35</v>
      </c>
      <c r="I126" s="34">
        <f t="shared" si="19"/>
        <v>9.5837500000000002</v>
      </c>
    </row>
    <row r="127" spans="2:9" ht="15.75" thickTop="1" thickBot="1">
      <c r="B127" s="24" t="s">
        <v>82</v>
      </c>
      <c r="D127" s="9">
        <f t="shared" si="17"/>
        <v>2.5000000000000001E-2</v>
      </c>
      <c r="E127" s="6">
        <v>8.24</v>
      </c>
      <c r="G127" s="34">
        <f t="shared" si="18"/>
        <v>8.4459999999999997</v>
      </c>
      <c r="H127" s="35">
        <v>9.89</v>
      </c>
      <c r="I127" s="34">
        <f t="shared" si="19"/>
        <v>10.13725</v>
      </c>
    </row>
    <row r="128" spans="2:9" ht="15.75" thickTop="1" thickBot="1">
      <c r="B128" s="24" t="s">
        <v>83</v>
      </c>
      <c r="D128" s="9">
        <f t="shared" si="17"/>
        <v>2.5000000000000001E-2</v>
      </c>
      <c r="E128" s="6">
        <v>8.39</v>
      </c>
      <c r="G128" s="34">
        <f t="shared" si="18"/>
        <v>8.5997500000000002</v>
      </c>
      <c r="H128" s="35">
        <v>10.07</v>
      </c>
      <c r="I128" s="34">
        <f t="shared" si="19"/>
        <v>10.32175</v>
      </c>
    </row>
    <row r="129" ht="15" thickTop="1"/>
  </sheetData>
  <mergeCells count="3">
    <mergeCell ref="B63:B64"/>
    <mergeCell ref="B65:B66"/>
    <mergeCell ref="A15:J15"/>
  </mergeCells>
  <pageMargins left="0.98425196850393704" right="0.98425196850393704" top="9.0551181102362224E-2" bottom="0.98425196850393704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6"/>
  <sheetViews>
    <sheetView topLeftCell="A4" workbookViewId="0">
      <selection activeCell="H14" sqref="H14"/>
    </sheetView>
  </sheetViews>
  <sheetFormatPr baseColWidth="10" defaultRowHeight="15"/>
  <cols>
    <col min="1" max="1" width="19.85546875" customWidth="1"/>
    <col min="2" max="2" width="0" hidden="1" customWidth="1"/>
    <col min="3" max="3" width="13" customWidth="1"/>
    <col min="5" max="5" width="0" hidden="1" customWidth="1"/>
  </cols>
  <sheetData>
    <row r="1" spans="1:7">
      <c r="D1" t="s">
        <v>0</v>
      </c>
    </row>
    <row r="6" spans="1:7">
      <c r="A6" t="s">
        <v>1</v>
      </c>
    </row>
    <row r="8" spans="1:7">
      <c r="B8" t="s">
        <v>5</v>
      </c>
      <c r="D8" t="s">
        <v>2</v>
      </c>
      <c r="G8" t="s">
        <v>3</v>
      </c>
    </row>
    <row r="9" spans="1:7">
      <c r="A9" t="s">
        <v>4</v>
      </c>
      <c r="B9" s="2">
        <v>0.2</v>
      </c>
      <c r="C9" s="2"/>
      <c r="D9">
        <v>27.25</v>
      </c>
      <c r="E9">
        <f>B9*D9</f>
        <v>5.45</v>
      </c>
      <c r="G9">
        <f>SUM(D9+E9)</f>
        <v>32.700000000000003</v>
      </c>
    </row>
    <row r="12" spans="1:7">
      <c r="A12" t="s">
        <v>6</v>
      </c>
    </row>
    <row r="13" spans="1:7">
      <c r="B13" s="5" t="s">
        <v>19</v>
      </c>
      <c r="C13" s="5" t="s">
        <v>21</v>
      </c>
      <c r="D13" s="5" t="s">
        <v>2</v>
      </c>
      <c r="G13" s="5" t="s">
        <v>3</v>
      </c>
    </row>
    <row r="14" spans="1:7">
      <c r="A14" t="s">
        <v>7</v>
      </c>
      <c r="B14" s="2">
        <v>0.2</v>
      </c>
      <c r="C14" s="3">
        <v>2.5000000000000001E-2</v>
      </c>
      <c r="D14">
        <v>115.17</v>
      </c>
      <c r="E14" s="4">
        <f t="shared" ref="E14:E26" si="0">SUM(B14*D14)</f>
        <v>23.034000000000002</v>
      </c>
      <c r="F14" s="4">
        <f t="shared" ref="F14:F26" si="1">SUM(C14*D14)</f>
        <v>2.8792500000000003</v>
      </c>
      <c r="G14" s="4">
        <f t="shared" ref="G14:G26" si="2">SUM(D14+E14)</f>
        <v>138.20400000000001</v>
      </c>
    </row>
    <row r="15" spans="1:7">
      <c r="A15" t="s">
        <v>8</v>
      </c>
      <c r="B15" s="2">
        <v>0.2</v>
      </c>
      <c r="C15" s="3">
        <v>2.5000000000000001E-2</v>
      </c>
      <c r="D15">
        <v>138.13999999999999</v>
      </c>
      <c r="E15" s="4">
        <f t="shared" si="0"/>
        <v>27.628</v>
      </c>
      <c r="F15" s="4">
        <f t="shared" si="1"/>
        <v>3.4535</v>
      </c>
      <c r="G15" s="4">
        <f t="shared" si="2"/>
        <v>165.76799999999997</v>
      </c>
    </row>
    <row r="16" spans="1:7">
      <c r="A16" t="s">
        <v>9</v>
      </c>
      <c r="B16" s="2">
        <v>0.2</v>
      </c>
      <c r="C16" s="3">
        <v>2.5000000000000001E-2</v>
      </c>
      <c r="D16">
        <v>230.29</v>
      </c>
      <c r="E16" s="4">
        <f t="shared" si="0"/>
        <v>46.058</v>
      </c>
      <c r="F16" s="4">
        <f t="shared" si="1"/>
        <v>5.75725</v>
      </c>
      <c r="G16" s="4">
        <f t="shared" si="2"/>
        <v>276.34800000000001</v>
      </c>
    </row>
    <row r="17" spans="1:7">
      <c r="A17" t="s">
        <v>10</v>
      </c>
      <c r="B17" s="2">
        <v>0.2</v>
      </c>
      <c r="C17" s="3">
        <v>2.5000000000000001E-2</v>
      </c>
      <c r="D17">
        <v>294.44</v>
      </c>
      <c r="E17" s="4">
        <f t="shared" si="0"/>
        <v>58.888000000000005</v>
      </c>
      <c r="F17" s="4">
        <f t="shared" si="1"/>
        <v>7.3610000000000007</v>
      </c>
      <c r="G17" s="4">
        <f t="shared" si="2"/>
        <v>353.32799999999997</v>
      </c>
    </row>
    <row r="18" spans="1:7">
      <c r="A18" t="s">
        <v>11</v>
      </c>
      <c r="B18" s="2">
        <v>0.2</v>
      </c>
      <c r="C18" s="3">
        <v>2.5000000000000001E-2</v>
      </c>
      <c r="D18">
        <v>330.49</v>
      </c>
      <c r="E18" s="4">
        <f t="shared" si="0"/>
        <v>66.097999999999999</v>
      </c>
      <c r="F18" s="4">
        <f t="shared" si="1"/>
        <v>8.2622499999999999</v>
      </c>
      <c r="G18" s="4">
        <f t="shared" si="2"/>
        <v>396.58800000000002</v>
      </c>
    </row>
    <row r="19" spans="1:7">
      <c r="A19" t="s">
        <v>14</v>
      </c>
      <c r="B19" s="2">
        <v>0.2</v>
      </c>
      <c r="C19" s="3">
        <v>2.5000000000000001E-2</v>
      </c>
      <c r="D19">
        <v>373.41</v>
      </c>
      <c r="E19" s="4">
        <f t="shared" si="0"/>
        <v>74.682000000000002</v>
      </c>
      <c r="F19" s="4">
        <f t="shared" si="1"/>
        <v>9.3352500000000003</v>
      </c>
      <c r="G19" s="4">
        <f t="shared" si="2"/>
        <v>448.09200000000004</v>
      </c>
    </row>
    <row r="20" spans="1:7">
      <c r="A20" t="s">
        <v>12</v>
      </c>
      <c r="B20" s="2">
        <v>0.2</v>
      </c>
      <c r="C20" s="3">
        <v>2.5000000000000001E-2</v>
      </c>
      <c r="D20">
        <v>414.48</v>
      </c>
      <c r="E20" s="4">
        <f t="shared" si="0"/>
        <v>82.896000000000015</v>
      </c>
      <c r="F20" s="4">
        <f t="shared" si="1"/>
        <v>10.362000000000002</v>
      </c>
      <c r="G20" s="4">
        <f t="shared" si="2"/>
        <v>497.37600000000003</v>
      </c>
    </row>
    <row r="21" spans="1:7">
      <c r="A21" t="s">
        <v>13</v>
      </c>
      <c r="B21" s="2">
        <v>0.2</v>
      </c>
      <c r="C21" s="3">
        <v>2.5000000000000001E-2</v>
      </c>
      <c r="D21">
        <v>478.01</v>
      </c>
      <c r="E21" s="4">
        <f t="shared" si="0"/>
        <v>95.602000000000004</v>
      </c>
      <c r="F21" s="4">
        <f t="shared" si="1"/>
        <v>11.95025</v>
      </c>
      <c r="G21" s="4">
        <f t="shared" si="2"/>
        <v>573.61199999999997</v>
      </c>
    </row>
    <row r="22" spans="1:7">
      <c r="A22" t="s">
        <v>15</v>
      </c>
      <c r="B22" s="2">
        <v>0.2</v>
      </c>
      <c r="C22" s="3">
        <v>2.5000000000000001E-2</v>
      </c>
      <c r="D22">
        <v>574.1</v>
      </c>
      <c r="E22" s="4">
        <f t="shared" si="0"/>
        <v>114.82000000000001</v>
      </c>
      <c r="F22" s="4">
        <f t="shared" si="1"/>
        <v>14.352500000000001</v>
      </c>
      <c r="G22" s="4">
        <f t="shared" si="2"/>
        <v>688.92000000000007</v>
      </c>
    </row>
    <row r="23" spans="1:7">
      <c r="A23" t="s">
        <v>16</v>
      </c>
      <c r="B23" s="2">
        <v>0.2</v>
      </c>
      <c r="C23" s="3">
        <v>2.5000000000000001E-2</v>
      </c>
      <c r="D23">
        <v>661.81</v>
      </c>
      <c r="E23" s="4">
        <f t="shared" si="0"/>
        <v>132.36199999999999</v>
      </c>
      <c r="F23" s="4">
        <f t="shared" si="1"/>
        <v>16.545249999999999</v>
      </c>
      <c r="G23" s="4">
        <f t="shared" si="2"/>
        <v>794.17199999999991</v>
      </c>
    </row>
    <row r="24" spans="1:7">
      <c r="A24" t="s">
        <v>17</v>
      </c>
      <c r="B24" s="2">
        <v>0.2</v>
      </c>
      <c r="C24" s="3">
        <v>2.5000000000000001E-2</v>
      </c>
      <c r="D24">
        <v>758.64</v>
      </c>
      <c r="E24" s="4">
        <f t="shared" si="0"/>
        <v>151.72800000000001</v>
      </c>
      <c r="F24" s="4">
        <f t="shared" si="1"/>
        <v>18.966000000000001</v>
      </c>
      <c r="G24" s="4">
        <f t="shared" si="2"/>
        <v>910.36799999999994</v>
      </c>
    </row>
    <row r="25" spans="1:7">
      <c r="A25" t="s">
        <v>18</v>
      </c>
      <c r="B25" s="2">
        <v>0.2</v>
      </c>
      <c r="C25" s="3">
        <v>2.5000000000000001E-2</v>
      </c>
      <c r="D25">
        <v>856.93</v>
      </c>
      <c r="E25" s="4">
        <f t="shared" si="0"/>
        <v>171.386</v>
      </c>
      <c r="F25" s="4">
        <f t="shared" si="1"/>
        <v>21.423249999999999</v>
      </c>
      <c r="G25" s="4">
        <f t="shared" si="2"/>
        <v>1028.316</v>
      </c>
    </row>
    <row r="26" spans="1:7">
      <c r="A26" t="s">
        <v>20</v>
      </c>
      <c r="B26" s="2">
        <v>0.2</v>
      </c>
      <c r="C26" s="3">
        <v>2.5000000000000001E-2</v>
      </c>
      <c r="D26">
        <v>1032.8</v>
      </c>
      <c r="E26" s="4">
        <f t="shared" si="0"/>
        <v>206.56</v>
      </c>
      <c r="F26" s="4">
        <f t="shared" si="1"/>
        <v>25.82</v>
      </c>
      <c r="G26" s="4">
        <f t="shared" si="2"/>
        <v>1239.3599999999999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10" sqref="K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MEDICAPHONE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USER08</dc:creator>
  <cp:lastModifiedBy>labo3</cp:lastModifiedBy>
  <cp:lastPrinted>2014-07-22T15:10:03Z</cp:lastPrinted>
  <dcterms:created xsi:type="dcterms:W3CDTF">2014-07-22T12:18:09Z</dcterms:created>
  <dcterms:modified xsi:type="dcterms:W3CDTF">2015-01-27T11:56:12Z</dcterms:modified>
</cp:coreProperties>
</file>