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0b0b538900a9da4b/PANIGO/2013/COMMANDES/"/>
    </mc:Choice>
  </mc:AlternateContent>
  <bookViews>
    <workbookView xWindow="0" yWindow="0" windowWidth="23940" windowHeight="963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roduits">[1]Produits!$A$4:$B$36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E18" i="2" s="1"/>
  <c r="D17" i="2"/>
  <c r="E17" i="2" s="1"/>
  <c r="D15" i="2"/>
  <c r="E15" i="2" s="1"/>
  <c r="D14" i="2"/>
  <c r="E14" i="2" s="1"/>
  <c r="D13" i="2"/>
  <c r="E13" i="2" s="1"/>
  <c r="D12" i="2"/>
  <c r="E12" i="2" s="1"/>
  <c r="D10" i="2"/>
  <c r="E10" i="2" s="1"/>
  <c r="D9" i="2"/>
  <c r="E9" i="2" s="1"/>
  <c r="C18" i="2"/>
  <c r="B18" i="2" s="1"/>
  <c r="C17" i="2"/>
  <c r="B17" i="2" s="1"/>
  <c r="C16" i="2"/>
  <c r="B16" i="2" s="1"/>
  <c r="C15" i="2"/>
  <c r="B15" i="2" s="1"/>
  <c r="C14" i="2"/>
  <c r="B14" i="2" s="1"/>
  <c r="C13" i="2"/>
  <c r="B13" i="2" s="1"/>
  <c r="C12" i="2"/>
  <c r="B12" i="2" s="1"/>
  <c r="B10" i="2"/>
  <c r="B9" i="2"/>
  <c r="C11" i="2"/>
  <c r="B11" i="2" s="1"/>
  <c r="C10" i="2"/>
  <c r="C9" i="2"/>
  <c r="A3" i="3"/>
  <c r="K36" i="3"/>
  <c r="J36" i="3"/>
  <c r="I36" i="3"/>
  <c r="H36" i="3"/>
  <c r="G36" i="3"/>
  <c r="F36" i="3"/>
  <c r="E36" i="3"/>
  <c r="D36" i="3"/>
  <c r="C36" i="3"/>
  <c r="B36" i="3"/>
  <c r="D16" i="2" l="1"/>
  <c r="E16" i="2" s="1"/>
  <c r="D11" i="2"/>
  <c r="E11" i="2" s="1"/>
</calcChain>
</file>

<file path=xl/sharedStrings.xml><?xml version="1.0" encoding="utf-8"?>
<sst xmlns="http://schemas.openxmlformats.org/spreadsheetml/2006/main" count="80" uniqueCount="41">
  <si>
    <t>Choix Des Produits</t>
  </si>
  <si>
    <t>Reference</t>
  </si>
  <si>
    <t>Pain</t>
  </si>
  <si>
    <t>Pain Bio</t>
  </si>
  <si>
    <t>Baguette</t>
  </si>
  <si>
    <t>Baguette Bio</t>
  </si>
  <si>
    <t>1/2 Baguette</t>
  </si>
  <si>
    <t>1/2 Baguette Bio</t>
  </si>
  <si>
    <t>1/2 Baguette Sans Sel</t>
  </si>
  <si>
    <t>1/2 Baguette Bio Sans Sel</t>
  </si>
  <si>
    <t>Baguette Sans Sel</t>
  </si>
  <si>
    <t>Petit Pain 50Gr</t>
  </si>
  <si>
    <t>Petit Pain 50Gr S.Sel</t>
  </si>
  <si>
    <t>Pain Campagne</t>
  </si>
  <si>
    <t>Pain Complet</t>
  </si>
  <si>
    <t>Pain Céréales</t>
  </si>
  <si>
    <t>Boule de Campagne</t>
  </si>
  <si>
    <t>Croissant</t>
  </si>
  <si>
    <t>Pain Au Chocolat</t>
  </si>
  <si>
    <t>Chausson</t>
  </si>
  <si>
    <t>Pain Aux Raisins</t>
  </si>
  <si>
    <t>Allumette Framboise</t>
  </si>
  <si>
    <t>Patte D'Ours</t>
  </si>
  <si>
    <t>Torsade Au Chocolat</t>
  </si>
  <si>
    <t>Briochette</t>
  </si>
  <si>
    <t>Pain Au Lait</t>
  </si>
  <si>
    <t>1/2 Baguette Viennoise</t>
  </si>
  <si>
    <t>Mini Viennoiserie</t>
  </si>
  <si>
    <t>Gros Pain Campagne</t>
  </si>
  <si>
    <t>3 Tranche Campagne</t>
  </si>
  <si>
    <t>Petit Pain Précuit</t>
  </si>
  <si>
    <t>1/2 Baguette Précuite</t>
  </si>
  <si>
    <t>Pain Rond</t>
  </si>
  <si>
    <t>B O N   D E   LIVRAISON</t>
  </si>
  <si>
    <t>Référence</t>
  </si>
  <si>
    <t>Désignation</t>
  </si>
  <si>
    <t>Quantité commandée</t>
  </si>
  <si>
    <t>Quantité livrée</t>
  </si>
  <si>
    <t>Semaine Du</t>
  </si>
  <si>
    <t>CUISINE CENTRALE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</si>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</sst>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dd\ dd\ mmmm\ yyyy"/>
    <numFmt numFmtId="166" formatCode="\D\u\ dd/mm/yyyy\ yy\u\ dd/mmm/yyyy"/>
  </numFmts>
  <fonts count="17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indexed="8"/>
      <name val="Calibri Bold"/>
    </font>
    <font>
      <sz val="18"/>
      <color indexed="8"/>
      <name val="Calibri Bold"/>
    </font>
    <font>
      <sz val="20"/>
      <color indexed="18"/>
      <name val="Calibri Bold"/>
    </font>
    <font>
      <sz val="20"/>
      <color theme="0"/>
      <name val="Calibri Bold"/>
    </font>
    <font>
      <sz val="11"/>
      <color indexed="8"/>
      <name val="Calibri"/>
      <family val="2"/>
    </font>
    <font>
      <sz val="11"/>
      <color indexed="8"/>
      <name val="Calibri Bold"/>
    </font>
    <font>
      <sz val="36"/>
      <color indexed="8"/>
      <name val="Calibri"/>
      <family val="2"/>
    </font>
    <font>
      <b/>
      <sz val="11"/>
      <color indexed="62"/>
      <name val="Helvetica Neue"/>
    </font>
    <font>
      <sz val="10"/>
      <color indexed="8"/>
      <name val="Century Gothic"/>
      <family val="2"/>
    </font>
    <font>
      <sz val="9"/>
      <color indexed="8"/>
      <name val="Calibri Bold"/>
    </font>
    <font>
      <b/>
      <sz val="10"/>
      <name val="Calibri"/>
      <family val="2"/>
    </font>
    <font>
      <sz val="10"/>
      <color indexed="9"/>
      <name val="Calibri Bold"/>
    </font>
    <font>
      <sz val="10"/>
      <color indexed="8"/>
      <name val="Calibri Bold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3"/>
        <bgColor indexed="8"/>
      </patternFill>
    </fill>
    <fill>
      <patternFill patternType="solid">
        <fgColor indexed="22"/>
        <bgColor indexed="8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ck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1" fillId="2" borderId="1" xfId="0" applyNumberFormat="1" applyFont="1" applyFill="1" applyBorder="1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164" fontId="1" fillId="2" borderId="3" xfId="0" applyNumberFormat="1" applyFont="1" applyFill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left" vertical="center" wrapText="1"/>
    </xf>
    <xf numFmtId="164" fontId="1" fillId="2" borderId="4" xfId="0" applyNumberFormat="1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165" fontId="2" fillId="0" borderId="0" xfId="0" applyNumberFormat="1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left"/>
    </xf>
    <xf numFmtId="1" fontId="8" fillId="0" borderId="6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0" fontId="9" fillId="4" borderId="8" xfId="0" applyNumberFormat="1" applyFont="1" applyFill="1" applyBorder="1" applyAlignment="1">
      <alignment horizontal="center" vertical="center"/>
    </xf>
    <xf numFmtId="0" fontId="9" fillId="4" borderId="8" xfId="0" applyNumberFormat="1" applyFont="1" applyFill="1" applyBorder="1" applyAlignment="1">
      <alignment horizontal="center" vertical="center"/>
    </xf>
    <xf numFmtId="0" fontId="9" fillId="4" borderId="9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1" fontId="8" fillId="0" borderId="11" xfId="0" applyNumberFormat="1" applyFont="1" applyFill="1" applyBorder="1" applyAlignment="1">
      <alignment horizontal="left" vertical="center"/>
    </xf>
    <xf numFmtId="1" fontId="8" fillId="0" borderId="11" xfId="0" applyNumberFormat="1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3" xfId="0" applyNumberFormat="1" applyFont="1" applyFill="1" applyBorder="1" applyAlignment="1">
      <alignment horizontal="center" vertical="center"/>
    </xf>
    <xf numFmtId="1" fontId="8" fillId="0" borderId="14" xfId="0" applyNumberFormat="1" applyFont="1" applyFill="1" applyBorder="1" applyAlignment="1">
      <alignment horizontal="left" vertical="center"/>
    </xf>
    <xf numFmtId="1" fontId="8" fillId="0" borderId="14" xfId="0" applyNumberFormat="1" applyFont="1" applyFill="1" applyBorder="1" applyAlignment="1">
      <alignment horizontal="center" vertical="center"/>
    </xf>
    <xf numFmtId="1" fontId="8" fillId="0" borderId="14" xfId="0" applyNumberFormat="1" applyFont="1" applyFill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/>
    </xf>
    <xf numFmtId="0" fontId="8" fillId="0" borderId="13" xfId="0" applyNumberFormat="1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left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1" fillId="0" borderId="16" xfId="0" applyNumberFormat="1" applyFont="1" applyFill="1" applyBorder="1" applyAlignment="1">
      <alignment horizontal="left" vertical="top" wrapText="1"/>
    </xf>
    <xf numFmtId="165" fontId="10" fillId="2" borderId="17" xfId="0" applyNumberFormat="1" applyFont="1" applyFill="1" applyBorder="1" applyAlignment="1">
      <alignment horizontal="center" vertical="center"/>
    </xf>
    <xf numFmtId="165" fontId="10" fillId="2" borderId="18" xfId="0" applyNumberFormat="1" applyFont="1" applyFill="1" applyBorder="1" applyAlignment="1">
      <alignment horizontal="center" vertical="center"/>
    </xf>
    <xf numFmtId="165" fontId="10" fillId="2" borderId="19" xfId="0" applyNumberFormat="1" applyFont="1" applyFill="1" applyBorder="1" applyAlignment="1">
      <alignment horizontal="center" vertical="center"/>
    </xf>
    <xf numFmtId="0" fontId="12" fillId="2" borderId="20" xfId="0" applyNumberFormat="1" applyFont="1" applyFill="1" applyBorder="1" applyAlignment="1">
      <alignment horizontal="center" vertical="center" wrapText="1"/>
    </xf>
    <xf numFmtId="165" fontId="4" fillId="2" borderId="21" xfId="0" applyNumberFormat="1" applyFont="1" applyFill="1" applyBorder="1" applyAlignment="1">
      <alignment horizontal="center" vertical="center"/>
    </xf>
    <xf numFmtId="165" fontId="4" fillId="2" borderId="18" xfId="0" applyNumberFormat="1" applyFont="1" applyFill="1" applyBorder="1" applyAlignment="1">
      <alignment horizontal="center" vertical="center"/>
    </xf>
    <xf numFmtId="165" fontId="4" fillId="2" borderId="19" xfId="0" applyNumberFormat="1" applyFont="1" applyFill="1" applyBorder="1" applyAlignment="1">
      <alignment horizontal="center" vertical="center"/>
    </xf>
    <xf numFmtId="166" fontId="12" fillId="2" borderId="22" xfId="0" applyNumberFormat="1" applyFont="1" applyFill="1" applyBorder="1" applyAlignment="1">
      <alignment horizontal="center" vertical="center"/>
    </xf>
    <xf numFmtId="1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1" fontId="14" fillId="2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5" xfId="0" applyNumberFormat="1" applyFont="1" applyFill="1" applyBorder="1" applyAlignment="1">
      <alignment horizontal="left" vertical="center"/>
    </xf>
    <xf numFmtId="1" fontId="2" fillId="2" borderId="26" xfId="0" applyNumberFormat="1" applyFont="1" applyFill="1" applyBorder="1" applyAlignment="1">
      <alignment horizontal="center" vertical="center" wrapText="1"/>
    </xf>
    <xf numFmtId="1" fontId="2" fillId="2" borderId="27" xfId="0" applyNumberFormat="1" applyFont="1" applyFill="1" applyBorder="1" applyAlignment="1">
      <alignment horizontal="center" vertical="center" wrapText="1"/>
    </xf>
    <xf numFmtId="1" fontId="2" fillId="2" borderId="27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30" xfId="0" applyNumberFormat="1" applyFont="1" applyFill="1" applyBorder="1" applyAlignment="1">
      <alignment horizontal="left" vertical="center"/>
    </xf>
    <xf numFmtId="1" fontId="2" fillId="2" borderId="31" xfId="0" applyNumberFormat="1" applyFont="1" applyFill="1" applyBorder="1" applyAlignment="1">
      <alignment horizontal="center" vertical="center" wrapText="1"/>
    </xf>
    <xf numFmtId="1" fontId="2" fillId="2" borderId="32" xfId="0" applyNumberFormat="1" applyFont="1" applyFill="1" applyBorder="1" applyAlignment="1">
      <alignment horizontal="center" vertical="center" wrapText="1"/>
    </xf>
    <xf numFmtId="1" fontId="2" fillId="2" borderId="33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3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9" xfId="0" applyNumberFormat="1" applyFont="1" applyFill="1" applyBorder="1" applyAlignment="1">
      <alignment horizontal="left" vertical="center"/>
    </xf>
    <xf numFmtId="1" fontId="2" fillId="2" borderId="35" xfId="0" applyNumberFormat="1" applyFont="1" applyFill="1" applyBorder="1" applyAlignment="1">
      <alignment horizontal="center" vertical="center" wrapText="1"/>
    </xf>
    <xf numFmtId="1" fontId="2" fillId="2" borderId="36" xfId="0" applyNumberFormat="1" applyFont="1" applyFill="1" applyBorder="1" applyAlignment="1">
      <alignment horizontal="center" vertical="center" wrapText="1"/>
    </xf>
    <xf numFmtId="0" fontId="2" fillId="2" borderId="36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7" xfId="0" applyNumberFormat="1" applyFont="1" applyFill="1" applyBorder="1" applyAlignment="1" applyProtection="1">
      <alignment horizontal="center" vertical="center" wrapText="1"/>
      <protection locked="0"/>
    </xf>
    <xf numFmtId="0" fontId="15" fillId="5" borderId="38" xfId="0" applyNumberFormat="1" applyFont="1" applyFill="1" applyBorder="1" applyAlignment="1">
      <alignment horizontal="right" vertical="center"/>
    </xf>
    <xf numFmtId="1" fontId="16" fillId="6" borderId="0" xfId="0" applyNumberFormat="1" applyFont="1" applyFill="1" applyBorder="1" applyAlignment="1">
      <alignment horizontal="center" vertical="center" wrapText="1"/>
    </xf>
    <xf numFmtId="1" fontId="8" fillId="0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9"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CEMBRE/0912131512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LYCEES"/>
      <sheetName val="AUTRET"/>
      <sheetName val="TOTAUX"/>
      <sheetName val="COM LUNDI"/>
      <sheetName val="COM MARDI"/>
      <sheetName val="EPICERIES"/>
      <sheetName val="HOTELS"/>
      <sheetName val="Produits"/>
      <sheetName val="SOGERES"/>
      <sheetName val="PROD LUNDI"/>
      <sheetName val="LIV LUN"/>
      <sheetName val="BL LUN"/>
      <sheetName val="PROD MARDI"/>
      <sheetName val="LIV MAR"/>
      <sheetName val="BL MAR"/>
      <sheetName val="PROD MERCREDI"/>
      <sheetName val="BL MER"/>
      <sheetName val="LIV MER"/>
      <sheetName val="PROD JEUDI"/>
      <sheetName val="LIV JEU"/>
      <sheetName val="BL JEU"/>
      <sheetName val="PROD VENDREDI"/>
      <sheetName val="LIV VEN"/>
      <sheetName val="BL VEN"/>
      <sheetName val="PROD SAMEDI"/>
      <sheetName val="LIV SAMEDI"/>
      <sheetName val="BL SAM"/>
      <sheetName val="PROD DIMANCHE"/>
      <sheetName val="LIV DIMANCHE"/>
      <sheetName val="BL DIM"/>
      <sheetName val="SAINTEMARIE"/>
      <sheetName val="CERGY"/>
      <sheetName val="CRECHES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OSNY"/>
      <sheetName val="ERMONT"/>
      <sheetName val="SODEXO"/>
      <sheetName val="Feuil4"/>
      <sheetName val="COM MERCREDI"/>
      <sheetName val="COM JEUDI"/>
      <sheetName val="COM VENDREDI"/>
      <sheetName val="COM SAMEDI"/>
      <sheetName val="COM DIMANCHE"/>
      <sheetName val="RECETTES"/>
      <sheetName val="ECOCERT"/>
      <sheetName val="Feuil1"/>
      <sheetName val="Feuil2"/>
      <sheetName val="Feuil3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A4" t="str">
            <v>Pain</v>
          </cell>
          <cell r="B4">
            <v>19795</v>
          </cell>
        </row>
        <row r="5">
          <cell r="A5" t="str">
            <v>Pain Bio</v>
          </cell>
          <cell r="B5">
            <v>29798</v>
          </cell>
        </row>
        <row r="6">
          <cell r="A6" t="str">
            <v>Baguette</v>
          </cell>
          <cell r="B6">
            <v>17795</v>
          </cell>
        </row>
        <row r="7">
          <cell r="A7" t="str">
            <v>Baguette Bio</v>
          </cell>
          <cell r="B7">
            <v>27798</v>
          </cell>
        </row>
        <row r="8">
          <cell r="A8" t="str">
            <v>1/2 Baguette</v>
          </cell>
          <cell r="B8">
            <v>13795</v>
          </cell>
        </row>
        <row r="9">
          <cell r="A9" t="str">
            <v>1/2 Baguette Bio</v>
          </cell>
          <cell r="B9">
            <v>23798</v>
          </cell>
        </row>
        <row r="10">
          <cell r="A10" t="str">
            <v>1/2 Baguette Sans Sel</v>
          </cell>
        </row>
        <row r="11">
          <cell r="A11" t="str">
            <v>1/2 Baguette Bio Sans Sel</v>
          </cell>
        </row>
        <row r="12">
          <cell r="A12" t="str">
            <v>Baguette Sans Sel</v>
          </cell>
        </row>
        <row r="13">
          <cell r="A13" t="str">
            <v>Petit Pain 50Gr</v>
          </cell>
          <cell r="B13">
            <v>10795</v>
          </cell>
        </row>
        <row r="14">
          <cell r="A14" t="str">
            <v>Petit Pain 50Gr S.Sel</v>
          </cell>
          <cell r="B14">
            <v>10705</v>
          </cell>
        </row>
        <row r="15">
          <cell r="A15" t="str">
            <v>Pain Campagne</v>
          </cell>
          <cell r="B15">
            <v>37697</v>
          </cell>
        </row>
        <row r="16">
          <cell r="A16" t="str">
            <v>Pain Complet</v>
          </cell>
        </row>
        <row r="17">
          <cell r="A17" t="str">
            <v>Pain Céréales</v>
          </cell>
          <cell r="B17">
            <v>37694</v>
          </cell>
        </row>
        <row r="18">
          <cell r="A18" t="str">
            <v>Boule de Campagne</v>
          </cell>
        </row>
        <row r="19">
          <cell r="A19" t="str">
            <v>Croissant</v>
          </cell>
          <cell r="B19">
            <v>55121</v>
          </cell>
        </row>
        <row r="20">
          <cell r="A20" t="str">
            <v>Pain Au Chocolat</v>
          </cell>
          <cell r="B20">
            <v>54213</v>
          </cell>
        </row>
        <row r="21">
          <cell r="A21" t="str">
            <v>Chausson</v>
          </cell>
          <cell r="B21">
            <v>53615</v>
          </cell>
        </row>
        <row r="22">
          <cell r="A22" t="str">
            <v>Pain Aux Raisins</v>
          </cell>
          <cell r="B22">
            <v>53525</v>
          </cell>
        </row>
        <row r="23">
          <cell r="A23" t="str">
            <v>Allumette Framboise</v>
          </cell>
          <cell r="B23">
            <v>55623</v>
          </cell>
        </row>
        <row r="24">
          <cell r="A24" t="str">
            <v>Patte D'Ours</v>
          </cell>
          <cell r="B24">
            <v>43415</v>
          </cell>
        </row>
        <row r="25">
          <cell r="A25" t="str">
            <v>Torsade Au Chocolat</v>
          </cell>
          <cell r="B25">
            <v>53323</v>
          </cell>
        </row>
        <row r="26">
          <cell r="A26" t="str">
            <v>Briochette</v>
          </cell>
          <cell r="B26">
            <v>65122</v>
          </cell>
        </row>
        <row r="27">
          <cell r="A27" t="str">
            <v>Pain Au Lait</v>
          </cell>
          <cell r="B27">
            <v>65124</v>
          </cell>
        </row>
        <row r="28">
          <cell r="A28" t="str">
            <v>1/2 Baguette Viennoise</v>
          </cell>
          <cell r="B28">
            <v>43124</v>
          </cell>
        </row>
        <row r="29">
          <cell r="A29" t="str">
            <v>Mini Viennoiserie</v>
          </cell>
        </row>
        <row r="30">
          <cell r="A30" t="str">
            <v>Gros Pain Campagne</v>
          </cell>
          <cell r="B30">
            <v>37192</v>
          </cell>
        </row>
        <row r="31">
          <cell r="A31" t="str">
            <v>3 Tranche Campagne</v>
          </cell>
        </row>
        <row r="32">
          <cell r="A32" t="str">
            <v>Petit Pain Précuit</v>
          </cell>
          <cell r="B32">
            <v>16095</v>
          </cell>
        </row>
        <row r="33">
          <cell r="A33" t="str">
            <v>1/2 Baguette Précuite</v>
          </cell>
        </row>
        <row r="36">
          <cell r="A36" t="str">
            <v>Pain Rond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6"/>
  <sheetViews>
    <sheetView showZeros="0" workbookViewId="0">
      <selection activeCell="E18" sqref="E18"/>
    </sheetView>
  </sheetViews>
  <sheetFormatPr baseColWidth="10" defaultRowHeight="15"/>
  <cols>
    <col min="1" max="1" width="40.7109375" customWidth="1"/>
    <col min="2" max="2" width="20.28515625" bestFit="1" customWidth="1"/>
  </cols>
  <sheetData>
    <row r="2" spans="1:2" ht="15.75" thickBot="1"/>
    <row r="3" spans="1:2" ht="15.75" thickBot="1">
      <c r="A3" s="1" t="s">
        <v>0</v>
      </c>
      <c r="B3" s="1" t="s">
        <v>1</v>
      </c>
    </row>
    <row r="4" spans="1:2">
      <c r="A4" s="2" t="s">
        <v>2</v>
      </c>
      <c r="B4" s="3">
        <v>19795</v>
      </c>
    </row>
    <row r="5" spans="1:2">
      <c r="A5" s="4" t="s">
        <v>3</v>
      </c>
      <c r="B5" s="5">
        <v>29798</v>
      </c>
    </row>
    <row r="6" spans="1:2">
      <c r="A6" s="4" t="s">
        <v>4</v>
      </c>
      <c r="B6" s="5">
        <v>17795</v>
      </c>
    </row>
    <row r="7" spans="1:2">
      <c r="A7" s="4" t="s">
        <v>5</v>
      </c>
      <c r="B7" s="5">
        <v>27798</v>
      </c>
    </row>
    <row r="8" spans="1:2">
      <c r="A8" s="4" t="s">
        <v>6</v>
      </c>
      <c r="B8" s="5">
        <v>13795</v>
      </c>
    </row>
    <row r="9" spans="1:2">
      <c r="A9" s="4" t="s">
        <v>7</v>
      </c>
      <c r="B9" s="5">
        <v>23798</v>
      </c>
    </row>
    <row r="10" spans="1:2">
      <c r="A10" s="4" t="s">
        <v>8</v>
      </c>
      <c r="B10" s="5"/>
    </row>
    <row r="11" spans="1:2">
      <c r="A11" s="4" t="s">
        <v>9</v>
      </c>
      <c r="B11" s="5"/>
    </row>
    <row r="12" spans="1:2">
      <c r="A12" s="4" t="s">
        <v>10</v>
      </c>
      <c r="B12" s="5"/>
    </row>
    <row r="13" spans="1:2">
      <c r="A13" s="4" t="s">
        <v>11</v>
      </c>
      <c r="B13" s="5">
        <v>10795</v>
      </c>
    </row>
    <row r="14" spans="1:2">
      <c r="A14" s="4" t="s">
        <v>12</v>
      </c>
      <c r="B14" s="5">
        <v>10705</v>
      </c>
    </row>
    <row r="15" spans="1:2">
      <c r="A15" s="4" t="s">
        <v>13</v>
      </c>
      <c r="B15" s="5">
        <v>37697</v>
      </c>
    </row>
    <row r="16" spans="1:2">
      <c r="A16" s="4" t="s">
        <v>14</v>
      </c>
      <c r="B16" s="5"/>
    </row>
    <row r="17" spans="1:2">
      <c r="A17" s="4" t="s">
        <v>15</v>
      </c>
      <c r="B17" s="5">
        <v>37694</v>
      </c>
    </row>
    <row r="18" spans="1:2">
      <c r="A18" s="4" t="s">
        <v>16</v>
      </c>
      <c r="B18" s="5"/>
    </row>
    <row r="19" spans="1:2">
      <c r="A19" s="4" t="s">
        <v>17</v>
      </c>
      <c r="B19" s="5">
        <v>55121</v>
      </c>
    </row>
    <row r="20" spans="1:2">
      <c r="A20" s="4" t="s">
        <v>18</v>
      </c>
      <c r="B20" s="5">
        <v>54213</v>
      </c>
    </row>
    <row r="21" spans="1:2">
      <c r="A21" s="4" t="s">
        <v>19</v>
      </c>
      <c r="B21" s="5">
        <v>53615</v>
      </c>
    </row>
    <row r="22" spans="1:2">
      <c r="A22" s="4" t="s">
        <v>20</v>
      </c>
      <c r="B22" s="5">
        <v>53525</v>
      </c>
    </row>
    <row r="23" spans="1:2">
      <c r="A23" s="4" t="s">
        <v>21</v>
      </c>
      <c r="B23" s="5">
        <v>55623</v>
      </c>
    </row>
    <row r="24" spans="1:2">
      <c r="A24" s="4" t="s">
        <v>22</v>
      </c>
      <c r="B24" s="5">
        <v>43415</v>
      </c>
    </row>
    <row r="25" spans="1:2">
      <c r="A25" s="4" t="s">
        <v>23</v>
      </c>
      <c r="B25" s="5">
        <v>53323</v>
      </c>
    </row>
    <row r="26" spans="1:2">
      <c r="A26" s="4" t="s">
        <v>24</v>
      </c>
      <c r="B26" s="5">
        <v>65122</v>
      </c>
    </row>
    <row r="27" spans="1:2">
      <c r="A27" s="4" t="s">
        <v>25</v>
      </c>
      <c r="B27" s="5">
        <v>65124</v>
      </c>
    </row>
    <row r="28" spans="1:2">
      <c r="A28" s="4" t="s">
        <v>26</v>
      </c>
      <c r="B28" s="5">
        <v>43124</v>
      </c>
    </row>
    <row r="29" spans="1:2">
      <c r="A29" s="4" t="s">
        <v>27</v>
      </c>
      <c r="B29" s="5"/>
    </row>
    <row r="30" spans="1:2">
      <c r="A30" s="4" t="s">
        <v>28</v>
      </c>
      <c r="B30" s="5">
        <v>37192</v>
      </c>
    </row>
    <row r="31" spans="1:2">
      <c r="A31" s="4" t="s">
        <v>29</v>
      </c>
      <c r="B31" s="5"/>
    </row>
    <row r="32" spans="1:2">
      <c r="A32" s="4" t="s">
        <v>30</v>
      </c>
      <c r="B32" s="5">
        <v>16095</v>
      </c>
    </row>
    <row r="33" spans="1:2">
      <c r="A33" s="4" t="s">
        <v>31</v>
      </c>
      <c r="B33" s="5"/>
    </row>
    <row r="34" spans="1:2">
      <c r="A34" s="4"/>
      <c r="B34" s="5"/>
    </row>
    <row r="35" spans="1:2">
      <c r="A35" s="4"/>
      <c r="B35" s="5"/>
    </row>
    <row r="36" spans="1:2" ht="15.75" thickBot="1">
      <c r="A36" s="6" t="s">
        <v>32</v>
      </c>
      <c r="B36" s="7"/>
    </row>
  </sheetData>
  <conditionalFormatting sqref="A3">
    <cfRule type="cellIs" dxfId="15" priority="6" stopIfTrue="1" operator="equal">
      <formula>0</formula>
    </cfRule>
  </conditionalFormatting>
  <conditionalFormatting sqref="A4">
    <cfRule type="cellIs" dxfId="14" priority="5" stopIfTrue="1" operator="equal">
      <formula>0</formula>
    </cfRule>
  </conditionalFormatting>
  <conditionalFormatting sqref="A5:A36">
    <cfRule type="cellIs" dxfId="13" priority="4" stopIfTrue="1" operator="equal">
      <formula>0</formula>
    </cfRule>
  </conditionalFormatting>
  <conditionalFormatting sqref="B3">
    <cfRule type="cellIs" dxfId="12" priority="3" stopIfTrue="1" operator="equal">
      <formula>0</formula>
    </cfRule>
  </conditionalFormatting>
  <conditionalFormatting sqref="B4">
    <cfRule type="cellIs" dxfId="11" priority="2" stopIfTrue="1" operator="equal">
      <formula>0</formula>
    </cfRule>
  </conditionalFormatting>
  <conditionalFormatting sqref="B5:B36">
    <cfRule type="cellIs" dxfId="10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19"/>
  <sheetViews>
    <sheetView showZeros="0" tabSelected="1" workbookViewId="0">
      <selection activeCell="B11" sqref="B11"/>
    </sheetView>
  </sheetViews>
  <sheetFormatPr baseColWidth="10" defaultRowHeight="15"/>
  <cols>
    <col min="1" max="1" width="8.85546875" style="51" customWidth="1"/>
    <col min="2" max="2" width="21.7109375" customWidth="1"/>
    <col min="3" max="3" width="30.7109375" customWidth="1"/>
    <col min="4" max="4" width="21.7109375" customWidth="1"/>
    <col min="5" max="5" width="2" customWidth="1"/>
    <col min="6" max="6" width="22.7109375" customWidth="1"/>
    <col min="7" max="173" width="292.5703125" customWidth="1"/>
    <col min="174" max="174" width="19" customWidth="1"/>
    <col min="175" max="175" width="28.28515625" customWidth="1"/>
    <col min="176" max="176" width="20.42578125" customWidth="1"/>
    <col min="177" max="177" width="1.85546875" customWidth="1"/>
    <col min="178" max="178" width="18.5703125" customWidth="1"/>
    <col min="179" max="428" width="292.5703125" customWidth="1"/>
    <col min="429" max="429" width="19" customWidth="1"/>
    <col min="430" max="430" width="28.28515625" customWidth="1"/>
    <col min="431" max="431" width="20.42578125" customWidth="1"/>
    <col min="432" max="432" width="1.85546875" customWidth="1"/>
    <col min="433" max="433" width="18.5703125" customWidth="1"/>
    <col min="434" max="684" width="292.5703125" customWidth="1"/>
    <col min="685" max="685" width="19" customWidth="1"/>
    <col min="686" max="686" width="28.28515625" customWidth="1"/>
    <col min="687" max="687" width="20.42578125" customWidth="1"/>
    <col min="688" max="688" width="1.85546875" customWidth="1"/>
    <col min="689" max="689" width="18.5703125" customWidth="1"/>
    <col min="690" max="940" width="292.5703125" customWidth="1"/>
    <col min="941" max="941" width="19" customWidth="1"/>
    <col min="942" max="942" width="28.28515625" customWidth="1"/>
    <col min="943" max="943" width="20.42578125" customWidth="1"/>
    <col min="944" max="944" width="1.85546875" customWidth="1"/>
    <col min="945" max="945" width="18.5703125" customWidth="1"/>
    <col min="946" max="1196" width="292.5703125" customWidth="1"/>
    <col min="1197" max="1197" width="19" customWidth="1"/>
    <col min="1198" max="1198" width="28.28515625" customWidth="1"/>
    <col min="1199" max="1199" width="20.42578125" customWidth="1"/>
    <col min="1200" max="1200" width="1.85546875" customWidth="1"/>
    <col min="1201" max="1201" width="18.5703125" customWidth="1"/>
    <col min="1202" max="1452" width="292.5703125" customWidth="1"/>
    <col min="1453" max="1453" width="19" customWidth="1"/>
    <col min="1454" max="1454" width="28.28515625" customWidth="1"/>
    <col min="1455" max="1455" width="20.42578125" customWidth="1"/>
    <col min="1456" max="1456" width="1.85546875" customWidth="1"/>
    <col min="1457" max="1457" width="18.5703125" customWidth="1"/>
    <col min="1458" max="1708" width="292.5703125" customWidth="1"/>
    <col min="1709" max="1709" width="19" customWidth="1"/>
    <col min="1710" max="1710" width="28.28515625" customWidth="1"/>
    <col min="1711" max="1711" width="20.42578125" customWidth="1"/>
    <col min="1712" max="1712" width="1.85546875" customWidth="1"/>
    <col min="1713" max="1713" width="18.5703125" customWidth="1"/>
    <col min="1714" max="1964" width="292.5703125" customWidth="1"/>
    <col min="1965" max="1965" width="19" customWidth="1"/>
    <col min="1966" max="1966" width="28.28515625" customWidth="1"/>
    <col min="1967" max="1967" width="20.42578125" customWidth="1"/>
    <col min="1968" max="1968" width="1.85546875" customWidth="1"/>
    <col min="1969" max="1969" width="18.5703125" customWidth="1"/>
    <col min="1970" max="2220" width="292.5703125" customWidth="1"/>
    <col min="2221" max="2221" width="19" customWidth="1"/>
    <col min="2222" max="2222" width="28.28515625" customWidth="1"/>
    <col min="2223" max="2223" width="20.42578125" customWidth="1"/>
    <col min="2224" max="2224" width="1.85546875" customWidth="1"/>
    <col min="2225" max="2225" width="18.5703125" customWidth="1"/>
    <col min="2226" max="2476" width="292.5703125" customWidth="1"/>
    <col min="2477" max="2477" width="19" customWidth="1"/>
    <col min="2478" max="2478" width="28.28515625" customWidth="1"/>
    <col min="2479" max="2479" width="20.42578125" customWidth="1"/>
    <col min="2480" max="2480" width="1.85546875" customWidth="1"/>
    <col min="2481" max="2481" width="18.5703125" customWidth="1"/>
    <col min="2482" max="2732" width="292.5703125" customWidth="1"/>
    <col min="2733" max="2733" width="19" customWidth="1"/>
    <col min="2734" max="2734" width="28.28515625" customWidth="1"/>
    <col min="2735" max="2735" width="20.42578125" customWidth="1"/>
    <col min="2736" max="2736" width="1.85546875" customWidth="1"/>
    <col min="2737" max="2737" width="18.5703125" customWidth="1"/>
    <col min="2738" max="2988" width="292.5703125" customWidth="1"/>
    <col min="2989" max="2989" width="19" customWidth="1"/>
    <col min="2990" max="2990" width="28.28515625" customWidth="1"/>
    <col min="2991" max="2991" width="20.42578125" customWidth="1"/>
    <col min="2992" max="2992" width="1.85546875" customWidth="1"/>
    <col min="2993" max="2993" width="18.5703125" customWidth="1"/>
    <col min="2994" max="3244" width="292.5703125" customWidth="1"/>
    <col min="3245" max="3245" width="19" customWidth="1"/>
    <col min="3246" max="3246" width="28.28515625" customWidth="1"/>
    <col min="3247" max="3247" width="20.42578125" customWidth="1"/>
    <col min="3248" max="3248" width="1.85546875" customWidth="1"/>
    <col min="3249" max="3249" width="18.5703125" customWidth="1"/>
    <col min="3250" max="3500" width="292.5703125" customWidth="1"/>
    <col min="3501" max="3501" width="19" customWidth="1"/>
    <col min="3502" max="3502" width="28.28515625" customWidth="1"/>
    <col min="3503" max="3503" width="20.42578125" customWidth="1"/>
    <col min="3504" max="3504" width="1.85546875" customWidth="1"/>
    <col min="3505" max="3505" width="18.5703125" customWidth="1"/>
    <col min="3506" max="3756" width="292.5703125" customWidth="1"/>
    <col min="3757" max="3757" width="19" customWidth="1"/>
    <col min="3758" max="3758" width="28.28515625" customWidth="1"/>
    <col min="3759" max="3759" width="20.42578125" customWidth="1"/>
    <col min="3760" max="3760" width="1.85546875" customWidth="1"/>
    <col min="3761" max="3761" width="18.5703125" customWidth="1"/>
    <col min="3762" max="4012" width="292.5703125" customWidth="1"/>
    <col min="4013" max="4013" width="19" customWidth="1"/>
    <col min="4014" max="4014" width="28.28515625" customWidth="1"/>
    <col min="4015" max="4015" width="20.42578125" customWidth="1"/>
    <col min="4016" max="4016" width="1.85546875" customWidth="1"/>
    <col min="4017" max="4017" width="18.5703125" customWidth="1"/>
    <col min="4018" max="4268" width="292.5703125" customWidth="1"/>
    <col min="4269" max="4269" width="19" customWidth="1"/>
    <col min="4270" max="4270" width="28.28515625" customWidth="1"/>
    <col min="4271" max="4271" width="20.42578125" customWidth="1"/>
    <col min="4272" max="4272" width="1.85546875" customWidth="1"/>
    <col min="4273" max="4273" width="18.5703125" customWidth="1"/>
    <col min="4274" max="4524" width="292.5703125" customWidth="1"/>
    <col min="4525" max="4525" width="19" customWidth="1"/>
    <col min="4526" max="4526" width="28.28515625" customWidth="1"/>
    <col min="4527" max="4527" width="20.42578125" customWidth="1"/>
    <col min="4528" max="4528" width="1.85546875" customWidth="1"/>
    <col min="4529" max="4529" width="18.5703125" customWidth="1"/>
    <col min="4530" max="4780" width="292.5703125" customWidth="1"/>
    <col min="4781" max="4781" width="19" customWidth="1"/>
    <col min="4782" max="4782" width="28.28515625" customWidth="1"/>
    <col min="4783" max="4783" width="20.42578125" customWidth="1"/>
    <col min="4784" max="4784" width="1.85546875" customWidth="1"/>
    <col min="4785" max="4785" width="18.5703125" customWidth="1"/>
    <col min="4786" max="5036" width="292.5703125" customWidth="1"/>
    <col min="5037" max="5037" width="19" customWidth="1"/>
    <col min="5038" max="5038" width="28.28515625" customWidth="1"/>
    <col min="5039" max="5039" width="20.42578125" customWidth="1"/>
    <col min="5040" max="5040" width="1.85546875" customWidth="1"/>
    <col min="5041" max="5041" width="18.5703125" customWidth="1"/>
    <col min="5042" max="5292" width="292.5703125" customWidth="1"/>
    <col min="5293" max="5293" width="19" customWidth="1"/>
    <col min="5294" max="5294" width="28.28515625" customWidth="1"/>
    <col min="5295" max="5295" width="20.42578125" customWidth="1"/>
    <col min="5296" max="5296" width="1.85546875" customWidth="1"/>
    <col min="5297" max="5297" width="18.5703125" customWidth="1"/>
    <col min="5298" max="5548" width="292.5703125" customWidth="1"/>
    <col min="5549" max="5549" width="19" customWidth="1"/>
    <col min="5550" max="5550" width="28.28515625" customWidth="1"/>
    <col min="5551" max="5551" width="20.42578125" customWidth="1"/>
    <col min="5552" max="5552" width="1.85546875" customWidth="1"/>
    <col min="5553" max="5553" width="18.5703125" customWidth="1"/>
    <col min="5554" max="5804" width="292.5703125" customWidth="1"/>
    <col min="5805" max="5805" width="19" customWidth="1"/>
    <col min="5806" max="5806" width="28.28515625" customWidth="1"/>
    <col min="5807" max="5807" width="20.42578125" customWidth="1"/>
    <col min="5808" max="5808" width="1.85546875" customWidth="1"/>
    <col min="5809" max="5809" width="18.5703125" customWidth="1"/>
    <col min="5810" max="6060" width="292.5703125" customWidth="1"/>
    <col min="6061" max="6061" width="19" customWidth="1"/>
    <col min="6062" max="6062" width="28.28515625" customWidth="1"/>
    <col min="6063" max="6063" width="20.42578125" customWidth="1"/>
    <col min="6064" max="6064" width="1.85546875" customWidth="1"/>
    <col min="6065" max="6065" width="18.5703125" customWidth="1"/>
    <col min="6066" max="6316" width="292.5703125" customWidth="1"/>
    <col min="6317" max="6317" width="19" customWidth="1"/>
    <col min="6318" max="6318" width="28.28515625" customWidth="1"/>
    <col min="6319" max="6319" width="20.42578125" customWidth="1"/>
    <col min="6320" max="6320" width="1.85546875" customWidth="1"/>
    <col min="6321" max="6321" width="18.5703125" customWidth="1"/>
    <col min="6322" max="6572" width="292.5703125" customWidth="1"/>
    <col min="6573" max="6573" width="19" customWidth="1"/>
    <col min="6574" max="6574" width="28.28515625" customWidth="1"/>
    <col min="6575" max="6575" width="20.42578125" customWidth="1"/>
    <col min="6576" max="6576" width="1.85546875" customWidth="1"/>
    <col min="6577" max="6577" width="18.5703125" customWidth="1"/>
    <col min="6578" max="6828" width="292.5703125" customWidth="1"/>
    <col min="6829" max="6829" width="19" customWidth="1"/>
    <col min="6830" max="6830" width="28.28515625" customWidth="1"/>
    <col min="6831" max="6831" width="20.42578125" customWidth="1"/>
    <col min="6832" max="6832" width="1.85546875" customWidth="1"/>
    <col min="6833" max="6833" width="18.5703125" customWidth="1"/>
    <col min="6834" max="7084" width="292.5703125" customWidth="1"/>
    <col min="7085" max="7085" width="19" customWidth="1"/>
    <col min="7086" max="7086" width="28.28515625" customWidth="1"/>
    <col min="7087" max="7087" width="20.42578125" customWidth="1"/>
    <col min="7088" max="7088" width="1.85546875" customWidth="1"/>
    <col min="7089" max="7089" width="18.5703125" customWidth="1"/>
    <col min="7090" max="7340" width="292.5703125" customWidth="1"/>
    <col min="7341" max="7341" width="19" customWidth="1"/>
    <col min="7342" max="7342" width="28.28515625" customWidth="1"/>
    <col min="7343" max="7343" width="20.42578125" customWidth="1"/>
    <col min="7344" max="7344" width="1.85546875" customWidth="1"/>
    <col min="7345" max="7345" width="18.5703125" customWidth="1"/>
    <col min="7346" max="7596" width="292.5703125" customWidth="1"/>
    <col min="7597" max="7597" width="19" customWidth="1"/>
    <col min="7598" max="7598" width="28.28515625" customWidth="1"/>
    <col min="7599" max="7599" width="20.42578125" customWidth="1"/>
    <col min="7600" max="7600" width="1.85546875" customWidth="1"/>
    <col min="7601" max="7601" width="18.5703125" customWidth="1"/>
    <col min="7602" max="7852" width="292.5703125" customWidth="1"/>
    <col min="7853" max="7853" width="19" customWidth="1"/>
    <col min="7854" max="7854" width="28.28515625" customWidth="1"/>
    <col min="7855" max="7855" width="20.42578125" customWidth="1"/>
    <col min="7856" max="7856" width="1.85546875" customWidth="1"/>
    <col min="7857" max="7857" width="18.5703125" customWidth="1"/>
    <col min="7858" max="8108" width="292.5703125" customWidth="1"/>
    <col min="8109" max="8109" width="19" customWidth="1"/>
    <col min="8110" max="8110" width="28.28515625" customWidth="1"/>
    <col min="8111" max="8111" width="20.42578125" customWidth="1"/>
    <col min="8112" max="8112" width="1.85546875" customWidth="1"/>
    <col min="8113" max="8113" width="18.5703125" customWidth="1"/>
    <col min="8114" max="8364" width="292.5703125" customWidth="1"/>
    <col min="8365" max="8365" width="19" customWidth="1"/>
    <col min="8366" max="8366" width="28.28515625" customWidth="1"/>
    <col min="8367" max="8367" width="20.42578125" customWidth="1"/>
    <col min="8368" max="8368" width="1.85546875" customWidth="1"/>
    <col min="8369" max="8369" width="18.5703125" customWidth="1"/>
    <col min="8370" max="8620" width="292.5703125" customWidth="1"/>
    <col min="8621" max="8621" width="19" customWidth="1"/>
    <col min="8622" max="8622" width="28.28515625" customWidth="1"/>
    <col min="8623" max="8623" width="20.42578125" customWidth="1"/>
    <col min="8624" max="8624" width="1.85546875" customWidth="1"/>
    <col min="8625" max="8625" width="18.5703125" customWidth="1"/>
    <col min="8626" max="8876" width="292.5703125" customWidth="1"/>
    <col min="8877" max="8877" width="19" customWidth="1"/>
    <col min="8878" max="8878" width="28.28515625" customWidth="1"/>
    <col min="8879" max="8879" width="20.42578125" customWidth="1"/>
    <col min="8880" max="8880" width="1.85546875" customWidth="1"/>
    <col min="8881" max="8881" width="18.5703125" customWidth="1"/>
    <col min="8882" max="9132" width="292.5703125" customWidth="1"/>
    <col min="9133" max="9133" width="19" customWidth="1"/>
    <col min="9134" max="9134" width="28.28515625" customWidth="1"/>
    <col min="9135" max="9135" width="20.42578125" customWidth="1"/>
    <col min="9136" max="9136" width="1.85546875" customWidth="1"/>
    <col min="9137" max="9137" width="18.5703125" customWidth="1"/>
    <col min="9138" max="9388" width="292.5703125" customWidth="1"/>
    <col min="9389" max="9389" width="19" customWidth="1"/>
    <col min="9390" max="9390" width="28.28515625" customWidth="1"/>
    <col min="9391" max="9391" width="20.42578125" customWidth="1"/>
    <col min="9392" max="9392" width="1.85546875" customWidth="1"/>
    <col min="9393" max="9393" width="18.5703125" customWidth="1"/>
    <col min="9394" max="9644" width="292.5703125" customWidth="1"/>
    <col min="9645" max="9645" width="19" customWidth="1"/>
    <col min="9646" max="9646" width="28.28515625" customWidth="1"/>
    <col min="9647" max="9647" width="20.42578125" customWidth="1"/>
    <col min="9648" max="9648" width="1.85546875" customWidth="1"/>
    <col min="9649" max="9649" width="18.5703125" customWidth="1"/>
    <col min="9650" max="9900" width="292.5703125" customWidth="1"/>
    <col min="9901" max="9901" width="19" customWidth="1"/>
    <col min="9902" max="9902" width="28.28515625" customWidth="1"/>
    <col min="9903" max="9903" width="20.42578125" customWidth="1"/>
    <col min="9904" max="9904" width="1.85546875" customWidth="1"/>
    <col min="9905" max="9905" width="18.5703125" customWidth="1"/>
    <col min="9906" max="10156" width="292.5703125" customWidth="1"/>
    <col min="10157" max="10157" width="19" customWidth="1"/>
    <col min="10158" max="10158" width="28.28515625" customWidth="1"/>
    <col min="10159" max="10159" width="20.42578125" customWidth="1"/>
    <col min="10160" max="10160" width="1.85546875" customWidth="1"/>
    <col min="10161" max="10161" width="18.5703125" customWidth="1"/>
    <col min="10162" max="10412" width="292.5703125" customWidth="1"/>
    <col min="10413" max="10413" width="19" customWidth="1"/>
    <col min="10414" max="10414" width="28.28515625" customWidth="1"/>
    <col min="10415" max="10415" width="20.42578125" customWidth="1"/>
    <col min="10416" max="10416" width="1.85546875" customWidth="1"/>
    <col min="10417" max="10417" width="18.5703125" customWidth="1"/>
    <col min="10418" max="10668" width="292.5703125" customWidth="1"/>
    <col min="10669" max="10669" width="19" customWidth="1"/>
    <col min="10670" max="10670" width="28.28515625" customWidth="1"/>
    <col min="10671" max="10671" width="20.42578125" customWidth="1"/>
    <col min="10672" max="10672" width="1.85546875" customWidth="1"/>
    <col min="10673" max="10673" width="18.5703125" customWidth="1"/>
    <col min="10674" max="10924" width="292.5703125" customWidth="1"/>
    <col min="10925" max="10925" width="19" customWidth="1"/>
    <col min="10926" max="10926" width="28.28515625" customWidth="1"/>
    <col min="10927" max="10927" width="20.42578125" customWidth="1"/>
    <col min="10928" max="10928" width="1.85546875" customWidth="1"/>
    <col min="10929" max="10929" width="18.5703125" customWidth="1"/>
    <col min="10930" max="11180" width="292.5703125" customWidth="1"/>
    <col min="11181" max="11181" width="19" customWidth="1"/>
    <col min="11182" max="11182" width="28.28515625" customWidth="1"/>
    <col min="11183" max="11183" width="20.42578125" customWidth="1"/>
    <col min="11184" max="11184" width="1.85546875" customWidth="1"/>
    <col min="11185" max="11185" width="18.5703125" customWidth="1"/>
    <col min="11186" max="11436" width="292.5703125" customWidth="1"/>
    <col min="11437" max="11437" width="19" customWidth="1"/>
    <col min="11438" max="11438" width="28.28515625" customWidth="1"/>
    <col min="11439" max="11439" width="20.42578125" customWidth="1"/>
    <col min="11440" max="11440" width="1.85546875" customWidth="1"/>
    <col min="11441" max="11441" width="18.5703125" customWidth="1"/>
    <col min="11442" max="11692" width="292.5703125" customWidth="1"/>
    <col min="11693" max="11693" width="19" customWidth="1"/>
    <col min="11694" max="11694" width="28.28515625" customWidth="1"/>
    <col min="11695" max="11695" width="20.42578125" customWidth="1"/>
    <col min="11696" max="11696" width="1.85546875" customWidth="1"/>
    <col min="11697" max="11697" width="18.5703125" customWidth="1"/>
    <col min="11698" max="11948" width="292.5703125" customWidth="1"/>
    <col min="11949" max="11949" width="19" customWidth="1"/>
    <col min="11950" max="11950" width="28.28515625" customWidth="1"/>
    <col min="11951" max="11951" width="20.42578125" customWidth="1"/>
    <col min="11952" max="11952" width="1.85546875" customWidth="1"/>
    <col min="11953" max="11953" width="18.5703125" customWidth="1"/>
    <col min="11954" max="12204" width="292.5703125" customWidth="1"/>
    <col min="12205" max="12205" width="19" customWidth="1"/>
    <col min="12206" max="12206" width="28.28515625" customWidth="1"/>
    <col min="12207" max="12207" width="20.42578125" customWidth="1"/>
    <col min="12208" max="12208" width="1.85546875" customWidth="1"/>
    <col min="12209" max="12209" width="18.5703125" customWidth="1"/>
    <col min="12210" max="12460" width="292.5703125" customWidth="1"/>
    <col min="12461" max="12461" width="19" customWidth="1"/>
    <col min="12462" max="12462" width="28.28515625" customWidth="1"/>
    <col min="12463" max="12463" width="20.42578125" customWidth="1"/>
    <col min="12464" max="12464" width="1.85546875" customWidth="1"/>
    <col min="12465" max="12465" width="18.5703125" customWidth="1"/>
    <col min="12466" max="12716" width="292.5703125" customWidth="1"/>
    <col min="12717" max="12717" width="19" customWidth="1"/>
    <col min="12718" max="12718" width="28.28515625" customWidth="1"/>
    <col min="12719" max="12719" width="20.42578125" customWidth="1"/>
    <col min="12720" max="12720" width="1.85546875" customWidth="1"/>
    <col min="12721" max="12721" width="18.5703125" customWidth="1"/>
    <col min="12722" max="12972" width="292.5703125" customWidth="1"/>
    <col min="12973" max="12973" width="19" customWidth="1"/>
    <col min="12974" max="12974" width="28.28515625" customWidth="1"/>
    <col min="12975" max="12975" width="20.42578125" customWidth="1"/>
    <col min="12976" max="12976" width="1.85546875" customWidth="1"/>
    <col min="12977" max="12977" width="18.5703125" customWidth="1"/>
    <col min="12978" max="13228" width="292.5703125" customWidth="1"/>
    <col min="13229" max="13229" width="19" customWidth="1"/>
    <col min="13230" max="13230" width="28.28515625" customWidth="1"/>
    <col min="13231" max="13231" width="20.42578125" customWidth="1"/>
    <col min="13232" max="13232" width="1.85546875" customWidth="1"/>
    <col min="13233" max="13233" width="18.5703125" customWidth="1"/>
    <col min="13234" max="13484" width="292.5703125" customWidth="1"/>
    <col min="13485" max="13485" width="19" customWidth="1"/>
    <col min="13486" max="13486" width="28.28515625" customWidth="1"/>
    <col min="13487" max="13487" width="20.42578125" customWidth="1"/>
    <col min="13488" max="13488" width="1.85546875" customWidth="1"/>
    <col min="13489" max="13489" width="18.5703125" customWidth="1"/>
    <col min="13490" max="13740" width="292.5703125" customWidth="1"/>
    <col min="13741" max="13741" width="19" customWidth="1"/>
    <col min="13742" max="13742" width="28.28515625" customWidth="1"/>
    <col min="13743" max="13743" width="20.42578125" customWidth="1"/>
    <col min="13744" max="13744" width="1.85546875" customWidth="1"/>
    <col min="13745" max="13745" width="18.5703125" customWidth="1"/>
    <col min="13746" max="13996" width="292.5703125" customWidth="1"/>
    <col min="13997" max="13997" width="19" customWidth="1"/>
    <col min="13998" max="13998" width="28.28515625" customWidth="1"/>
    <col min="13999" max="13999" width="20.42578125" customWidth="1"/>
    <col min="14000" max="14000" width="1.85546875" customWidth="1"/>
    <col min="14001" max="14001" width="18.5703125" customWidth="1"/>
    <col min="14002" max="14252" width="292.5703125" customWidth="1"/>
    <col min="14253" max="14253" width="19" customWidth="1"/>
    <col min="14254" max="14254" width="28.28515625" customWidth="1"/>
    <col min="14255" max="14255" width="20.42578125" customWidth="1"/>
    <col min="14256" max="14256" width="1.85546875" customWidth="1"/>
    <col min="14257" max="14257" width="18.5703125" customWidth="1"/>
    <col min="14258" max="14508" width="292.5703125" customWidth="1"/>
    <col min="14509" max="14509" width="19" customWidth="1"/>
    <col min="14510" max="14510" width="28.28515625" customWidth="1"/>
    <col min="14511" max="14511" width="20.42578125" customWidth="1"/>
    <col min="14512" max="14512" width="1.85546875" customWidth="1"/>
    <col min="14513" max="14513" width="18.5703125" customWidth="1"/>
    <col min="14514" max="14764" width="292.5703125" customWidth="1"/>
    <col min="14765" max="14765" width="19" customWidth="1"/>
    <col min="14766" max="14766" width="28.28515625" customWidth="1"/>
    <col min="14767" max="14767" width="20.42578125" customWidth="1"/>
    <col min="14768" max="14768" width="1.85546875" customWidth="1"/>
    <col min="14769" max="14769" width="18.5703125" customWidth="1"/>
    <col min="14770" max="15020" width="292.5703125" customWidth="1"/>
    <col min="15021" max="15021" width="19" customWidth="1"/>
    <col min="15022" max="15022" width="28.28515625" customWidth="1"/>
    <col min="15023" max="15023" width="20.42578125" customWidth="1"/>
    <col min="15024" max="15024" width="1.85546875" customWidth="1"/>
    <col min="15025" max="15025" width="18.5703125" customWidth="1"/>
    <col min="15026" max="15276" width="292.5703125" customWidth="1"/>
    <col min="15277" max="15277" width="19" customWidth="1"/>
    <col min="15278" max="15278" width="28.28515625" customWidth="1"/>
    <col min="15279" max="15279" width="20.42578125" customWidth="1"/>
    <col min="15280" max="15280" width="1.85546875" customWidth="1"/>
    <col min="15281" max="15281" width="18.5703125" customWidth="1"/>
    <col min="15282" max="15532" width="292.5703125" customWidth="1"/>
    <col min="15533" max="15533" width="19" customWidth="1"/>
    <col min="15534" max="15534" width="28.28515625" customWidth="1"/>
    <col min="15535" max="15535" width="20.42578125" customWidth="1"/>
    <col min="15536" max="15536" width="1.85546875" customWidth="1"/>
    <col min="15537" max="15537" width="18.5703125" customWidth="1"/>
    <col min="15538" max="15788" width="292.5703125" customWidth="1"/>
    <col min="15789" max="15789" width="19" customWidth="1"/>
    <col min="15790" max="15790" width="28.28515625" customWidth="1"/>
    <col min="15791" max="15791" width="20.42578125" customWidth="1"/>
    <col min="15792" max="15792" width="1.85546875" customWidth="1"/>
    <col min="15793" max="15793" width="18.5703125" customWidth="1"/>
    <col min="15794" max="16044" width="292.5703125" customWidth="1"/>
    <col min="16045" max="16045" width="19" customWidth="1"/>
    <col min="16046" max="16046" width="28.28515625" customWidth="1"/>
    <col min="16047" max="16047" width="20.42578125" customWidth="1"/>
    <col min="16048" max="16048" width="1.85546875" customWidth="1"/>
    <col min="16049" max="16049" width="18.5703125" customWidth="1"/>
    <col min="16050" max="16384" width="292.5703125" customWidth="1"/>
  </cols>
  <sheetData>
    <row r="1" spans="1:173">
      <c r="A1" s="8"/>
      <c r="B1" s="9"/>
      <c r="C1" s="9"/>
      <c r="D1" s="10"/>
      <c r="E1" s="11"/>
      <c r="F1" s="8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</row>
    <row r="2" spans="1:173">
      <c r="A2" s="13"/>
      <c r="B2" s="9"/>
      <c r="C2" s="9"/>
      <c r="D2" s="10"/>
      <c r="E2" s="14"/>
      <c r="F2" s="14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</row>
    <row r="3" spans="1:173" ht="15.75">
      <c r="A3" s="15"/>
      <c r="B3" s="16"/>
      <c r="C3" s="17"/>
      <c r="D3" s="15"/>
      <c r="E3" s="9"/>
      <c r="F3" s="9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</row>
    <row r="4" spans="1:173" ht="15.75" customHeight="1">
      <c r="A4" s="18"/>
      <c r="B4" s="16"/>
      <c r="C4" s="15"/>
      <c r="D4" s="19"/>
      <c r="E4" s="20"/>
      <c r="F4" s="20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</row>
    <row r="5" spans="1:173" ht="26.25">
      <c r="A5" s="15"/>
      <c r="B5" s="21"/>
      <c r="C5" s="15"/>
      <c r="D5" s="15"/>
      <c r="E5" s="9"/>
      <c r="F5" s="9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</row>
    <row r="6" spans="1:173" ht="26.25">
      <c r="A6" s="22"/>
      <c r="B6" s="23" t="s">
        <v>33</v>
      </c>
      <c r="C6" s="23"/>
      <c r="D6" s="23"/>
      <c r="E6" s="23"/>
      <c r="F6" s="2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>
      <c r="A7" s="24"/>
      <c r="B7" s="25"/>
      <c r="C7" s="26"/>
      <c r="D7" s="27"/>
      <c r="E7" s="27"/>
      <c r="F7" s="27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</row>
    <row r="8" spans="1:173" ht="15.75" thickBot="1">
      <c r="A8" s="28"/>
      <c r="B8" s="29" t="s">
        <v>34</v>
      </c>
      <c r="C8" s="30" t="s">
        <v>35</v>
      </c>
      <c r="D8" s="30" t="s">
        <v>36</v>
      </c>
      <c r="E8" s="31" t="s">
        <v>37</v>
      </c>
      <c r="F8" s="3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</row>
    <row r="9" spans="1:173" ht="15.75" thickTop="1">
      <c r="A9" s="33"/>
      <c r="B9" s="34">
        <f>VLOOKUP(C9,Feuil1!A4:B36,2,FALSE)</f>
        <v>17795</v>
      </c>
      <c r="C9" s="35" t="str">
        <f>Feuil3!B3</f>
        <v>Baguette</v>
      </c>
      <c r="D9" s="36">
        <f>HLOOKUP(C9,Feuil3!B3:K4,2,FALSE)</f>
        <v>17</v>
      </c>
      <c r="E9" s="82">
        <f>D9</f>
        <v>17</v>
      </c>
      <c r="F9" s="3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</row>
    <row r="10" spans="1:173">
      <c r="A10" s="33"/>
      <c r="B10" s="38">
        <f>VLOOKUP(C10,Feuil1!A4:B36,2,FALSE)</f>
        <v>13795</v>
      </c>
      <c r="C10" s="39" t="str">
        <f>Feuil3!C3</f>
        <v>1/2 Baguette</v>
      </c>
      <c r="D10" s="40">
        <f>HLOOKUP(C10,Feuil3!B3:K4,2,FALSE)</f>
        <v>6</v>
      </c>
      <c r="E10" s="41">
        <f t="shared" ref="E10:E18" si="0">D10</f>
        <v>6</v>
      </c>
      <c r="F10" s="4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</row>
    <row r="11" spans="1:173">
      <c r="A11" s="33"/>
      <c r="B11" s="38">
        <f>VLOOKUP(C11,Feuil1!A4:B36,2,FALSE)</f>
        <v>53525</v>
      </c>
      <c r="C11" s="39" t="str">
        <f>Feuil3!D3</f>
        <v>Pain Aux Raisins</v>
      </c>
      <c r="D11" s="43">
        <f>HLOOKUP(C11,Feuil3!B3:K4,2,FALSE)</f>
        <v>0</v>
      </c>
      <c r="E11" s="44">
        <f t="shared" si="0"/>
        <v>0</v>
      </c>
      <c r="F11" s="4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</row>
    <row r="12" spans="1:173">
      <c r="A12" s="33"/>
      <c r="B12" s="45">
        <f>VLOOKUP(C12,Feuil1!A4:B36,2,FALSE)</f>
        <v>55121</v>
      </c>
      <c r="C12" s="39" t="str">
        <f>Feuil3!E3</f>
        <v>Croissant</v>
      </c>
      <c r="D12" s="43">
        <f>HLOOKUP(C12,Feuil3!B3:K4,2,FALSE)</f>
        <v>3</v>
      </c>
      <c r="E12" s="44">
        <f t="shared" si="0"/>
        <v>3</v>
      </c>
      <c r="F12" s="4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</row>
    <row r="13" spans="1:173">
      <c r="A13" s="33"/>
      <c r="B13" s="45">
        <f>VLOOKUP(C13,Feuil1!A4:B36,2,FALSE)</f>
        <v>37192</v>
      </c>
      <c r="C13" s="39" t="str">
        <f>Feuil3!F3</f>
        <v>Gros Pain Campagne</v>
      </c>
      <c r="D13" s="43">
        <f>HLOOKUP(C13,Feuil3!B3:K4,2,FALSE)</f>
        <v>17</v>
      </c>
      <c r="E13" s="44">
        <f t="shared" si="0"/>
        <v>17</v>
      </c>
      <c r="F13" s="4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</row>
    <row r="14" spans="1:173">
      <c r="A14" s="33"/>
      <c r="B14" s="45">
        <f>VLOOKUP(C14,Feuil1!A4:B36,2,FALSE)</f>
        <v>10795</v>
      </c>
      <c r="C14" s="39" t="str">
        <f>Feuil3!G3</f>
        <v>Petit Pain 50Gr</v>
      </c>
      <c r="D14" s="43">
        <f>HLOOKUP(C14,Feuil3!B3:K4,2,FALSE)</f>
        <v>14</v>
      </c>
      <c r="E14" s="44">
        <f t="shared" si="0"/>
        <v>14</v>
      </c>
      <c r="F14" s="4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</row>
    <row r="15" spans="1:173">
      <c r="A15" s="33"/>
      <c r="B15" s="45">
        <f>VLOOKUP(C15,Feuil1!A4:B36,2,FALSE)</f>
        <v>10705</v>
      </c>
      <c r="C15" s="39" t="str">
        <f>Feuil3!H3</f>
        <v>Petit Pain 50Gr S.Sel</v>
      </c>
      <c r="D15" s="43">
        <f>HLOOKUP(C15,Feuil3!B3:K4,2,FALSE)</f>
        <v>19</v>
      </c>
      <c r="E15" s="44">
        <f t="shared" si="0"/>
        <v>19</v>
      </c>
      <c r="F15" s="4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</row>
    <row r="16" spans="1:173">
      <c r="A16" s="33"/>
      <c r="B16" s="38">
        <f>VLOOKUP(C16,Feuil1!A4:B36,2,FALSE)</f>
        <v>16095</v>
      </c>
      <c r="C16" s="39" t="str">
        <f>Feuil3!I3</f>
        <v>Petit Pain Précuit</v>
      </c>
      <c r="D16" s="43">
        <f>HLOOKUP(C16,Feuil3!B3:K4,2,FALSE)</f>
        <v>0</v>
      </c>
      <c r="E16" s="44">
        <f t="shared" si="0"/>
        <v>0</v>
      </c>
      <c r="F16" s="4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</row>
    <row r="17" spans="1:173">
      <c r="A17" s="33"/>
      <c r="B17" s="38" t="e">
        <f>VLOOKUP(C17,Feuil1!A4:B36,2,FALSE)</f>
        <v>#N/A</v>
      </c>
      <c r="C17" s="39">
        <f>Feuil3!J3</f>
        <v>0</v>
      </c>
      <c r="D17" s="43" t="e">
        <f>HLOOKUP(C17,Feuil3!B3:K4,2,FALSE)</f>
        <v>#N/A</v>
      </c>
      <c r="E17" s="44" t="e">
        <f t="shared" si="0"/>
        <v>#N/A</v>
      </c>
      <c r="F17" s="4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</row>
    <row r="18" spans="1:173" ht="15.75" thickBot="1">
      <c r="A18" s="33"/>
      <c r="B18" s="46" t="e">
        <f>VLOOKUP(C18,Feuil1!A4:B36,2,FALSE)</f>
        <v>#N/A</v>
      </c>
      <c r="C18" s="47">
        <f>Feuil3!K3</f>
        <v>0</v>
      </c>
      <c r="D18" s="48" t="e">
        <f>HLOOKUP(C18,Feuil3!B3:K4,2,FALSE)</f>
        <v>#N/A</v>
      </c>
      <c r="E18" s="49" t="e">
        <f t="shared" si="0"/>
        <v>#N/A</v>
      </c>
      <c r="F18" s="50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</row>
    <row r="19" spans="1:173" ht="15.75" thickTop="1"/>
  </sheetData>
  <mergeCells count="19">
    <mergeCell ref="E18:F18"/>
    <mergeCell ref="E17:F17"/>
    <mergeCell ref="E16:F16"/>
    <mergeCell ref="E15:F15"/>
    <mergeCell ref="E14:F14"/>
    <mergeCell ref="E13:F13"/>
    <mergeCell ref="E12:F12"/>
    <mergeCell ref="E11:F11"/>
    <mergeCell ref="E10:F10"/>
    <mergeCell ref="E9:F9"/>
    <mergeCell ref="E8:F8"/>
    <mergeCell ref="C7:F7"/>
    <mergeCell ref="B6:F6"/>
    <mergeCell ref="E5:F5"/>
    <mergeCell ref="D4:F4"/>
    <mergeCell ref="E3:F3"/>
    <mergeCell ref="B1:B2"/>
    <mergeCell ref="C1:C2"/>
    <mergeCell ref="E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showZeros="0" workbookViewId="0">
      <selection activeCell="I3" sqref="I3"/>
    </sheetView>
  </sheetViews>
  <sheetFormatPr baseColWidth="10" defaultRowHeight="15"/>
  <cols>
    <col min="1" max="1" width="30.7109375" customWidth="1"/>
    <col min="2" max="11" width="11.28515625" customWidth="1"/>
    <col min="58" max="58" width="30.7109375" customWidth="1"/>
    <col min="59" max="68" width="11.28515625" customWidth="1"/>
    <col min="69" max="69" width="0" hidden="1" customWidth="1"/>
    <col min="314" max="314" width="30.7109375" customWidth="1"/>
    <col min="315" max="324" width="11.28515625" customWidth="1"/>
    <col min="325" max="325" width="0" hidden="1" customWidth="1"/>
    <col min="570" max="570" width="30.7109375" customWidth="1"/>
    <col min="571" max="580" width="11.28515625" customWidth="1"/>
    <col min="581" max="581" width="0" hidden="1" customWidth="1"/>
    <col min="826" max="826" width="30.7109375" customWidth="1"/>
    <col min="827" max="836" width="11.28515625" customWidth="1"/>
    <col min="837" max="837" width="0" hidden="1" customWidth="1"/>
    <col min="1082" max="1082" width="30.7109375" customWidth="1"/>
    <col min="1083" max="1092" width="11.28515625" customWidth="1"/>
    <col min="1093" max="1093" width="0" hidden="1" customWidth="1"/>
    <col min="1338" max="1338" width="30.7109375" customWidth="1"/>
    <col min="1339" max="1348" width="11.28515625" customWidth="1"/>
    <col min="1349" max="1349" width="0" hidden="1" customWidth="1"/>
    <col min="1594" max="1594" width="30.7109375" customWidth="1"/>
    <col min="1595" max="1604" width="11.28515625" customWidth="1"/>
    <col min="1605" max="1605" width="0" hidden="1" customWidth="1"/>
    <col min="1850" max="1850" width="30.7109375" customWidth="1"/>
    <col min="1851" max="1860" width="11.28515625" customWidth="1"/>
    <col min="1861" max="1861" width="0" hidden="1" customWidth="1"/>
    <col min="2106" max="2106" width="30.7109375" customWidth="1"/>
    <col min="2107" max="2116" width="11.28515625" customWidth="1"/>
    <col min="2117" max="2117" width="0" hidden="1" customWidth="1"/>
    <col min="2362" max="2362" width="30.7109375" customWidth="1"/>
    <col min="2363" max="2372" width="11.28515625" customWidth="1"/>
    <col min="2373" max="2373" width="0" hidden="1" customWidth="1"/>
    <col min="2618" max="2618" width="30.7109375" customWidth="1"/>
    <col min="2619" max="2628" width="11.28515625" customWidth="1"/>
    <col min="2629" max="2629" width="0" hidden="1" customWidth="1"/>
    <col min="2874" max="2874" width="30.7109375" customWidth="1"/>
    <col min="2875" max="2884" width="11.28515625" customWidth="1"/>
    <col min="2885" max="2885" width="0" hidden="1" customWidth="1"/>
    <col min="3130" max="3130" width="30.7109375" customWidth="1"/>
    <col min="3131" max="3140" width="11.28515625" customWidth="1"/>
    <col min="3141" max="3141" width="0" hidden="1" customWidth="1"/>
    <col min="3386" max="3386" width="30.7109375" customWidth="1"/>
    <col min="3387" max="3396" width="11.28515625" customWidth="1"/>
    <col min="3397" max="3397" width="0" hidden="1" customWidth="1"/>
    <col min="3642" max="3642" width="30.7109375" customWidth="1"/>
    <col min="3643" max="3652" width="11.28515625" customWidth="1"/>
    <col min="3653" max="3653" width="0" hidden="1" customWidth="1"/>
    <col min="3898" max="3898" width="30.7109375" customWidth="1"/>
    <col min="3899" max="3908" width="11.28515625" customWidth="1"/>
    <col min="3909" max="3909" width="0" hidden="1" customWidth="1"/>
    <col min="4154" max="4154" width="30.7109375" customWidth="1"/>
    <col min="4155" max="4164" width="11.28515625" customWidth="1"/>
    <col min="4165" max="4165" width="0" hidden="1" customWidth="1"/>
    <col min="4410" max="4410" width="30.7109375" customWidth="1"/>
    <col min="4411" max="4420" width="11.28515625" customWidth="1"/>
    <col min="4421" max="4421" width="0" hidden="1" customWidth="1"/>
    <col min="4666" max="4666" width="30.7109375" customWidth="1"/>
    <col min="4667" max="4676" width="11.28515625" customWidth="1"/>
    <col min="4677" max="4677" width="0" hidden="1" customWidth="1"/>
    <col min="4922" max="4922" width="30.7109375" customWidth="1"/>
    <col min="4923" max="4932" width="11.28515625" customWidth="1"/>
    <col min="4933" max="4933" width="0" hidden="1" customWidth="1"/>
    <col min="5178" max="5178" width="30.7109375" customWidth="1"/>
    <col min="5179" max="5188" width="11.28515625" customWidth="1"/>
    <col min="5189" max="5189" width="0" hidden="1" customWidth="1"/>
    <col min="5434" max="5434" width="30.7109375" customWidth="1"/>
    <col min="5435" max="5444" width="11.28515625" customWidth="1"/>
    <col min="5445" max="5445" width="0" hidden="1" customWidth="1"/>
    <col min="5690" max="5690" width="30.7109375" customWidth="1"/>
    <col min="5691" max="5700" width="11.28515625" customWidth="1"/>
    <col min="5701" max="5701" width="0" hidden="1" customWidth="1"/>
    <col min="5946" max="5946" width="30.7109375" customWidth="1"/>
    <col min="5947" max="5956" width="11.28515625" customWidth="1"/>
    <col min="5957" max="5957" width="0" hidden="1" customWidth="1"/>
    <col min="6202" max="6202" width="30.7109375" customWidth="1"/>
    <col min="6203" max="6212" width="11.28515625" customWidth="1"/>
    <col min="6213" max="6213" width="0" hidden="1" customWidth="1"/>
    <col min="6458" max="6458" width="30.7109375" customWidth="1"/>
    <col min="6459" max="6468" width="11.28515625" customWidth="1"/>
    <col min="6469" max="6469" width="0" hidden="1" customWidth="1"/>
    <col min="6714" max="6714" width="30.7109375" customWidth="1"/>
    <col min="6715" max="6724" width="11.28515625" customWidth="1"/>
    <col min="6725" max="6725" width="0" hidden="1" customWidth="1"/>
    <col min="6970" max="6970" width="30.7109375" customWidth="1"/>
    <col min="6971" max="6980" width="11.28515625" customWidth="1"/>
    <col min="6981" max="6981" width="0" hidden="1" customWidth="1"/>
    <col min="7226" max="7226" width="30.7109375" customWidth="1"/>
    <col min="7227" max="7236" width="11.28515625" customWidth="1"/>
    <col min="7237" max="7237" width="0" hidden="1" customWidth="1"/>
    <col min="7482" max="7482" width="30.7109375" customWidth="1"/>
    <col min="7483" max="7492" width="11.28515625" customWidth="1"/>
    <col min="7493" max="7493" width="0" hidden="1" customWidth="1"/>
    <col min="7738" max="7738" width="30.7109375" customWidth="1"/>
    <col min="7739" max="7748" width="11.28515625" customWidth="1"/>
    <col min="7749" max="7749" width="0" hidden="1" customWidth="1"/>
    <col min="7994" max="7994" width="30.7109375" customWidth="1"/>
    <col min="7995" max="8004" width="11.28515625" customWidth="1"/>
    <col min="8005" max="8005" width="0" hidden="1" customWidth="1"/>
    <col min="8250" max="8250" width="30.7109375" customWidth="1"/>
    <col min="8251" max="8260" width="11.28515625" customWidth="1"/>
    <col min="8261" max="8261" width="0" hidden="1" customWidth="1"/>
    <col min="8506" max="8506" width="30.7109375" customWidth="1"/>
    <col min="8507" max="8516" width="11.28515625" customWidth="1"/>
    <col min="8517" max="8517" width="0" hidden="1" customWidth="1"/>
    <col min="8762" max="8762" width="30.7109375" customWidth="1"/>
    <col min="8763" max="8772" width="11.28515625" customWidth="1"/>
    <col min="8773" max="8773" width="0" hidden="1" customWidth="1"/>
    <col min="9018" max="9018" width="30.7109375" customWidth="1"/>
    <col min="9019" max="9028" width="11.28515625" customWidth="1"/>
    <col min="9029" max="9029" width="0" hidden="1" customWidth="1"/>
    <col min="9274" max="9274" width="30.7109375" customWidth="1"/>
    <col min="9275" max="9284" width="11.28515625" customWidth="1"/>
    <col min="9285" max="9285" width="0" hidden="1" customWidth="1"/>
    <col min="9530" max="9530" width="30.7109375" customWidth="1"/>
    <col min="9531" max="9540" width="11.28515625" customWidth="1"/>
    <col min="9541" max="9541" width="0" hidden="1" customWidth="1"/>
    <col min="9786" max="9786" width="30.7109375" customWidth="1"/>
    <col min="9787" max="9796" width="11.28515625" customWidth="1"/>
    <col min="9797" max="9797" width="0" hidden="1" customWidth="1"/>
    <col min="10042" max="10042" width="30.7109375" customWidth="1"/>
    <col min="10043" max="10052" width="11.28515625" customWidth="1"/>
    <col min="10053" max="10053" width="0" hidden="1" customWidth="1"/>
    <col min="10298" max="10298" width="30.7109375" customWidth="1"/>
    <col min="10299" max="10308" width="11.28515625" customWidth="1"/>
    <col min="10309" max="10309" width="0" hidden="1" customWidth="1"/>
    <col min="10554" max="10554" width="30.7109375" customWidth="1"/>
    <col min="10555" max="10564" width="11.28515625" customWidth="1"/>
    <col min="10565" max="10565" width="0" hidden="1" customWidth="1"/>
    <col min="10810" max="10810" width="30.7109375" customWidth="1"/>
    <col min="10811" max="10820" width="11.28515625" customWidth="1"/>
    <col min="10821" max="10821" width="0" hidden="1" customWidth="1"/>
    <col min="11066" max="11066" width="30.7109375" customWidth="1"/>
    <col min="11067" max="11076" width="11.28515625" customWidth="1"/>
    <col min="11077" max="11077" width="0" hidden="1" customWidth="1"/>
    <col min="11322" max="11322" width="30.7109375" customWidth="1"/>
    <col min="11323" max="11332" width="11.28515625" customWidth="1"/>
    <col min="11333" max="11333" width="0" hidden="1" customWidth="1"/>
    <col min="11578" max="11578" width="30.7109375" customWidth="1"/>
    <col min="11579" max="11588" width="11.28515625" customWidth="1"/>
    <col min="11589" max="11589" width="0" hidden="1" customWidth="1"/>
    <col min="11834" max="11834" width="30.7109375" customWidth="1"/>
    <col min="11835" max="11844" width="11.28515625" customWidth="1"/>
    <col min="11845" max="11845" width="0" hidden="1" customWidth="1"/>
    <col min="12090" max="12090" width="30.7109375" customWidth="1"/>
    <col min="12091" max="12100" width="11.28515625" customWidth="1"/>
    <col min="12101" max="12101" width="0" hidden="1" customWidth="1"/>
    <col min="12346" max="12346" width="30.7109375" customWidth="1"/>
    <col min="12347" max="12356" width="11.28515625" customWidth="1"/>
    <col min="12357" max="12357" width="0" hidden="1" customWidth="1"/>
    <col min="12602" max="12602" width="30.7109375" customWidth="1"/>
    <col min="12603" max="12612" width="11.28515625" customWidth="1"/>
    <col min="12613" max="12613" width="0" hidden="1" customWidth="1"/>
    <col min="12858" max="12858" width="30.7109375" customWidth="1"/>
    <col min="12859" max="12868" width="11.28515625" customWidth="1"/>
    <col min="12869" max="12869" width="0" hidden="1" customWidth="1"/>
    <col min="13114" max="13114" width="30.7109375" customWidth="1"/>
    <col min="13115" max="13124" width="11.28515625" customWidth="1"/>
    <col min="13125" max="13125" width="0" hidden="1" customWidth="1"/>
    <col min="13370" max="13370" width="30.7109375" customWidth="1"/>
    <col min="13371" max="13380" width="11.28515625" customWidth="1"/>
    <col min="13381" max="13381" width="0" hidden="1" customWidth="1"/>
    <col min="13626" max="13626" width="30.7109375" customWidth="1"/>
    <col min="13627" max="13636" width="11.28515625" customWidth="1"/>
    <col min="13637" max="13637" width="0" hidden="1" customWidth="1"/>
    <col min="13882" max="13882" width="30.7109375" customWidth="1"/>
    <col min="13883" max="13892" width="11.28515625" customWidth="1"/>
    <col min="13893" max="13893" width="0" hidden="1" customWidth="1"/>
    <col min="14138" max="14138" width="30.7109375" customWidth="1"/>
    <col min="14139" max="14148" width="11.28515625" customWidth="1"/>
    <col min="14149" max="14149" width="0" hidden="1" customWidth="1"/>
    <col min="14394" max="14394" width="30.7109375" customWidth="1"/>
    <col min="14395" max="14404" width="11.28515625" customWidth="1"/>
    <col min="14405" max="14405" width="0" hidden="1" customWidth="1"/>
    <col min="14650" max="14650" width="30.7109375" customWidth="1"/>
    <col min="14651" max="14660" width="11.28515625" customWidth="1"/>
    <col min="14661" max="14661" width="0" hidden="1" customWidth="1"/>
    <col min="14906" max="14906" width="30.7109375" customWidth="1"/>
    <col min="14907" max="14916" width="11.28515625" customWidth="1"/>
    <col min="14917" max="14917" width="0" hidden="1" customWidth="1"/>
  </cols>
  <sheetData>
    <row r="1" spans="1:12" ht="46.5">
      <c r="A1" s="52"/>
      <c r="B1" s="53"/>
      <c r="C1" s="54"/>
      <c r="D1" s="54"/>
      <c r="E1" s="54"/>
      <c r="F1" s="54"/>
      <c r="G1" s="54"/>
      <c r="H1" s="54"/>
      <c r="I1" s="54"/>
      <c r="J1" s="54"/>
      <c r="K1" s="55"/>
    </row>
    <row r="2" spans="1:12" ht="15.75">
      <c r="A2" s="56" t="s">
        <v>38</v>
      </c>
      <c r="B2" s="57">
        <v>41610</v>
      </c>
      <c r="C2" s="58"/>
      <c r="D2" s="58"/>
      <c r="E2" s="58"/>
      <c r="F2" s="58"/>
      <c r="G2" s="58"/>
      <c r="H2" s="58"/>
      <c r="I2" s="58"/>
      <c r="J2" s="58"/>
      <c r="K2" s="59"/>
    </row>
    <row r="3" spans="1:12" ht="25.5" customHeight="1">
      <c r="A3" s="60" t="str">
        <f>TEXT(B2,"jj/mm/aaaa") &amp; " Au " &amp; TEXT(B2+6,"jj/mm/aaaa")</f>
        <v>02/12/2013 Au 08/12/2013</v>
      </c>
      <c r="B3" s="61" t="s">
        <v>4</v>
      </c>
      <c r="C3" s="62" t="s">
        <v>6</v>
      </c>
      <c r="D3" s="62" t="s">
        <v>20</v>
      </c>
      <c r="E3" s="62" t="s">
        <v>17</v>
      </c>
      <c r="F3" s="62" t="s">
        <v>28</v>
      </c>
      <c r="G3" s="62" t="s">
        <v>11</v>
      </c>
      <c r="H3" s="62" t="s">
        <v>12</v>
      </c>
      <c r="I3" s="62" t="s">
        <v>30</v>
      </c>
      <c r="J3" s="62"/>
      <c r="K3" s="62"/>
    </row>
    <row r="4" spans="1:12">
      <c r="A4" s="63" t="s">
        <v>39</v>
      </c>
      <c r="B4" s="64">
        <v>17</v>
      </c>
      <c r="C4" s="65">
        <v>6</v>
      </c>
      <c r="D4" s="65"/>
      <c r="E4" s="66">
        <v>3</v>
      </c>
      <c r="F4" s="66">
        <v>17</v>
      </c>
      <c r="G4" s="66">
        <v>14</v>
      </c>
      <c r="H4" s="66">
        <v>19</v>
      </c>
      <c r="I4" s="66"/>
      <c r="J4" s="66"/>
      <c r="K4" s="67"/>
      <c r="L4" t="s">
        <v>2</v>
      </c>
    </row>
    <row r="5" spans="1:12">
      <c r="A5" s="68"/>
      <c r="B5" s="69"/>
      <c r="C5" s="70"/>
      <c r="D5" s="70"/>
      <c r="E5" s="71"/>
      <c r="F5" s="71"/>
      <c r="G5" s="71"/>
      <c r="H5" s="71"/>
      <c r="I5" s="71"/>
      <c r="J5" s="71"/>
      <c r="K5" s="72"/>
      <c r="L5" t="s">
        <v>3</v>
      </c>
    </row>
    <row r="6" spans="1:12">
      <c r="A6" s="68"/>
      <c r="B6" s="69"/>
      <c r="C6" s="70"/>
      <c r="D6" s="70"/>
      <c r="E6" s="71"/>
      <c r="F6" s="71"/>
      <c r="G6" s="71"/>
      <c r="H6" s="71"/>
      <c r="I6" s="71"/>
      <c r="J6" s="71"/>
      <c r="K6" s="72"/>
      <c r="L6" t="s">
        <v>4</v>
      </c>
    </row>
    <row r="7" spans="1:12">
      <c r="A7" s="68"/>
      <c r="B7" s="69"/>
      <c r="C7" s="70"/>
      <c r="D7" s="70"/>
      <c r="E7" s="71"/>
      <c r="F7" s="71"/>
      <c r="G7" s="71"/>
      <c r="H7" s="71"/>
      <c r="I7" s="71"/>
      <c r="J7" s="71"/>
      <c r="K7" s="72"/>
      <c r="L7" t="s">
        <v>5</v>
      </c>
    </row>
    <row r="8" spans="1:12">
      <c r="A8" s="68"/>
      <c r="B8" s="69"/>
      <c r="C8" s="70"/>
      <c r="D8" s="70"/>
      <c r="E8" s="71"/>
      <c r="F8" s="71"/>
      <c r="G8" s="71"/>
      <c r="H8" s="71"/>
      <c r="I8" s="71"/>
      <c r="J8" s="71"/>
      <c r="K8" s="72"/>
      <c r="L8" t="s">
        <v>6</v>
      </c>
    </row>
    <row r="9" spans="1:12">
      <c r="A9" s="68"/>
      <c r="B9" s="69"/>
      <c r="C9" s="70"/>
      <c r="D9" s="70"/>
      <c r="E9" s="71"/>
      <c r="F9" s="71"/>
      <c r="G9" s="71"/>
      <c r="H9" s="71"/>
      <c r="I9" s="71"/>
      <c r="J9" s="71"/>
      <c r="K9" s="72"/>
      <c r="L9" t="s">
        <v>7</v>
      </c>
    </row>
    <row r="10" spans="1:12">
      <c r="A10" s="68"/>
      <c r="B10" s="69"/>
      <c r="C10" s="70"/>
      <c r="D10" s="70"/>
      <c r="E10" s="71"/>
      <c r="F10" s="71"/>
      <c r="G10" s="71"/>
      <c r="H10" s="71"/>
      <c r="I10" s="71"/>
      <c r="J10" s="71"/>
      <c r="K10" s="72"/>
      <c r="L10" t="s">
        <v>8</v>
      </c>
    </row>
    <row r="11" spans="1:12">
      <c r="A11" s="68"/>
      <c r="B11" s="69"/>
      <c r="C11" s="70"/>
      <c r="D11" s="70"/>
      <c r="E11" s="71"/>
      <c r="F11" s="71"/>
      <c r="G11" s="71"/>
      <c r="H11" s="71"/>
      <c r="I11" s="71"/>
      <c r="J11" s="71"/>
      <c r="K11" s="72"/>
      <c r="L11" t="s">
        <v>9</v>
      </c>
    </row>
    <row r="12" spans="1:12">
      <c r="A12" s="68"/>
      <c r="B12" s="69"/>
      <c r="C12" s="70"/>
      <c r="D12" s="70"/>
      <c r="E12" s="71"/>
      <c r="F12" s="71"/>
      <c r="G12" s="71"/>
      <c r="H12" s="71"/>
      <c r="I12" s="71"/>
      <c r="J12" s="71"/>
      <c r="K12" s="72"/>
      <c r="L12" t="s">
        <v>10</v>
      </c>
    </row>
    <row r="13" spans="1:12">
      <c r="A13" s="68"/>
      <c r="B13" s="69"/>
      <c r="C13" s="70"/>
      <c r="D13" s="70"/>
      <c r="E13" s="71"/>
      <c r="F13" s="71"/>
      <c r="G13" s="71"/>
      <c r="H13" s="71"/>
      <c r="I13" s="71"/>
      <c r="J13" s="71"/>
      <c r="K13" s="72"/>
      <c r="L13" t="s">
        <v>11</v>
      </c>
    </row>
    <row r="14" spans="1:12">
      <c r="A14" s="68"/>
      <c r="B14" s="69"/>
      <c r="C14" s="70"/>
      <c r="D14" s="70"/>
      <c r="E14" s="71"/>
      <c r="F14" s="71"/>
      <c r="G14" s="71"/>
      <c r="H14" s="71"/>
      <c r="I14" s="71"/>
      <c r="J14" s="71"/>
      <c r="K14" s="72"/>
      <c r="L14" t="s">
        <v>12</v>
      </c>
    </row>
    <row r="15" spans="1:12">
      <c r="A15" s="68"/>
      <c r="B15" s="69"/>
      <c r="C15" s="70"/>
      <c r="D15" s="70"/>
      <c r="E15" s="71"/>
      <c r="F15" s="71"/>
      <c r="G15" s="71"/>
      <c r="H15" s="71"/>
      <c r="I15" s="71"/>
      <c r="J15" s="71"/>
      <c r="K15" s="72"/>
      <c r="L15" t="s">
        <v>13</v>
      </c>
    </row>
    <row r="16" spans="1:12">
      <c r="A16" s="68"/>
      <c r="B16" s="69"/>
      <c r="C16" s="70"/>
      <c r="D16" s="70"/>
      <c r="E16" s="71"/>
      <c r="F16" s="71"/>
      <c r="G16" s="71"/>
      <c r="H16" s="71"/>
      <c r="I16" s="71"/>
      <c r="J16" s="71"/>
      <c r="K16" s="72"/>
      <c r="L16" t="s">
        <v>14</v>
      </c>
    </row>
    <row r="17" spans="1:12">
      <c r="A17" s="68"/>
      <c r="B17" s="69"/>
      <c r="C17" s="70"/>
      <c r="D17" s="70"/>
      <c r="E17" s="71"/>
      <c r="F17" s="71"/>
      <c r="G17" s="71"/>
      <c r="H17" s="71"/>
      <c r="I17" s="71"/>
      <c r="J17" s="71"/>
      <c r="K17" s="72"/>
      <c r="L17" t="s">
        <v>15</v>
      </c>
    </row>
    <row r="18" spans="1:12">
      <c r="A18" s="68"/>
      <c r="B18" s="69"/>
      <c r="C18" s="70"/>
      <c r="D18" s="70"/>
      <c r="E18" s="71"/>
      <c r="F18" s="71"/>
      <c r="G18" s="71"/>
      <c r="H18" s="71"/>
      <c r="I18" s="71"/>
      <c r="J18" s="71"/>
      <c r="K18" s="72"/>
      <c r="L18" t="s">
        <v>16</v>
      </c>
    </row>
    <row r="19" spans="1:12">
      <c r="A19" s="68"/>
      <c r="B19" s="69"/>
      <c r="C19" s="70"/>
      <c r="D19" s="70"/>
      <c r="E19" s="71"/>
      <c r="F19" s="71"/>
      <c r="G19" s="71"/>
      <c r="H19" s="71"/>
      <c r="I19" s="71"/>
      <c r="J19" s="71"/>
      <c r="K19" s="72"/>
      <c r="L19" t="s">
        <v>17</v>
      </c>
    </row>
    <row r="20" spans="1:12">
      <c r="A20" s="68"/>
      <c r="B20" s="69"/>
      <c r="C20" s="70"/>
      <c r="D20" s="70"/>
      <c r="E20" s="71"/>
      <c r="F20" s="71"/>
      <c r="G20" s="71"/>
      <c r="H20" s="71"/>
      <c r="I20" s="71"/>
      <c r="J20" s="71"/>
      <c r="K20" s="72"/>
      <c r="L20" t="s">
        <v>18</v>
      </c>
    </row>
    <row r="21" spans="1:12">
      <c r="A21" s="68"/>
      <c r="B21" s="69"/>
      <c r="C21" s="70"/>
      <c r="D21" s="70"/>
      <c r="E21" s="71"/>
      <c r="F21" s="71"/>
      <c r="G21" s="71"/>
      <c r="H21" s="71"/>
      <c r="I21" s="71"/>
      <c r="J21" s="71"/>
      <c r="K21" s="72"/>
      <c r="L21" t="s">
        <v>19</v>
      </c>
    </row>
    <row r="22" spans="1:12">
      <c r="A22" s="68"/>
      <c r="B22" s="69"/>
      <c r="C22" s="70"/>
      <c r="D22" s="70"/>
      <c r="E22" s="71"/>
      <c r="F22" s="71"/>
      <c r="G22" s="71"/>
      <c r="H22" s="71"/>
      <c r="I22" s="71"/>
      <c r="J22" s="71"/>
      <c r="K22" s="72"/>
      <c r="L22" t="s">
        <v>20</v>
      </c>
    </row>
    <row r="23" spans="1:12">
      <c r="A23" s="68"/>
      <c r="B23" s="69"/>
      <c r="C23" s="70"/>
      <c r="D23" s="70"/>
      <c r="E23" s="71"/>
      <c r="F23" s="71"/>
      <c r="G23" s="71"/>
      <c r="H23" s="71"/>
      <c r="I23" s="71"/>
      <c r="J23" s="71"/>
      <c r="K23" s="72"/>
      <c r="L23" t="s">
        <v>21</v>
      </c>
    </row>
    <row r="24" spans="1:12">
      <c r="A24" s="68"/>
      <c r="B24" s="69"/>
      <c r="C24" s="70"/>
      <c r="D24" s="70"/>
      <c r="E24" s="71"/>
      <c r="F24" s="71"/>
      <c r="G24" s="71"/>
      <c r="H24" s="71"/>
      <c r="I24" s="71"/>
      <c r="J24" s="71"/>
      <c r="K24" s="72"/>
      <c r="L24" t="s">
        <v>22</v>
      </c>
    </row>
    <row r="25" spans="1:12">
      <c r="A25" s="68"/>
      <c r="B25" s="69"/>
      <c r="C25" s="70"/>
      <c r="D25" s="70"/>
      <c r="E25" s="71"/>
      <c r="F25" s="71"/>
      <c r="G25" s="71"/>
      <c r="H25" s="71"/>
      <c r="I25" s="71"/>
      <c r="J25" s="71"/>
      <c r="K25" s="72"/>
      <c r="L25" t="s">
        <v>23</v>
      </c>
    </row>
    <row r="26" spans="1:12">
      <c r="A26" s="68"/>
      <c r="B26" s="69"/>
      <c r="C26" s="70"/>
      <c r="D26" s="70"/>
      <c r="E26" s="71"/>
      <c r="F26" s="71"/>
      <c r="G26" s="71"/>
      <c r="H26" s="71"/>
      <c r="I26" s="71"/>
      <c r="J26" s="71"/>
      <c r="K26" s="72"/>
      <c r="L26" t="s">
        <v>24</v>
      </c>
    </row>
    <row r="27" spans="1:12">
      <c r="A27" s="68"/>
      <c r="B27" s="69"/>
      <c r="C27" s="70"/>
      <c r="D27" s="70"/>
      <c r="E27" s="71"/>
      <c r="F27" s="71"/>
      <c r="G27" s="71"/>
      <c r="H27" s="71"/>
      <c r="I27" s="71"/>
      <c r="J27" s="71"/>
      <c r="K27" s="72"/>
      <c r="L27" t="s">
        <v>25</v>
      </c>
    </row>
    <row r="28" spans="1:12">
      <c r="A28" s="68"/>
      <c r="B28" s="69"/>
      <c r="C28" s="70"/>
      <c r="D28" s="70"/>
      <c r="E28" s="71"/>
      <c r="F28" s="71"/>
      <c r="G28" s="71"/>
      <c r="H28" s="71"/>
      <c r="I28" s="71"/>
      <c r="J28" s="71"/>
      <c r="K28" s="72"/>
      <c r="L28" t="s">
        <v>26</v>
      </c>
    </row>
    <row r="29" spans="1:12">
      <c r="A29" s="68"/>
      <c r="B29" s="69"/>
      <c r="C29" s="70"/>
      <c r="D29" s="70"/>
      <c r="E29" s="71"/>
      <c r="F29" s="71"/>
      <c r="G29" s="71"/>
      <c r="H29" s="71"/>
      <c r="I29" s="71"/>
      <c r="J29" s="71"/>
      <c r="K29" s="72"/>
      <c r="L29" t="s">
        <v>27</v>
      </c>
    </row>
    <row r="30" spans="1:12">
      <c r="A30" s="68"/>
      <c r="B30" s="69"/>
      <c r="C30" s="70"/>
      <c r="D30" s="70"/>
      <c r="E30" s="71"/>
      <c r="F30" s="71"/>
      <c r="G30" s="71"/>
      <c r="H30" s="71"/>
      <c r="I30" s="71"/>
      <c r="J30" s="71"/>
      <c r="K30" s="72"/>
      <c r="L30" t="s">
        <v>28</v>
      </c>
    </row>
    <row r="31" spans="1:12">
      <c r="A31" s="68"/>
      <c r="B31" s="69"/>
      <c r="C31" s="70"/>
      <c r="D31" s="70"/>
      <c r="E31" s="71"/>
      <c r="F31" s="71"/>
      <c r="G31" s="71"/>
      <c r="H31" s="71"/>
      <c r="I31" s="71"/>
      <c r="J31" s="71"/>
      <c r="K31" s="72"/>
      <c r="L31" t="s">
        <v>29</v>
      </c>
    </row>
    <row r="32" spans="1:12">
      <c r="A32" s="68"/>
      <c r="B32" s="69"/>
      <c r="C32" s="70"/>
      <c r="D32" s="70"/>
      <c r="E32" s="71"/>
      <c r="F32" s="71"/>
      <c r="G32" s="71"/>
      <c r="H32" s="71"/>
      <c r="I32" s="71"/>
      <c r="J32" s="71"/>
      <c r="K32" s="72"/>
      <c r="L32" t="s">
        <v>30</v>
      </c>
    </row>
    <row r="33" spans="1:12">
      <c r="A33" s="68"/>
      <c r="B33" s="69"/>
      <c r="C33" s="70"/>
      <c r="D33" s="70"/>
      <c r="E33" s="73"/>
      <c r="F33" s="73"/>
      <c r="G33" s="73"/>
      <c r="H33" s="73"/>
      <c r="I33" s="73"/>
      <c r="J33" s="73"/>
      <c r="K33" s="74"/>
      <c r="L33" t="s">
        <v>31</v>
      </c>
    </row>
    <row r="34" spans="1:12">
      <c r="A34" s="68"/>
      <c r="B34" s="69"/>
      <c r="C34" s="70"/>
      <c r="D34" s="70"/>
      <c r="E34" s="73"/>
      <c r="F34" s="73"/>
      <c r="G34" s="73"/>
      <c r="H34" s="73"/>
      <c r="I34" s="73"/>
      <c r="J34" s="73"/>
      <c r="K34" s="74"/>
    </row>
    <row r="35" spans="1:12" ht="15.75" thickBot="1">
      <c r="A35" s="75"/>
      <c r="B35" s="76"/>
      <c r="C35" s="77"/>
      <c r="D35" s="77"/>
      <c r="E35" s="78"/>
      <c r="F35" s="78"/>
      <c r="G35" s="78"/>
      <c r="H35" s="78"/>
      <c r="I35" s="78"/>
      <c r="J35" s="78"/>
      <c r="K35" s="79"/>
    </row>
    <row r="36" spans="1:12" ht="15.75" thickTop="1">
      <c r="A36" s="80" t="s">
        <v>40</v>
      </c>
      <c r="B36" s="81">
        <f>SUM(B4:B35)</f>
        <v>17</v>
      </c>
      <c r="C36" s="81">
        <f t="shared" ref="C36:K36" si="0">SUM(C4:C35)</f>
        <v>6</v>
      </c>
      <c r="D36" s="81">
        <f t="shared" si="0"/>
        <v>0</v>
      </c>
      <c r="E36" s="81">
        <f t="shared" si="0"/>
        <v>3</v>
      </c>
      <c r="F36" s="81">
        <f t="shared" si="0"/>
        <v>17</v>
      </c>
      <c r="G36" s="81">
        <f t="shared" si="0"/>
        <v>14</v>
      </c>
      <c r="H36" s="81">
        <f t="shared" si="0"/>
        <v>19</v>
      </c>
      <c r="I36" s="81">
        <f t="shared" si="0"/>
        <v>0</v>
      </c>
      <c r="J36" s="81">
        <f t="shared" si="0"/>
        <v>0</v>
      </c>
      <c r="K36" s="81">
        <f t="shared" si="0"/>
        <v>0</v>
      </c>
      <c r="L36" t="s">
        <v>32</v>
      </c>
    </row>
  </sheetData>
  <mergeCells count="2">
    <mergeCell ref="B2:K2"/>
    <mergeCell ref="B1:K1"/>
  </mergeCells>
  <conditionalFormatting sqref="A3:A4">
    <cfRule type="cellIs" dxfId="9" priority="71" stopIfTrue="1" operator="equal">
      <formula>0</formula>
    </cfRule>
  </conditionalFormatting>
  <conditionalFormatting sqref="F4:G32 B4:B35">
    <cfRule type="cellIs" dxfId="8" priority="69" stopIfTrue="1" operator="equal">
      <formula>0</formula>
    </cfRule>
  </conditionalFormatting>
  <conditionalFormatting sqref="B36">
    <cfRule type="cellIs" dxfId="7" priority="70" stopIfTrue="1" operator="equal">
      <formula>0</formula>
    </cfRule>
  </conditionalFormatting>
  <conditionalFormatting sqref="I4:J32">
    <cfRule type="cellIs" dxfId="6" priority="68" stopIfTrue="1" operator="equal">
      <formula>0</formula>
    </cfRule>
  </conditionalFormatting>
  <conditionalFormatting sqref="H4:H32">
    <cfRule type="cellIs" dxfId="5" priority="67" stopIfTrue="1" operator="equal">
      <formula>0</formula>
    </cfRule>
  </conditionalFormatting>
  <conditionalFormatting sqref="C4 C5:D35 E4:E32">
    <cfRule type="cellIs" dxfId="4" priority="66" stopIfTrue="1" operator="equal">
      <formula>0</formula>
    </cfRule>
  </conditionalFormatting>
  <conditionalFormatting sqref="K4:K32">
    <cfRule type="cellIs" dxfId="3" priority="65" stopIfTrue="1" operator="equal">
      <formula>0</formula>
    </cfRule>
  </conditionalFormatting>
  <conditionalFormatting sqref="A5:A35">
    <cfRule type="cellIs" dxfId="2" priority="64" stopIfTrue="1" operator="equal">
      <formula>0</formula>
    </cfRule>
  </conditionalFormatting>
  <conditionalFormatting sqref="C36:K36">
    <cfRule type="cellIs" dxfId="1" priority="63" stopIfTrue="1" operator="equal">
      <formula>0</formula>
    </cfRule>
  </conditionalFormatting>
  <conditionalFormatting sqref="D4">
    <cfRule type="cellIs" dxfId="0" priority="6" stopIfTrue="1" operator="equal">
      <formula>0</formula>
    </cfRule>
  </conditionalFormatting>
  <dataValidations count="2">
    <dataValidation type="list" allowBlank="1" showInputMessage="1" showErrorMessage="1" sqref="VAI3:VAR3 UQM3:UQV3 UGQ3:UGZ3 TWU3:TXD3 TMY3:TNH3 TDC3:TDL3 STG3:STP3 SJK3:SJT3 RZO3:RZX3 RPS3:RQB3 RFW3:RGF3 QWA3:QWJ3 QME3:QMN3 QCI3:QCR3 PSM3:PSV3 PIQ3:PIZ3 OYU3:OZD3 OOY3:OPH3 OFC3:OFL3 NVG3:NVP3 NLK3:NLT3 NBO3:NBX3 MRS3:MSB3 MHW3:MIF3 LYA3:LYJ3 LOE3:LON3 LEI3:LER3 KUM3:KUV3 KKQ3:KKZ3 KAU3:KBD3 JQY3:JRH3 JHC3:JHL3 IXG3:IXP3 INK3:INT3 IDO3:IDX3 HTS3:HUB3 HJW3:HKF3 HAA3:HAJ3 GQE3:GQN3 GGI3:GGR3 FWM3:FWV3 FMQ3:FMZ3 FCU3:FDD3 ESY3:ETH3 EJC3:EJL3 DZG3:DZP3 DPK3:DPT3 DFO3:DFX3 CVS3:CWB3 CLW3:CMF3 CCA3:CCJ3 BSE3:BSN3 BII3:BIR3 AYM3:AYV3 AOQ3:AOZ3 AEU3:AFD3 UY3:VH3 LC3:LL3 BG3:BP3">
      <formula1>#REF!</formula1>
    </dataValidation>
    <dataValidation type="list" allowBlank="1" showInputMessage="1" showErrorMessage="1" sqref="B3:K3">
      <formula1>$L$4:$L$36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</dc:creator>
  <cp:lastModifiedBy>SAID</cp:lastModifiedBy>
  <dcterms:created xsi:type="dcterms:W3CDTF">2013-12-08T14:58:20Z</dcterms:created>
  <dcterms:modified xsi:type="dcterms:W3CDTF">2013-12-08T15:32:15Z</dcterms:modified>
</cp:coreProperties>
</file>