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https://d.docs.live.net/0b0b538900a9da4b/PANIGO/2013/COMMANDES/"/>
    </mc:Choice>
  </mc:AlternateContent>
  <bookViews>
    <workbookView xWindow="0" yWindow="0" windowWidth="24000" windowHeight="9720" tabRatio="689" activeTab="5"/>
  </bookViews>
  <sheets>
    <sheet name="MOIS" sheetId="81" r:id="rId1"/>
    <sheet name="FAC 30" sheetId="134" r:id="rId2"/>
    <sheet name="TARIFS" sheetId="40" r:id="rId3"/>
    <sheet name="FAC 31" sheetId="22" r:id="rId4"/>
    <sheet name="30" sheetId="221" r:id="rId5"/>
    <sheet name="31" sheetId="222" r:id="rId6"/>
  </sheets>
  <definedNames>
    <definedName name="TOTAL">#REF!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F2" i="222" l="1"/>
  <c r="AF1" i="222"/>
  <c r="B37" i="22" l="1"/>
  <c r="K37" i="134" l="1"/>
  <c r="J37" i="134"/>
  <c r="I37" i="134"/>
  <c r="H37" i="134"/>
  <c r="H38" i="134" s="1"/>
  <c r="G37" i="134"/>
  <c r="F37" i="134"/>
  <c r="E37" i="134"/>
  <c r="D37" i="134"/>
  <c r="C37" i="134"/>
  <c r="B37" i="134"/>
  <c r="K36" i="134"/>
  <c r="J36" i="134"/>
  <c r="I36" i="134"/>
  <c r="A6" i="134"/>
  <c r="A5" i="134" l="1"/>
  <c r="A7" i="134"/>
  <c r="A8" i="134" s="1"/>
  <c r="A9" i="134" s="1"/>
  <c r="A10" i="134" s="1"/>
  <c r="A11" i="134" s="1"/>
  <c r="A12" i="134" s="1"/>
  <c r="A13" i="134" s="1"/>
  <c r="A14" i="134" s="1"/>
  <c r="A15" i="134" s="1"/>
  <c r="A16" i="134" s="1"/>
  <c r="A17" i="134" s="1"/>
  <c r="A18" i="134" s="1"/>
  <c r="A19" i="134" s="1"/>
  <c r="A20" i="134" s="1"/>
  <c r="A21" i="134" s="1"/>
  <c r="A22" i="134" s="1"/>
  <c r="A23" i="134" s="1"/>
  <c r="A24" i="134" s="1"/>
  <c r="A25" i="134" s="1"/>
  <c r="A26" i="134" s="1"/>
  <c r="A27" i="134" s="1"/>
  <c r="A28" i="134" s="1"/>
  <c r="A29" i="134" s="1"/>
  <c r="A30" i="134" s="1"/>
  <c r="A31" i="134" s="1"/>
  <c r="A32" i="134" s="1"/>
  <c r="A33" i="134" s="1"/>
  <c r="A34" i="134" s="1"/>
  <c r="A35" i="134" s="1"/>
  <c r="J38" i="134"/>
  <c r="G38" i="134"/>
  <c r="B38" i="134"/>
  <c r="I38" i="134"/>
  <c r="F38" i="134"/>
  <c r="D38" i="134"/>
  <c r="C38" i="134"/>
  <c r="K38" i="134"/>
  <c r="E38" i="134"/>
  <c r="B39" i="134" l="1"/>
  <c r="B40" i="134" l="1"/>
  <c r="B41" i="134" s="1"/>
  <c r="K38" i="22" l="1"/>
  <c r="J38" i="22"/>
  <c r="I38" i="22"/>
  <c r="H38" i="22"/>
  <c r="G38" i="22"/>
  <c r="F38" i="22"/>
  <c r="E38" i="22"/>
  <c r="D38" i="22"/>
  <c r="C38" i="22"/>
  <c r="B38" i="22"/>
  <c r="K37" i="22"/>
  <c r="J37" i="22"/>
  <c r="I37" i="22"/>
  <c r="H37" i="22"/>
  <c r="G37" i="22"/>
  <c r="F37" i="22"/>
  <c r="E37" i="22"/>
  <c r="D37" i="22"/>
  <c r="C37" i="22"/>
  <c r="A6" i="22"/>
  <c r="I12" i="81"/>
  <c r="I39" i="22" l="1"/>
  <c r="J39" i="22"/>
  <c r="A5" i="22"/>
  <c r="A7" i="22"/>
  <c r="A8" i="22" s="1"/>
  <c r="A9" i="22" s="1"/>
  <c r="A10" i="22" s="1"/>
  <c r="A11" i="22" s="1"/>
  <c r="A12" i="22" s="1"/>
  <c r="A13" i="22" s="1"/>
  <c r="A14" i="22" s="1"/>
  <c r="A15" i="22" s="1"/>
  <c r="A16" i="22" s="1"/>
  <c r="A17" i="22" s="1"/>
  <c r="A18" i="22" s="1"/>
  <c r="A19" i="22" s="1"/>
  <c r="A20" i="22" s="1"/>
  <c r="A21" i="22" s="1"/>
  <c r="A22" i="22" s="1"/>
  <c r="A23" i="22" s="1"/>
  <c r="A24" i="22" s="1"/>
  <c r="A25" i="22" s="1"/>
  <c r="A26" i="22" s="1"/>
  <c r="A27" i="22" s="1"/>
  <c r="A28" i="22" s="1"/>
  <c r="A29" i="22" s="1"/>
  <c r="A30" i="22" s="1"/>
  <c r="A31" i="22" s="1"/>
  <c r="A32" i="22" s="1"/>
  <c r="A33" i="22" s="1"/>
  <c r="A34" i="22" s="1"/>
  <c r="A35" i="22" s="1"/>
  <c r="A36" i="22" s="1"/>
  <c r="K39" i="22"/>
  <c r="D39" i="22"/>
  <c r="H39" i="22"/>
  <c r="G39" i="22"/>
  <c r="F39" i="22"/>
  <c r="E39" i="22"/>
  <c r="C39" i="22"/>
  <c r="B39" i="22"/>
  <c r="B40" i="22" l="1"/>
  <c r="B41" i="22" l="1"/>
  <c r="B42" i="22" l="1"/>
</calcChain>
</file>

<file path=xl/sharedStrings.xml><?xml version="1.0" encoding="utf-8"?>
<sst xmlns="http://schemas.openxmlformats.org/spreadsheetml/2006/main" count="112" uniqueCount="64">
  <si>
    <t>TOTAL</t>
  </si>
  <si>
    <t>Baguette</t>
  </si>
  <si>
    <t>TOTAL H.T</t>
  </si>
  <si>
    <t>T.V.A</t>
  </si>
  <si>
    <t>TOTAL T.T.C</t>
  </si>
  <si>
    <t>PRIX UNIT.</t>
  </si>
  <si>
    <t>PRIX H.T</t>
  </si>
  <si>
    <t>Pain</t>
  </si>
  <si>
    <t>Pain Bio</t>
  </si>
  <si>
    <t>Chausson</t>
  </si>
  <si>
    <t>Pains</t>
  </si>
  <si>
    <t>Baguettes</t>
  </si>
  <si>
    <t>Pain Rond</t>
  </si>
  <si>
    <t>Croissants</t>
  </si>
  <si>
    <t>Chausson Pommes</t>
  </si>
  <si>
    <t>P.Raisins</t>
  </si>
  <si>
    <t>Croissant</t>
  </si>
  <si>
    <t>Pain Au Chocolat</t>
  </si>
  <si>
    <t>Pains BIO</t>
  </si>
  <si>
    <t>Bag
BIO</t>
  </si>
  <si>
    <t>1/2 Bag</t>
  </si>
  <si>
    <t>1/2 Bag Sans Sel</t>
  </si>
  <si>
    <t>1/2 Bag Bio</t>
  </si>
  <si>
    <t xml:space="preserve">1/2 Bag Bio S.Sel
</t>
  </si>
  <si>
    <t>Pain Campagne</t>
  </si>
  <si>
    <t>Pain Cereales</t>
  </si>
  <si>
    <t>Pain Camp S.Sel</t>
  </si>
  <si>
    <t>1/2 Bag Viennoise</t>
  </si>
  <si>
    <t>Pain au Chocolat</t>
  </si>
  <si>
    <t>P.Lait</t>
  </si>
  <si>
    <t>Patte Ours</t>
  </si>
  <si>
    <t>Allum Framb</t>
  </si>
  <si>
    <t>Boule Brioche</t>
  </si>
  <si>
    <t>Torsade Chocol</t>
  </si>
  <si>
    <t>Date</t>
  </si>
  <si>
    <t>Mini</t>
  </si>
  <si>
    <t>Bag Sans Sel</t>
  </si>
  <si>
    <t>Petit Pain 50Gr</t>
  </si>
  <si>
    <t>1/2 Baguette</t>
  </si>
  <si>
    <t>1/2 Baguette Bio</t>
  </si>
  <si>
    <t>Baguette Bio</t>
  </si>
  <si>
    <t>1/2 Baguette Viennoise</t>
  </si>
  <si>
    <t>AU</t>
  </si>
  <si>
    <t>Pain De Mie</t>
  </si>
  <si>
    <t>Torsade Au Chocolat</t>
  </si>
  <si>
    <t>Pain Aux Raisins</t>
  </si>
  <si>
    <t>Allumette Framboise</t>
  </si>
  <si>
    <t>Patte D'Ours</t>
  </si>
  <si>
    <t>Pain Au Lait</t>
  </si>
  <si>
    <t>Mini Viennoiserie</t>
  </si>
  <si>
    <t>Choix Des Produits</t>
  </si>
  <si>
    <t>Boule de Campagne</t>
  </si>
  <si>
    <t>Briochette</t>
  </si>
  <si>
    <t>Petit Pain 50Gr S.Sel</t>
  </si>
  <si>
    <t>3 Tranche Campagne</t>
  </si>
  <si>
    <t>Gro Pain Campagne</t>
  </si>
  <si>
    <t>MOIS DE NOVEMBRE</t>
  </si>
  <si>
    <t>1/2 Baguette Sans Sel</t>
  </si>
  <si>
    <t>1/2 Baguette Bio Sans Sel</t>
  </si>
  <si>
    <t>Baguette Sans Sel</t>
  </si>
  <si>
    <t>Pain Complet</t>
  </si>
  <si>
    <t>Pain Céréales</t>
  </si>
  <si>
    <t>Commande de la Semaine Du 28/10/2013 Au 03/11/2013</t>
  </si>
  <si>
    <t>CLIENT</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</si>
</sst>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dddd\ dd\ mmmm\ yyyy"/>
    <numFmt numFmtId="165" formatCode="[$-F800]dddd\,\ mmmm\ dd\,\ yyyy"/>
    <numFmt numFmtId="166" formatCode="ddd\ dd/mm/yyyy"/>
    <numFmt numFmtId="167" formatCode="#,##0.00\ &quot;€&quot;"/>
    <numFmt numFmtId="168" formatCode="mmmm\ yyyy"/>
    <numFmt numFmtId="170" formatCode="#,##0.00\ _€"/>
    <numFmt numFmtId="175" formatCode="dddd\ d\ mmmm\ yyyy"/>
    <numFmt numFmtId="177" formatCode="#,##0.000\ &quot;€&quot;"/>
  </numFmts>
  <fonts count="35">
    <font>
      <sz val="11"/>
      <color theme="1"/>
      <name val="Calibri"/>
      <family val="2"/>
      <scheme val="minor"/>
    </font>
    <font>
      <b/>
      <sz val="11"/>
      <color theme="1"/>
      <name val="Calibri"/>
      <family val="2"/>
      <scheme val="minor"/>
    </font>
    <font>
      <sz val="11"/>
      <color theme="0"/>
      <name val="Calibri"/>
      <family val="2"/>
      <scheme val="minor"/>
    </font>
    <font>
      <b/>
      <sz val="12"/>
      <color indexed="8"/>
      <name val="Calibri"/>
      <family val="2"/>
    </font>
    <font>
      <b/>
      <sz val="10"/>
      <color indexed="8"/>
      <name val="Calibri"/>
      <family val="2"/>
    </font>
    <font>
      <sz val="9"/>
      <color indexed="8"/>
      <name val="Calibri Bold"/>
    </font>
    <font>
      <b/>
      <sz val="10"/>
      <color theme="1"/>
      <name val="Calibri"/>
      <family val="2"/>
      <scheme val="minor"/>
    </font>
    <font>
      <b/>
      <sz val="11"/>
      <color indexed="62"/>
      <name val="Helvetica Neue"/>
    </font>
    <font>
      <b/>
      <sz val="16"/>
      <color indexed="8"/>
      <name val="Calibri"/>
      <family val="2"/>
    </font>
    <font>
      <sz val="10"/>
      <color indexed="8"/>
      <name val="Calibri"/>
      <family val="2"/>
    </font>
    <font>
      <b/>
      <sz val="20"/>
      <color indexed="8"/>
      <name val="Calibri"/>
      <family val="2"/>
    </font>
    <font>
      <sz val="10"/>
      <name val="Calibri"/>
      <family val="2"/>
    </font>
    <font>
      <b/>
      <sz val="10"/>
      <name val="Calibri"/>
      <family val="2"/>
    </font>
    <font>
      <b/>
      <sz val="11"/>
      <color indexed="8"/>
      <name val="Century Gothic"/>
      <family val="2"/>
    </font>
    <font>
      <sz val="12"/>
      <color indexed="8"/>
      <name val="Calibri Bold"/>
    </font>
    <font>
      <sz val="9"/>
      <color indexed="8"/>
      <name val="Calibri"/>
      <family val="2"/>
    </font>
    <font>
      <sz val="10"/>
      <color indexed="9"/>
      <name val="Calibri Bold"/>
    </font>
    <font>
      <sz val="10"/>
      <color indexed="8"/>
      <name val="Calibri Bold"/>
    </font>
    <font>
      <sz val="10"/>
      <color theme="1"/>
      <name val="Calibri"/>
      <family val="2"/>
      <scheme val="minor"/>
    </font>
    <font>
      <b/>
      <sz val="13"/>
      <color theme="1"/>
      <name val="Calibri"/>
      <family val="2"/>
      <scheme val="minor"/>
    </font>
    <font>
      <sz val="8"/>
      <name val="Calibri"/>
      <family val="2"/>
    </font>
    <font>
      <sz val="10"/>
      <name val="Calibri Bold"/>
    </font>
    <font>
      <sz val="16"/>
      <name val="Calibri Bold"/>
    </font>
    <font>
      <sz val="14"/>
      <name val="Calibri Bold"/>
    </font>
    <font>
      <sz val="11"/>
      <name val="Calibri"/>
      <family val="2"/>
    </font>
    <font>
      <b/>
      <sz val="16"/>
      <name val="Calibri"/>
      <family val="2"/>
    </font>
    <font>
      <sz val="11"/>
      <name val="Calibri Bold"/>
    </font>
    <font>
      <sz val="10"/>
      <color theme="1"/>
      <name val="Calibri BOLD"/>
    </font>
    <font>
      <sz val="8"/>
      <name val="Gill Sans MT"/>
      <family val="2"/>
    </font>
    <font>
      <sz val="20"/>
      <color theme="1"/>
      <name val="Calibri"/>
      <family val="2"/>
      <scheme val="minor"/>
    </font>
    <font>
      <sz val="14"/>
      <color theme="1"/>
      <name val="Calibri"/>
      <family val="2"/>
      <scheme val="minor"/>
    </font>
    <font>
      <b/>
      <sz val="36"/>
      <color indexed="8"/>
      <name val="Calibri"/>
      <family val="2"/>
    </font>
    <font>
      <sz val="14"/>
      <color indexed="8"/>
      <name val="Calibri"/>
      <family val="2"/>
    </font>
    <font>
      <b/>
      <sz val="10"/>
      <color theme="0"/>
      <name val="Calibri Bold"/>
    </font>
    <font>
      <b/>
      <sz val="9"/>
      <color indexed="8"/>
      <name val="Calibri"/>
      <family val="2"/>
      <scheme val="minor"/>
    </font>
  </fonts>
  <fills count="11">
    <fill>
      <patternFill patternType="none"/>
    </fill>
    <fill>
      <patternFill patternType="gray125"/>
    </fill>
    <fill>
      <patternFill patternType="solid">
        <fgColor indexed="9"/>
        <bgColor indexed="8"/>
      </patternFill>
    </fill>
    <fill>
      <patternFill patternType="solid">
        <fgColor theme="0" tint="-0.14999847407452621"/>
        <bgColor indexed="64"/>
      </patternFill>
    </fill>
    <fill>
      <patternFill patternType="solid">
        <fgColor theme="0" tint="-0.34998626667073579"/>
        <bgColor indexed="8"/>
      </patternFill>
    </fill>
    <fill>
      <patternFill patternType="solid">
        <fgColor theme="2"/>
        <bgColor indexed="64"/>
      </patternFill>
    </fill>
    <fill>
      <patternFill patternType="solid">
        <fgColor theme="1"/>
        <bgColor indexed="64"/>
      </patternFill>
    </fill>
    <fill>
      <patternFill patternType="solid">
        <fgColor indexed="23"/>
        <bgColor indexed="8"/>
      </patternFill>
    </fill>
    <fill>
      <patternFill patternType="solid">
        <fgColor indexed="22"/>
        <bgColor indexed="8"/>
      </patternFill>
    </fill>
    <fill>
      <patternFill patternType="solid">
        <fgColor theme="0" tint="-0.249977111117893"/>
        <bgColor indexed="64"/>
      </patternFill>
    </fill>
    <fill>
      <patternFill patternType="solid">
        <fgColor theme="0" tint="-0.14999847407452621"/>
        <bgColor indexed="8"/>
      </patternFill>
    </fill>
  </fills>
  <borders count="46">
    <border>
      <left/>
      <right/>
      <top/>
      <bottom/>
      <diagonal/>
    </border>
    <border>
      <left/>
      <right/>
      <top style="thin">
        <color indexed="64"/>
      </top>
      <bottom/>
      <diagonal/>
    </border>
    <border>
      <left/>
      <right style="thin">
        <color theme="3"/>
      </right>
      <top/>
      <bottom/>
      <diagonal/>
    </border>
    <border>
      <left/>
      <right/>
      <top/>
      <bottom style="thin">
        <color indexed="64"/>
      </bottom>
      <diagonal/>
    </border>
    <border>
      <left/>
      <right style="thin">
        <color indexed="64"/>
      </right>
      <top/>
      <bottom style="thin">
        <color indexed="64"/>
      </bottom>
      <diagonal/>
    </border>
    <border>
      <left/>
      <right/>
      <top/>
      <bottom style="thin">
        <color theme="3"/>
      </bottom>
      <diagonal/>
    </border>
    <border>
      <left/>
      <right style="thin">
        <color theme="3"/>
      </right>
      <top/>
      <bottom style="thin">
        <color theme="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22"/>
      </bottom>
      <diagonal/>
    </border>
    <border>
      <left/>
      <right/>
      <top style="thick">
        <color indexed="64"/>
      </top>
      <bottom/>
      <diagonal/>
    </border>
    <border>
      <left/>
      <right/>
      <top style="thick">
        <color indexed="64"/>
      </top>
      <bottom style="thin">
        <color theme="0"/>
      </bottom>
      <diagonal/>
    </border>
    <border>
      <left/>
      <right/>
      <top style="thin">
        <color theme="0"/>
      </top>
      <bottom style="thick">
        <color indexed="64"/>
      </bottom>
      <diagonal/>
    </border>
    <border>
      <left/>
      <right/>
      <top/>
      <bottom style="thick">
        <color indexed="64"/>
      </bottom>
      <diagonal/>
    </border>
    <border>
      <left/>
      <right/>
      <top/>
      <bottom style="thin">
        <color indexed="22"/>
      </bottom>
      <diagonal/>
    </border>
    <border>
      <left style="thin">
        <color indexed="22"/>
      </left>
      <right style="thin">
        <color indexed="22"/>
      </right>
      <top/>
      <bottom style="thin">
        <color indexed="22"/>
      </bottom>
      <diagonal/>
    </border>
    <border>
      <left style="thin">
        <color indexed="22"/>
      </left>
      <right style="thin">
        <color theme="3"/>
      </right>
      <top/>
      <bottom style="thin">
        <color indexed="22"/>
      </bottom>
      <diagonal/>
    </border>
    <border>
      <left style="thin">
        <color indexed="22"/>
      </left>
      <right style="thin">
        <color indexed="22"/>
      </right>
      <top style="thin">
        <color indexed="22"/>
      </top>
      <bottom style="thin">
        <color indexed="22"/>
      </bottom>
      <diagonal/>
    </border>
    <border>
      <left style="thin">
        <color indexed="22"/>
      </left>
      <right style="thin">
        <color theme="3"/>
      </right>
      <top style="thin">
        <color indexed="22"/>
      </top>
      <bottom style="thin">
        <color indexed="22"/>
      </bottom>
      <diagonal/>
    </border>
    <border>
      <left style="thin">
        <color indexed="64"/>
      </left>
      <right style="thin">
        <color indexed="64"/>
      </right>
      <top style="thin">
        <color indexed="22"/>
      </top>
      <bottom style="thin">
        <color indexed="22"/>
      </bottom>
      <diagonal/>
    </border>
    <border>
      <left/>
      <right/>
      <top style="thin">
        <color theme="0"/>
      </top>
      <bottom/>
      <diagonal/>
    </border>
    <border>
      <left style="thin">
        <color indexed="22"/>
      </left>
      <right style="thin">
        <color indexed="22"/>
      </right>
      <top style="thin">
        <color indexed="22"/>
      </top>
      <bottom/>
      <diagonal/>
    </border>
    <border>
      <left style="thin">
        <color indexed="22"/>
      </left>
      <right style="thin">
        <color theme="3"/>
      </right>
      <top style="thin">
        <color indexed="22"/>
      </top>
      <bottom/>
      <diagonal/>
    </border>
    <border>
      <left style="thin">
        <color indexed="64"/>
      </left>
      <right style="thin">
        <color indexed="64"/>
      </right>
      <top style="thin">
        <color indexed="64"/>
      </top>
      <bottom style="thick">
        <color indexed="64"/>
      </bottom>
      <diagonal/>
    </border>
    <border>
      <left style="thin">
        <color indexed="64"/>
      </left>
      <right style="thin">
        <color indexed="64"/>
      </right>
      <top/>
      <bottom style="thin">
        <color indexed="64"/>
      </bottom>
      <diagonal/>
    </border>
    <border>
      <left style="thin">
        <color indexed="64"/>
      </left>
      <right/>
      <top style="thin">
        <color indexed="64"/>
      </top>
      <bottom style="thick">
        <color indexed="64"/>
      </bottom>
      <diagonal/>
    </border>
    <border>
      <left/>
      <right style="thin">
        <color indexed="64"/>
      </right>
      <top style="thin">
        <color indexed="64"/>
      </top>
      <bottom style="thick">
        <color indexed="64"/>
      </bottom>
      <diagonal/>
    </border>
    <border>
      <left/>
      <right/>
      <top style="thin">
        <color indexed="64"/>
      </top>
      <bottom style="thick">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theme="3"/>
      </left>
      <right/>
      <top style="thin">
        <color theme="3"/>
      </top>
      <bottom/>
      <diagonal/>
    </border>
    <border>
      <left/>
      <right/>
      <top style="thin">
        <color theme="3"/>
      </top>
      <bottom/>
      <diagonal/>
    </border>
    <border>
      <left/>
      <right style="thin">
        <color theme="3"/>
      </right>
      <top style="thin">
        <color theme="3"/>
      </top>
      <bottom/>
      <diagonal/>
    </border>
    <border>
      <left style="thin">
        <color theme="3"/>
      </left>
      <right/>
      <top/>
      <bottom/>
      <diagonal/>
    </border>
    <border>
      <left style="thin">
        <color theme="3"/>
      </left>
      <right/>
      <top/>
      <bottom style="thin">
        <color theme="3"/>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108">
    <xf numFmtId="0" fontId="0" fillId="0" borderId="0" xfId="0"/>
    <xf numFmtId="0" fontId="6" fillId="0" borderId="0" xfId="0" applyNumberFormat="1" applyFont="1" applyBorder="1" applyAlignment="1">
      <alignment horizontal="center" vertical="center" wrapText="1"/>
    </xf>
    <xf numFmtId="0" fontId="6" fillId="0" borderId="3" xfId="0" applyNumberFormat="1" applyFont="1" applyBorder="1" applyAlignment="1">
      <alignment horizontal="center" vertical="center" wrapText="1"/>
    </xf>
    <xf numFmtId="0" fontId="0" fillId="5" borderId="0" xfId="0" applyFill="1" applyAlignment="1">
      <alignment horizontal="center" vertical="center"/>
    </xf>
    <xf numFmtId="0" fontId="6" fillId="0" borderId="10" xfId="0" applyNumberFormat="1" applyFont="1" applyBorder="1" applyAlignment="1">
      <alignment horizontal="center" vertical="center" wrapText="1"/>
    </xf>
    <xf numFmtId="1" fontId="0" fillId="5" borderId="0" xfId="0" applyNumberFormat="1" applyFill="1"/>
    <xf numFmtId="0" fontId="6" fillId="0" borderId="11" xfId="0" applyNumberFormat="1" applyFont="1" applyBorder="1" applyAlignment="1">
      <alignment horizontal="center" vertical="center" wrapText="1"/>
    </xf>
    <xf numFmtId="0" fontId="7" fillId="0" borderId="0" xfId="0" applyNumberFormat="1" applyFont="1" applyFill="1" applyBorder="1" applyAlignment="1">
      <alignment horizontal="left" vertical="top" wrapText="1"/>
    </xf>
    <xf numFmtId="164" fontId="9" fillId="0" borderId="0" xfId="0" applyNumberFormat="1" applyFont="1" applyFill="1" applyBorder="1" applyAlignment="1">
      <alignment horizontal="right" vertical="center" wrapText="1"/>
    </xf>
    <xf numFmtId="164" fontId="9" fillId="0" borderId="0" xfId="0" applyNumberFormat="1" applyFont="1" applyFill="1" applyBorder="1" applyAlignment="1">
      <alignment vertical="center"/>
    </xf>
    <xf numFmtId="0" fontId="2" fillId="0" borderId="0" xfId="0" applyFont="1"/>
    <xf numFmtId="168" fontId="13" fillId="6" borderId="12" xfId="0" applyNumberFormat="1" applyFont="1" applyFill="1" applyBorder="1" applyAlignment="1">
      <alignment vertical="center"/>
    </xf>
    <xf numFmtId="1" fontId="11" fillId="0" borderId="3" xfId="0" applyNumberFormat="1" applyFont="1" applyFill="1" applyBorder="1" applyAlignment="1" applyProtection="1">
      <alignment horizontal="center" vertical="center" wrapText="1"/>
      <protection locked="0"/>
    </xf>
    <xf numFmtId="1" fontId="11" fillId="0" borderId="4" xfId="0" applyNumberFormat="1" applyFont="1" applyFill="1" applyBorder="1" applyAlignment="1" applyProtection="1">
      <alignment horizontal="center" vertical="center" wrapText="1"/>
      <protection locked="0"/>
    </xf>
    <xf numFmtId="14" fontId="5" fillId="2" borderId="14" xfId="0" applyNumberFormat="1" applyFont="1" applyFill="1" applyBorder="1" applyAlignment="1">
      <alignment horizontal="left" vertical="center"/>
    </xf>
    <xf numFmtId="0" fontId="16" fillId="7" borderId="15" xfId="0" applyNumberFormat="1" applyFont="1" applyFill="1" applyBorder="1" applyAlignment="1">
      <alignment horizontal="center" vertical="center"/>
    </xf>
    <xf numFmtId="0" fontId="16" fillId="7" borderId="17" xfId="0" applyNumberFormat="1" applyFont="1" applyFill="1" applyBorder="1" applyAlignment="1">
      <alignment horizontal="center" vertical="center"/>
    </xf>
    <xf numFmtId="0" fontId="16" fillId="7" borderId="16" xfId="0" applyNumberFormat="1" applyFont="1" applyFill="1" applyBorder="1" applyAlignment="1">
      <alignment horizontal="center" vertical="center"/>
    </xf>
    <xf numFmtId="1" fontId="15" fillId="2" borderId="19" xfId="0" applyNumberFormat="1" applyFont="1" applyFill="1" applyBorder="1" applyAlignment="1">
      <alignment horizontal="center" vertical="center" wrapText="1"/>
    </xf>
    <xf numFmtId="1" fontId="15" fillId="2" borderId="20" xfId="0" applyNumberFormat="1" applyFont="1" applyFill="1" applyBorder="1" applyAlignment="1">
      <alignment horizontal="center" vertical="center" wrapText="1"/>
    </xf>
    <xf numFmtId="1" fontId="15" fillId="2" borderId="20" xfId="0" applyNumberFormat="1" applyFont="1" applyFill="1" applyBorder="1" applyAlignment="1" applyProtection="1">
      <alignment horizontal="center" vertical="center" wrapText="1"/>
      <protection locked="0"/>
    </xf>
    <xf numFmtId="1" fontId="15" fillId="2" borderId="21" xfId="0" applyNumberFormat="1" applyFont="1" applyFill="1" applyBorder="1" applyAlignment="1" applyProtection="1">
      <alignment horizontal="center" vertical="center" wrapText="1"/>
      <protection locked="0"/>
    </xf>
    <xf numFmtId="1" fontId="15" fillId="2" borderId="22" xfId="0" applyNumberFormat="1" applyFont="1" applyFill="1" applyBorder="1" applyAlignment="1" applyProtection="1">
      <alignment horizontal="center" vertical="center" wrapText="1"/>
      <protection locked="0"/>
    </xf>
    <xf numFmtId="1" fontId="15" fillId="2" borderId="23" xfId="0" applyNumberFormat="1" applyFont="1" applyFill="1" applyBorder="1" applyAlignment="1" applyProtection="1">
      <alignment horizontal="center" vertical="center" wrapText="1"/>
      <protection locked="0"/>
    </xf>
    <xf numFmtId="14" fontId="5" fillId="2" borderId="24" xfId="0" applyNumberFormat="1" applyFont="1" applyFill="1" applyBorder="1" applyAlignment="1">
      <alignment horizontal="left" vertical="center"/>
    </xf>
    <xf numFmtId="1" fontId="17" fillId="8" borderId="16" xfId="0" applyNumberFormat="1" applyFont="1" applyFill="1" applyBorder="1" applyAlignment="1">
      <alignment horizontal="center" vertical="center" wrapText="1"/>
    </xf>
    <xf numFmtId="0" fontId="16" fillId="7" borderId="25" xfId="0" applyNumberFormat="1" applyFont="1" applyFill="1" applyBorder="1" applyAlignment="1">
      <alignment horizontal="center" vertical="center"/>
    </xf>
    <xf numFmtId="167" fontId="18" fillId="0" borderId="0" xfId="0" applyNumberFormat="1" applyFont="1" applyAlignment="1">
      <alignment horizontal="center" vertical="center"/>
    </xf>
    <xf numFmtId="167" fontId="18" fillId="0" borderId="18" xfId="0" applyNumberFormat="1" applyFont="1" applyBorder="1" applyAlignment="1">
      <alignment horizontal="center" vertical="center"/>
    </xf>
    <xf numFmtId="0" fontId="16" fillId="7" borderId="18" xfId="0" applyNumberFormat="1" applyFont="1" applyFill="1" applyBorder="1" applyAlignment="1">
      <alignment horizontal="center" vertical="center"/>
    </xf>
    <xf numFmtId="1" fontId="15" fillId="2" borderId="26" xfId="0" applyNumberFormat="1" applyFont="1" applyFill="1" applyBorder="1" applyAlignment="1" applyProtection="1">
      <alignment horizontal="center" vertical="center" wrapText="1"/>
      <protection locked="0"/>
    </xf>
    <xf numFmtId="1" fontId="15" fillId="2" borderId="27" xfId="0" applyNumberFormat="1" applyFont="1" applyFill="1" applyBorder="1" applyAlignment="1" applyProtection="1">
      <alignment horizontal="center" vertical="center" wrapText="1"/>
      <protection locked="0"/>
    </xf>
    <xf numFmtId="0" fontId="20" fillId="0" borderId="0" xfId="0" applyNumberFormat="1" applyFont="1" applyFill="1" applyBorder="1" applyAlignment="1">
      <alignment horizontal="center" vertical="center" wrapText="1"/>
    </xf>
    <xf numFmtId="0" fontId="0" fillId="0" borderId="0" xfId="0" applyBorder="1"/>
    <xf numFmtId="0" fontId="20" fillId="0" borderId="0" xfId="0" applyNumberFormat="1" applyFont="1" applyFill="1" applyBorder="1" applyAlignment="1">
      <alignment vertical="center" wrapText="1"/>
    </xf>
    <xf numFmtId="0" fontId="27" fillId="0" borderId="28" xfId="0" applyFont="1" applyBorder="1"/>
    <xf numFmtId="0" fontId="21" fillId="0" borderId="29" xfId="0" applyNumberFormat="1" applyFont="1" applyFill="1" applyBorder="1" applyAlignment="1">
      <alignment horizontal="center" vertical="center" wrapText="1"/>
    </xf>
    <xf numFmtId="0" fontId="21" fillId="0" borderId="0" xfId="0" applyNumberFormat="1" applyFont="1" applyFill="1" applyBorder="1" applyAlignment="1">
      <alignment vertical="center" wrapText="1"/>
    </xf>
    <xf numFmtId="0" fontId="22" fillId="0" borderId="0" xfId="0" applyNumberFormat="1" applyFont="1" applyFill="1" applyBorder="1" applyAlignment="1">
      <alignment vertical="center" wrapText="1"/>
    </xf>
    <xf numFmtId="14" fontId="20" fillId="0" borderId="0" xfId="0" applyNumberFormat="1" applyFont="1" applyFill="1" applyBorder="1" applyAlignment="1">
      <alignment vertical="center" wrapText="1"/>
    </xf>
    <xf numFmtId="0" fontId="23" fillId="0" borderId="0" xfId="0" applyNumberFormat="1" applyFont="1" applyFill="1" applyBorder="1" applyAlignment="1">
      <alignment vertical="center" wrapText="1"/>
    </xf>
    <xf numFmtId="0" fontId="20" fillId="0" borderId="3" xfId="0" applyNumberFormat="1" applyFont="1" applyFill="1" applyBorder="1" applyAlignment="1">
      <alignment vertical="center" wrapText="1"/>
    </xf>
    <xf numFmtId="0" fontId="24" fillId="0" borderId="3" xfId="0" applyNumberFormat="1" applyFont="1" applyFill="1" applyBorder="1" applyAlignment="1">
      <alignment vertical="center" wrapText="1"/>
    </xf>
    <xf numFmtId="0" fontId="25" fillId="0" borderId="3" xfId="0" applyNumberFormat="1" applyFont="1" applyFill="1" applyBorder="1" applyAlignment="1">
      <alignment vertical="center" wrapText="1"/>
    </xf>
    <xf numFmtId="175" fontId="24" fillId="0" borderId="3" xfId="0" applyNumberFormat="1" applyFont="1" applyFill="1" applyBorder="1" applyAlignment="1">
      <alignment vertical="center"/>
    </xf>
    <xf numFmtId="0" fontId="26" fillId="0" borderId="3" xfId="0" applyNumberFormat="1" applyFont="1" applyFill="1" applyBorder="1" applyAlignment="1">
      <alignment vertical="center" wrapText="1"/>
    </xf>
    <xf numFmtId="14" fontId="20" fillId="0" borderId="3" xfId="0" applyNumberFormat="1" applyFont="1" applyFill="1" applyBorder="1" applyAlignment="1">
      <alignment vertical="center" wrapText="1"/>
    </xf>
    <xf numFmtId="0" fontId="21" fillId="0" borderId="18" xfId="0" applyNumberFormat="1" applyFont="1" applyFill="1" applyBorder="1" applyAlignment="1">
      <alignment vertical="center" wrapText="1"/>
    </xf>
    <xf numFmtId="0" fontId="21" fillId="0" borderId="30" xfId="0" applyNumberFormat="1" applyFont="1" applyFill="1" applyBorder="1" applyAlignment="1">
      <alignment vertical="center" wrapText="1"/>
    </xf>
    <xf numFmtId="0" fontId="21" fillId="0" borderId="31" xfId="0" applyNumberFormat="1" applyFont="1" applyFill="1" applyBorder="1" applyAlignment="1">
      <alignment vertical="center" wrapText="1"/>
    </xf>
    <xf numFmtId="0" fontId="21" fillId="0" borderId="32" xfId="0" applyNumberFormat="1" applyFont="1" applyFill="1" applyBorder="1" applyAlignment="1">
      <alignment vertical="center" wrapText="1"/>
    </xf>
    <xf numFmtId="164" fontId="3" fillId="3" borderId="0" xfId="0" applyNumberFormat="1" applyFont="1" applyFill="1" applyBorder="1" applyAlignment="1">
      <alignment vertical="center"/>
    </xf>
    <xf numFmtId="168" fontId="13" fillId="3" borderId="13" xfId="0" applyNumberFormat="1" applyFont="1" applyFill="1" applyBorder="1" applyAlignment="1">
      <alignment horizontal="center" vertical="center"/>
    </xf>
    <xf numFmtId="14" fontId="0" fillId="0" borderId="0" xfId="0" applyNumberFormat="1"/>
    <xf numFmtId="164" fontId="33" fillId="4" borderId="13" xfId="0" applyNumberFormat="1" applyFont="1" applyFill="1" applyBorder="1" applyAlignment="1">
      <alignment horizontal="center" vertical="center" wrapText="1"/>
    </xf>
    <xf numFmtId="166" fontId="34" fillId="10" borderId="7" xfId="0" applyNumberFormat="1" applyFont="1" applyFill="1" applyBorder="1" applyAlignment="1">
      <alignment horizontal="center" vertical="center" wrapText="1"/>
    </xf>
    <xf numFmtId="166" fontId="34" fillId="10" borderId="8" xfId="0" applyNumberFormat="1" applyFont="1" applyFill="1" applyBorder="1" applyAlignment="1">
      <alignment horizontal="center" vertical="center" wrapText="1"/>
    </xf>
    <xf numFmtId="165" fontId="4" fillId="2" borderId="34" xfId="0" applyNumberFormat="1" applyFont="1" applyFill="1" applyBorder="1" applyAlignment="1">
      <alignment horizontal="left" vertical="center" wrapText="1"/>
    </xf>
    <xf numFmtId="0" fontId="6" fillId="0" borderId="34" xfId="0" applyNumberFormat="1" applyFont="1" applyBorder="1" applyAlignment="1">
      <alignment horizontal="center" vertical="center" wrapText="1"/>
    </xf>
    <xf numFmtId="0" fontId="6" fillId="0" borderId="1" xfId="0" applyNumberFormat="1" applyFont="1" applyBorder="1" applyAlignment="1">
      <alignment horizontal="center" vertical="center" wrapText="1"/>
    </xf>
    <xf numFmtId="0" fontId="6" fillId="0" borderId="1" xfId="0" applyNumberFormat="1" applyFont="1" applyFill="1" applyBorder="1" applyAlignment="1">
      <alignment horizontal="center" vertical="center" wrapText="1"/>
    </xf>
    <xf numFmtId="165" fontId="4" fillId="2" borderId="10" xfId="0" applyNumberFormat="1" applyFont="1" applyFill="1" applyBorder="1" applyAlignment="1">
      <alignment horizontal="left" vertical="center" wrapText="1"/>
    </xf>
    <xf numFmtId="0" fontId="6" fillId="0" borderId="0" xfId="0" applyNumberFormat="1" applyFont="1" applyFill="1" applyBorder="1" applyAlignment="1">
      <alignment horizontal="center" vertical="center" wrapText="1"/>
    </xf>
    <xf numFmtId="165" fontId="4" fillId="2" borderId="11" xfId="0" applyNumberFormat="1" applyFont="1" applyFill="1" applyBorder="1" applyAlignment="1">
      <alignment horizontal="left" vertical="center" wrapText="1"/>
    </xf>
    <xf numFmtId="0" fontId="6" fillId="0" borderId="3" xfId="0" applyNumberFormat="1" applyFont="1" applyFill="1" applyBorder="1" applyAlignment="1">
      <alignment horizontal="center" vertical="center" wrapText="1"/>
    </xf>
    <xf numFmtId="0" fontId="29" fillId="0" borderId="0" xfId="0" applyFont="1" applyBorder="1" applyAlignment="1">
      <alignment vertical="center"/>
    </xf>
    <xf numFmtId="14" fontId="30" fillId="0" borderId="0" xfId="0" applyNumberFormat="1" applyFont="1" applyBorder="1" applyAlignment="1">
      <alignment vertical="center"/>
    </xf>
    <xf numFmtId="0" fontId="30" fillId="0" borderId="0" xfId="0" applyFont="1" applyBorder="1" applyAlignment="1">
      <alignment vertical="center"/>
    </xf>
    <xf numFmtId="0" fontId="29" fillId="0" borderId="35" xfId="0" applyFont="1" applyBorder="1" applyAlignment="1">
      <alignment horizontal="center" vertical="center"/>
    </xf>
    <xf numFmtId="0" fontId="29" fillId="0" borderId="36" xfId="0" applyFont="1" applyBorder="1" applyAlignment="1">
      <alignment horizontal="center" vertical="center"/>
    </xf>
    <xf numFmtId="0" fontId="29" fillId="0" borderId="37" xfId="0" applyFont="1" applyBorder="1" applyAlignment="1">
      <alignment horizontal="center" vertical="center"/>
    </xf>
    <xf numFmtId="0" fontId="29" fillId="0" borderId="38" xfId="0" applyFont="1" applyBorder="1" applyAlignment="1">
      <alignment horizontal="center" vertical="center"/>
    </xf>
    <xf numFmtId="0" fontId="29" fillId="0" borderId="0" xfId="0" applyFont="1" applyBorder="1" applyAlignment="1">
      <alignment horizontal="center" vertical="center"/>
    </xf>
    <xf numFmtId="0" fontId="29" fillId="0" borderId="2" xfId="0" applyFont="1" applyBorder="1" applyAlignment="1">
      <alignment horizontal="center" vertical="center"/>
    </xf>
    <xf numFmtId="0" fontId="29" fillId="0" borderId="39" xfId="0" applyFont="1" applyBorder="1" applyAlignment="1">
      <alignment horizontal="center" vertical="center"/>
    </xf>
    <xf numFmtId="0" fontId="29" fillId="0" borderId="5" xfId="0" applyFont="1" applyBorder="1" applyAlignment="1">
      <alignment horizontal="center" vertical="center"/>
    </xf>
    <xf numFmtId="0" fontId="29" fillId="0" borderId="6" xfId="0" applyFont="1" applyBorder="1" applyAlignment="1">
      <alignment horizontal="center" vertical="center"/>
    </xf>
    <xf numFmtId="14" fontId="30" fillId="0" borderId="35" xfId="0" applyNumberFormat="1" applyFont="1" applyBorder="1" applyAlignment="1">
      <alignment horizontal="center" vertical="center"/>
    </xf>
    <xf numFmtId="0" fontId="30" fillId="0" borderId="36" xfId="0" applyFont="1" applyBorder="1" applyAlignment="1">
      <alignment horizontal="center" vertical="center"/>
    </xf>
    <xf numFmtId="0" fontId="30" fillId="0" borderId="39" xfId="0" applyFont="1" applyBorder="1" applyAlignment="1">
      <alignment horizontal="center" vertical="center"/>
    </xf>
    <xf numFmtId="0" fontId="30" fillId="0" borderId="5" xfId="0" applyFont="1" applyBorder="1" applyAlignment="1">
      <alignment horizontal="center" vertical="center"/>
    </xf>
    <xf numFmtId="14" fontId="30" fillId="0" borderId="36" xfId="0" applyNumberFormat="1" applyFont="1" applyBorder="1" applyAlignment="1">
      <alignment horizontal="center" vertical="center"/>
    </xf>
    <xf numFmtId="0" fontId="30" fillId="0" borderId="37" xfId="0" applyFont="1" applyBorder="1" applyAlignment="1">
      <alignment horizontal="center" vertical="center"/>
    </xf>
    <xf numFmtId="0" fontId="30" fillId="0" borderId="6" xfId="0" applyFont="1" applyBorder="1" applyAlignment="1">
      <alignment horizontal="center" vertical="center"/>
    </xf>
    <xf numFmtId="167" fontId="19" fillId="9" borderId="16" xfId="0" applyNumberFormat="1" applyFont="1" applyFill="1" applyBorder="1" applyAlignment="1">
      <alignment horizontal="center"/>
    </xf>
    <xf numFmtId="164" fontId="8" fillId="0" borderId="0" xfId="0" applyNumberFormat="1" applyFont="1" applyFill="1" applyBorder="1" applyAlignment="1">
      <alignment horizontal="center" vertical="center" wrapText="1"/>
    </xf>
    <xf numFmtId="164" fontId="9" fillId="0" borderId="0" xfId="0" applyNumberFormat="1" applyFont="1" applyFill="1" applyBorder="1" applyAlignment="1">
      <alignment horizontal="center" vertical="center" wrapText="1"/>
    </xf>
    <xf numFmtId="164" fontId="10" fillId="0" borderId="0" xfId="0" applyNumberFormat="1" applyFont="1" applyFill="1" applyBorder="1" applyAlignment="1">
      <alignment horizontal="left" vertical="center" wrapText="1"/>
    </xf>
    <xf numFmtId="0" fontId="11" fillId="0" borderId="0" xfId="0" applyNumberFormat="1" applyFont="1" applyFill="1" applyBorder="1" applyAlignment="1">
      <alignment horizontal="center" vertical="center" wrapText="1"/>
    </xf>
    <xf numFmtId="164" fontId="9" fillId="0" borderId="0" xfId="0" applyNumberFormat="1" applyFont="1" applyFill="1" applyBorder="1" applyAlignment="1">
      <alignment horizontal="center" vertical="center"/>
    </xf>
    <xf numFmtId="1" fontId="12" fillId="3" borderId="3" xfId="0" applyNumberFormat="1" applyFont="1" applyFill="1" applyBorder="1" applyAlignment="1">
      <alignment horizontal="left" vertical="center"/>
    </xf>
    <xf numFmtId="168" fontId="14" fillId="6" borderId="7" xfId="0" applyNumberFormat="1" applyFont="1" applyFill="1" applyBorder="1" applyAlignment="1">
      <alignment horizontal="center" vertical="center"/>
    </xf>
    <xf numFmtId="168" fontId="14" fillId="6" borderId="8" xfId="0" applyNumberFormat="1" applyFont="1" applyFill="1" applyBorder="1" applyAlignment="1">
      <alignment horizontal="center" vertical="center"/>
    </xf>
    <xf numFmtId="168" fontId="14" fillId="6" borderId="9" xfId="0" applyNumberFormat="1" applyFont="1" applyFill="1" applyBorder="1" applyAlignment="1">
      <alignment horizontal="center" vertical="center"/>
    </xf>
    <xf numFmtId="167" fontId="1" fillId="9" borderId="16" xfId="0" applyNumberFormat="1" applyFont="1" applyFill="1" applyBorder="1" applyAlignment="1">
      <alignment horizontal="center"/>
    </xf>
    <xf numFmtId="167" fontId="0" fillId="0" borderId="18" xfId="0" applyNumberFormat="1" applyBorder="1" applyAlignment="1">
      <alignment horizontal="center"/>
    </xf>
    <xf numFmtId="164" fontId="32" fillId="2" borderId="7" xfId="0" applyNumberFormat="1" applyFont="1" applyFill="1" applyBorder="1" applyAlignment="1" applyProtection="1">
      <alignment horizontal="left" vertical="center"/>
      <protection locked="0"/>
    </xf>
    <xf numFmtId="164" fontId="32" fillId="2" borderId="8" xfId="0" applyNumberFormat="1" applyFont="1" applyFill="1" applyBorder="1" applyAlignment="1" applyProtection="1">
      <alignment horizontal="left" vertical="center"/>
      <protection locked="0"/>
    </xf>
    <xf numFmtId="164" fontId="31" fillId="2" borderId="7" xfId="0" applyNumberFormat="1" applyFont="1" applyFill="1" applyBorder="1" applyAlignment="1" applyProtection="1">
      <alignment horizontal="left" vertical="center"/>
      <protection locked="0"/>
    </xf>
    <xf numFmtId="164" fontId="31" fillId="2" borderId="8" xfId="0" applyNumberFormat="1" applyFont="1" applyFill="1" applyBorder="1" applyAlignment="1" applyProtection="1">
      <alignment horizontal="left" vertical="center"/>
      <protection locked="0"/>
    </xf>
    <xf numFmtId="170" fontId="28" fillId="0" borderId="7" xfId="0" applyNumberFormat="1" applyFont="1" applyFill="1" applyBorder="1" applyAlignment="1">
      <alignment horizontal="left" vertical="center"/>
    </xf>
    <xf numFmtId="0" fontId="20" fillId="0" borderId="33" xfId="0" applyNumberFormat="1" applyFont="1" applyFill="1" applyBorder="1" applyAlignment="1">
      <alignment horizontal="center" vertical="center" wrapText="1"/>
    </xf>
    <xf numFmtId="177" fontId="20" fillId="0" borderId="40" xfId="0" applyNumberFormat="1" applyFont="1" applyFill="1" applyBorder="1" applyAlignment="1">
      <alignment vertical="center"/>
    </xf>
    <xf numFmtId="177" fontId="20" fillId="0" borderId="41" xfId="0" applyNumberFormat="1" applyFont="1" applyFill="1" applyBorder="1" applyAlignment="1">
      <alignment vertical="center"/>
    </xf>
    <xf numFmtId="177" fontId="20" fillId="0" borderId="45" xfId="0" applyNumberFormat="1" applyFont="1" applyFill="1" applyBorder="1" applyAlignment="1">
      <alignment vertical="center"/>
    </xf>
    <xf numFmtId="177" fontId="20" fillId="0" borderId="42" xfId="0" applyNumberFormat="1" applyFont="1" applyFill="1" applyBorder="1" applyAlignment="1">
      <alignment horizontal="center" vertical="center"/>
    </xf>
    <xf numFmtId="177" fontId="20" fillId="0" borderId="43" xfId="0" applyNumberFormat="1" applyFont="1" applyFill="1" applyBorder="1" applyAlignment="1">
      <alignment horizontal="center" vertical="center"/>
    </xf>
    <xf numFmtId="177" fontId="20" fillId="0" borderId="44" xfId="0" applyNumberFormat="1" applyFont="1" applyFill="1" applyBorder="1" applyAlignment="1">
      <alignment horizontal="center" vertical="center"/>
    </xf>
  </cellXfs>
  <cellStyles count="1">
    <cellStyle name="Normal" xfId="0" builtinId="0"/>
  </cellStyles>
  <dxfs count="101">
    <dxf>
      <fill>
        <patternFill>
          <bgColor theme="0" tint="-0.14996795556505021"/>
        </patternFill>
      </fill>
    </dxf>
    <dxf>
      <font>
        <i/>
        <condense val="0"/>
        <extend val="0"/>
        <color rgb="FFFFFFFF"/>
      </font>
    </dxf>
    <dxf>
      <font>
        <i/>
        <condense val="0"/>
        <extend val="0"/>
        <color rgb="FFFFFFFF"/>
      </font>
    </dxf>
    <dxf>
      <fill>
        <patternFill>
          <bgColor theme="0" tint="-0.14996795556505021"/>
        </patternFill>
      </fill>
    </dxf>
    <dxf>
      <font>
        <i/>
        <condense val="0"/>
        <extend val="0"/>
        <color rgb="FFFFFFFF"/>
      </font>
    </dxf>
    <dxf>
      <font>
        <i/>
        <condense val="0"/>
        <extend val="0"/>
        <color rgb="FFFFFFFF"/>
      </font>
    </dxf>
    <dxf>
      <font>
        <i/>
        <condense val="0"/>
        <extend val="0"/>
        <color rgb="FFFFFFFF"/>
      </font>
      <fill>
        <patternFill patternType="solid">
          <bgColor rgb="FFFFFFFF"/>
        </patternFill>
      </fill>
    </dxf>
    <dxf>
      <font>
        <i/>
        <condense val="0"/>
        <extend val="0"/>
        <color rgb="FFFFFFFF"/>
      </font>
    </dxf>
    <dxf>
      <font>
        <i/>
        <condense val="0"/>
        <extend val="0"/>
        <color rgb="FFFFFFFF"/>
      </font>
    </dxf>
    <dxf>
      <font>
        <i/>
        <condense val="0"/>
        <extend val="0"/>
        <color rgb="FFFFFFFF"/>
      </font>
    </dxf>
    <dxf>
      <font>
        <i/>
        <condense val="0"/>
        <extend val="0"/>
        <color rgb="FFFFFFFF"/>
      </font>
    </dxf>
    <dxf>
      <font>
        <i/>
        <condense val="0"/>
        <extend val="0"/>
        <color rgb="FFFFFFFF"/>
      </font>
    </dxf>
    <dxf>
      <font>
        <i/>
        <condense val="0"/>
        <extend val="0"/>
        <color rgb="FFFFFFFF"/>
      </font>
    </dxf>
    <dxf>
      <font>
        <condense val="0"/>
        <extend val="0"/>
        <color rgb="FFFFFFFF"/>
      </font>
    </dxf>
    <dxf>
      <font>
        <i/>
        <condense val="0"/>
        <extend val="0"/>
        <color rgb="FFFFFFFF"/>
      </font>
    </dxf>
    <dxf>
      <font>
        <i/>
        <condense val="0"/>
        <extend val="0"/>
        <color rgb="FFFFFFFF"/>
      </font>
    </dxf>
    <dxf>
      <font>
        <i/>
        <condense val="0"/>
        <extend val="0"/>
        <color rgb="FFFFFFFF"/>
      </font>
    </dxf>
    <dxf>
      <font>
        <i/>
        <condense val="0"/>
        <extend val="0"/>
        <color rgb="FFFFFFFF"/>
      </font>
    </dxf>
    <dxf>
      <font>
        <i/>
        <condense val="0"/>
        <extend val="0"/>
        <color rgb="FFFFFFFF"/>
      </font>
    </dxf>
    <dxf>
      <font>
        <i/>
        <condense val="0"/>
        <extend val="0"/>
        <color rgb="FFFFFFFF"/>
      </font>
    </dxf>
    <dxf>
      <font>
        <i/>
        <condense val="0"/>
        <extend val="0"/>
        <color rgb="FFFFFFFF"/>
      </font>
    </dxf>
    <dxf>
      <font>
        <i/>
        <condense val="0"/>
        <extend val="0"/>
        <color rgb="FFFFFFFF"/>
      </font>
    </dxf>
    <dxf>
      <font>
        <i/>
        <condense val="0"/>
        <extend val="0"/>
        <color rgb="FFFFFFFF"/>
      </font>
      <fill>
        <patternFill patternType="solid">
          <bgColor rgb="FFFFFFFF"/>
        </patternFill>
      </fill>
    </dxf>
    <dxf>
      <font>
        <i/>
        <condense val="0"/>
        <extend val="0"/>
        <color rgb="FFFFFFFF"/>
      </font>
    </dxf>
    <dxf>
      <font>
        <condense val="0"/>
        <extend val="0"/>
        <color rgb="FFFFFFFF"/>
      </font>
    </dxf>
    <dxf>
      <font>
        <condense val="0"/>
        <extend val="0"/>
        <color rgb="FFFFFFFF"/>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indexed="10"/>
      </font>
    </dxf>
    <dxf>
      <font>
        <i/>
        <condense val="0"/>
        <extend val="0"/>
        <color rgb="FFFFFFFF"/>
      </font>
      <fill>
        <patternFill patternType="solid">
          <bgColor rgb="FFFFFFFF"/>
        </patternFill>
      </fill>
    </dxf>
    <dxf>
      <font>
        <i/>
        <condense val="0"/>
        <extend val="0"/>
        <color rgb="FFFFFFFF"/>
      </font>
    </dxf>
    <dxf>
      <font>
        <i/>
        <condense val="0"/>
        <extend val="0"/>
        <color rgb="FFFFFFFF"/>
      </font>
    </dxf>
    <dxf>
      <font>
        <i/>
        <condense val="0"/>
        <extend val="0"/>
        <color rgb="FFFFFFFF"/>
      </font>
    </dxf>
    <dxf>
      <font>
        <i/>
        <condense val="0"/>
        <extend val="0"/>
        <color rgb="FFFFFFFF"/>
      </font>
    </dxf>
    <dxf>
      <font>
        <i/>
        <condense val="0"/>
        <extend val="0"/>
        <color rgb="FFFFFFFF"/>
      </font>
    </dxf>
    <dxf>
      <font>
        <i/>
        <condense val="0"/>
        <extend val="0"/>
        <color rgb="FFFFFFFF"/>
      </font>
    </dxf>
    <dxf>
      <font>
        <i/>
        <condense val="0"/>
        <extend val="0"/>
        <color rgb="FFFFFFFF"/>
      </font>
    </dxf>
    <dxf>
      <font>
        <i/>
        <condense val="0"/>
        <extend val="0"/>
        <color rgb="FFFFFFFF"/>
      </font>
    </dxf>
    <dxf>
      <font>
        <i/>
        <condense val="0"/>
        <extend val="0"/>
        <color rgb="FFFFFFFF"/>
      </font>
      <fill>
        <patternFill patternType="solid">
          <bgColor rgb="FFFFFFFF"/>
        </patternFill>
      </fill>
    </dxf>
    <dxf>
      <font>
        <i/>
        <condense val="0"/>
        <extend val="0"/>
        <color rgb="FFFFFFFF"/>
      </font>
    </dxf>
    <dxf>
      <font>
        <condense val="0"/>
        <extend val="0"/>
        <color rgb="FFFFFFFF"/>
      </font>
    </dxf>
    <dxf>
      <font>
        <condense val="0"/>
        <extend val="0"/>
        <color rgb="FFFFFFFF"/>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9525</xdr:colOff>
      <xdr:row>1</xdr:row>
      <xdr:rowOff>0</xdr:rowOff>
    </xdr:from>
    <xdr:to>
      <xdr:col>2</xdr:col>
      <xdr:colOff>0</xdr:colOff>
      <xdr:row>3</xdr:row>
      <xdr:rowOff>57150</xdr:rowOff>
    </xdr:to>
    <xdr:sp macro="[0]!FAC30.MacroDeplacee" textlink="">
      <xdr:nvSpPr>
        <xdr:cNvPr id="2" name="Rectangle 1"/>
        <xdr:cNvSpPr/>
      </xdr:nvSpPr>
      <xdr:spPr>
        <a:xfrm>
          <a:off x="771525" y="190500"/>
          <a:ext cx="752475" cy="4381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FAC 30</a:t>
          </a:r>
        </a:p>
      </xdr:txBody>
    </xdr:sp>
    <xdr:clientData/>
  </xdr:twoCellAnchor>
  <xdr:twoCellAnchor>
    <xdr:from>
      <xdr:col>3</xdr:col>
      <xdr:colOff>9525</xdr:colOff>
      <xdr:row>1</xdr:row>
      <xdr:rowOff>9525</xdr:rowOff>
    </xdr:from>
    <xdr:to>
      <xdr:col>4</xdr:col>
      <xdr:colOff>0</xdr:colOff>
      <xdr:row>3</xdr:row>
      <xdr:rowOff>66675</xdr:rowOff>
    </xdr:to>
    <xdr:sp macro="[0]!FAC31.MacroDeplacee" textlink="">
      <xdr:nvSpPr>
        <xdr:cNvPr id="33" name="Rectangle 32"/>
        <xdr:cNvSpPr/>
      </xdr:nvSpPr>
      <xdr:spPr>
        <a:xfrm>
          <a:off x="1552575" y="200025"/>
          <a:ext cx="1171575" cy="438150"/>
        </a:xfrm>
        <a:prstGeom prst="rect">
          <a:avLst/>
        </a:prstGeom>
        <a:solidFill>
          <a:schemeClr val="accent6"/>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FAC 31</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C5:K24"/>
  <sheetViews>
    <sheetView workbookViewId="0">
      <selection activeCell="D7" sqref="D7:K10"/>
    </sheetView>
  </sheetViews>
  <sheetFormatPr baseColWidth="10" defaultRowHeight="15"/>
  <cols>
    <col min="1" max="1" width="2.7109375" customWidth="1"/>
    <col min="2" max="2" width="17.7109375" customWidth="1"/>
    <col min="3" max="3" width="2.7109375" customWidth="1"/>
    <col min="4" max="4" width="17.7109375" customWidth="1"/>
    <col min="5" max="5" width="2.7109375" customWidth="1"/>
    <col min="6" max="6" width="17.7109375" customWidth="1"/>
    <col min="7" max="7" width="2.7109375" customWidth="1"/>
    <col min="8" max="8" width="17.7109375" customWidth="1"/>
    <col min="9" max="9" width="2.7109375" customWidth="1"/>
    <col min="10" max="10" width="17.7109375" customWidth="1"/>
    <col min="11" max="11" width="2.7109375" customWidth="1"/>
    <col min="12" max="12" width="17.7109375" customWidth="1"/>
    <col min="13" max="13" width="2.7109375" customWidth="1"/>
    <col min="14" max="14" width="17.7109375" customWidth="1"/>
  </cols>
  <sheetData>
    <row r="5" spans="4:11" ht="4.5" customHeight="1"/>
    <row r="6" spans="4:11" ht="15" customHeight="1"/>
    <row r="7" spans="4:11" ht="15" customHeight="1">
      <c r="D7" s="68" t="s">
        <v>56</v>
      </c>
      <c r="E7" s="69"/>
      <c r="F7" s="69"/>
      <c r="G7" s="69"/>
      <c r="H7" s="69"/>
      <c r="I7" s="69"/>
      <c r="J7" s="69"/>
      <c r="K7" s="70"/>
    </row>
    <row r="8" spans="4:11" ht="15" customHeight="1">
      <c r="D8" s="71"/>
      <c r="E8" s="72"/>
      <c r="F8" s="72"/>
      <c r="G8" s="72"/>
      <c r="H8" s="72"/>
      <c r="I8" s="72"/>
      <c r="J8" s="72"/>
      <c r="K8" s="73"/>
    </row>
    <row r="9" spans="4:11">
      <c r="D9" s="71"/>
      <c r="E9" s="72"/>
      <c r="F9" s="72"/>
      <c r="G9" s="72"/>
      <c r="H9" s="72"/>
      <c r="I9" s="72"/>
      <c r="J9" s="72"/>
      <c r="K9" s="73"/>
    </row>
    <row r="10" spans="4:11">
      <c r="D10" s="74"/>
      <c r="E10" s="75"/>
      <c r="F10" s="75"/>
      <c r="G10" s="75"/>
      <c r="H10" s="75"/>
      <c r="I10" s="75"/>
      <c r="J10" s="75"/>
      <c r="K10" s="76"/>
    </row>
    <row r="12" spans="4:11">
      <c r="D12" s="77">
        <v>41579</v>
      </c>
      <c r="E12" s="78"/>
      <c r="F12" s="78"/>
      <c r="G12" s="78" t="s">
        <v>42</v>
      </c>
      <c r="H12" s="78"/>
      <c r="I12" s="81">
        <f>EOMONTH(D12,0)</f>
        <v>41608</v>
      </c>
      <c r="J12" s="78"/>
      <c r="K12" s="82"/>
    </row>
    <row r="13" spans="4:11">
      <c r="D13" s="79"/>
      <c r="E13" s="80"/>
      <c r="F13" s="80"/>
      <c r="G13" s="80"/>
      <c r="H13" s="80"/>
      <c r="I13" s="80"/>
      <c r="J13" s="80"/>
      <c r="K13" s="83"/>
    </row>
    <row r="18" spans="3:10" ht="20.25" customHeight="1"/>
    <row r="19" spans="3:10" ht="15" customHeight="1">
      <c r="C19" s="65"/>
      <c r="D19" s="65"/>
      <c r="E19" s="65"/>
      <c r="F19" s="65"/>
      <c r="G19" s="65"/>
      <c r="H19" s="65"/>
      <c r="I19" s="65"/>
      <c r="J19" s="65"/>
    </row>
    <row r="20" spans="3:10" ht="15" customHeight="1">
      <c r="C20" s="65"/>
      <c r="D20" s="65"/>
      <c r="E20" s="65"/>
      <c r="F20" s="65"/>
      <c r="G20" s="65"/>
      <c r="H20" s="65"/>
      <c r="I20" s="65"/>
      <c r="J20" s="65"/>
    </row>
    <row r="21" spans="3:10">
      <c r="C21" s="33"/>
      <c r="D21" s="33"/>
      <c r="E21" s="33"/>
      <c r="F21" s="33"/>
      <c r="G21" s="33"/>
      <c r="H21" s="33"/>
      <c r="I21" s="33"/>
      <c r="J21" s="33"/>
    </row>
    <row r="22" spans="3:10" ht="15" customHeight="1">
      <c r="C22" s="66"/>
      <c r="D22" s="67"/>
      <c r="E22" s="67"/>
      <c r="F22" s="67"/>
      <c r="G22" s="67"/>
      <c r="H22" s="66"/>
      <c r="I22" s="67"/>
      <c r="J22" s="67"/>
    </row>
    <row r="23" spans="3:10" ht="15" customHeight="1">
      <c r="C23" s="67"/>
      <c r="D23" s="67"/>
      <c r="E23" s="67"/>
      <c r="F23" s="67"/>
      <c r="G23" s="67"/>
      <c r="H23" s="67"/>
      <c r="I23" s="67"/>
      <c r="J23" s="67"/>
    </row>
    <row r="24" spans="3:10">
      <c r="C24" s="33"/>
      <c r="D24" s="33"/>
      <c r="E24" s="33"/>
      <c r="F24" s="33"/>
      <c r="G24" s="33"/>
      <c r="H24" s="33"/>
      <c r="I24" s="33"/>
      <c r="J24" s="33"/>
    </row>
  </sheetData>
  <mergeCells count="4">
    <mergeCell ref="D7:K10"/>
    <mergeCell ref="D12:F13"/>
    <mergeCell ref="G12:H13"/>
    <mergeCell ref="I12:K13"/>
  </mergeCells>
  <pageMargins left="0.19685039370078741" right="0.19685039370078741" top="0.19685039370078741" bottom="0.19685039370078741" header="0" footer="0"/>
  <pageSetup paperSize="9"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8"/>
  <dimension ref="A1:N41"/>
  <sheetViews>
    <sheetView topLeftCell="A7" workbookViewId="0">
      <selection activeCell="B36" sqref="B36"/>
    </sheetView>
  </sheetViews>
  <sheetFormatPr baseColWidth="10" defaultRowHeight="15"/>
  <cols>
    <col min="1" max="1" width="30.7109375" customWidth="1"/>
    <col min="2" max="11" width="11.28515625" customWidth="1"/>
    <col min="12" max="12" width="0" hidden="1" customWidth="1"/>
    <col min="257" max="257" width="30.7109375" customWidth="1"/>
    <col min="258" max="267" width="11.28515625" customWidth="1"/>
    <col min="268" max="268" width="0" hidden="1" customWidth="1"/>
    <col min="513" max="513" width="30.7109375" customWidth="1"/>
    <col min="514" max="523" width="11.28515625" customWidth="1"/>
    <col min="524" max="524" width="0" hidden="1" customWidth="1"/>
    <col min="769" max="769" width="30.7109375" customWidth="1"/>
    <col min="770" max="779" width="11.28515625" customWidth="1"/>
    <col min="780" max="780" width="0" hidden="1" customWidth="1"/>
    <col min="1025" max="1025" width="30.7109375" customWidth="1"/>
    <col min="1026" max="1035" width="11.28515625" customWidth="1"/>
    <col min="1036" max="1036" width="0" hidden="1" customWidth="1"/>
    <col min="1281" max="1281" width="30.7109375" customWidth="1"/>
    <col min="1282" max="1291" width="11.28515625" customWidth="1"/>
    <col min="1292" max="1292" width="0" hidden="1" customWidth="1"/>
    <col min="1537" max="1537" width="30.7109375" customWidth="1"/>
    <col min="1538" max="1547" width="11.28515625" customWidth="1"/>
    <col min="1548" max="1548" width="0" hidden="1" customWidth="1"/>
    <col min="1793" max="1793" width="30.7109375" customWidth="1"/>
    <col min="1794" max="1803" width="11.28515625" customWidth="1"/>
    <col min="1804" max="1804" width="0" hidden="1" customWidth="1"/>
    <col min="2049" max="2049" width="30.7109375" customWidth="1"/>
    <col min="2050" max="2059" width="11.28515625" customWidth="1"/>
    <col min="2060" max="2060" width="0" hidden="1" customWidth="1"/>
    <col min="2305" max="2305" width="30.7109375" customWidth="1"/>
    <col min="2306" max="2315" width="11.28515625" customWidth="1"/>
    <col min="2316" max="2316" width="0" hidden="1" customWidth="1"/>
    <col min="2561" max="2561" width="30.7109375" customWidth="1"/>
    <col min="2562" max="2571" width="11.28515625" customWidth="1"/>
    <col min="2572" max="2572" width="0" hidden="1" customWidth="1"/>
    <col min="2817" max="2817" width="30.7109375" customWidth="1"/>
    <col min="2818" max="2827" width="11.28515625" customWidth="1"/>
    <col min="2828" max="2828" width="0" hidden="1" customWidth="1"/>
    <col min="3073" max="3073" width="30.7109375" customWidth="1"/>
    <col min="3074" max="3083" width="11.28515625" customWidth="1"/>
    <col min="3084" max="3084" width="0" hidden="1" customWidth="1"/>
    <col min="3329" max="3329" width="30.7109375" customWidth="1"/>
    <col min="3330" max="3339" width="11.28515625" customWidth="1"/>
    <col min="3340" max="3340" width="0" hidden="1" customWidth="1"/>
    <col min="3585" max="3585" width="30.7109375" customWidth="1"/>
    <col min="3586" max="3595" width="11.28515625" customWidth="1"/>
    <col min="3596" max="3596" width="0" hidden="1" customWidth="1"/>
    <col min="3841" max="3841" width="30.7109375" customWidth="1"/>
    <col min="3842" max="3851" width="11.28515625" customWidth="1"/>
    <col min="3852" max="3852" width="0" hidden="1" customWidth="1"/>
    <col min="4097" max="4097" width="30.7109375" customWidth="1"/>
    <col min="4098" max="4107" width="11.28515625" customWidth="1"/>
    <col min="4108" max="4108" width="0" hidden="1" customWidth="1"/>
    <col min="4353" max="4353" width="30.7109375" customWidth="1"/>
    <col min="4354" max="4363" width="11.28515625" customWidth="1"/>
    <col min="4364" max="4364" width="0" hidden="1" customWidth="1"/>
    <col min="4609" max="4609" width="30.7109375" customWidth="1"/>
    <col min="4610" max="4619" width="11.28515625" customWidth="1"/>
    <col min="4620" max="4620" width="0" hidden="1" customWidth="1"/>
    <col min="4865" max="4865" width="30.7109375" customWidth="1"/>
    <col min="4866" max="4875" width="11.28515625" customWidth="1"/>
    <col min="4876" max="4876" width="0" hidden="1" customWidth="1"/>
    <col min="5121" max="5121" width="30.7109375" customWidth="1"/>
    <col min="5122" max="5131" width="11.28515625" customWidth="1"/>
    <col min="5132" max="5132" width="0" hidden="1" customWidth="1"/>
    <col min="5377" max="5377" width="30.7109375" customWidth="1"/>
    <col min="5378" max="5387" width="11.28515625" customWidth="1"/>
    <col min="5388" max="5388" width="0" hidden="1" customWidth="1"/>
    <col min="5633" max="5633" width="30.7109375" customWidth="1"/>
    <col min="5634" max="5643" width="11.28515625" customWidth="1"/>
    <col min="5644" max="5644" width="0" hidden="1" customWidth="1"/>
    <col min="5889" max="5889" width="30.7109375" customWidth="1"/>
    <col min="5890" max="5899" width="11.28515625" customWidth="1"/>
    <col min="5900" max="5900" width="0" hidden="1" customWidth="1"/>
    <col min="6145" max="6145" width="30.7109375" customWidth="1"/>
    <col min="6146" max="6155" width="11.28515625" customWidth="1"/>
    <col min="6156" max="6156" width="0" hidden="1" customWidth="1"/>
    <col min="6401" max="6401" width="30.7109375" customWidth="1"/>
    <col min="6402" max="6411" width="11.28515625" customWidth="1"/>
    <col min="6412" max="6412" width="0" hidden="1" customWidth="1"/>
    <col min="6657" max="6657" width="30.7109375" customWidth="1"/>
    <col min="6658" max="6667" width="11.28515625" customWidth="1"/>
    <col min="6668" max="6668" width="0" hidden="1" customWidth="1"/>
    <col min="6913" max="6913" width="30.7109375" customWidth="1"/>
    <col min="6914" max="6923" width="11.28515625" customWidth="1"/>
    <col min="6924" max="6924" width="0" hidden="1" customWidth="1"/>
    <col min="7169" max="7169" width="30.7109375" customWidth="1"/>
    <col min="7170" max="7179" width="11.28515625" customWidth="1"/>
    <col min="7180" max="7180" width="0" hidden="1" customWidth="1"/>
    <col min="7425" max="7425" width="30.7109375" customWidth="1"/>
    <col min="7426" max="7435" width="11.28515625" customWidth="1"/>
    <col min="7436" max="7436" width="0" hidden="1" customWidth="1"/>
    <col min="7681" max="7681" width="30.7109375" customWidth="1"/>
    <col min="7682" max="7691" width="11.28515625" customWidth="1"/>
    <col min="7692" max="7692" width="0" hidden="1" customWidth="1"/>
    <col min="7937" max="7937" width="30.7109375" customWidth="1"/>
    <col min="7938" max="7947" width="11.28515625" customWidth="1"/>
    <col min="7948" max="7948" width="0" hidden="1" customWidth="1"/>
    <col min="8193" max="8193" width="30.7109375" customWidth="1"/>
    <col min="8194" max="8203" width="11.28515625" customWidth="1"/>
    <col min="8204" max="8204" width="0" hidden="1" customWidth="1"/>
    <col min="8449" max="8449" width="30.7109375" customWidth="1"/>
    <col min="8450" max="8459" width="11.28515625" customWidth="1"/>
    <col min="8460" max="8460" width="0" hidden="1" customWidth="1"/>
    <col min="8705" max="8705" width="30.7109375" customWidth="1"/>
    <col min="8706" max="8715" width="11.28515625" customWidth="1"/>
    <col min="8716" max="8716" width="0" hidden="1" customWidth="1"/>
    <col min="8961" max="8961" width="30.7109375" customWidth="1"/>
    <col min="8962" max="8971" width="11.28515625" customWidth="1"/>
    <col min="8972" max="8972" width="0" hidden="1" customWidth="1"/>
    <col min="9217" max="9217" width="30.7109375" customWidth="1"/>
    <col min="9218" max="9227" width="11.28515625" customWidth="1"/>
    <col min="9228" max="9228" width="0" hidden="1" customWidth="1"/>
    <col min="9473" max="9473" width="30.7109375" customWidth="1"/>
    <col min="9474" max="9483" width="11.28515625" customWidth="1"/>
    <col min="9484" max="9484" width="0" hidden="1" customWidth="1"/>
    <col min="9729" max="9729" width="30.7109375" customWidth="1"/>
    <col min="9730" max="9739" width="11.28515625" customWidth="1"/>
    <col min="9740" max="9740" width="0" hidden="1" customWidth="1"/>
    <col min="9985" max="9985" width="30.7109375" customWidth="1"/>
    <col min="9986" max="9995" width="11.28515625" customWidth="1"/>
    <col min="9996" max="9996" width="0" hidden="1" customWidth="1"/>
    <col min="10241" max="10241" width="30.7109375" customWidth="1"/>
    <col min="10242" max="10251" width="11.28515625" customWidth="1"/>
    <col min="10252" max="10252" width="0" hidden="1" customWidth="1"/>
    <col min="10497" max="10497" width="30.7109375" customWidth="1"/>
    <col min="10498" max="10507" width="11.28515625" customWidth="1"/>
    <col min="10508" max="10508" width="0" hidden="1" customWidth="1"/>
    <col min="10753" max="10753" width="30.7109375" customWidth="1"/>
    <col min="10754" max="10763" width="11.28515625" customWidth="1"/>
    <col min="10764" max="10764" width="0" hidden="1" customWidth="1"/>
    <col min="11009" max="11009" width="30.7109375" customWidth="1"/>
    <col min="11010" max="11019" width="11.28515625" customWidth="1"/>
    <col min="11020" max="11020" width="0" hidden="1" customWidth="1"/>
    <col min="11265" max="11265" width="30.7109375" customWidth="1"/>
    <col min="11266" max="11275" width="11.28515625" customWidth="1"/>
    <col min="11276" max="11276" width="0" hidden="1" customWidth="1"/>
    <col min="11521" max="11521" width="30.7109375" customWidth="1"/>
    <col min="11522" max="11531" width="11.28515625" customWidth="1"/>
    <col min="11532" max="11532" width="0" hidden="1" customWidth="1"/>
    <col min="11777" max="11777" width="30.7109375" customWidth="1"/>
    <col min="11778" max="11787" width="11.28515625" customWidth="1"/>
    <col min="11788" max="11788" width="0" hidden="1" customWidth="1"/>
    <col min="12033" max="12033" width="30.7109375" customWidth="1"/>
    <col min="12034" max="12043" width="11.28515625" customWidth="1"/>
    <col min="12044" max="12044" width="0" hidden="1" customWidth="1"/>
    <col min="12289" max="12289" width="30.7109375" customWidth="1"/>
    <col min="12290" max="12299" width="11.28515625" customWidth="1"/>
    <col min="12300" max="12300" width="0" hidden="1" customWidth="1"/>
    <col min="12545" max="12545" width="30.7109375" customWidth="1"/>
    <col min="12546" max="12555" width="11.28515625" customWidth="1"/>
    <col min="12556" max="12556" width="0" hidden="1" customWidth="1"/>
    <col min="12801" max="12801" width="30.7109375" customWidth="1"/>
    <col min="12802" max="12811" width="11.28515625" customWidth="1"/>
    <col min="12812" max="12812" width="0" hidden="1" customWidth="1"/>
    <col min="13057" max="13057" width="30.7109375" customWidth="1"/>
    <col min="13058" max="13067" width="11.28515625" customWidth="1"/>
    <col min="13068" max="13068" width="0" hidden="1" customWidth="1"/>
    <col min="13313" max="13313" width="30.7109375" customWidth="1"/>
    <col min="13314" max="13323" width="11.28515625" customWidth="1"/>
    <col min="13324" max="13324" width="0" hidden="1" customWidth="1"/>
    <col min="13569" max="13569" width="30.7109375" customWidth="1"/>
    <col min="13570" max="13579" width="11.28515625" customWidth="1"/>
    <col min="13580" max="13580" width="0" hidden="1" customWidth="1"/>
    <col min="13825" max="13825" width="30.7109375" customWidth="1"/>
    <col min="13826" max="13835" width="11.28515625" customWidth="1"/>
    <col min="13836" max="13836" width="0" hidden="1" customWidth="1"/>
    <col min="14081" max="14081" width="30.7109375" customWidth="1"/>
    <col min="14082" max="14091" width="11.28515625" customWidth="1"/>
    <col min="14092" max="14092" width="0" hidden="1" customWidth="1"/>
    <col min="14337" max="14337" width="30.7109375" customWidth="1"/>
    <col min="14338" max="14347" width="11.28515625" customWidth="1"/>
    <col min="14348" max="14348" width="0" hidden="1" customWidth="1"/>
    <col min="14593" max="14593" width="30.7109375" customWidth="1"/>
    <col min="14594" max="14603" width="11.28515625" customWidth="1"/>
    <col min="14604" max="14604" width="0" hidden="1" customWidth="1"/>
    <col min="14849" max="14849" width="30.7109375" customWidth="1"/>
    <col min="14850" max="14859" width="11.28515625" customWidth="1"/>
    <col min="14860" max="14860" width="0" hidden="1" customWidth="1"/>
    <col min="15105" max="15105" width="30.7109375" customWidth="1"/>
    <col min="15106" max="15115" width="11.28515625" customWidth="1"/>
    <col min="15116" max="15116" width="0" hidden="1" customWidth="1"/>
    <col min="15361" max="15361" width="30.7109375" customWidth="1"/>
    <col min="15362" max="15371" width="11.28515625" customWidth="1"/>
    <col min="15372" max="15372" width="0" hidden="1" customWidth="1"/>
    <col min="15617" max="15617" width="30.7109375" customWidth="1"/>
    <col min="15618" max="15627" width="11.28515625" customWidth="1"/>
    <col min="15628" max="15628" width="0" hidden="1" customWidth="1"/>
    <col min="15873" max="15873" width="30.7109375" customWidth="1"/>
    <col min="15874" max="15883" width="11.28515625" customWidth="1"/>
    <col min="15884" max="15884" width="0" hidden="1" customWidth="1"/>
    <col min="16129" max="16129" width="30.7109375" customWidth="1"/>
    <col min="16130" max="16139" width="11.28515625" customWidth="1"/>
    <col min="16140" max="16140" width="0" hidden="1" customWidth="1"/>
  </cols>
  <sheetData>
    <row r="1" spans="1:14" ht="16.5" customHeight="1">
      <c r="A1" s="7"/>
      <c r="B1" s="85"/>
      <c r="C1" s="85"/>
      <c r="D1" s="85"/>
      <c r="E1" s="86"/>
      <c r="F1" s="86"/>
      <c r="G1" s="86"/>
      <c r="H1" s="86"/>
      <c r="I1" s="85"/>
      <c r="J1" s="85"/>
      <c r="K1" s="85"/>
    </row>
    <row r="2" spans="1:14" ht="25.5" customHeight="1">
      <c r="A2" s="7"/>
      <c r="B2" s="86"/>
      <c r="C2" s="86"/>
      <c r="D2" s="86"/>
      <c r="E2" s="8"/>
      <c r="F2" s="87"/>
      <c r="G2" s="87"/>
      <c r="H2" s="87"/>
      <c r="I2" s="88"/>
      <c r="J2" s="88"/>
      <c r="K2" s="88"/>
      <c r="L2" s="88"/>
    </row>
    <row r="3" spans="1:14" ht="16.5" customHeight="1">
      <c r="A3" s="7"/>
      <c r="B3" s="89"/>
      <c r="C3" s="89"/>
      <c r="D3" s="89"/>
      <c r="F3" s="9"/>
      <c r="G3" s="51"/>
      <c r="H3" s="10"/>
      <c r="I3" s="9"/>
      <c r="J3" s="90"/>
      <c r="K3" s="90"/>
    </row>
    <row r="4" spans="1:14" ht="2.25" customHeight="1">
      <c r="A4" s="11"/>
      <c r="B4" s="91"/>
      <c r="C4" s="92"/>
      <c r="D4" s="92"/>
      <c r="E4" s="92"/>
      <c r="F4" s="92"/>
      <c r="G4" s="92"/>
      <c r="H4" s="92"/>
      <c r="I4" s="92"/>
      <c r="J4" s="92"/>
      <c r="K4" s="93"/>
    </row>
    <row r="5" spans="1:14" ht="27" customHeight="1">
      <c r="A5" s="52">
        <f>A6</f>
        <v>41579</v>
      </c>
      <c r="B5" s="12" t="s">
        <v>7</v>
      </c>
      <c r="C5" s="12" t="s">
        <v>8</v>
      </c>
      <c r="D5" s="12" t="s">
        <v>1</v>
      </c>
      <c r="E5" s="12" t="s">
        <v>16</v>
      </c>
      <c r="F5" s="12" t="s">
        <v>17</v>
      </c>
      <c r="G5" s="12" t="s">
        <v>47</v>
      </c>
      <c r="H5" s="12"/>
      <c r="I5" s="12"/>
      <c r="J5" s="12"/>
      <c r="K5" s="13"/>
    </row>
    <row r="6" spans="1:14" ht="12.75" customHeight="1">
      <c r="A6" s="14">
        <f>MOIS!D12</f>
        <v>41579</v>
      </c>
      <c r="B6" s="18">
        <v>0</v>
      </c>
      <c r="C6" s="19">
        <v>0</v>
      </c>
      <c r="D6" s="19">
        <v>0</v>
      </c>
      <c r="E6" s="20">
        <v>0</v>
      </c>
      <c r="F6" s="20">
        <v>0</v>
      </c>
      <c r="G6" s="20">
        <v>0</v>
      </c>
      <c r="H6" s="20"/>
      <c r="I6" s="20"/>
      <c r="J6" s="20"/>
      <c r="K6" s="21"/>
      <c r="N6" s="53"/>
    </row>
    <row r="7" spans="1:14" ht="12.75" customHeight="1">
      <c r="A7" s="14">
        <f>A6+1</f>
        <v>41580</v>
      </c>
      <c r="B7" s="18">
        <v>0</v>
      </c>
      <c r="C7" s="19">
        <v>0</v>
      </c>
      <c r="D7" s="19">
        <v>0</v>
      </c>
      <c r="E7" s="22">
        <v>0</v>
      </c>
      <c r="F7" s="22">
        <v>0</v>
      </c>
      <c r="G7" s="22">
        <v>0</v>
      </c>
      <c r="H7" s="22"/>
      <c r="I7" s="22"/>
      <c r="J7" s="22"/>
      <c r="K7" s="23"/>
    </row>
    <row r="8" spans="1:14" ht="12.75" customHeight="1">
      <c r="A8" s="14">
        <f t="shared" ref="A8:A35" si="0">A7+1</f>
        <v>41581</v>
      </c>
      <c r="B8" s="18">
        <v>0</v>
      </c>
      <c r="C8" s="19">
        <v>0</v>
      </c>
      <c r="D8" s="19">
        <v>0</v>
      </c>
      <c r="E8" s="22">
        <v>0</v>
      </c>
      <c r="F8" s="22">
        <v>0</v>
      </c>
      <c r="G8" s="22">
        <v>0</v>
      </c>
      <c r="H8" s="22"/>
      <c r="I8" s="22"/>
      <c r="J8" s="22"/>
      <c r="K8" s="23"/>
    </row>
    <row r="9" spans="1:14" ht="12.75" customHeight="1">
      <c r="A9" s="14">
        <f t="shared" si="0"/>
        <v>41582</v>
      </c>
      <c r="B9" s="18">
        <v>645</v>
      </c>
      <c r="C9" s="19">
        <v>0</v>
      </c>
      <c r="D9" s="19">
        <v>128</v>
      </c>
      <c r="E9" s="22">
        <v>0</v>
      </c>
      <c r="F9" s="22">
        <v>0</v>
      </c>
      <c r="G9" s="22">
        <v>0</v>
      </c>
      <c r="H9" s="22"/>
      <c r="I9" s="22"/>
      <c r="J9" s="22"/>
      <c r="K9" s="23"/>
    </row>
    <row r="10" spans="1:14" ht="12.75" customHeight="1">
      <c r="A10" s="14">
        <f t="shared" si="0"/>
        <v>41583</v>
      </c>
      <c r="B10" s="18">
        <v>637</v>
      </c>
      <c r="C10" s="19">
        <v>0</v>
      </c>
      <c r="D10" s="19">
        <v>0</v>
      </c>
      <c r="E10" s="22">
        <v>0</v>
      </c>
      <c r="F10" s="22">
        <v>0</v>
      </c>
      <c r="G10" s="22">
        <v>0</v>
      </c>
      <c r="H10" s="22"/>
      <c r="I10" s="22"/>
      <c r="J10" s="22"/>
      <c r="K10" s="23"/>
    </row>
    <row r="11" spans="1:14" ht="12.75" customHeight="1">
      <c r="A11" s="14">
        <f t="shared" si="0"/>
        <v>41584</v>
      </c>
      <c r="B11" s="18">
        <v>111</v>
      </c>
      <c r="C11" s="19">
        <v>0</v>
      </c>
      <c r="D11" s="19">
        <v>181</v>
      </c>
      <c r="E11" s="22">
        <v>0</v>
      </c>
      <c r="F11" s="22">
        <v>0</v>
      </c>
      <c r="G11" s="22">
        <v>0</v>
      </c>
      <c r="H11" s="22"/>
      <c r="I11" s="22"/>
      <c r="J11" s="22"/>
      <c r="K11" s="23"/>
    </row>
    <row r="12" spans="1:14" ht="12.75" customHeight="1">
      <c r="A12" s="14">
        <f t="shared" si="0"/>
        <v>41585</v>
      </c>
      <c r="B12" s="18">
        <v>632</v>
      </c>
      <c r="C12" s="19">
        <v>0</v>
      </c>
      <c r="D12" s="19">
        <v>0</v>
      </c>
      <c r="E12" s="22">
        <v>0</v>
      </c>
      <c r="F12" s="22">
        <v>629</v>
      </c>
      <c r="G12" s="22">
        <v>0</v>
      </c>
      <c r="H12" s="22"/>
      <c r="I12" s="22"/>
      <c r="J12" s="22"/>
      <c r="K12" s="23"/>
    </row>
    <row r="13" spans="1:14" ht="12.75" customHeight="1">
      <c r="A13" s="14">
        <f t="shared" si="0"/>
        <v>41586</v>
      </c>
      <c r="B13" s="18">
        <v>668</v>
      </c>
      <c r="C13" s="19">
        <v>0</v>
      </c>
      <c r="D13" s="19">
        <v>0</v>
      </c>
      <c r="E13" s="22">
        <v>0</v>
      </c>
      <c r="F13" s="22">
        <v>0</v>
      </c>
      <c r="G13" s="22">
        <v>0</v>
      </c>
      <c r="H13" s="22"/>
      <c r="I13" s="22"/>
      <c r="J13" s="22"/>
      <c r="K13" s="23"/>
    </row>
    <row r="14" spans="1:14" ht="12.75" customHeight="1">
      <c r="A14" s="14">
        <f t="shared" si="0"/>
        <v>41587</v>
      </c>
      <c r="B14" s="18">
        <v>0</v>
      </c>
      <c r="C14" s="19">
        <v>0</v>
      </c>
      <c r="D14" s="19">
        <v>0</v>
      </c>
      <c r="E14" s="22">
        <v>0</v>
      </c>
      <c r="F14" s="22">
        <v>0</v>
      </c>
      <c r="G14" s="22">
        <v>0</v>
      </c>
      <c r="H14" s="22"/>
      <c r="I14" s="22"/>
      <c r="J14" s="22"/>
      <c r="K14" s="23"/>
    </row>
    <row r="15" spans="1:14" ht="12.75" customHeight="1">
      <c r="A15" s="14">
        <f t="shared" si="0"/>
        <v>41588</v>
      </c>
      <c r="B15" s="18">
        <v>0</v>
      </c>
      <c r="C15" s="19">
        <v>0</v>
      </c>
      <c r="D15" s="19">
        <v>0</v>
      </c>
      <c r="E15" s="22">
        <v>0</v>
      </c>
      <c r="F15" s="22">
        <v>0</v>
      </c>
      <c r="G15" s="22">
        <v>0</v>
      </c>
      <c r="H15" s="22"/>
      <c r="I15" s="22"/>
      <c r="J15" s="22"/>
      <c r="K15" s="23"/>
    </row>
    <row r="16" spans="1:14" ht="12.75" customHeight="1">
      <c r="A16" s="24">
        <f t="shared" si="0"/>
        <v>41589</v>
      </c>
      <c r="B16" s="18">
        <v>0</v>
      </c>
      <c r="C16" s="19">
        <v>0</v>
      </c>
      <c r="D16" s="19">
        <v>0</v>
      </c>
      <c r="E16" s="22">
        <v>0</v>
      </c>
      <c r="F16" s="22">
        <v>0</v>
      </c>
      <c r="G16" s="22">
        <v>0</v>
      </c>
      <c r="H16" s="22"/>
      <c r="I16" s="22"/>
      <c r="J16" s="22"/>
      <c r="K16" s="23"/>
    </row>
    <row r="17" spans="1:11" ht="12.75" customHeight="1">
      <c r="A17" s="14">
        <f t="shared" si="0"/>
        <v>41590</v>
      </c>
      <c r="B17" s="18">
        <v>638</v>
      </c>
      <c r="C17" s="19">
        <v>0</v>
      </c>
      <c r="D17" s="19">
        <v>129</v>
      </c>
      <c r="E17" s="22">
        <v>0</v>
      </c>
      <c r="F17" s="22">
        <v>0</v>
      </c>
      <c r="G17" s="22">
        <v>0</v>
      </c>
      <c r="H17" s="22"/>
      <c r="I17" s="22"/>
      <c r="J17" s="22"/>
      <c r="K17" s="23"/>
    </row>
    <row r="18" spans="1:11" ht="12.75" customHeight="1">
      <c r="A18" s="14">
        <f t="shared" si="0"/>
        <v>41591</v>
      </c>
      <c r="B18" s="18">
        <v>134</v>
      </c>
      <c r="C18" s="19">
        <v>0</v>
      </c>
      <c r="D18" s="19">
        <v>0</v>
      </c>
      <c r="E18" s="22">
        <v>0</v>
      </c>
      <c r="F18" s="22">
        <v>0</v>
      </c>
      <c r="G18" s="22">
        <v>0</v>
      </c>
      <c r="H18" s="22"/>
      <c r="I18" s="22"/>
      <c r="J18" s="22"/>
      <c r="K18" s="23"/>
    </row>
    <row r="19" spans="1:11" ht="12.75" customHeight="1">
      <c r="A19" s="14">
        <f t="shared" si="0"/>
        <v>41592</v>
      </c>
      <c r="B19" s="18">
        <v>333</v>
      </c>
      <c r="C19" s="19">
        <v>0</v>
      </c>
      <c r="D19" s="19">
        <v>0</v>
      </c>
      <c r="E19" s="22">
        <v>0</v>
      </c>
      <c r="F19" s="22">
        <v>0</v>
      </c>
      <c r="G19" s="22">
        <v>0</v>
      </c>
      <c r="H19" s="22"/>
      <c r="I19" s="22"/>
      <c r="J19" s="22"/>
      <c r="K19" s="23"/>
    </row>
    <row r="20" spans="1:11" ht="12.75" customHeight="1">
      <c r="A20" s="14">
        <f t="shared" si="0"/>
        <v>41593</v>
      </c>
      <c r="B20" s="18">
        <v>677</v>
      </c>
      <c r="C20" s="19">
        <v>0</v>
      </c>
      <c r="D20" s="19">
        <v>126</v>
      </c>
      <c r="E20" s="22">
        <v>0</v>
      </c>
      <c r="F20" s="22">
        <v>0</v>
      </c>
      <c r="G20" s="22">
        <v>0</v>
      </c>
      <c r="H20" s="22"/>
      <c r="I20" s="22"/>
      <c r="J20" s="22"/>
      <c r="K20" s="23"/>
    </row>
    <row r="21" spans="1:11" ht="12.75" customHeight="1">
      <c r="A21" s="14">
        <f t="shared" si="0"/>
        <v>41594</v>
      </c>
      <c r="B21" s="18">
        <v>0</v>
      </c>
      <c r="C21" s="19">
        <v>0</v>
      </c>
      <c r="D21" s="19">
        <v>0</v>
      </c>
      <c r="E21" s="22">
        <v>0</v>
      </c>
      <c r="F21" s="22">
        <v>0</v>
      </c>
      <c r="G21" s="22">
        <v>0</v>
      </c>
      <c r="H21" s="22"/>
      <c r="I21" s="22"/>
      <c r="J21" s="22"/>
      <c r="K21" s="23"/>
    </row>
    <row r="22" spans="1:11" ht="12.75" customHeight="1">
      <c r="A22" s="14">
        <f t="shared" si="0"/>
        <v>41595</v>
      </c>
      <c r="B22" s="18">
        <v>0</v>
      </c>
      <c r="C22" s="19">
        <v>0</v>
      </c>
      <c r="D22" s="19">
        <v>0</v>
      </c>
      <c r="E22" s="22">
        <v>0</v>
      </c>
      <c r="F22" s="22">
        <v>0</v>
      </c>
      <c r="G22" s="22">
        <v>0</v>
      </c>
      <c r="H22" s="22"/>
      <c r="I22" s="22"/>
      <c r="J22" s="22"/>
      <c r="K22" s="23"/>
    </row>
    <row r="23" spans="1:11" ht="12.75" customHeight="1">
      <c r="A23" s="14">
        <f t="shared" si="0"/>
        <v>41596</v>
      </c>
      <c r="B23" s="18">
        <v>0</v>
      </c>
      <c r="C23" s="19">
        <v>635</v>
      </c>
      <c r="D23" s="19">
        <v>130</v>
      </c>
      <c r="E23" s="22">
        <v>0</v>
      </c>
      <c r="F23" s="22">
        <v>0</v>
      </c>
      <c r="G23" s="22">
        <v>0</v>
      </c>
      <c r="H23" s="22"/>
      <c r="I23" s="22"/>
      <c r="J23" s="22"/>
      <c r="K23" s="23"/>
    </row>
    <row r="24" spans="1:11" ht="12.75" customHeight="1">
      <c r="A24" s="14">
        <f t="shared" si="0"/>
        <v>41597</v>
      </c>
      <c r="B24" s="18">
        <v>639</v>
      </c>
      <c r="C24" s="19">
        <v>0</v>
      </c>
      <c r="D24" s="19">
        <v>0</v>
      </c>
      <c r="E24" s="22">
        <v>0</v>
      </c>
      <c r="F24" s="22">
        <v>0</v>
      </c>
      <c r="G24" s="22">
        <v>0</v>
      </c>
      <c r="H24" s="22"/>
      <c r="I24" s="22"/>
      <c r="J24" s="22"/>
      <c r="K24" s="23"/>
    </row>
    <row r="25" spans="1:11" ht="12.75" customHeight="1">
      <c r="A25" s="14">
        <f t="shared" si="0"/>
        <v>41598</v>
      </c>
      <c r="B25" s="18">
        <v>115</v>
      </c>
      <c r="C25" s="19">
        <v>0</v>
      </c>
      <c r="D25" s="19">
        <v>0</v>
      </c>
      <c r="E25" s="22">
        <v>0</v>
      </c>
      <c r="F25" s="22">
        <v>0</v>
      </c>
      <c r="G25" s="22">
        <v>922</v>
      </c>
      <c r="H25" s="22"/>
      <c r="I25" s="22"/>
      <c r="J25" s="22"/>
      <c r="K25" s="23"/>
    </row>
    <row r="26" spans="1:11" ht="12.75" customHeight="1">
      <c r="A26" s="14">
        <f t="shared" si="0"/>
        <v>41599</v>
      </c>
      <c r="B26" s="18">
        <v>631</v>
      </c>
      <c r="C26" s="19">
        <v>0</v>
      </c>
      <c r="D26" s="19">
        <v>135</v>
      </c>
      <c r="E26" s="22">
        <v>0</v>
      </c>
      <c r="F26" s="22">
        <v>0</v>
      </c>
      <c r="G26" s="22">
        <v>0</v>
      </c>
      <c r="H26" s="22"/>
      <c r="I26" s="22"/>
      <c r="J26" s="22"/>
      <c r="K26" s="23"/>
    </row>
    <row r="27" spans="1:11" ht="12.75" customHeight="1">
      <c r="A27" s="14">
        <f t="shared" si="0"/>
        <v>41600</v>
      </c>
      <c r="B27" s="18">
        <v>669</v>
      </c>
      <c r="C27" s="19">
        <v>0</v>
      </c>
      <c r="D27" s="19">
        <v>0</v>
      </c>
      <c r="E27" s="22">
        <v>0</v>
      </c>
      <c r="F27" s="22">
        <v>0</v>
      </c>
      <c r="G27" s="22">
        <v>0</v>
      </c>
      <c r="H27" s="22"/>
      <c r="I27" s="22"/>
      <c r="J27" s="22"/>
      <c r="K27" s="23"/>
    </row>
    <row r="28" spans="1:11" ht="12.75" customHeight="1">
      <c r="A28" s="14">
        <f t="shared" si="0"/>
        <v>41601</v>
      </c>
      <c r="B28" s="18">
        <v>0</v>
      </c>
      <c r="C28" s="19">
        <v>0</v>
      </c>
      <c r="D28" s="19">
        <v>0</v>
      </c>
      <c r="E28" s="22">
        <v>0</v>
      </c>
      <c r="F28" s="22">
        <v>0</v>
      </c>
      <c r="G28" s="22">
        <v>0</v>
      </c>
      <c r="H28" s="22"/>
      <c r="I28" s="22"/>
      <c r="J28" s="22"/>
      <c r="K28" s="23"/>
    </row>
    <row r="29" spans="1:11" ht="12.75" customHeight="1">
      <c r="A29" s="14">
        <f t="shared" si="0"/>
        <v>41602</v>
      </c>
      <c r="B29" s="18">
        <v>0</v>
      </c>
      <c r="C29" s="19">
        <v>0</v>
      </c>
      <c r="D29" s="19">
        <v>0</v>
      </c>
      <c r="E29" s="22">
        <v>0</v>
      </c>
      <c r="F29" s="22">
        <v>0</v>
      </c>
      <c r="G29" s="22">
        <v>0</v>
      </c>
      <c r="H29" s="22"/>
      <c r="I29" s="22"/>
      <c r="J29" s="22"/>
      <c r="K29" s="23"/>
    </row>
    <row r="30" spans="1:11" ht="12.75" customHeight="1">
      <c r="A30" s="14">
        <f t="shared" si="0"/>
        <v>41603</v>
      </c>
      <c r="B30" s="18">
        <v>636</v>
      </c>
      <c r="C30" s="19">
        <v>0</v>
      </c>
      <c r="D30" s="19">
        <v>0</v>
      </c>
      <c r="E30" s="22">
        <v>633</v>
      </c>
      <c r="F30" s="22">
        <v>0</v>
      </c>
      <c r="G30" s="22">
        <v>0</v>
      </c>
      <c r="H30" s="22"/>
      <c r="I30" s="22"/>
      <c r="J30" s="22"/>
      <c r="K30" s="23"/>
    </row>
    <row r="31" spans="1:11" ht="12.75" customHeight="1">
      <c r="A31" s="14">
        <f t="shared" si="0"/>
        <v>41604</v>
      </c>
      <c r="B31" s="18">
        <v>640</v>
      </c>
      <c r="C31" s="19">
        <v>0</v>
      </c>
      <c r="D31" s="19">
        <v>0</v>
      </c>
      <c r="E31" s="22">
        <v>0</v>
      </c>
      <c r="F31" s="22">
        <v>0</v>
      </c>
      <c r="G31" s="22">
        <v>0</v>
      </c>
      <c r="H31" s="22"/>
      <c r="I31" s="22"/>
      <c r="J31" s="22"/>
      <c r="K31" s="23"/>
    </row>
    <row r="32" spans="1:11" ht="12.75" customHeight="1">
      <c r="A32" s="14">
        <f t="shared" si="0"/>
        <v>41605</v>
      </c>
      <c r="B32" s="18">
        <v>115</v>
      </c>
      <c r="C32" s="19">
        <v>0</v>
      </c>
      <c r="D32" s="19">
        <v>182</v>
      </c>
      <c r="E32" s="22">
        <v>0</v>
      </c>
      <c r="F32" s="22">
        <v>0</v>
      </c>
      <c r="G32" s="22">
        <v>0</v>
      </c>
      <c r="H32" s="22"/>
      <c r="I32" s="22"/>
      <c r="J32" s="22"/>
      <c r="K32" s="23"/>
    </row>
    <row r="33" spans="1:11" ht="12.75" customHeight="1">
      <c r="A33" s="14">
        <f t="shared" si="0"/>
        <v>41606</v>
      </c>
      <c r="B33" s="18">
        <v>639</v>
      </c>
      <c r="C33" s="19">
        <v>0</v>
      </c>
      <c r="D33" s="19">
        <v>0</v>
      </c>
      <c r="E33" s="30">
        <v>0</v>
      </c>
      <c r="F33" s="30">
        <v>0</v>
      </c>
      <c r="G33" s="30">
        <v>0</v>
      </c>
      <c r="H33" s="30"/>
      <c r="I33" s="30"/>
      <c r="J33" s="30"/>
      <c r="K33" s="31"/>
    </row>
    <row r="34" spans="1:11" ht="12.75" customHeight="1">
      <c r="A34" s="14">
        <f t="shared" si="0"/>
        <v>41607</v>
      </c>
      <c r="B34" s="18">
        <v>678</v>
      </c>
      <c r="C34" s="19">
        <v>0</v>
      </c>
      <c r="D34" s="19">
        <v>129</v>
      </c>
      <c r="E34" s="30">
        <v>0</v>
      </c>
      <c r="F34" s="30">
        <v>0</v>
      </c>
      <c r="G34" s="30">
        <v>0</v>
      </c>
      <c r="H34" s="30"/>
      <c r="I34" s="30"/>
      <c r="J34" s="30"/>
      <c r="K34" s="31"/>
    </row>
    <row r="35" spans="1:11" ht="12.75" customHeight="1" thickBot="1">
      <c r="A35" s="14">
        <f t="shared" si="0"/>
        <v>41608</v>
      </c>
      <c r="B35" s="18">
        <v>0</v>
      </c>
      <c r="C35" s="19">
        <v>0</v>
      </c>
      <c r="D35" s="19">
        <v>0</v>
      </c>
      <c r="E35" s="30">
        <v>0</v>
      </c>
      <c r="F35" s="30">
        <v>0</v>
      </c>
      <c r="G35" s="30">
        <v>0</v>
      </c>
      <c r="H35" s="30"/>
      <c r="I35" s="30"/>
      <c r="J35" s="30"/>
      <c r="K35" s="31"/>
    </row>
    <row r="36" spans="1:11" ht="16.5" customHeight="1" thickTop="1">
      <c r="A36" s="15" t="s">
        <v>0</v>
      </c>
      <c r="B36" s="25">
        <v>9225</v>
      </c>
      <c r="C36" s="25">
        <v>635</v>
      </c>
      <c r="D36" s="25">
        <v>1140</v>
      </c>
      <c r="E36" s="25">
        <v>633</v>
      </c>
      <c r="F36" s="25">
        <v>629</v>
      </c>
      <c r="G36" s="25">
        <v>922</v>
      </c>
      <c r="H36" s="25">
        <v>880</v>
      </c>
      <c r="I36" s="25">
        <f t="shared" ref="I36:K36" si="1">SUM(I6:I35)</f>
        <v>0</v>
      </c>
      <c r="J36" s="25">
        <f t="shared" si="1"/>
        <v>0</v>
      </c>
      <c r="K36" s="25">
        <f t="shared" si="1"/>
        <v>0</v>
      </c>
    </row>
    <row r="37" spans="1:11" ht="16.5" customHeight="1">
      <c r="A37" s="26" t="s">
        <v>5</v>
      </c>
      <c r="B37" s="27">
        <f>IF(B5="Pain",TARIFS!$B$5,IF(B5="Pain Bio",TARIFS!$C$5,IF(OR(B5="Baguette",'FAC 31'!B5="Baguette Sans Sel"),TARIFS!$D$5,IF(B5="Baguette Bio",TARIFS!$F$5,IF(OR(B5="1/2 Baguette",B5="1/2 Baguette Sans Sel"),TARIFS!$G$5,IF(OR(B5="1/2 Baguette Bio",B5="1/2 Baguette Bio Sans Sel"),TARIFS!$I$5,IF(OR(B5="Pain Campagne",B5="Pain Complet",B5="Pain Céréales"),TARIFS!$K$5,IF(OR(B5="Croissant",B5="Pain Au Chocolat"),TARIFS!$N$5,IF(OR(B5="Chausson",B5="Pain Aux Raisins",B5="Pain Au Lait",B5="Allumette Framboise",B5="Briochette",B5="Torsade Au Chocolat",B5="Patte D'Ours",B5="Mini Viennoiserie",B5="1/2 Baguette Viennoise"),TARIFS!$P$5,IF(B5="Pain Rond",TARIFS!$Y$5,IF(B5="Petit Pain 50Gr",TARIFS!$Z$5,0)))))))))))</f>
        <v>0.8</v>
      </c>
      <c r="C37" s="27">
        <f>IF(C5="Pain",TARIFS!$B$5,IF(C5="Pain Bio",TARIFS!$C$5,IF(OR(C5="Baguette",'FAC 31'!C5="Baguette Sans Sel"),TARIFS!$D$5,IF(C5="Baguette Bio",TARIFS!$F$5,IF(OR(C5="1/2 Baguette",C5="1/2 Baguette Sans Sel"),TARIFS!$G$5,IF(OR(C5="1/2 Baguette Bio",C5="1/2 Baguette Bio Sans Sel"),TARIFS!$I$5,IF(OR(C5="Pain Campagne",C5="Pain Complet",C5="Pain Céréales"),TARIFS!$K$5,IF(OR(C5="Croissant",C5="Pain Au Chocolat"),TARIFS!$N$5,IF(OR(C5="Chausson",C5="Pain Aux Raisins",C5="Pain Au Lait",C5="Allumette Framboise",C5="Briochette",C5="Torsade Au Chocolat",C5="Patte D'Ours",C5="Mini Viennoiserie",C5="1/2 Baguette Viennoise"),TARIFS!$P$5,IF(C5="Pain Rond",TARIFS!$Y$5,IF(C5="Petit Pain 50Gr",TARIFS!$Z$5,0)))))))))))</f>
        <v>1.05</v>
      </c>
      <c r="D37" s="27">
        <f>IF(D5="Pain",TARIFS!$B$5,IF(D5="Pain Bio",TARIFS!$C$5,IF(OR(D5="Baguette",'FAC 31'!D5="Baguette Sans Sel"),TARIFS!$D$5,IF(D5="Baguette Bio",TARIFS!$F$5,IF(OR(D5="1/2 Baguette",D5="1/2 Baguette Sans Sel"),TARIFS!$G$5,IF(OR(D5="1/2 Baguette Bio",D5="1/2 Baguette Bio Sans Sel"),TARIFS!$I$5,IF(OR(D5="Pain Campagne",D5="Pain Complet",D5="Pain Céréales"),TARIFS!$K$5,IF(OR(D5="Croissant",D5="Pain Au Chocolat"),TARIFS!$N$5,IF(OR(D5="Chausson",D5="Pain Aux Raisins",D5="Pain Au Lait",D5="Allumette Framboise",D5="Briochette",D5="Torsade Au Chocolat",D5="Patte D'Ours",D5="Mini Viennoiserie",D5="1/2 Baguette Viennoise"),TARIFS!$P$5,IF(D5="Pain Rond",TARIFS!$Y$5,IF(D5="Petit Pain 50Gr",TARIFS!$Z$5,0)))))))))))</f>
        <v>0.56000000000000005</v>
      </c>
      <c r="E37" s="27">
        <f>IF(E5="Pain",TARIFS!$B$5,IF(E5="Pain Bio",TARIFS!$C$5,IF(OR(E5="Baguette",'FAC 31'!E5="Baguette Sans Sel"),TARIFS!$D$5,IF(E5="Baguette Bio",TARIFS!$F$5,IF(OR(E5="1/2 Baguette",E5="1/2 Baguette Sans Sel"),TARIFS!$G$5,IF(OR(E5="1/2 Baguette Bio",E5="1/2 Baguette Bio Sans Sel"),TARIFS!$I$5,IF(OR(E5="Pain Campagne",E5="Pain Complet",E5="Pain Céréales"),TARIFS!$K$5,IF(OR(E5="Croissant",E5="Pain Au Chocolat"),TARIFS!$N$5,IF(OR(E5="Chausson",E5="Pain Aux Raisins",E5="Pain Au Lait",E5="Allumette Framboise",E5="Briochette",E5="Torsade Au Chocolat",E5="Patte D'Ours",E5="Mini Viennoiserie",E5="1/2 Baguette Viennoise"),TARIFS!$P$5,IF(E5="Pain Rond",TARIFS!$Y$5,IF(E5="Petit Pain 50Gr",TARIFS!$Z$5,0)))))))))))</f>
        <v>0.7</v>
      </c>
      <c r="F37" s="27">
        <f>IF(F5="Pain",TARIFS!$B$5,IF(F5="Pain Bio",TARIFS!$C$5,IF(OR(F5="Baguette",'FAC 31'!F5="Baguette Sans Sel"),TARIFS!$D$5,IF(F5="Baguette Bio",TARIFS!$F$5,IF(OR(F5="1/2 Baguette",F5="1/2 Baguette Sans Sel"),TARIFS!$G$5,IF(OR(F5="1/2 Baguette Bio",F5="1/2 Baguette Bio Sans Sel"),TARIFS!$I$5,IF(OR(F5="Pain Campagne",F5="Pain Complet",F5="Pain Céréales"),TARIFS!$K$5,IF(OR(F5="Croissant",F5="Pain Au Chocolat"),TARIFS!$N$5,IF(OR(F5="Chausson",F5="Pain Aux Raisins",F5="Pain Au Lait",F5="Allumette Framboise",F5="Briochette",F5="Torsade Au Chocolat",F5="Patte D'Ours",F5="Mini Viennoiserie",F5="1/2 Baguette Viennoise"),TARIFS!$P$5,IF(F5="Pain Rond",TARIFS!$Y$5,IF(F5="Petit Pain 50Gr",TARIFS!$Z$5,0)))))))))))</f>
        <v>0.7</v>
      </c>
      <c r="G37" s="27">
        <f>IF(G5="Pain",TARIFS!$B$5,IF(G5="Pain Bio",TARIFS!$C$5,IF(OR(G5="Baguette",'FAC 31'!G5="Baguette Sans Sel"),TARIFS!$D$5,IF(G5="Baguette Bio",TARIFS!$F$5,IF(OR(G5="1/2 Baguette",G5="1/2 Baguette Sans Sel"),TARIFS!$G$5,IF(OR(G5="1/2 Baguette Bio",G5="1/2 Baguette Bio Sans Sel"),TARIFS!$I$5,IF(OR(G5="Pain Campagne",G5="Pain Complet",G5="Pain Céréales"),TARIFS!$K$5,IF(OR(G5="Croissant",G5="Pain Au Chocolat"),TARIFS!$N$5,IF(OR(G5="Chausson",G5="Pain Aux Raisins",G5="Pain Au Lait",G5="Allumette Framboise",G5="Briochette",G5="Torsade Au Chocolat",G5="Patte D'Ours",G5="Mini Viennoiserie",G5="1/2 Baguette Viennoise"),TARIFS!$P$5,IF(G5="Pain Rond",TARIFS!$Y$5,IF(G5="Petit Pain 50Gr",TARIFS!$Z$5,0)))))))))))</f>
        <v>0.8</v>
      </c>
      <c r="H37" s="27">
        <f>IF(H5="Pain",TARIFS!$B$5,IF(H5="Pain Bio",TARIFS!$C$5,IF(OR(H5="Baguette",'FAC 31'!H5="Baguette Sans Sel"),TARIFS!$D$5,IF(H5="Baguette Bio",TARIFS!$F$5,IF(OR(H5="1/2 Baguette",H5="1/2 Baguette Sans Sel"),TARIFS!$G$5,IF(OR(H5="1/2 Baguette Bio",H5="1/2 Baguette Bio Sans Sel"),TARIFS!$I$5,IF(OR(H5="Pain Campagne",H5="Pain Complet",H5="Pain Céréales"),TARIFS!$K$5,IF(OR(H5="Croissant",H5="Pain Au Chocolat"),TARIFS!$N$5,IF(OR(H5="Chausson",H5="Pain Aux Raisins",H5="Pain Au Lait",H5="Allumette Framboise",H5="Briochette",H5="Torsade Au Chocolat",H5="Patte D'Ours",H5="Mini Viennoiserie",H5="1/2 Baguette Viennoise"),TARIFS!$P$5,IF(H5="Pain Rond",TARIFS!$Y$5,IF(H5="Petit Pain 50Gr",TARIFS!$Z$5,0)))))))))))</f>
        <v>0</v>
      </c>
      <c r="I37" s="27">
        <f>IF(I5="Pain",TARIFS!$B$5,IF(I5="Pain Bio",TARIFS!$C$5,IF(OR(I5="Baguette",'FAC 31'!I5="Baguette Sans Sel"),TARIFS!$D$5,IF(I5="Baguette Bio",TARIFS!$F$5,IF(OR(I5="1/2 Baguette",I5="1/2 Baguette Sans Sel"),TARIFS!$G$5,IF(OR(I5="1/2 Baguette Bio",I5="1/2 Baguette Bio Sans Sel"),TARIFS!$I$5,IF(OR(I5="Pain Campagne",I5="Pain Complet",I5="Pain Céréales"),TARIFS!$K$5,IF(OR(I5="Croissant",I5="Pain Au Chocolat"),TARIFS!$N$5,IF(OR(I5="Chausson",I5="Pain Aux Raisins",I5="Pain Au Lait",I5="Allumette Framboise",I5="Briochette",I5="Torsade Au Chocolat",I5="Patte D'Ours",I5="Mini Viennoiserie",I5="1/2 Baguette Viennoise"),TARIFS!$P$5,IF(I5="Pain Rond",TARIFS!$Y$5,IF(I5="Petit Pain 50Gr",TARIFS!$Z$5,0)))))))))))</f>
        <v>0</v>
      </c>
      <c r="J37" s="27">
        <f>IF(J5="Pain",TARIFS!$B$5,IF(J5="Pain Bio",TARIFS!$C$5,IF(OR(J5="Baguette",'FAC 31'!J5="Baguette Sans Sel"),TARIFS!$D$5,IF(J5="Baguette Bio",TARIFS!$F$5,IF(OR(J5="1/2 Baguette",J5="1/2 Baguette Sans Sel"),TARIFS!$G$5,IF(OR(J5="1/2 Baguette Bio",J5="1/2 Baguette Bio Sans Sel"),TARIFS!$I$5,IF(OR(J5="Pain Campagne",J5="Pain Complet",J5="Pain Céréales"),TARIFS!$K$5,IF(OR(J5="Croissant",J5="Pain Au Chocolat"),TARIFS!$N$5,IF(OR(J5="Chausson",J5="Pain Aux Raisins",J5="Pain Au Lait",J5="Allumette Framboise",J5="Briochette",J5="Torsade Au Chocolat",J5="Patte D'Ours",J5="Mini Viennoiserie",J5="1/2 Baguette Viennoise"),TARIFS!$P$5,IF(J5="Pain Rond",TARIFS!$Y$5,IF(J5="Petit Pain 50Gr",TARIFS!$Z$5,0)))))))))))</f>
        <v>0</v>
      </c>
      <c r="K37" s="27">
        <f>IF(K5="Pain",TARIFS!$B$5,IF(K5="Pain Bio",TARIFS!$C$5,IF(OR(K5="Baguette",'FAC 31'!K5="Baguette Sans Sel"),TARIFS!$D$5,IF(K5="Baguette Bio",TARIFS!$F$5,IF(OR(K5="1/2 Baguette",K5="1/2 Baguette Sans Sel"),TARIFS!$G$5,IF(OR(K5="1/2 Baguette Bio",K5="1/2 Baguette Bio Sans Sel"),TARIFS!$I$5,IF(OR(K5="Pain Campagne",K5="Pain Complet",K5="Pain Céréales"),TARIFS!$K$5,IF(OR(K5="Croissant",K5="Pain Au Chocolat"),TARIFS!$N$5,IF(OR(K5="Chausson",K5="Pain Aux Raisins",K5="Pain Au Lait",K5="Allumette Framboise",K5="Briochette",K5="Torsade Au Chocolat",K5="Patte D'Ours",K5="Mini Viennoiserie",K5="1/2 Baguette Viennoise"),TARIFS!$P$5,IF(K5="Pain Rond",TARIFS!$Y$5,IF(K5="Petit Pain 50Gr",TARIFS!$Z$5,0)))))))))))</f>
        <v>0</v>
      </c>
    </row>
    <row r="38" spans="1:11" ht="16.5" customHeight="1" thickBot="1">
      <c r="A38" s="16" t="s">
        <v>6</v>
      </c>
      <c r="B38" s="28">
        <f>B36*B37</f>
        <v>7380</v>
      </c>
      <c r="C38" s="28">
        <f t="shared" ref="C38:K38" si="2">C36*C37</f>
        <v>666.75</v>
      </c>
      <c r="D38" s="28">
        <f t="shared" si="2"/>
        <v>638.40000000000009</v>
      </c>
      <c r="E38" s="28">
        <f t="shared" si="2"/>
        <v>443.09999999999997</v>
      </c>
      <c r="F38" s="28">
        <f t="shared" si="2"/>
        <v>440.29999999999995</v>
      </c>
      <c r="G38" s="28">
        <f t="shared" si="2"/>
        <v>737.6</v>
      </c>
      <c r="H38" s="28">
        <f t="shared" si="2"/>
        <v>0</v>
      </c>
      <c r="I38" s="28">
        <f t="shared" si="2"/>
        <v>0</v>
      </c>
      <c r="J38" s="28">
        <f t="shared" si="2"/>
        <v>0</v>
      </c>
      <c r="K38" s="28">
        <f t="shared" si="2"/>
        <v>0</v>
      </c>
    </row>
    <row r="39" spans="1:11" ht="16.5" customHeight="1" thickTop="1">
      <c r="A39" s="17" t="s">
        <v>2</v>
      </c>
      <c r="B39" s="94">
        <f>SUM(B38:K38)</f>
        <v>10306.15</v>
      </c>
      <c r="C39" s="94"/>
      <c r="D39" s="94"/>
      <c r="E39" s="94"/>
      <c r="F39" s="94"/>
      <c r="G39" s="94"/>
      <c r="H39" s="94"/>
      <c r="I39" s="94"/>
      <c r="J39" s="94"/>
      <c r="K39" s="94"/>
    </row>
    <row r="40" spans="1:11" ht="16.5" customHeight="1" thickBot="1">
      <c r="A40" s="29" t="s">
        <v>3</v>
      </c>
      <c r="B40" s="95">
        <f>B39*0.055</f>
        <v>566.83825000000002</v>
      </c>
      <c r="C40" s="95"/>
      <c r="D40" s="95"/>
      <c r="E40" s="95"/>
      <c r="F40" s="95"/>
      <c r="G40" s="95"/>
      <c r="H40" s="95"/>
      <c r="I40" s="95"/>
      <c r="J40" s="95"/>
      <c r="K40" s="95"/>
    </row>
    <row r="41" spans="1:11" ht="18" thickTop="1">
      <c r="A41" s="17" t="s">
        <v>4</v>
      </c>
      <c r="B41" s="84">
        <f>SUM(B39:K40)</f>
        <v>10872.98825</v>
      </c>
      <c r="C41" s="84"/>
      <c r="D41" s="84"/>
      <c r="E41" s="84"/>
      <c r="F41" s="84"/>
      <c r="G41" s="84"/>
      <c r="H41" s="84"/>
      <c r="I41" s="84"/>
      <c r="J41" s="84"/>
      <c r="K41" s="84"/>
    </row>
  </sheetData>
  <mergeCells count="12">
    <mergeCell ref="B41:K41"/>
    <mergeCell ref="B1:D1"/>
    <mergeCell ref="E1:H1"/>
    <mergeCell ref="I1:K1"/>
    <mergeCell ref="B2:D2"/>
    <mergeCell ref="F2:H2"/>
    <mergeCell ref="I2:L2"/>
    <mergeCell ref="B3:D3"/>
    <mergeCell ref="J3:K3"/>
    <mergeCell ref="B4:K4"/>
    <mergeCell ref="B39:K39"/>
    <mergeCell ref="B40:K40"/>
  </mergeCells>
  <conditionalFormatting sqref="A5">
    <cfRule type="cellIs" dxfId="100" priority="10" stopIfTrue="1" operator="equal">
      <formula>0</formula>
    </cfRule>
  </conditionalFormatting>
  <conditionalFormatting sqref="A4 A6:A35">
    <cfRule type="cellIs" dxfId="99" priority="20" stopIfTrue="1" operator="equal">
      <formula>0</formula>
    </cfRule>
  </conditionalFormatting>
  <conditionalFormatting sqref="F6:G35 B6:B31 C7:D31">
    <cfRule type="cellIs" dxfId="98" priority="18" stopIfTrue="1" operator="equal">
      <formula>0</formula>
    </cfRule>
  </conditionalFormatting>
  <conditionalFormatting sqref="B36">
    <cfRule type="cellIs" dxfId="97" priority="19" stopIfTrue="1" operator="equal">
      <formula>0</formula>
    </cfRule>
  </conditionalFormatting>
  <conditionalFormatting sqref="I6:J35">
    <cfRule type="cellIs" dxfId="96" priority="17" stopIfTrue="1" operator="equal">
      <formula>0</formula>
    </cfRule>
  </conditionalFormatting>
  <conditionalFormatting sqref="H6:H35">
    <cfRule type="cellIs" dxfId="95" priority="16" stopIfTrue="1" operator="equal">
      <formula>0</formula>
    </cfRule>
  </conditionalFormatting>
  <conditionalFormatting sqref="C6:E6 E7:E35">
    <cfRule type="cellIs" dxfId="94" priority="15" stopIfTrue="1" operator="equal">
      <formula>0</formula>
    </cfRule>
  </conditionalFormatting>
  <conditionalFormatting sqref="K6:K35">
    <cfRule type="cellIs" dxfId="93" priority="14" stopIfTrue="1" operator="equal">
      <formula>0</formula>
    </cfRule>
  </conditionalFormatting>
  <conditionalFormatting sqref="C5:E5">
    <cfRule type="cellIs" dxfId="92" priority="12" stopIfTrue="1" operator="equal">
      <formula>0</formula>
    </cfRule>
  </conditionalFormatting>
  <conditionalFormatting sqref="F5:K5">
    <cfRule type="cellIs" dxfId="91" priority="11" stopIfTrue="1" operator="equal">
      <formula>0</formula>
    </cfRule>
  </conditionalFormatting>
  <conditionalFormatting sqref="B5">
    <cfRule type="cellIs" dxfId="90" priority="13" stopIfTrue="1" operator="equal">
      <formula>0</formula>
    </cfRule>
  </conditionalFormatting>
  <conditionalFormatting sqref="B32:D35">
    <cfRule type="cellIs" dxfId="89" priority="9" stopIfTrue="1" operator="equal">
      <formula>0</formula>
    </cfRule>
  </conditionalFormatting>
  <conditionalFormatting sqref="C36:K36">
    <cfRule type="cellIs" dxfId="88" priority="1" stopIfTrue="1" operator="equal">
      <formula>0</formula>
    </cfRule>
  </conditionalFormatting>
  <dataValidations count="4">
    <dataValidation type="list" allowBlank="1" showInputMessage="1" showErrorMessage="1" sqref="IX5 ST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WVJ5">
      <formula1>$L$6:$L$7</formula1>
    </dataValidation>
    <dataValidation type="list" allowBlank="1" showInputMessage="1" showErrorMessage="1" sqref="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formula1>$L$8:$L$9</formula1>
    </dataValidation>
    <dataValidation type="list" allowBlank="1" showInputMessage="1" showErrorMessage="1" sqref="IZ5 SV5 ACR5 AMN5 AWJ5 BGF5 BQB5 BZX5 CJT5 CTP5 DDL5 DNH5 DXD5 EGZ5 EQV5 FAR5 FKN5 FUJ5 GEF5 GOB5 GXX5 HHT5 HRP5 IBL5 ILH5 IVD5 JEZ5 JOV5 JYR5 KIN5 KSJ5 LCF5 LMB5 LVX5 MFT5 MPP5 MZL5 NJH5 NTD5 OCZ5 OMV5 OWR5 PGN5 PQJ5 QAF5 QKB5 QTX5 RDT5 RNP5 RXL5 SHH5 SRD5 TAZ5 TKV5 TUR5 UEN5 UOJ5 UYF5 VIB5 VRX5 WBT5 WLP5 WVL5">
      <formula1>$L$21:$L$32</formula1>
    </dataValidation>
    <dataValidation type="list" allowBlank="1" showInputMessage="1" showErrorMessage="1" sqref="JA5:JG5 SW5:TC5 ACS5:ACY5 AMO5:AMU5 AWK5:AWQ5 BGG5:BGM5 BQC5:BQI5 BZY5:CAE5 CJU5:CKA5 CTQ5:CTW5 DDM5:DDS5 DNI5:DNO5 DXE5:DXK5 EHA5:EHG5 EQW5:ERC5 FAS5:FAY5 FKO5:FKU5 FUK5:FUQ5 GEG5:GEM5 GOC5:GOI5 GXY5:GYE5 HHU5:HIA5 HRQ5:HRW5 IBM5:IBS5 ILI5:ILO5 IVE5:IVK5 JFA5:JFG5 JOW5:JPC5 JYS5:JYY5 KIO5:KIU5 KSK5:KSQ5 LCG5:LCM5 LMC5:LMI5 LVY5:LWE5 MFU5:MGA5 MPQ5:MPW5 MZM5:MZS5 NJI5:NJO5 NTE5:NTK5 ODA5:ODG5 OMW5:ONC5 OWS5:OWY5 PGO5:PGU5 PQK5:PQQ5 QAG5:QAM5 QKC5:QKI5 QTY5:QUE5 RDU5:REA5 RNQ5:RNW5 RXM5:RXS5 SHI5:SHO5 SRE5:SRK5 TBA5:TBG5 TKW5:TLC5 TUS5:TUY5 UEO5:UEU5 UOK5:UOQ5 UYG5:UYM5 VIC5:VII5 VRY5:VSE5 WBU5:WCA5 WLQ5:WLW5 WVM5:WVS5">
      <formula1>$L$6:$L$32</formula1>
    </dataValidation>
  </dataValidations>
  <pageMargins left="0.19685039370078741" right="0.19685039370078741" top="0.19685039370078741" bottom="0.19685039370078741" header="0" footer="0"/>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5"/>
  <dimension ref="A1:AE5"/>
  <sheetViews>
    <sheetView workbookViewId="0">
      <selection activeCell="Y12" sqref="Y12"/>
    </sheetView>
  </sheetViews>
  <sheetFormatPr baseColWidth="10" defaultRowHeight="15"/>
  <cols>
    <col min="1" max="1" width="18.85546875" customWidth="1"/>
    <col min="2" max="27" width="5.7109375" customWidth="1"/>
    <col min="29" max="29" width="7.42578125" customWidth="1"/>
    <col min="30" max="30" width="11.42578125" customWidth="1"/>
    <col min="31" max="31" width="8.7109375" customWidth="1"/>
  </cols>
  <sheetData>
    <row r="1" spans="1:31" ht="21" customHeight="1">
      <c r="A1" s="37"/>
      <c r="B1" s="38"/>
      <c r="C1" s="38"/>
      <c r="D1" s="38"/>
      <c r="E1" s="38"/>
      <c r="F1" s="38"/>
      <c r="G1" s="38"/>
      <c r="H1" s="34"/>
      <c r="I1" s="32"/>
      <c r="J1" s="39"/>
      <c r="K1" s="39"/>
      <c r="L1" s="32"/>
      <c r="M1" s="39"/>
      <c r="P1" s="39"/>
      <c r="R1" s="40"/>
      <c r="S1" s="40"/>
      <c r="T1" s="34"/>
      <c r="U1" s="34"/>
      <c r="V1" s="34"/>
      <c r="W1" s="34"/>
      <c r="X1" s="38"/>
      <c r="Y1" s="38"/>
      <c r="Z1" s="38"/>
      <c r="AA1" s="38"/>
      <c r="AC1" s="38"/>
      <c r="AD1" s="38"/>
      <c r="AE1" s="38"/>
    </row>
    <row r="2" spans="1:31" ht="21" customHeight="1">
      <c r="A2" s="37"/>
      <c r="B2" s="41"/>
      <c r="C2" s="41"/>
      <c r="D2" s="41"/>
      <c r="E2" s="41"/>
      <c r="F2" s="41"/>
      <c r="G2" s="41"/>
      <c r="I2" s="42"/>
      <c r="J2" s="42"/>
      <c r="K2" s="43"/>
      <c r="L2" s="43"/>
      <c r="M2" s="43"/>
      <c r="N2" s="44"/>
      <c r="O2" s="44"/>
      <c r="P2" s="43"/>
      <c r="Q2" s="45"/>
      <c r="R2" s="45"/>
      <c r="T2" s="41"/>
      <c r="U2" s="41"/>
      <c r="V2" s="46"/>
      <c r="W2" s="46"/>
      <c r="X2" s="41"/>
      <c r="Y2" s="41"/>
      <c r="Z2" s="41"/>
      <c r="AA2" s="41"/>
      <c r="AC2" s="41"/>
      <c r="AD2" s="41"/>
      <c r="AE2" s="41"/>
    </row>
    <row r="3" spans="1:31" ht="13.5" customHeight="1" thickBot="1">
      <c r="A3" s="47"/>
      <c r="B3" s="48"/>
      <c r="C3" s="49"/>
      <c r="D3" s="48"/>
      <c r="E3" s="49"/>
      <c r="F3" s="49"/>
      <c r="G3" s="48"/>
      <c r="H3" s="50"/>
      <c r="I3" s="50"/>
      <c r="J3" s="49"/>
      <c r="K3" s="48"/>
      <c r="L3" s="50"/>
      <c r="M3" s="49"/>
      <c r="N3" s="48"/>
      <c r="O3" s="50"/>
      <c r="P3" s="48"/>
      <c r="Q3" s="50"/>
      <c r="R3" s="50"/>
      <c r="S3" s="50"/>
      <c r="T3" s="49"/>
      <c r="U3" s="35"/>
      <c r="V3" s="35"/>
      <c r="W3" s="35"/>
      <c r="X3" s="48"/>
      <c r="Y3" s="48"/>
      <c r="Z3" s="49"/>
      <c r="AA3" s="49"/>
      <c r="AB3" s="49"/>
      <c r="AC3" s="49"/>
      <c r="AD3" s="49"/>
      <c r="AE3" s="49"/>
    </row>
    <row r="4" spans="1:31" ht="33" customHeight="1" thickTop="1" thickBot="1">
      <c r="A4" s="36" t="s">
        <v>34</v>
      </c>
      <c r="B4" s="101" t="s">
        <v>10</v>
      </c>
      <c r="C4" s="101" t="s">
        <v>18</v>
      </c>
      <c r="D4" s="101" t="s">
        <v>11</v>
      </c>
      <c r="E4" s="101" t="s">
        <v>36</v>
      </c>
      <c r="F4" s="101" t="s">
        <v>19</v>
      </c>
      <c r="G4" s="101" t="s">
        <v>20</v>
      </c>
      <c r="H4" s="101" t="s">
        <v>21</v>
      </c>
      <c r="I4" s="101" t="s">
        <v>22</v>
      </c>
      <c r="J4" s="101" t="s">
        <v>23</v>
      </c>
      <c r="K4" s="101" t="s">
        <v>24</v>
      </c>
      <c r="L4" s="101" t="s">
        <v>25</v>
      </c>
      <c r="M4" s="101" t="s">
        <v>26</v>
      </c>
      <c r="N4" s="101" t="s">
        <v>13</v>
      </c>
      <c r="O4" s="101" t="s">
        <v>28</v>
      </c>
      <c r="P4" s="101" t="s">
        <v>27</v>
      </c>
      <c r="Q4" s="101" t="s">
        <v>14</v>
      </c>
      <c r="R4" s="101" t="s">
        <v>15</v>
      </c>
      <c r="S4" s="101" t="s">
        <v>29</v>
      </c>
      <c r="T4" s="101" t="s">
        <v>30</v>
      </c>
      <c r="U4" s="101" t="s">
        <v>31</v>
      </c>
      <c r="V4" s="101" t="s">
        <v>32</v>
      </c>
      <c r="W4" s="101" t="s">
        <v>33</v>
      </c>
      <c r="X4" s="101" t="s">
        <v>35</v>
      </c>
      <c r="Y4" s="101" t="s">
        <v>12</v>
      </c>
      <c r="Z4" s="101" t="s">
        <v>37</v>
      </c>
      <c r="AA4" s="101" t="s">
        <v>43</v>
      </c>
      <c r="AB4" s="101" t="s">
        <v>51</v>
      </c>
      <c r="AC4" s="101" t="s">
        <v>53</v>
      </c>
      <c r="AD4" s="101" t="s">
        <v>55</v>
      </c>
      <c r="AE4" s="101" t="s">
        <v>54</v>
      </c>
    </row>
    <row r="5" spans="1:31" ht="23.25" customHeight="1" thickBot="1">
      <c r="A5" s="100" t="s">
        <v>63</v>
      </c>
      <c r="B5" s="102">
        <v>0.8</v>
      </c>
      <c r="C5" s="103">
        <v>1.05</v>
      </c>
      <c r="D5" s="105">
        <v>0.56000000000000005</v>
      </c>
      <c r="E5" s="106"/>
      <c r="F5" s="103">
        <v>0.78</v>
      </c>
      <c r="G5" s="105">
        <v>0.35</v>
      </c>
      <c r="H5" s="106"/>
      <c r="I5" s="105">
        <v>0.43</v>
      </c>
      <c r="J5" s="106"/>
      <c r="K5" s="105">
        <v>1.2</v>
      </c>
      <c r="L5" s="107"/>
      <c r="M5" s="106"/>
      <c r="N5" s="105">
        <v>0.7</v>
      </c>
      <c r="O5" s="106"/>
      <c r="P5" s="105">
        <v>0.8</v>
      </c>
      <c r="Q5" s="107"/>
      <c r="R5" s="107"/>
      <c r="S5" s="107"/>
      <c r="T5" s="107"/>
      <c r="U5" s="107"/>
      <c r="V5" s="107"/>
      <c r="W5" s="107"/>
      <c r="X5" s="106"/>
      <c r="Y5" s="103">
        <v>0.65</v>
      </c>
      <c r="Z5" s="103"/>
      <c r="AA5" s="103"/>
      <c r="AB5" s="103">
        <v>0.85</v>
      </c>
      <c r="AC5" s="103"/>
      <c r="AD5" s="103"/>
      <c r="AE5" s="104"/>
    </row>
  </sheetData>
  <mergeCells count="6">
    <mergeCell ref="K5:M5"/>
    <mergeCell ref="N5:O5"/>
    <mergeCell ref="P5:X5"/>
    <mergeCell ref="D5:E5"/>
    <mergeCell ref="G5:H5"/>
    <mergeCell ref="I5:J5"/>
  </mergeCells>
  <conditionalFormatting sqref="N5 P5">
    <cfRule type="cellIs" dxfId="87" priority="72" stopIfTrue="1" operator="equal">
      <formula>0</formula>
    </cfRule>
  </conditionalFormatting>
  <conditionalFormatting sqref="F5:G5 K5 I5">
    <cfRule type="cellIs" dxfId="86" priority="73" stopIfTrue="1" operator="equal">
      <formula>0</formula>
    </cfRule>
  </conditionalFormatting>
  <conditionalFormatting sqref="Z5">
    <cfRule type="cellIs" dxfId="80" priority="58" stopIfTrue="1" operator="equal">
      <formula>0</formula>
    </cfRule>
  </conditionalFormatting>
  <conditionalFormatting sqref="AA5">
    <cfRule type="cellIs" dxfId="70" priority="46" stopIfTrue="1" operator="equal">
      <formula>0</formula>
    </cfRule>
  </conditionalFormatting>
  <conditionalFormatting sqref="AB5">
    <cfRule type="cellIs" dxfId="66" priority="42" stopIfTrue="1" operator="equal">
      <formula>0</formula>
    </cfRule>
  </conditionalFormatting>
  <conditionalFormatting sqref="AC5">
    <cfRule type="cellIs" dxfId="45" priority="21" stopIfTrue="1" operator="equal">
      <formula>0</formula>
    </cfRule>
  </conditionalFormatting>
  <conditionalFormatting sqref="AD5">
    <cfRule type="cellIs" dxfId="38" priority="14" stopIfTrue="1" operator="equal">
      <formula>0</formula>
    </cfRule>
  </conditionalFormatting>
  <conditionalFormatting sqref="AE5">
    <cfRule type="cellIs" dxfId="31" priority="7" stopIfTrue="1" operator="equal">
      <formula>0</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N42"/>
  <sheetViews>
    <sheetView workbookViewId="0">
      <selection activeCell="I1" sqref="B1:L3"/>
    </sheetView>
  </sheetViews>
  <sheetFormatPr baseColWidth="10" defaultRowHeight="15"/>
  <cols>
    <col min="1" max="1" width="30.7109375" customWidth="1"/>
    <col min="2" max="11" width="11.28515625" customWidth="1"/>
    <col min="12" max="12" width="0" hidden="1" customWidth="1"/>
    <col min="257" max="257" width="30.7109375" customWidth="1"/>
    <col min="258" max="267" width="11.28515625" customWidth="1"/>
    <col min="268" max="268" width="0" hidden="1" customWidth="1"/>
    <col min="513" max="513" width="30.7109375" customWidth="1"/>
    <col min="514" max="523" width="11.28515625" customWidth="1"/>
    <col min="524" max="524" width="0" hidden="1" customWidth="1"/>
    <col min="769" max="769" width="30.7109375" customWidth="1"/>
    <col min="770" max="779" width="11.28515625" customWidth="1"/>
    <col min="780" max="780" width="0" hidden="1" customWidth="1"/>
    <col min="1025" max="1025" width="30.7109375" customWidth="1"/>
    <col min="1026" max="1035" width="11.28515625" customWidth="1"/>
    <col min="1036" max="1036" width="0" hidden="1" customWidth="1"/>
    <col min="1281" max="1281" width="30.7109375" customWidth="1"/>
    <col min="1282" max="1291" width="11.28515625" customWidth="1"/>
    <col min="1292" max="1292" width="0" hidden="1" customWidth="1"/>
    <col min="1537" max="1537" width="30.7109375" customWidth="1"/>
    <col min="1538" max="1547" width="11.28515625" customWidth="1"/>
    <col min="1548" max="1548" width="0" hidden="1" customWidth="1"/>
    <col min="1793" max="1793" width="30.7109375" customWidth="1"/>
    <col min="1794" max="1803" width="11.28515625" customWidth="1"/>
    <col min="1804" max="1804" width="0" hidden="1" customWidth="1"/>
    <col min="2049" max="2049" width="30.7109375" customWidth="1"/>
    <col min="2050" max="2059" width="11.28515625" customWidth="1"/>
    <col min="2060" max="2060" width="0" hidden="1" customWidth="1"/>
    <col min="2305" max="2305" width="30.7109375" customWidth="1"/>
    <col min="2306" max="2315" width="11.28515625" customWidth="1"/>
    <col min="2316" max="2316" width="0" hidden="1" customWidth="1"/>
    <col min="2561" max="2561" width="30.7109375" customWidth="1"/>
    <col min="2562" max="2571" width="11.28515625" customWidth="1"/>
    <col min="2572" max="2572" width="0" hidden="1" customWidth="1"/>
    <col min="2817" max="2817" width="30.7109375" customWidth="1"/>
    <col min="2818" max="2827" width="11.28515625" customWidth="1"/>
    <col min="2828" max="2828" width="0" hidden="1" customWidth="1"/>
    <col min="3073" max="3073" width="30.7109375" customWidth="1"/>
    <col min="3074" max="3083" width="11.28515625" customWidth="1"/>
    <col min="3084" max="3084" width="0" hidden="1" customWidth="1"/>
    <col min="3329" max="3329" width="30.7109375" customWidth="1"/>
    <col min="3330" max="3339" width="11.28515625" customWidth="1"/>
    <col min="3340" max="3340" width="0" hidden="1" customWidth="1"/>
    <col min="3585" max="3585" width="30.7109375" customWidth="1"/>
    <col min="3586" max="3595" width="11.28515625" customWidth="1"/>
    <col min="3596" max="3596" width="0" hidden="1" customWidth="1"/>
    <col min="3841" max="3841" width="30.7109375" customWidth="1"/>
    <col min="3842" max="3851" width="11.28515625" customWidth="1"/>
    <col min="3852" max="3852" width="0" hidden="1" customWidth="1"/>
    <col min="4097" max="4097" width="30.7109375" customWidth="1"/>
    <col min="4098" max="4107" width="11.28515625" customWidth="1"/>
    <col min="4108" max="4108" width="0" hidden="1" customWidth="1"/>
    <col min="4353" max="4353" width="30.7109375" customWidth="1"/>
    <col min="4354" max="4363" width="11.28515625" customWidth="1"/>
    <col min="4364" max="4364" width="0" hidden="1" customWidth="1"/>
    <col min="4609" max="4609" width="30.7109375" customWidth="1"/>
    <col min="4610" max="4619" width="11.28515625" customWidth="1"/>
    <col min="4620" max="4620" width="0" hidden="1" customWidth="1"/>
    <col min="4865" max="4865" width="30.7109375" customWidth="1"/>
    <col min="4866" max="4875" width="11.28515625" customWidth="1"/>
    <col min="4876" max="4876" width="0" hidden="1" customWidth="1"/>
    <col min="5121" max="5121" width="30.7109375" customWidth="1"/>
    <col min="5122" max="5131" width="11.28515625" customWidth="1"/>
    <col min="5132" max="5132" width="0" hidden="1" customWidth="1"/>
    <col min="5377" max="5377" width="30.7109375" customWidth="1"/>
    <col min="5378" max="5387" width="11.28515625" customWidth="1"/>
    <col min="5388" max="5388" width="0" hidden="1" customWidth="1"/>
    <col min="5633" max="5633" width="30.7109375" customWidth="1"/>
    <col min="5634" max="5643" width="11.28515625" customWidth="1"/>
    <col min="5644" max="5644" width="0" hidden="1" customWidth="1"/>
    <col min="5889" max="5889" width="30.7109375" customWidth="1"/>
    <col min="5890" max="5899" width="11.28515625" customWidth="1"/>
    <col min="5900" max="5900" width="0" hidden="1" customWidth="1"/>
    <col min="6145" max="6145" width="30.7109375" customWidth="1"/>
    <col min="6146" max="6155" width="11.28515625" customWidth="1"/>
    <col min="6156" max="6156" width="0" hidden="1" customWidth="1"/>
    <col min="6401" max="6401" width="30.7109375" customWidth="1"/>
    <col min="6402" max="6411" width="11.28515625" customWidth="1"/>
    <col min="6412" max="6412" width="0" hidden="1" customWidth="1"/>
    <col min="6657" max="6657" width="30.7109375" customWidth="1"/>
    <col min="6658" max="6667" width="11.28515625" customWidth="1"/>
    <col min="6668" max="6668" width="0" hidden="1" customWidth="1"/>
    <col min="6913" max="6913" width="30.7109375" customWidth="1"/>
    <col min="6914" max="6923" width="11.28515625" customWidth="1"/>
    <col min="6924" max="6924" width="0" hidden="1" customWidth="1"/>
    <col min="7169" max="7169" width="30.7109375" customWidth="1"/>
    <col min="7170" max="7179" width="11.28515625" customWidth="1"/>
    <col min="7180" max="7180" width="0" hidden="1" customWidth="1"/>
    <col min="7425" max="7425" width="30.7109375" customWidth="1"/>
    <col min="7426" max="7435" width="11.28515625" customWidth="1"/>
    <col min="7436" max="7436" width="0" hidden="1" customWidth="1"/>
    <col min="7681" max="7681" width="30.7109375" customWidth="1"/>
    <col min="7682" max="7691" width="11.28515625" customWidth="1"/>
    <col min="7692" max="7692" width="0" hidden="1" customWidth="1"/>
    <col min="7937" max="7937" width="30.7109375" customWidth="1"/>
    <col min="7938" max="7947" width="11.28515625" customWidth="1"/>
    <col min="7948" max="7948" width="0" hidden="1" customWidth="1"/>
    <col min="8193" max="8193" width="30.7109375" customWidth="1"/>
    <col min="8194" max="8203" width="11.28515625" customWidth="1"/>
    <col min="8204" max="8204" width="0" hidden="1" customWidth="1"/>
    <col min="8449" max="8449" width="30.7109375" customWidth="1"/>
    <col min="8450" max="8459" width="11.28515625" customWidth="1"/>
    <col min="8460" max="8460" width="0" hidden="1" customWidth="1"/>
    <col min="8705" max="8705" width="30.7109375" customWidth="1"/>
    <col min="8706" max="8715" width="11.28515625" customWidth="1"/>
    <col min="8716" max="8716" width="0" hidden="1" customWidth="1"/>
    <col min="8961" max="8961" width="30.7109375" customWidth="1"/>
    <col min="8962" max="8971" width="11.28515625" customWidth="1"/>
    <col min="8972" max="8972" width="0" hidden="1" customWidth="1"/>
    <col min="9217" max="9217" width="30.7109375" customWidth="1"/>
    <col min="9218" max="9227" width="11.28515625" customWidth="1"/>
    <col min="9228" max="9228" width="0" hidden="1" customWidth="1"/>
    <col min="9473" max="9473" width="30.7109375" customWidth="1"/>
    <col min="9474" max="9483" width="11.28515625" customWidth="1"/>
    <col min="9484" max="9484" width="0" hidden="1" customWidth="1"/>
    <col min="9729" max="9729" width="30.7109375" customWidth="1"/>
    <col min="9730" max="9739" width="11.28515625" customWidth="1"/>
    <col min="9740" max="9740" width="0" hidden="1" customWidth="1"/>
    <col min="9985" max="9985" width="30.7109375" customWidth="1"/>
    <col min="9986" max="9995" width="11.28515625" customWidth="1"/>
    <col min="9996" max="9996" width="0" hidden="1" customWidth="1"/>
    <col min="10241" max="10241" width="30.7109375" customWidth="1"/>
    <col min="10242" max="10251" width="11.28515625" customWidth="1"/>
    <col min="10252" max="10252" width="0" hidden="1" customWidth="1"/>
    <col min="10497" max="10497" width="30.7109375" customWidth="1"/>
    <col min="10498" max="10507" width="11.28515625" customWidth="1"/>
    <col min="10508" max="10508" width="0" hidden="1" customWidth="1"/>
    <col min="10753" max="10753" width="30.7109375" customWidth="1"/>
    <col min="10754" max="10763" width="11.28515625" customWidth="1"/>
    <col min="10764" max="10764" width="0" hidden="1" customWidth="1"/>
    <col min="11009" max="11009" width="30.7109375" customWidth="1"/>
    <col min="11010" max="11019" width="11.28515625" customWidth="1"/>
    <col min="11020" max="11020" width="0" hidden="1" customWidth="1"/>
    <col min="11265" max="11265" width="30.7109375" customWidth="1"/>
    <col min="11266" max="11275" width="11.28515625" customWidth="1"/>
    <col min="11276" max="11276" width="0" hidden="1" customWidth="1"/>
    <col min="11521" max="11521" width="30.7109375" customWidth="1"/>
    <col min="11522" max="11531" width="11.28515625" customWidth="1"/>
    <col min="11532" max="11532" width="0" hidden="1" customWidth="1"/>
    <col min="11777" max="11777" width="30.7109375" customWidth="1"/>
    <col min="11778" max="11787" width="11.28515625" customWidth="1"/>
    <col min="11788" max="11788" width="0" hidden="1" customWidth="1"/>
    <col min="12033" max="12033" width="30.7109375" customWidth="1"/>
    <col min="12034" max="12043" width="11.28515625" customWidth="1"/>
    <col min="12044" max="12044" width="0" hidden="1" customWidth="1"/>
    <col min="12289" max="12289" width="30.7109375" customWidth="1"/>
    <col min="12290" max="12299" width="11.28515625" customWidth="1"/>
    <col min="12300" max="12300" width="0" hidden="1" customWidth="1"/>
    <col min="12545" max="12545" width="30.7109375" customWidth="1"/>
    <col min="12546" max="12555" width="11.28515625" customWidth="1"/>
    <col min="12556" max="12556" width="0" hidden="1" customWidth="1"/>
    <col min="12801" max="12801" width="30.7109375" customWidth="1"/>
    <col min="12802" max="12811" width="11.28515625" customWidth="1"/>
    <col min="12812" max="12812" width="0" hidden="1" customWidth="1"/>
    <col min="13057" max="13057" width="30.7109375" customWidth="1"/>
    <col min="13058" max="13067" width="11.28515625" customWidth="1"/>
    <col min="13068" max="13068" width="0" hidden="1" customWidth="1"/>
    <col min="13313" max="13313" width="30.7109375" customWidth="1"/>
    <col min="13314" max="13323" width="11.28515625" customWidth="1"/>
    <col min="13324" max="13324" width="0" hidden="1" customWidth="1"/>
    <col min="13569" max="13569" width="30.7109375" customWidth="1"/>
    <col min="13570" max="13579" width="11.28515625" customWidth="1"/>
    <col min="13580" max="13580" width="0" hidden="1" customWidth="1"/>
    <col min="13825" max="13825" width="30.7109375" customWidth="1"/>
    <col min="13826" max="13835" width="11.28515625" customWidth="1"/>
    <col min="13836" max="13836" width="0" hidden="1" customWidth="1"/>
    <col min="14081" max="14081" width="30.7109375" customWidth="1"/>
    <col min="14082" max="14091" width="11.28515625" customWidth="1"/>
    <col min="14092" max="14092" width="0" hidden="1" customWidth="1"/>
    <col min="14337" max="14337" width="30.7109375" customWidth="1"/>
    <col min="14338" max="14347" width="11.28515625" customWidth="1"/>
    <col min="14348" max="14348" width="0" hidden="1" customWidth="1"/>
    <col min="14593" max="14593" width="30.7109375" customWidth="1"/>
    <col min="14594" max="14603" width="11.28515625" customWidth="1"/>
    <col min="14604" max="14604" width="0" hidden="1" customWidth="1"/>
    <col min="14849" max="14849" width="30.7109375" customWidth="1"/>
    <col min="14850" max="14859" width="11.28515625" customWidth="1"/>
    <col min="14860" max="14860" width="0" hidden="1" customWidth="1"/>
    <col min="15105" max="15105" width="30.7109375" customWidth="1"/>
    <col min="15106" max="15115" width="11.28515625" customWidth="1"/>
    <col min="15116" max="15116" width="0" hidden="1" customWidth="1"/>
    <col min="15361" max="15361" width="30.7109375" customWidth="1"/>
    <col min="15362" max="15371" width="11.28515625" customWidth="1"/>
    <col min="15372" max="15372" width="0" hidden="1" customWidth="1"/>
    <col min="15617" max="15617" width="30.7109375" customWidth="1"/>
    <col min="15618" max="15627" width="11.28515625" customWidth="1"/>
    <col min="15628" max="15628" width="0" hidden="1" customWidth="1"/>
    <col min="15873" max="15873" width="30.7109375" customWidth="1"/>
    <col min="15874" max="15883" width="11.28515625" customWidth="1"/>
    <col min="15884" max="15884" width="0" hidden="1" customWidth="1"/>
    <col min="16129" max="16129" width="30.7109375" customWidth="1"/>
    <col min="16130" max="16139" width="11.28515625" customWidth="1"/>
    <col min="16140" max="16140" width="0" hidden="1" customWidth="1"/>
  </cols>
  <sheetData>
    <row r="1" spans="1:14" ht="16.5" customHeight="1">
      <c r="A1" s="7"/>
      <c r="B1" s="85"/>
      <c r="C1" s="85"/>
      <c r="D1" s="85"/>
      <c r="E1" s="86"/>
      <c r="F1" s="86"/>
      <c r="G1" s="86"/>
      <c r="H1" s="86"/>
      <c r="I1" s="85"/>
      <c r="J1" s="85"/>
      <c r="K1" s="85"/>
    </row>
    <row r="2" spans="1:14" ht="25.5" customHeight="1">
      <c r="A2" s="7"/>
      <c r="B2" s="86"/>
      <c r="C2" s="86"/>
      <c r="D2" s="86"/>
      <c r="E2" s="8"/>
      <c r="F2" s="87"/>
      <c r="G2" s="87"/>
      <c r="H2" s="87"/>
      <c r="I2" s="88"/>
      <c r="J2" s="88"/>
      <c r="K2" s="88"/>
      <c r="L2" s="88"/>
    </row>
    <row r="3" spans="1:14" ht="16.5" customHeight="1">
      <c r="A3" s="7"/>
      <c r="B3" s="89"/>
      <c r="C3" s="89"/>
      <c r="D3" s="89"/>
      <c r="F3" s="9"/>
      <c r="G3" s="51"/>
      <c r="H3" s="10"/>
      <c r="I3" s="9"/>
      <c r="J3" s="90"/>
      <c r="K3" s="90"/>
    </row>
    <row r="4" spans="1:14" ht="2.25" customHeight="1">
      <c r="A4" s="11"/>
      <c r="B4" s="91"/>
      <c r="C4" s="92"/>
      <c r="D4" s="92"/>
      <c r="E4" s="92"/>
      <c r="F4" s="92"/>
      <c r="G4" s="92"/>
      <c r="H4" s="92"/>
      <c r="I4" s="92"/>
      <c r="J4" s="92"/>
      <c r="K4" s="93"/>
    </row>
    <row r="5" spans="1:14" ht="27" customHeight="1">
      <c r="A5" s="52">
        <f>A6</f>
        <v>41579</v>
      </c>
      <c r="B5" s="12" t="s">
        <v>7</v>
      </c>
      <c r="C5" s="12" t="s">
        <v>8</v>
      </c>
      <c r="D5" s="12" t="s">
        <v>1</v>
      </c>
      <c r="E5" s="12" t="s">
        <v>16</v>
      </c>
      <c r="F5" s="12" t="s">
        <v>17</v>
      </c>
      <c r="G5" s="12" t="s">
        <v>47</v>
      </c>
      <c r="H5" s="12"/>
      <c r="I5" s="12"/>
      <c r="J5" s="12"/>
      <c r="K5" s="13"/>
    </row>
    <row r="6" spans="1:14" ht="12.75" customHeight="1">
      <c r="A6" s="14">
        <f>MOIS!D12</f>
        <v>41579</v>
      </c>
      <c r="B6" s="18">
        <v>77</v>
      </c>
      <c r="C6" s="19">
        <v>0</v>
      </c>
      <c r="D6" s="19">
        <v>0</v>
      </c>
      <c r="E6" s="20">
        <v>0</v>
      </c>
      <c r="F6" s="20">
        <v>0</v>
      </c>
      <c r="G6" s="20">
        <v>0</v>
      </c>
      <c r="H6" s="20"/>
      <c r="I6" s="20"/>
      <c r="J6" s="20"/>
      <c r="K6" s="21"/>
      <c r="N6" s="53"/>
    </row>
    <row r="7" spans="1:14" ht="12.75" customHeight="1">
      <c r="A7" s="14">
        <f>A6+1</f>
        <v>41580</v>
      </c>
      <c r="B7" s="18">
        <v>77</v>
      </c>
      <c r="C7" s="19">
        <v>0</v>
      </c>
      <c r="D7" s="19">
        <v>0</v>
      </c>
      <c r="E7" s="22">
        <v>0</v>
      </c>
      <c r="F7" s="22">
        <v>0</v>
      </c>
      <c r="G7" s="22">
        <v>0</v>
      </c>
      <c r="H7" s="22"/>
      <c r="I7" s="22"/>
      <c r="J7" s="22"/>
      <c r="K7" s="23"/>
    </row>
    <row r="8" spans="1:14" ht="12.75" customHeight="1">
      <c r="A8" s="14">
        <f t="shared" ref="A8:A36" si="0">A7+1</f>
        <v>41581</v>
      </c>
      <c r="B8" s="18">
        <v>72</v>
      </c>
      <c r="C8" s="19">
        <v>0</v>
      </c>
      <c r="D8" s="19">
        <v>111</v>
      </c>
      <c r="E8" s="22">
        <v>0</v>
      </c>
      <c r="F8" s="22">
        <v>0</v>
      </c>
      <c r="G8" s="22">
        <v>0</v>
      </c>
      <c r="H8" s="22"/>
      <c r="I8" s="22"/>
      <c r="J8" s="22"/>
      <c r="K8" s="23"/>
    </row>
    <row r="9" spans="1:14" ht="12.75" customHeight="1">
      <c r="A9" s="14">
        <f t="shared" si="0"/>
        <v>41582</v>
      </c>
      <c r="B9" s="18">
        <v>0</v>
      </c>
      <c r="C9" s="19">
        <v>0</v>
      </c>
      <c r="D9" s="19">
        <v>0</v>
      </c>
      <c r="E9" s="22">
        <v>0</v>
      </c>
      <c r="F9" s="22">
        <v>0</v>
      </c>
      <c r="G9" s="22">
        <v>0</v>
      </c>
      <c r="H9" s="22"/>
      <c r="I9" s="22"/>
      <c r="J9" s="22"/>
      <c r="K9" s="23"/>
    </row>
    <row r="10" spans="1:14" ht="12.75" customHeight="1">
      <c r="A10" s="14">
        <f t="shared" si="0"/>
        <v>41583</v>
      </c>
      <c r="B10" s="18">
        <v>0</v>
      </c>
      <c r="C10" s="19">
        <v>0</v>
      </c>
      <c r="D10" s="19">
        <v>0</v>
      </c>
      <c r="E10" s="22">
        <v>0</v>
      </c>
      <c r="F10" s="22">
        <v>0</v>
      </c>
      <c r="G10" s="22">
        <v>0</v>
      </c>
      <c r="H10" s="22"/>
      <c r="I10" s="22"/>
      <c r="J10" s="22"/>
      <c r="K10" s="23"/>
    </row>
    <row r="11" spans="1:14" ht="12.75" customHeight="1">
      <c r="A11" s="14">
        <f t="shared" si="0"/>
        <v>41584</v>
      </c>
      <c r="B11" s="18">
        <v>0</v>
      </c>
      <c r="C11" s="19">
        <v>0</v>
      </c>
      <c r="D11" s="19">
        <v>0</v>
      </c>
      <c r="E11" s="22">
        <v>0</v>
      </c>
      <c r="F11" s="22">
        <v>0</v>
      </c>
      <c r="G11" s="22">
        <v>0</v>
      </c>
      <c r="H11" s="22"/>
      <c r="I11" s="22"/>
      <c r="J11" s="22"/>
      <c r="K11" s="23"/>
    </row>
    <row r="12" spans="1:14" ht="12.75" customHeight="1">
      <c r="A12" s="14">
        <f t="shared" si="0"/>
        <v>41585</v>
      </c>
      <c r="B12" s="18">
        <v>633</v>
      </c>
      <c r="C12" s="19">
        <v>0</v>
      </c>
      <c r="D12" s="19">
        <v>128</v>
      </c>
      <c r="E12" s="22">
        <v>0</v>
      </c>
      <c r="F12" s="22">
        <v>0</v>
      </c>
      <c r="G12" s="22">
        <v>0</v>
      </c>
      <c r="H12" s="22"/>
      <c r="I12" s="22"/>
      <c r="J12" s="22"/>
      <c r="K12" s="23"/>
    </row>
    <row r="13" spans="1:14" ht="12.75" customHeight="1">
      <c r="A13" s="14">
        <f t="shared" si="0"/>
        <v>41586</v>
      </c>
      <c r="B13" s="18">
        <v>637</v>
      </c>
      <c r="C13" s="19">
        <v>0</v>
      </c>
      <c r="D13" s="19">
        <v>0</v>
      </c>
      <c r="E13" s="22">
        <v>0</v>
      </c>
      <c r="F13" s="22">
        <v>0</v>
      </c>
      <c r="G13" s="22">
        <v>0</v>
      </c>
      <c r="H13" s="22"/>
      <c r="I13" s="22"/>
      <c r="J13" s="22"/>
      <c r="K13" s="23"/>
    </row>
    <row r="14" spans="1:14" ht="12.75" customHeight="1">
      <c r="A14" s="14">
        <f t="shared" si="0"/>
        <v>41587</v>
      </c>
      <c r="B14" s="18">
        <v>111</v>
      </c>
      <c r="C14" s="19">
        <v>0</v>
      </c>
      <c r="D14" s="19">
        <v>181</v>
      </c>
      <c r="E14" s="22">
        <v>0</v>
      </c>
      <c r="F14" s="22">
        <v>0</v>
      </c>
      <c r="G14" s="22">
        <v>0</v>
      </c>
      <c r="H14" s="22"/>
      <c r="I14" s="22"/>
      <c r="J14" s="22"/>
      <c r="K14" s="23"/>
    </row>
    <row r="15" spans="1:14" ht="12.75" customHeight="1">
      <c r="A15" s="14">
        <f t="shared" si="0"/>
        <v>41588</v>
      </c>
      <c r="B15" s="18">
        <v>632</v>
      </c>
      <c r="C15" s="19">
        <v>0</v>
      </c>
      <c r="D15" s="19">
        <v>0</v>
      </c>
      <c r="E15" s="22">
        <v>0</v>
      </c>
      <c r="F15" s="22">
        <v>629</v>
      </c>
      <c r="G15" s="22">
        <v>0</v>
      </c>
      <c r="H15" s="22"/>
      <c r="I15" s="22"/>
      <c r="J15" s="22"/>
      <c r="K15" s="23"/>
    </row>
    <row r="16" spans="1:14" ht="12.75" customHeight="1">
      <c r="A16" s="24">
        <f t="shared" si="0"/>
        <v>41589</v>
      </c>
      <c r="B16" s="18">
        <v>668</v>
      </c>
      <c r="C16" s="19">
        <v>0</v>
      </c>
      <c r="D16" s="19">
        <v>0</v>
      </c>
      <c r="E16" s="22">
        <v>0</v>
      </c>
      <c r="F16" s="22">
        <v>0</v>
      </c>
      <c r="G16" s="22">
        <v>0</v>
      </c>
      <c r="H16" s="22"/>
      <c r="I16" s="22"/>
      <c r="J16" s="22"/>
      <c r="K16" s="23"/>
    </row>
    <row r="17" spans="1:11" ht="12.75" customHeight="1">
      <c r="A17" s="14">
        <f t="shared" si="0"/>
        <v>41590</v>
      </c>
      <c r="B17" s="18">
        <v>0</v>
      </c>
      <c r="C17" s="19">
        <v>0</v>
      </c>
      <c r="D17" s="19">
        <v>0</v>
      </c>
      <c r="E17" s="22">
        <v>0</v>
      </c>
      <c r="F17" s="22">
        <v>0</v>
      </c>
      <c r="G17" s="22">
        <v>0</v>
      </c>
      <c r="H17" s="22"/>
      <c r="I17" s="22"/>
      <c r="J17" s="22"/>
      <c r="K17" s="23"/>
    </row>
    <row r="18" spans="1:11" ht="12.75" customHeight="1">
      <c r="A18" s="14">
        <f t="shared" si="0"/>
        <v>41591</v>
      </c>
      <c r="B18" s="18">
        <v>0</v>
      </c>
      <c r="C18" s="19">
        <v>0</v>
      </c>
      <c r="D18" s="19">
        <v>0</v>
      </c>
      <c r="E18" s="22">
        <v>0</v>
      </c>
      <c r="F18" s="22">
        <v>0</v>
      </c>
      <c r="G18" s="22">
        <v>0</v>
      </c>
      <c r="H18" s="22"/>
      <c r="I18" s="22"/>
      <c r="J18" s="22"/>
      <c r="K18" s="23"/>
    </row>
    <row r="19" spans="1:11" ht="12.75" customHeight="1">
      <c r="A19" s="14">
        <f t="shared" si="0"/>
        <v>41592</v>
      </c>
      <c r="B19" s="18">
        <v>0</v>
      </c>
      <c r="C19" s="19">
        <v>0</v>
      </c>
      <c r="D19" s="19">
        <v>0</v>
      </c>
      <c r="E19" s="22">
        <v>0</v>
      </c>
      <c r="F19" s="22">
        <v>0</v>
      </c>
      <c r="G19" s="22">
        <v>0</v>
      </c>
      <c r="H19" s="22"/>
      <c r="I19" s="22"/>
      <c r="J19" s="22"/>
      <c r="K19" s="23"/>
    </row>
    <row r="20" spans="1:11" ht="12.75" customHeight="1">
      <c r="A20" s="14">
        <f t="shared" si="0"/>
        <v>41593</v>
      </c>
      <c r="B20" s="18">
        <v>638</v>
      </c>
      <c r="C20" s="19">
        <v>0</v>
      </c>
      <c r="D20" s="19">
        <v>129</v>
      </c>
      <c r="E20" s="22">
        <v>0</v>
      </c>
      <c r="F20" s="22">
        <v>0</v>
      </c>
      <c r="G20" s="22">
        <v>0</v>
      </c>
      <c r="H20" s="22"/>
      <c r="I20" s="22"/>
      <c r="J20" s="22"/>
      <c r="K20" s="23"/>
    </row>
    <row r="21" spans="1:11" ht="12.75" customHeight="1">
      <c r="A21" s="14">
        <f t="shared" si="0"/>
        <v>41594</v>
      </c>
      <c r="B21" s="18">
        <v>134</v>
      </c>
      <c r="C21" s="19">
        <v>0</v>
      </c>
      <c r="D21" s="19">
        <v>0</v>
      </c>
      <c r="E21" s="22">
        <v>0</v>
      </c>
      <c r="F21" s="22">
        <v>0</v>
      </c>
      <c r="G21" s="22">
        <v>0</v>
      </c>
      <c r="H21" s="22"/>
      <c r="I21" s="22"/>
      <c r="J21" s="22"/>
      <c r="K21" s="23"/>
    </row>
    <row r="22" spans="1:11" ht="12.75" customHeight="1">
      <c r="A22" s="14">
        <f t="shared" si="0"/>
        <v>41595</v>
      </c>
      <c r="B22" s="18">
        <v>333</v>
      </c>
      <c r="C22" s="19">
        <v>0</v>
      </c>
      <c r="D22" s="19">
        <v>0</v>
      </c>
      <c r="E22" s="22">
        <v>0</v>
      </c>
      <c r="F22" s="22">
        <v>0</v>
      </c>
      <c r="G22" s="22">
        <v>0</v>
      </c>
      <c r="H22" s="22"/>
      <c r="I22" s="22"/>
      <c r="J22" s="22"/>
      <c r="K22" s="23"/>
    </row>
    <row r="23" spans="1:11" ht="12.75" customHeight="1">
      <c r="A23" s="14">
        <f t="shared" si="0"/>
        <v>41596</v>
      </c>
      <c r="B23" s="18">
        <v>677</v>
      </c>
      <c r="C23" s="19">
        <v>0</v>
      </c>
      <c r="D23" s="19">
        <v>126</v>
      </c>
      <c r="E23" s="22">
        <v>0</v>
      </c>
      <c r="F23" s="22">
        <v>0</v>
      </c>
      <c r="G23" s="22">
        <v>0</v>
      </c>
      <c r="H23" s="22"/>
      <c r="I23" s="22"/>
      <c r="J23" s="22"/>
      <c r="K23" s="23"/>
    </row>
    <row r="24" spans="1:11" ht="12.75" customHeight="1">
      <c r="A24" s="14">
        <f t="shared" si="0"/>
        <v>41597</v>
      </c>
      <c r="B24" s="18">
        <v>0</v>
      </c>
      <c r="C24" s="19">
        <v>0</v>
      </c>
      <c r="D24" s="19">
        <v>0</v>
      </c>
      <c r="E24" s="22">
        <v>0</v>
      </c>
      <c r="F24" s="22">
        <v>0</v>
      </c>
      <c r="G24" s="22">
        <v>0</v>
      </c>
      <c r="H24" s="22"/>
      <c r="I24" s="22"/>
      <c r="J24" s="22"/>
      <c r="K24" s="23"/>
    </row>
    <row r="25" spans="1:11" ht="12.75" customHeight="1">
      <c r="A25" s="14">
        <f t="shared" si="0"/>
        <v>41598</v>
      </c>
      <c r="B25" s="18">
        <v>0</v>
      </c>
      <c r="C25" s="19">
        <v>0</v>
      </c>
      <c r="D25" s="19">
        <v>0</v>
      </c>
      <c r="E25" s="22">
        <v>0</v>
      </c>
      <c r="F25" s="22">
        <v>0</v>
      </c>
      <c r="G25" s="22">
        <v>0</v>
      </c>
      <c r="H25" s="22"/>
      <c r="I25" s="22"/>
      <c r="J25" s="22"/>
      <c r="K25" s="23"/>
    </row>
    <row r="26" spans="1:11" ht="12.75" customHeight="1">
      <c r="A26" s="14">
        <f t="shared" si="0"/>
        <v>41599</v>
      </c>
      <c r="B26" s="18">
        <v>0</v>
      </c>
      <c r="C26" s="19">
        <v>635</v>
      </c>
      <c r="D26" s="19">
        <v>130</v>
      </c>
      <c r="E26" s="22">
        <v>0</v>
      </c>
      <c r="F26" s="22">
        <v>0</v>
      </c>
      <c r="G26" s="22">
        <v>0</v>
      </c>
      <c r="H26" s="22"/>
      <c r="I26" s="22"/>
      <c r="J26" s="22"/>
      <c r="K26" s="23"/>
    </row>
    <row r="27" spans="1:11" ht="12.75" customHeight="1">
      <c r="A27" s="14">
        <f t="shared" si="0"/>
        <v>41600</v>
      </c>
      <c r="B27" s="18">
        <v>639</v>
      </c>
      <c r="C27" s="19">
        <v>0</v>
      </c>
      <c r="D27" s="19">
        <v>0</v>
      </c>
      <c r="E27" s="22">
        <v>0</v>
      </c>
      <c r="F27" s="22">
        <v>0</v>
      </c>
      <c r="G27" s="22">
        <v>0</v>
      </c>
      <c r="H27" s="22"/>
      <c r="I27" s="22"/>
      <c r="J27" s="22"/>
      <c r="K27" s="23"/>
    </row>
    <row r="28" spans="1:11" ht="12.75" customHeight="1">
      <c r="A28" s="14">
        <f t="shared" si="0"/>
        <v>41601</v>
      </c>
      <c r="B28" s="18">
        <v>115</v>
      </c>
      <c r="C28" s="19">
        <v>0</v>
      </c>
      <c r="D28" s="19">
        <v>0</v>
      </c>
      <c r="E28" s="22">
        <v>0</v>
      </c>
      <c r="F28" s="22">
        <v>0</v>
      </c>
      <c r="G28" s="22">
        <v>922</v>
      </c>
      <c r="H28" s="22"/>
      <c r="I28" s="22"/>
      <c r="J28" s="22"/>
      <c r="K28" s="23"/>
    </row>
    <row r="29" spans="1:11" ht="12.75" customHeight="1">
      <c r="A29" s="14">
        <f t="shared" si="0"/>
        <v>41602</v>
      </c>
      <c r="B29" s="18">
        <v>631</v>
      </c>
      <c r="C29" s="19">
        <v>0</v>
      </c>
      <c r="D29" s="19">
        <v>135</v>
      </c>
      <c r="E29" s="22">
        <v>0</v>
      </c>
      <c r="F29" s="22">
        <v>0</v>
      </c>
      <c r="G29" s="22">
        <v>0</v>
      </c>
      <c r="H29" s="22"/>
      <c r="I29" s="22"/>
      <c r="J29" s="22"/>
      <c r="K29" s="23"/>
    </row>
    <row r="30" spans="1:11" ht="12.75" customHeight="1">
      <c r="A30" s="14">
        <f t="shared" si="0"/>
        <v>41603</v>
      </c>
      <c r="B30" s="18">
        <v>669</v>
      </c>
      <c r="C30" s="19">
        <v>0</v>
      </c>
      <c r="D30" s="19">
        <v>0</v>
      </c>
      <c r="E30" s="22">
        <v>0</v>
      </c>
      <c r="F30" s="22">
        <v>0</v>
      </c>
      <c r="G30" s="22">
        <v>0</v>
      </c>
      <c r="H30" s="22"/>
      <c r="I30" s="22"/>
      <c r="J30" s="22"/>
      <c r="K30" s="23"/>
    </row>
    <row r="31" spans="1:11" ht="12.75" customHeight="1">
      <c r="A31" s="14">
        <f t="shared" si="0"/>
        <v>41604</v>
      </c>
      <c r="B31" s="18">
        <v>0</v>
      </c>
      <c r="C31" s="19">
        <v>0</v>
      </c>
      <c r="D31" s="19">
        <v>0</v>
      </c>
      <c r="E31" s="22">
        <v>0</v>
      </c>
      <c r="F31" s="22">
        <v>0</v>
      </c>
      <c r="G31" s="22">
        <v>0</v>
      </c>
      <c r="H31" s="22"/>
      <c r="I31" s="22"/>
      <c r="J31" s="22"/>
      <c r="K31" s="23"/>
    </row>
    <row r="32" spans="1:11" ht="12.75" customHeight="1">
      <c r="A32" s="14">
        <f t="shared" si="0"/>
        <v>41605</v>
      </c>
      <c r="B32" s="18">
        <v>0</v>
      </c>
      <c r="C32" s="19">
        <v>0</v>
      </c>
      <c r="D32" s="19">
        <v>0</v>
      </c>
      <c r="E32" s="22">
        <v>0</v>
      </c>
      <c r="F32" s="22">
        <v>0</v>
      </c>
      <c r="G32" s="22">
        <v>0</v>
      </c>
      <c r="H32" s="22"/>
      <c r="I32" s="22"/>
      <c r="J32" s="22"/>
      <c r="K32" s="23"/>
    </row>
    <row r="33" spans="1:11" ht="12.75" customHeight="1">
      <c r="A33" s="14">
        <f t="shared" si="0"/>
        <v>41606</v>
      </c>
      <c r="B33" s="18">
        <v>636</v>
      </c>
      <c r="C33" s="19">
        <v>0</v>
      </c>
      <c r="D33" s="19">
        <v>0</v>
      </c>
      <c r="E33" s="30">
        <v>633</v>
      </c>
      <c r="F33" s="30">
        <v>0</v>
      </c>
      <c r="G33" s="30">
        <v>0</v>
      </c>
      <c r="H33" s="30"/>
      <c r="I33" s="30"/>
      <c r="J33" s="30"/>
      <c r="K33" s="31"/>
    </row>
    <row r="34" spans="1:11" ht="12.75" customHeight="1">
      <c r="A34" s="14">
        <f t="shared" si="0"/>
        <v>41607</v>
      </c>
      <c r="B34" s="18">
        <v>640</v>
      </c>
      <c r="C34" s="19">
        <v>0</v>
      </c>
      <c r="D34" s="19">
        <v>0</v>
      </c>
      <c r="E34" s="30">
        <v>0</v>
      </c>
      <c r="F34" s="30">
        <v>0</v>
      </c>
      <c r="G34" s="30">
        <v>0</v>
      </c>
      <c r="H34" s="30"/>
      <c r="I34" s="30"/>
      <c r="J34" s="30"/>
      <c r="K34" s="31"/>
    </row>
    <row r="35" spans="1:11" ht="12.75" customHeight="1">
      <c r="A35" s="14">
        <f t="shared" si="0"/>
        <v>41608</v>
      </c>
      <c r="B35" s="18">
        <v>115</v>
      </c>
      <c r="C35" s="19">
        <v>0</v>
      </c>
      <c r="D35" s="19">
        <v>182</v>
      </c>
      <c r="E35" s="30">
        <v>0</v>
      </c>
      <c r="F35" s="30">
        <v>0</v>
      </c>
      <c r="G35" s="30">
        <v>0</v>
      </c>
      <c r="H35" s="30"/>
      <c r="I35" s="30"/>
      <c r="J35" s="30"/>
      <c r="K35" s="31"/>
    </row>
    <row r="36" spans="1:11" ht="12.75" customHeight="1" thickBot="1">
      <c r="A36" s="14">
        <f t="shared" si="0"/>
        <v>41609</v>
      </c>
      <c r="B36" s="18">
        <v>639</v>
      </c>
      <c r="C36" s="19">
        <v>0</v>
      </c>
      <c r="D36" s="19">
        <v>0</v>
      </c>
      <c r="E36" s="30">
        <v>0</v>
      </c>
      <c r="F36" s="30">
        <v>0</v>
      </c>
      <c r="G36" s="30">
        <v>0</v>
      </c>
      <c r="H36" s="30"/>
      <c r="I36" s="30"/>
      <c r="J36" s="30"/>
      <c r="K36" s="31"/>
    </row>
    <row r="37" spans="1:11" ht="16.5" customHeight="1" thickTop="1">
      <c r="A37" s="15" t="s">
        <v>0</v>
      </c>
      <c r="B37" s="25">
        <f>SUM(B6:B36)</f>
        <v>8773</v>
      </c>
      <c r="C37" s="25">
        <f t="shared" ref="C37:K37" si="1">SUM(C6:C36)</f>
        <v>635</v>
      </c>
      <c r="D37" s="25">
        <f t="shared" si="1"/>
        <v>1122</v>
      </c>
      <c r="E37" s="25">
        <f t="shared" si="1"/>
        <v>633</v>
      </c>
      <c r="F37" s="25">
        <f t="shared" si="1"/>
        <v>629</v>
      </c>
      <c r="G37" s="25">
        <f t="shared" si="1"/>
        <v>922</v>
      </c>
      <c r="H37" s="25">
        <f t="shared" si="1"/>
        <v>0</v>
      </c>
      <c r="I37" s="25">
        <f t="shared" si="1"/>
        <v>0</v>
      </c>
      <c r="J37" s="25">
        <f t="shared" si="1"/>
        <v>0</v>
      </c>
      <c r="K37" s="25">
        <f t="shared" si="1"/>
        <v>0</v>
      </c>
    </row>
    <row r="38" spans="1:11" ht="16.5" customHeight="1">
      <c r="A38" s="26" t="s">
        <v>5</v>
      </c>
      <c r="B38" s="27">
        <f>IF(B5="Pain",TARIFS!$B$5,IF(B5="Pain Bio",TARIFS!$C$5,IF(OR(B5="Baguette",'FAC 31'!B5="Baguette Sans Sel"),TARIFS!$D$5,IF(B5="Baguette Bio",TARIFS!$F$5,IF(OR(B5="1/2 Baguette",B5="1/2 Baguette Sans Sel"),TARIFS!$G$5,IF(OR(B5="1/2 Baguette Bio",B5="1/2 Baguette Bio Sans Sel"),TARIFS!$I$5,IF(OR(B5="Pain Campagne",B5="Pain Complet",B5="Pain Céréales"),TARIFS!$K$5,IF(OR(B5="Croissant",B5="Pain Au Chocolat"),TARIFS!$N$5,IF(OR(B5="Chausson",B5="Pain Aux Raisins",B5="Pain Au Lait",B5="Allumette Framboise",B5="Briochette",B5="Torsade Au Chocolat",B5="Patte D'Ours",B5="Mini Viennoiserie",B5="1/2 Baguette Viennoise"),TARIFS!$P$5,IF(B5="Pain Rond",TARIFS!$Y$5,IF(B5="Petit Pain 50Gr",TARIFS!$Z$5,0)))))))))))</f>
        <v>0.8</v>
      </c>
      <c r="C38" s="27">
        <f>IF(C5="Pain",TARIFS!$B$5,IF(C5="Pain Bio",TARIFS!$C$5,IF(OR(C5="Baguette",'FAC 31'!C5="Baguette Sans Sel"),TARIFS!$D$5,IF(C5="Baguette Bio",TARIFS!$F$5,IF(OR(C5="1/2 Baguette",C5="1/2 Baguette Sans Sel"),TARIFS!$G$5,IF(OR(C5="1/2 Baguette Bio",C5="1/2 Baguette Bio Sans Sel"),TARIFS!$I$5,IF(OR(C5="Pain Campagne",C5="Pain Complet",C5="Pain Céréales"),TARIFS!$K$5,IF(OR(C5="Croissant",C5="Pain Au Chocolat"),TARIFS!$N$5,IF(OR(C5="Chausson",C5="Pain Aux Raisins",C5="Pain Au Lait",C5="Allumette Framboise",C5="Briochette",C5="Torsade Au Chocolat",C5="Patte D'Ours",C5="Mini Viennoiserie",C5="1/2 Baguette Viennoise"),TARIFS!$P$5,IF(C5="Pain Rond",TARIFS!$Y$5,IF(C5="Petit Pain 50Gr",TARIFS!$Z$5,0)))))))))))</f>
        <v>1.05</v>
      </c>
      <c r="D38" s="27">
        <f>IF(D5="Pain",TARIFS!$B$5,IF(D5="Pain Bio",TARIFS!$C$5,IF(OR(D5="Baguette",'FAC 31'!D5="Baguette Sans Sel"),TARIFS!$D$5,IF(D5="Baguette Bio",TARIFS!$F$5,IF(OR(D5="1/2 Baguette",D5="1/2 Baguette Sans Sel"),TARIFS!$G$5,IF(OR(D5="1/2 Baguette Bio",D5="1/2 Baguette Bio Sans Sel"),TARIFS!$I$5,IF(OR(D5="Pain Campagne",D5="Pain Complet",D5="Pain Céréales"),TARIFS!$K$5,IF(OR(D5="Croissant",D5="Pain Au Chocolat"),TARIFS!$N$5,IF(OR(D5="Chausson",D5="Pain Aux Raisins",D5="Pain Au Lait",D5="Allumette Framboise",D5="Briochette",D5="Torsade Au Chocolat",D5="Patte D'Ours",D5="Mini Viennoiserie",D5="1/2 Baguette Viennoise"),TARIFS!$P$5,IF(D5="Pain Rond",TARIFS!$Y$5,IF(D5="Petit Pain 50Gr",TARIFS!$Z$5,0)))))))))))</f>
        <v>0.56000000000000005</v>
      </c>
      <c r="E38" s="27">
        <f>IF(E5="Pain",TARIFS!$B$5,IF(E5="Pain Bio",TARIFS!$C$5,IF(OR(E5="Baguette",'FAC 31'!E5="Baguette Sans Sel"),TARIFS!$D$5,IF(E5="Baguette Bio",TARIFS!$F$5,IF(OR(E5="1/2 Baguette",E5="1/2 Baguette Sans Sel"),TARIFS!$G$5,IF(OR(E5="1/2 Baguette Bio",E5="1/2 Baguette Bio Sans Sel"),TARIFS!$I$5,IF(OR(E5="Pain Campagne",E5="Pain Complet",E5="Pain Céréales"),TARIFS!$K$5,IF(OR(E5="Croissant",E5="Pain Au Chocolat"),TARIFS!$N$5,IF(OR(E5="Chausson",E5="Pain Aux Raisins",E5="Pain Au Lait",E5="Allumette Framboise",E5="Briochette",E5="Torsade Au Chocolat",E5="Patte D'Ours",E5="Mini Viennoiserie",E5="1/2 Baguette Viennoise"),TARIFS!$P$5,IF(E5="Pain Rond",TARIFS!$Y$5,IF(E5="Petit Pain 50Gr",TARIFS!$Z$5,0)))))))))))</f>
        <v>0.7</v>
      </c>
      <c r="F38" s="27">
        <f>IF(F5="Pain",TARIFS!$B$5,IF(F5="Pain Bio",TARIFS!$C$5,IF(OR(F5="Baguette",'FAC 31'!F5="Baguette Sans Sel"),TARIFS!$D$5,IF(F5="Baguette Bio",TARIFS!$F$5,IF(OR(F5="1/2 Baguette",F5="1/2 Baguette Sans Sel"),TARIFS!$G$5,IF(OR(F5="1/2 Baguette Bio",F5="1/2 Baguette Bio Sans Sel"),TARIFS!$I$5,IF(OR(F5="Pain Campagne",F5="Pain Complet",F5="Pain Céréales"),TARIFS!$K$5,IF(OR(F5="Croissant",F5="Pain Au Chocolat"),TARIFS!$N$5,IF(OR(F5="Chausson",F5="Pain Aux Raisins",F5="Pain Au Lait",F5="Allumette Framboise",F5="Briochette",F5="Torsade Au Chocolat",F5="Patte D'Ours",F5="Mini Viennoiserie",F5="1/2 Baguette Viennoise"),TARIFS!$P$5,IF(F5="Pain Rond",TARIFS!$Y$5,IF(F5="Petit Pain 50Gr",TARIFS!$Z$5,0)))))))))))</f>
        <v>0.7</v>
      </c>
      <c r="G38" s="27">
        <f>IF(G5="Pain",TARIFS!$B$5,IF(G5="Pain Bio",TARIFS!$C$5,IF(OR(G5="Baguette",'FAC 31'!G5="Baguette Sans Sel"),TARIFS!$D$5,IF(G5="Baguette Bio",TARIFS!$F$5,IF(OR(G5="1/2 Baguette",G5="1/2 Baguette Sans Sel"),TARIFS!$G$5,IF(OR(G5="1/2 Baguette Bio",G5="1/2 Baguette Bio Sans Sel"),TARIFS!$I$5,IF(OR(G5="Pain Campagne",G5="Pain Complet",G5="Pain Céréales"),TARIFS!$K$5,IF(OR(G5="Croissant",G5="Pain Au Chocolat"),TARIFS!$N$5,IF(OR(G5="Chausson",G5="Pain Aux Raisins",G5="Pain Au Lait",G5="Allumette Framboise",G5="Briochette",G5="Torsade Au Chocolat",G5="Patte D'Ours",G5="Mini Viennoiserie",G5="1/2 Baguette Viennoise"),TARIFS!$P$5,IF(G5="Pain Rond",TARIFS!$Y$5,IF(G5="Petit Pain 50Gr",TARIFS!$Z$5,0)))))))))))</f>
        <v>0.8</v>
      </c>
      <c r="H38" s="27">
        <f>IF(H5="Pain",TARIFS!$B$5,IF(H5="Pain Bio",TARIFS!$C$5,IF(OR(H5="Baguette",'FAC 31'!H5="Baguette Sans Sel"),TARIFS!$D$5,IF(H5="Baguette Bio",TARIFS!$F$5,IF(OR(H5="1/2 Baguette",H5="1/2 Baguette Sans Sel"),TARIFS!$G$5,IF(OR(H5="1/2 Baguette Bio",H5="1/2 Baguette Bio Sans Sel"),TARIFS!$I$5,IF(OR(H5="Pain Campagne",H5="Pain Complet",H5="Pain Céréales"),TARIFS!$K$5,IF(OR(H5="Croissant",H5="Pain Au Chocolat"),TARIFS!$N$5,IF(OR(H5="Chausson",H5="Pain Aux Raisins",H5="Pain Au Lait",H5="Allumette Framboise",H5="Briochette",H5="Torsade Au Chocolat",H5="Patte D'Ours",H5="Mini Viennoiserie",H5="1/2 Baguette Viennoise"),TARIFS!$P$5,IF(H5="Pain Rond",TARIFS!$Y$5,IF(H5="Petit Pain 50Gr",TARIFS!$Z$5,0)))))))))))</f>
        <v>0</v>
      </c>
      <c r="I38" s="27">
        <f>IF(I5="Pain",TARIFS!$B$5,IF(I5="Pain Bio",TARIFS!$C$5,IF(OR(I5="Baguette",'FAC 31'!I5="Baguette Sans Sel"),TARIFS!$D$5,IF(I5="Baguette Bio",TARIFS!$F$5,IF(OR(I5="1/2 Baguette",I5="1/2 Baguette Sans Sel"),TARIFS!$G$5,IF(OR(I5="1/2 Baguette Bio",I5="1/2 Baguette Bio Sans Sel"),TARIFS!$I$5,IF(OR(I5="Pain Campagne",I5="Pain Complet",I5="Pain Céréales"),TARIFS!$K$5,IF(OR(I5="Croissant",I5="Pain Au Chocolat"),TARIFS!$N$5,IF(OR(I5="Chausson",I5="Pain Aux Raisins",I5="Pain Au Lait",I5="Allumette Framboise",I5="Briochette",I5="Torsade Au Chocolat",I5="Patte D'Ours",I5="Mini Viennoiserie",I5="1/2 Baguette Viennoise"),TARIFS!$P$5,IF(I5="Pain Rond",TARIFS!$Y$5,IF(I5="Petit Pain 50Gr",TARIFS!$Z$5,0)))))))))))</f>
        <v>0</v>
      </c>
      <c r="J38" s="27">
        <f>IF(J5="Pain",TARIFS!$B$5,IF(J5="Pain Bio",TARIFS!$C$5,IF(OR(J5="Baguette",'FAC 31'!J5="Baguette Sans Sel"),TARIFS!$D$5,IF(J5="Baguette Bio",TARIFS!$F$5,IF(OR(J5="1/2 Baguette",J5="1/2 Baguette Sans Sel"),TARIFS!$G$5,IF(OR(J5="1/2 Baguette Bio",J5="1/2 Baguette Bio Sans Sel"),TARIFS!$I$5,IF(OR(J5="Pain Campagne",J5="Pain Complet",J5="Pain Céréales"),TARIFS!$K$5,IF(OR(J5="Croissant",J5="Pain Au Chocolat"),TARIFS!$N$5,IF(OR(J5="Chausson",J5="Pain Aux Raisins",J5="Pain Au Lait",J5="Allumette Framboise",J5="Briochette",J5="Torsade Au Chocolat",J5="Patte D'Ours",J5="Mini Viennoiserie",J5="1/2 Baguette Viennoise"),TARIFS!$P$5,IF(J5="Pain Rond",TARIFS!$Y$5,IF(J5="Petit Pain 50Gr",TARIFS!$Z$5,0)))))))))))</f>
        <v>0</v>
      </c>
      <c r="K38" s="27">
        <f>IF(K5="Pain",TARIFS!$B$5,IF(K5="Pain Bio",TARIFS!$C$5,IF(OR(K5="Baguette",'FAC 31'!K5="Baguette Sans Sel"),TARIFS!$D$5,IF(K5="Baguette Bio",TARIFS!$F$5,IF(OR(K5="1/2 Baguette",K5="1/2 Baguette Sans Sel"),TARIFS!$G$5,IF(OR(K5="1/2 Baguette Bio",K5="1/2 Baguette Bio Sans Sel"),TARIFS!$I$5,IF(OR(K5="Pain Campagne",K5="Pain Complet",K5="Pain Céréales"),TARIFS!$K$5,IF(OR(K5="Croissant",K5="Pain Au Chocolat"),TARIFS!$N$5,IF(OR(K5="Chausson",K5="Pain Aux Raisins",K5="Pain Au Lait",K5="Allumette Framboise",K5="Briochette",K5="Torsade Au Chocolat",K5="Patte D'Ours",K5="Mini Viennoiserie",K5="1/2 Baguette Viennoise"),TARIFS!$P$5,IF(K5="Pain Rond",TARIFS!$Y$5,IF(K5="Petit Pain 50Gr",TARIFS!$Z$5,0)))))))))))</f>
        <v>0</v>
      </c>
    </row>
    <row r="39" spans="1:11" ht="16.5" customHeight="1" thickBot="1">
      <c r="A39" s="16" t="s">
        <v>6</v>
      </c>
      <c r="B39" s="28">
        <f>B37*B38</f>
        <v>7018.4000000000005</v>
      </c>
      <c r="C39" s="28">
        <f t="shared" ref="C39:K39" si="2">C37*C38</f>
        <v>666.75</v>
      </c>
      <c r="D39" s="28">
        <f t="shared" si="2"/>
        <v>628.32000000000005</v>
      </c>
      <c r="E39" s="28">
        <f t="shared" si="2"/>
        <v>443.09999999999997</v>
      </c>
      <c r="F39" s="28">
        <f t="shared" si="2"/>
        <v>440.29999999999995</v>
      </c>
      <c r="G39" s="28">
        <f t="shared" si="2"/>
        <v>737.6</v>
      </c>
      <c r="H39" s="28">
        <f t="shared" si="2"/>
        <v>0</v>
      </c>
      <c r="I39" s="28">
        <f t="shared" si="2"/>
        <v>0</v>
      </c>
      <c r="J39" s="28">
        <f t="shared" si="2"/>
        <v>0</v>
      </c>
      <c r="K39" s="28">
        <f t="shared" si="2"/>
        <v>0</v>
      </c>
    </row>
    <row r="40" spans="1:11" ht="16.5" customHeight="1" thickTop="1">
      <c r="A40" s="17" t="s">
        <v>2</v>
      </c>
      <c r="B40" s="94">
        <f>SUM(B39:K39)</f>
        <v>9934.4700000000012</v>
      </c>
      <c r="C40" s="94"/>
      <c r="D40" s="94"/>
      <c r="E40" s="94"/>
      <c r="F40" s="94"/>
      <c r="G40" s="94"/>
      <c r="H40" s="94"/>
      <c r="I40" s="94"/>
      <c r="J40" s="94"/>
      <c r="K40" s="94"/>
    </row>
    <row r="41" spans="1:11" ht="16.5" customHeight="1" thickBot="1">
      <c r="A41" s="29" t="s">
        <v>3</v>
      </c>
      <c r="B41" s="95">
        <f>B40*0.055</f>
        <v>546.39585000000011</v>
      </c>
      <c r="C41" s="95"/>
      <c r="D41" s="95"/>
      <c r="E41" s="95"/>
      <c r="F41" s="95"/>
      <c r="G41" s="95"/>
      <c r="H41" s="95"/>
      <c r="I41" s="95"/>
      <c r="J41" s="95"/>
      <c r="K41" s="95"/>
    </row>
    <row r="42" spans="1:11" ht="18" thickTop="1">
      <c r="A42" s="17" t="s">
        <v>4</v>
      </c>
      <c r="B42" s="84">
        <f>SUM(B40:K41)</f>
        <v>10480.865850000002</v>
      </c>
      <c r="C42" s="84"/>
      <c r="D42" s="84"/>
      <c r="E42" s="84"/>
      <c r="F42" s="84"/>
      <c r="G42" s="84"/>
      <c r="H42" s="84"/>
      <c r="I42" s="84"/>
      <c r="J42" s="84"/>
      <c r="K42" s="84"/>
    </row>
  </sheetData>
  <mergeCells count="12">
    <mergeCell ref="B42:K42"/>
    <mergeCell ref="B1:D1"/>
    <mergeCell ref="E1:H1"/>
    <mergeCell ref="I1:K1"/>
    <mergeCell ref="B2:D2"/>
    <mergeCell ref="F2:H2"/>
    <mergeCell ref="I2:L2"/>
    <mergeCell ref="B3:D3"/>
    <mergeCell ref="J3:K3"/>
    <mergeCell ref="B4:K4"/>
    <mergeCell ref="B40:K40"/>
    <mergeCell ref="B41:K41"/>
  </mergeCells>
  <conditionalFormatting sqref="A5">
    <cfRule type="cellIs" dxfId="25" priority="10" stopIfTrue="1" operator="equal">
      <formula>0</formula>
    </cfRule>
  </conditionalFormatting>
  <conditionalFormatting sqref="A4 A6:A35">
    <cfRule type="cellIs" dxfId="24" priority="24" stopIfTrue="1" operator="equal">
      <formula>0</formula>
    </cfRule>
  </conditionalFormatting>
  <conditionalFormatting sqref="F6:G35 B6:B31 C7:D31">
    <cfRule type="cellIs" dxfId="23" priority="22" stopIfTrue="1" operator="equal">
      <formula>0</formula>
    </cfRule>
  </conditionalFormatting>
  <conditionalFormatting sqref="B37">
    <cfRule type="cellIs" dxfId="22" priority="23" stopIfTrue="1" operator="equal">
      <formula>0</formula>
    </cfRule>
  </conditionalFormatting>
  <conditionalFormatting sqref="I6:J35">
    <cfRule type="cellIs" dxfId="21" priority="20" stopIfTrue="1" operator="equal">
      <formula>0</formula>
    </cfRule>
  </conditionalFormatting>
  <conditionalFormatting sqref="H6:H35">
    <cfRule type="cellIs" dxfId="20" priority="18" stopIfTrue="1" operator="equal">
      <formula>0</formula>
    </cfRule>
  </conditionalFormatting>
  <conditionalFormatting sqref="C6:E6 E7:E35">
    <cfRule type="cellIs" dxfId="19" priority="16" stopIfTrue="1" operator="equal">
      <formula>0</formula>
    </cfRule>
  </conditionalFormatting>
  <conditionalFormatting sqref="K6:K35">
    <cfRule type="cellIs" dxfId="18" priority="14" stopIfTrue="1" operator="equal">
      <formula>0</formula>
    </cfRule>
  </conditionalFormatting>
  <conditionalFormatting sqref="C5:E5">
    <cfRule type="cellIs" dxfId="17" priority="12" stopIfTrue="1" operator="equal">
      <formula>0</formula>
    </cfRule>
  </conditionalFormatting>
  <conditionalFormatting sqref="F5:K5">
    <cfRule type="cellIs" dxfId="16" priority="11" stopIfTrue="1" operator="equal">
      <formula>0</formula>
    </cfRule>
  </conditionalFormatting>
  <conditionalFormatting sqref="B5">
    <cfRule type="cellIs" dxfId="15" priority="13" stopIfTrue="1" operator="equal">
      <formula>0</formula>
    </cfRule>
  </conditionalFormatting>
  <conditionalFormatting sqref="B32:D35">
    <cfRule type="cellIs" dxfId="14" priority="9" stopIfTrue="1" operator="equal">
      <formula>0</formula>
    </cfRule>
  </conditionalFormatting>
  <conditionalFormatting sqref="A36">
    <cfRule type="cellIs" dxfId="13" priority="8" stopIfTrue="1" operator="equal">
      <formula>0</formula>
    </cfRule>
  </conditionalFormatting>
  <conditionalFormatting sqref="F36:G36">
    <cfRule type="cellIs" dxfId="12" priority="7" stopIfTrue="1" operator="equal">
      <formula>0</formula>
    </cfRule>
  </conditionalFormatting>
  <conditionalFormatting sqref="I36:J36">
    <cfRule type="cellIs" dxfId="11" priority="6" stopIfTrue="1" operator="equal">
      <formula>0</formula>
    </cfRule>
  </conditionalFormatting>
  <conditionalFormatting sqref="H36">
    <cfRule type="cellIs" dxfId="10" priority="5" stopIfTrue="1" operator="equal">
      <formula>0</formula>
    </cfRule>
  </conditionalFormatting>
  <conditionalFormatting sqref="E36">
    <cfRule type="cellIs" dxfId="9" priority="4" stopIfTrue="1" operator="equal">
      <formula>0</formula>
    </cfRule>
  </conditionalFormatting>
  <conditionalFormatting sqref="K36">
    <cfRule type="cellIs" dxfId="8" priority="3" stopIfTrue="1" operator="equal">
      <formula>0</formula>
    </cfRule>
  </conditionalFormatting>
  <conditionalFormatting sqref="B36:D36">
    <cfRule type="cellIs" dxfId="7" priority="2" stopIfTrue="1" operator="equal">
      <formula>0</formula>
    </cfRule>
  </conditionalFormatting>
  <conditionalFormatting sqref="C37:K37">
    <cfRule type="cellIs" dxfId="6" priority="1" stopIfTrue="1" operator="equal">
      <formula>0</formula>
    </cfRule>
  </conditionalFormatting>
  <dataValidations count="4">
    <dataValidation type="list" allowBlank="1" showInputMessage="1" showErrorMessage="1" sqref="JA5:JG5 SW5:TC5 ACS5:ACY5 AMO5:AMU5 AWK5:AWQ5 BGG5:BGM5 BQC5:BQI5 BZY5:CAE5 CJU5:CKA5 CTQ5:CTW5 DDM5:DDS5 DNI5:DNO5 DXE5:DXK5 EHA5:EHG5 EQW5:ERC5 FAS5:FAY5 FKO5:FKU5 FUK5:FUQ5 GEG5:GEM5 GOC5:GOI5 GXY5:GYE5 HHU5:HIA5 HRQ5:HRW5 IBM5:IBS5 ILI5:ILO5 IVE5:IVK5 JFA5:JFG5 JOW5:JPC5 JYS5:JYY5 KIO5:KIU5 KSK5:KSQ5 LCG5:LCM5 LMC5:LMI5 LVY5:LWE5 MFU5:MGA5 MPQ5:MPW5 MZM5:MZS5 NJI5:NJO5 NTE5:NTK5 ODA5:ODG5 OMW5:ONC5 OWS5:OWY5 PGO5:PGU5 PQK5:PQQ5 QAG5:QAM5 QKC5:QKI5 QTY5:QUE5 RDU5:REA5 RNQ5:RNW5 RXM5:RXS5 SHI5:SHO5 SRE5:SRK5 TBA5:TBG5 TKW5:TLC5 TUS5:TUY5 UEO5:UEU5 UOK5:UOQ5 UYG5:UYM5 VIC5:VII5 VRY5:VSE5 WBU5:WCA5 WLQ5:WLW5 WVM5:WVS5">
      <formula1>$L$6:$L$32</formula1>
    </dataValidation>
    <dataValidation type="list" allowBlank="1" showInputMessage="1" showErrorMessage="1" sqref="IZ5 SV5 ACR5 AMN5 AWJ5 BGF5 BQB5 BZX5 CJT5 CTP5 DDL5 DNH5 DXD5 EGZ5 EQV5 FAR5 FKN5 FUJ5 GEF5 GOB5 GXX5 HHT5 HRP5 IBL5 ILH5 IVD5 JEZ5 JOV5 JYR5 KIN5 KSJ5 LCF5 LMB5 LVX5 MFT5 MPP5 MZL5 NJH5 NTD5 OCZ5 OMV5 OWR5 PGN5 PQJ5 QAF5 QKB5 QTX5 RDT5 RNP5 RXL5 SHH5 SRD5 TAZ5 TKV5 TUR5 UEN5 UOJ5 UYF5 VIB5 VRX5 WBT5 WLP5 WVL5">
      <formula1>$L$21:$L$32</formula1>
    </dataValidation>
    <dataValidation type="list" allowBlank="1" showInputMessage="1" showErrorMessage="1" sqref="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formula1>$L$8:$L$9</formula1>
    </dataValidation>
    <dataValidation type="list" allowBlank="1" showInputMessage="1" showErrorMessage="1" sqref="IX5 ST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WVJ5">
      <formula1>$L$6:$L$7</formula1>
    </dataValidation>
  </dataValidations>
  <pageMargins left="0.19685039370078741" right="0.19685039370078741" top="0.19685039370078741" bottom="0.19685039370078741" header="0" footer="0"/>
  <pageSetup paperSize="9" orientation="landscape" horizont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F36"/>
  <sheetViews>
    <sheetView workbookViewId="0">
      <selection activeCell="E10" sqref="E10"/>
    </sheetView>
  </sheetViews>
  <sheetFormatPr baseColWidth="10" defaultRowHeight="15"/>
  <cols>
    <col min="1" max="1" width="26.7109375" customWidth="1"/>
    <col min="2" max="31" width="14.7109375" customWidth="1"/>
  </cols>
  <sheetData>
    <row r="1" spans="1:32" ht="56.25" customHeight="1">
      <c r="A1" s="98"/>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row>
    <row r="2" spans="1:32" ht="25.5" customHeight="1">
      <c r="A2" s="96" t="s">
        <v>62</v>
      </c>
      <c r="B2" s="97"/>
      <c r="C2" s="97"/>
      <c r="D2" s="97"/>
      <c r="E2" s="97"/>
      <c r="F2" s="97"/>
      <c r="G2" s="97"/>
      <c r="H2" s="97"/>
      <c r="I2" s="97"/>
      <c r="J2" s="97"/>
      <c r="K2" s="97"/>
      <c r="L2" s="97"/>
      <c r="M2" s="97"/>
      <c r="N2" s="97"/>
      <c r="O2" s="97"/>
      <c r="P2" s="97"/>
      <c r="Q2" s="97"/>
      <c r="R2" s="97"/>
      <c r="S2" s="97"/>
      <c r="T2" s="97"/>
      <c r="U2" s="97"/>
      <c r="V2" s="97"/>
      <c r="W2" s="97"/>
      <c r="X2" s="97"/>
      <c r="Y2" s="97"/>
      <c r="Z2" s="97"/>
      <c r="AA2" s="97"/>
      <c r="AB2" s="97"/>
      <c r="AC2" s="97"/>
      <c r="AD2" s="97"/>
      <c r="AE2" s="97"/>
    </row>
    <row r="3" spans="1:32">
      <c r="A3" s="54" t="s">
        <v>50</v>
      </c>
      <c r="B3" s="55">
        <v>41579</v>
      </c>
      <c r="C3" s="56">
        <v>41580</v>
      </c>
      <c r="D3" s="56">
        <v>41581</v>
      </c>
      <c r="E3" s="56">
        <v>41582</v>
      </c>
      <c r="F3" s="56">
        <v>41583</v>
      </c>
      <c r="G3" s="56">
        <v>41584</v>
      </c>
      <c r="H3" s="56">
        <v>41585</v>
      </c>
      <c r="I3" s="55">
        <v>41586</v>
      </c>
      <c r="J3" s="56">
        <v>41587</v>
      </c>
      <c r="K3" s="56">
        <v>41588</v>
      </c>
      <c r="L3" s="56">
        <v>41589</v>
      </c>
      <c r="M3" s="56">
        <v>41590</v>
      </c>
      <c r="N3" s="56">
        <v>41591</v>
      </c>
      <c r="O3" s="56">
        <v>41592</v>
      </c>
      <c r="P3" s="55">
        <v>41593</v>
      </c>
      <c r="Q3" s="56">
        <v>41594</v>
      </c>
      <c r="R3" s="56">
        <v>41595</v>
      </c>
      <c r="S3" s="56">
        <v>41596</v>
      </c>
      <c r="T3" s="56">
        <v>41597</v>
      </c>
      <c r="U3" s="56">
        <v>41598</v>
      </c>
      <c r="V3" s="56">
        <v>41599</v>
      </c>
      <c r="W3" s="55">
        <v>41600</v>
      </c>
      <c r="X3" s="56">
        <v>41601</v>
      </c>
      <c r="Y3" s="56">
        <v>41602</v>
      </c>
      <c r="Z3" s="56">
        <v>41603</v>
      </c>
      <c r="AA3" s="56">
        <v>41604</v>
      </c>
      <c r="AB3" s="56">
        <v>41605</v>
      </c>
      <c r="AC3" s="56">
        <v>41606</v>
      </c>
      <c r="AD3" s="55">
        <v>41607</v>
      </c>
      <c r="AE3" s="56">
        <v>41608</v>
      </c>
      <c r="AF3" s="3" t="s">
        <v>0</v>
      </c>
    </row>
    <row r="4" spans="1:32">
      <c r="A4" s="57" t="s">
        <v>7</v>
      </c>
      <c r="B4" s="58">
        <v>0</v>
      </c>
      <c r="C4" s="59">
        <v>0</v>
      </c>
      <c r="D4" s="59">
        <v>0</v>
      </c>
      <c r="E4" s="59">
        <v>645</v>
      </c>
      <c r="F4" s="59">
        <v>637</v>
      </c>
      <c r="G4" s="60">
        <v>111</v>
      </c>
      <c r="H4" s="60">
        <v>632</v>
      </c>
      <c r="I4" s="58">
        <v>668</v>
      </c>
      <c r="J4" s="59">
        <v>0</v>
      </c>
      <c r="K4" s="59">
        <v>0</v>
      </c>
      <c r="L4" s="59">
        <v>0</v>
      </c>
      <c r="M4" s="59">
        <v>638</v>
      </c>
      <c r="N4" s="60">
        <v>134</v>
      </c>
      <c r="O4" s="60">
        <v>333</v>
      </c>
      <c r="P4" s="58">
        <v>677</v>
      </c>
      <c r="Q4" s="59">
        <v>0</v>
      </c>
      <c r="R4" s="59">
        <v>0</v>
      </c>
      <c r="S4" s="59">
        <v>0</v>
      </c>
      <c r="T4" s="59">
        <v>639</v>
      </c>
      <c r="U4" s="60">
        <v>115</v>
      </c>
      <c r="V4" s="60">
        <v>631</v>
      </c>
      <c r="W4" s="58">
        <v>669</v>
      </c>
      <c r="X4" s="59">
        <v>0</v>
      </c>
      <c r="Y4" s="59">
        <v>0</v>
      </c>
      <c r="Z4" s="59">
        <v>636</v>
      </c>
      <c r="AA4" s="59">
        <v>640</v>
      </c>
      <c r="AB4" s="60">
        <v>115</v>
      </c>
      <c r="AC4" s="60">
        <v>639</v>
      </c>
      <c r="AD4" s="58">
        <v>678</v>
      </c>
      <c r="AE4" s="59">
        <v>0</v>
      </c>
      <c r="AF4" s="5">
        <v>9225</v>
      </c>
    </row>
    <row r="5" spans="1:32">
      <c r="A5" s="61" t="s">
        <v>8</v>
      </c>
      <c r="B5" s="4">
        <v>0</v>
      </c>
      <c r="C5" s="1">
        <v>0</v>
      </c>
      <c r="D5" s="1">
        <v>0</v>
      </c>
      <c r="E5" s="1">
        <v>0</v>
      </c>
      <c r="F5" s="1">
        <v>0</v>
      </c>
      <c r="G5" s="62">
        <v>0</v>
      </c>
      <c r="H5" s="62">
        <v>0</v>
      </c>
      <c r="I5" s="4">
        <v>0</v>
      </c>
      <c r="J5" s="1">
        <v>0</v>
      </c>
      <c r="K5" s="1">
        <v>0</v>
      </c>
      <c r="L5" s="1">
        <v>0</v>
      </c>
      <c r="M5" s="1">
        <v>0</v>
      </c>
      <c r="N5" s="62">
        <v>0</v>
      </c>
      <c r="O5" s="62">
        <v>0</v>
      </c>
      <c r="P5" s="4">
        <v>0</v>
      </c>
      <c r="Q5" s="1">
        <v>0</v>
      </c>
      <c r="R5" s="1">
        <v>0</v>
      </c>
      <c r="S5" s="1">
        <v>635</v>
      </c>
      <c r="T5" s="1">
        <v>0</v>
      </c>
      <c r="U5" s="62">
        <v>0</v>
      </c>
      <c r="V5" s="62">
        <v>0</v>
      </c>
      <c r="W5" s="4">
        <v>0</v>
      </c>
      <c r="X5" s="1">
        <v>0</v>
      </c>
      <c r="Y5" s="1">
        <v>0</v>
      </c>
      <c r="Z5" s="1">
        <v>0</v>
      </c>
      <c r="AA5" s="1">
        <v>0</v>
      </c>
      <c r="AB5" s="62">
        <v>0</v>
      </c>
      <c r="AC5" s="62">
        <v>0</v>
      </c>
      <c r="AD5" s="4">
        <v>0</v>
      </c>
      <c r="AE5" s="1">
        <v>0</v>
      </c>
      <c r="AF5" s="5">
        <v>635</v>
      </c>
    </row>
    <row r="6" spans="1:32">
      <c r="A6" s="61" t="s">
        <v>1</v>
      </c>
      <c r="B6" s="4">
        <v>0</v>
      </c>
      <c r="C6" s="1">
        <v>0</v>
      </c>
      <c r="D6" s="1">
        <v>0</v>
      </c>
      <c r="E6" s="1">
        <v>128</v>
      </c>
      <c r="F6" s="1">
        <v>0</v>
      </c>
      <c r="G6" s="62">
        <v>181</v>
      </c>
      <c r="H6" s="62">
        <v>0</v>
      </c>
      <c r="I6" s="4">
        <v>0</v>
      </c>
      <c r="J6" s="1">
        <v>0</v>
      </c>
      <c r="K6" s="1">
        <v>0</v>
      </c>
      <c r="L6" s="1">
        <v>0</v>
      </c>
      <c r="M6" s="1">
        <v>129</v>
      </c>
      <c r="N6" s="62">
        <v>0</v>
      </c>
      <c r="O6" s="62">
        <v>0</v>
      </c>
      <c r="P6" s="4">
        <v>126</v>
      </c>
      <c r="Q6" s="1">
        <v>0</v>
      </c>
      <c r="R6" s="1">
        <v>0</v>
      </c>
      <c r="S6" s="1">
        <v>130</v>
      </c>
      <c r="T6" s="1">
        <v>0</v>
      </c>
      <c r="U6" s="62">
        <v>0</v>
      </c>
      <c r="V6" s="62">
        <v>135</v>
      </c>
      <c r="W6" s="4">
        <v>0</v>
      </c>
      <c r="X6" s="1">
        <v>0</v>
      </c>
      <c r="Y6" s="1">
        <v>0</v>
      </c>
      <c r="Z6" s="1">
        <v>0</v>
      </c>
      <c r="AA6" s="1">
        <v>0</v>
      </c>
      <c r="AB6" s="62">
        <v>182</v>
      </c>
      <c r="AC6" s="62">
        <v>0</v>
      </c>
      <c r="AD6" s="4">
        <v>129</v>
      </c>
      <c r="AE6" s="1">
        <v>0</v>
      </c>
      <c r="AF6" s="5">
        <v>1140</v>
      </c>
    </row>
    <row r="7" spans="1:32">
      <c r="A7" s="61" t="s">
        <v>40</v>
      </c>
      <c r="B7" s="4">
        <v>0</v>
      </c>
      <c r="C7" s="1">
        <v>0</v>
      </c>
      <c r="D7" s="1">
        <v>0</v>
      </c>
      <c r="E7" s="1">
        <v>0</v>
      </c>
      <c r="F7" s="1">
        <v>0</v>
      </c>
      <c r="G7" s="62">
        <v>0</v>
      </c>
      <c r="H7" s="62">
        <v>0</v>
      </c>
      <c r="I7" s="4">
        <v>0</v>
      </c>
      <c r="J7" s="1">
        <v>0</v>
      </c>
      <c r="K7" s="1">
        <v>0</v>
      </c>
      <c r="L7" s="1">
        <v>0</v>
      </c>
      <c r="M7" s="1">
        <v>0</v>
      </c>
      <c r="N7" s="62">
        <v>0</v>
      </c>
      <c r="O7" s="62">
        <v>0</v>
      </c>
      <c r="P7" s="4">
        <v>0</v>
      </c>
      <c r="Q7" s="1">
        <v>0</v>
      </c>
      <c r="R7" s="1">
        <v>0</v>
      </c>
      <c r="S7" s="1">
        <v>0</v>
      </c>
      <c r="T7" s="1">
        <v>0</v>
      </c>
      <c r="U7" s="62">
        <v>0</v>
      </c>
      <c r="V7" s="62">
        <v>0</v>
      </c>
      <c r="W7" s="4">
        <v>0</v>
      </c>
      <c r="X7" s="1">
        <v>0</v>
      </c>
      <c r="Y7" s="1">
        <v>0</v>
      </c>
      <c r="Z7" s="1">
        <v>0</v>
      </c>
      <c r="AA7" s="1">
        <v>0</v>
      </c>
      <c r="AB7" s="62">
        <v>0</v>
      </c>
      <c r="AC7" s="62">
        <v>0</v>
      </c>
      <c r="AD7" s="4">
        <v>0</v>
      </c>
      <c r="AE7" s="1">
        <v>0</v>
      </c>
      <c r="AF7" s="5">
        <v>0</v>
      </c>
    </row>
    <row r="8" spans="1:32">
      <c r="A8" s="61" t="s">
        <v>38</v>
      </c>
      <c r="B8" s="4">
        <v>0</v>
      </c>
      <c r="C8" s="1">
        <v>0</v>
      </c>
      <c r="D8" s="1">
        <v>0</v>
      </c>
      <c r="E8" s="1">
        <v>0</v>
      </c>
      <c r="F8" s="1">
        <v>0</v>
      </c>
      <c r="G8" s="62">
        <v>0</v>
      </c>
      <c r="H8" s="62">
        <v>0</v>
      </c>
      <c r="I8" s="4">
        <v>0</v>
      </c>
      <c r="J8" s="1">
        <v>0</v>
      </c>
      <c r="K8" s="1">
        <v>0</v>
      </c>
      <c r="L8" s="1">
        <v>0</v>
      </c>
      <c r="M8" s="1">
        <v>0</v>
      </c>
      <c r="N8" s="62">
        <v>0</v>
      </c>
      <c r="O8" s="62">
        <v>0</v>
      </c>
      <c r="P8" s="4">
        <v>0</v>
      </c>
      <c r="Q8" s="1">
        <v>0</v>
      </c>
      <c r="R8" s="1">
        <v>0</v>
      </c>
      <c r="S8" s="1">
        <v>0</v>
      </c>
      <c r="T8" s="1">
        <v>0</v>
      </c>
      <c r="U8" s="62">
        <v>0</v>
      </c>
      <c r="V8" s="62">
        <v>0</v>
      </c>
      <c r="W8" s="4">
        <v>0</v>
      </c>
      <c r="X8" s="1">
        <v>0</v>
      </c>
      <c r="Y8" s="1">
        <v>0</v>
      </c>
      <c r="Z8" s="1">
        <v>0</v>
      </c>
      <c r="AA8" s="1">
        <v>0</v>
      </c>
      <c r="AB8" s="62">
        <v>0</v>
      </c>
      <c r="AC8" s="62">
        <v>0</v>
      </c>
      <c r="AD8" s="4">
        <v>0</v>
      </c>
      <c r="AE8" s="1">
        <v>0</v>
      </c>
      <c r="AF8" s="5">
        <v>0</v>
      </c>
    </row>
    <row r="9" spans="1:32">
      <c r="A9" s="61" t="s">
        <v>39</v>
      </c>
      <c r="B9" s="4">
        <v>0</v>
      </c>
      <c r="C9" s="1">
        <v>0</v>
      </c>
      <c r="D9" s="1">
        <v>0</v>
      </c>
      <c r="E9" s="1">
        <v>0</v>
      </c>
      <c r="F9" s="1">
        <v>0</v>
      </c>
      <c r="G9" s="62">
        <v>0</v>
      </c>
      <c r="H9" s="62">
        <v>0</v>
      </c>
      <c r="I9" s="4">
        <v>0</v>
      </c>
      <c r="J9" s="1">
        <v>0</v>
      </c>
      <c r="K9" s="1">
        <v>0</v>
      </c>
      <c r="L9" s="1">
        <v>0</v>
      </c>
      <c r="M9" s="1">
        <v>0</v>
      </c>
      <c r="N9" s="62">
        <v>0</v>
      </c>
      <c r="O9" s="62">
        <v>0</v>
      </c>
      <c r="P9" s="4">
        <v>0</v>
      </c>
      <c r="Q9" s="1">
        <v>0</v>
      </c>
      <c r="R9" s="1">
        <v>0</v>
      </c>
      <c r="S9" s="1">
        <v>0</v>
      </c>
      <c r="T9" s="1">
        <v>0</v>
      </c>
      <c r="U9" s="62">
        <v>0</v>
      </c>
      <c r="V9" s="62">
        <v>0</v>
      </c>
      <c r="W9" s="4">
        <v>0</v>
      </c>
      <c r="X9" s="1">
        <v>0</v>
      </c>
      <c r="Y9" s="1">
        <v>0</v>
      </c>
      <c r="Z9" s="1">
        <v>0</v>
      </c>
      <c r="AA9" s="1">
        <v>0</v>
      </c>
      <c r="AB9" s="62">
        <v>0</v>
      </c>
      <c r="AC9" s="62">
        <v>0</v>
      </c>
      <c r="AD9" s="4">
        <v>0</v>
      </c>
      <c r="AE9" s="1">
        <v>0</v>
      </c>
      <c r="AF9" s="5">
        <v>0</v>
      </c>
    </row>
    <row r="10" spans="1:32">
      <c r="A10" s="61" t="s">
        <v>57</v>
      </c>
      <c r="B10" s="4">
        <v>0</v>
      </c>
      <c r="C10" s="1">
        <v>0</v>
      </c>
      <c r="D10" s="1">
        <v>0</v>
      </c>
      <c r="E10" s="1">
        <v>0</v>
      </c>
      <c r="F10" s="1">
        <v>0</v>
      </c>
      <c r="G10" s="62">
        <v>0</v>
      </c>
      <c r="H10" s="62">
        <v>0</v>
      </c>
      <c r="I10" s="4">
        <v>0</v>
      </c>
      <c r="J10" s="1">
        <v>0</v>
      </c>
      <c r="K10" s="1">
        <v>0</v>
      </c>
      <c r="L10" s="1">
        <v>0</v>
      </c>
      <c r="M10" s="1">
        <v>0</v>
      </c>
      <c r="N10" s="62">
        <v>0</v>
      </c>
      <c r="O10" s="62">
        <v>0</v>
      </c>
      <c r="P10" s="4">
        <v>0</v>
      </c>
      <c r="Q10" s="1">
        <v>0</v>
      </c>
      <c r="R10" s="1">
        <v>0</v>
      </c>
      <c r="S10" s="1">
        <v>0</v>
      </c>
      <c r="T10" s="1">
        <v>0</v>
      </c>
      <c r="U10" s="62">
        <v>0</v>
      </c>
      <c r="V10" s="62">
        <v>0</v>
      </c>
      <c r="W10" s="4">
        <v>0</v>
      </c>
      <c r="X10" s="1">
        <v>0</v>
      </c>
      <c r="Y10" s="1">
        <v>0</v>
      </c>
      <c r="Z10" s="1">
        <v>0</v>
      </c>
      <c r="AA10" s="1">
        <v>0</v>
      </c>
      <c r="AB10" s="62">
        <v>0</v>
      </c>
      <c r="AC10" s="62">
        <v>0</v>
      </c>
      <c r="AD10" s="4">
        <v>0</v>
      </c>
      <c r="AE10" s="1">
        <v>0</v>
      </c>
      <c r="AF10" s="5">
        <v>0</v>
      </c>
    </row>
    <row r="11" spans="1:32">
      <c r="A11" s="61" t="s">
        <v>58</v>
      </c>
      <c r="B11" s="4">
        <v>0</v>
      </c>
      <c r="C11" s="1">
        <v>0</v>
      </c>
      <c r="D11" s="1">
        <v>0</v>
      </c>
      <c r="E11" s="1">
        <v>0</v>
      </c>
      <c r="F11" s="1">
        <v>0</v>
      </c>
      <c r="G11" s="62">
        <v>0</v>
      </c>
      <c r="H11" s="62">
        <v>0</v>
      </c>
      <c r="I11" s="4">
        <v>0</v>
      </c>
      <c r="J11" s="1">
        <v>0</v>
      </c>
      <c r="K11" s="1">
        <v>0</v>
      </c>
      <c r="L11" s="1">
        <v>0</v>
      </c>
      <c r="M11" s="1">
        <v>0</v>
      </c>
      <c r="N11" s="62">
        <v>0</v>
      </c>
      <c r="O11" s="62">
        <v>0</v>
      </c>
      <c r="P11" s="4">
        <v>0</v>
      </c>
      <c r="Q11" s="1">
        <v>0</v>
      </c>
      <c r="R11" s="1">
        <v>0</v>
      </c>
      <c r="S11" s="1">
        <v>0</v>
      </c>
      <c r="T11" s="1">
        <v>0</v>
      </c>
      <c r="U11" s="62">
        <v>0</v>
      </c>
      <c r="V11" s="62">
        <v>0</v>
      </c>
      <c r="W11" s="4">
        <v>0</v>
      </c>
      <c r="X11" s="1">
        <v>0</v>
      </c>
      <c r="Y11" s="1">
        <v>0</v>
      </c>
      <c r="Z11" s="1">
        <v>0</v>
      </c>
      <c r="AA11" s="1">
        <v>0</v>
      </c>
      <c r="AB11" s="62">
        <v>0</v>
      </c>
      <c r="AC11" s="62">
        <v>0</v>
      </c>
      <c r="AD11" s="4">
        <v>0</v>
      </c>
      <c r="AE11" s="1">
        <v>0</v>
      </c>
      <c r="AF11" s="5">
        <v>0</v>
      </c>
    </row>
    <row r="12" spans="1:32">
      <c r="A12" s="61" t="s">
        <v>59</v>
      </c>
      <c r="B12" s="4">
        <v>0</v>
      </c>
      <c r="C12" s="1">
        <v>0</v>
      </c>
      <c r="D12" s="1">
        <v>0</v>
      </c>
      <c r="E12" s="1">
        <v>0</v>
      </c>
      <c r="F12" s="1">
        <v>0</v>
      </c>
      <c r="G12" s="62">
        <v>0</v>
      </c>
      <c r="H12" s="62">
        <v>0</v>
      </c>
      <c r="I12" s="4">
        <v>0</v>
      </c>
      <c r="J12" s="1">
        <v>0</v>
      </c>
      <c r="K12" s="1">
        <v>0</v>
      </c>
      <c r="L12" s="1">
        <v>0</v>
      </c>
      <c r="M12" s="1">
        <v>0</v>
      </c>
      <c r="N12" s="62">
        <v>0</v>
      </c>
      <c r="O12" s="62">
        <v>0</v>
      </c>
      <c r="P12" s="4">
        <v>0</v>
      </c>
      <c r="Q12" s="1">
        <v>0</v>
      </c>
      <c r="R12" s="1">
        <v>0</v>
      </c>
      <c r="S12" s="1">
        <v>0</v>
      </c>
      <c r="T12" s="1">
        <v>0</v>
      </c>
      <c r="U12" s="62">
        <v>0</v>
      </c>
      <c r="V12" s="62">
        <v>0</v>
      </c>
      <c r="W12" s="4">
        <v>0</v>
      </c>
      <c r="X12" s="1">
        <v>0</v>
      </c>
      <c r="Y12" s="1">
        <v>0</v>
      </c>
      <c r="Z12" s="1">
        <v>0</v>
      </c>
      <c r="AA12" s="1">
        <v>0</v>
      </c>
      <c r="AB12" s="62">
        <v>0</v>
      </c>
      <c r="AC12" s="62">
        <v>0</v>
      </c>
      <c r="AD12" s="4">
        <v>0</v>
      </c>
      <c r="AE12" s="1">
        <v>0</v>
      </c>
      <c r="AF12" s="5">
        <v>0</v>
      </c>
    </row>
    <row r="13" spans="1:32">
      <c r="A13" s="61" t="s">
        <v>37</v>
      </c>
      <c r="B13" s="4">
        <v>0</v>
      </c>
      <c r="C13" s="1">
        <v>0</v>
      </c>
      <c r="D13" s="1">
        <v>0</v>
      </c>
      <c r="E13" s="1">
        <v>0</v>
      </c>
      <c r="F13" s="1">
        <v>0</v>
      </c>
      <c r="G13" s="62">
        <v>0</v>
      </c>
      <c r="H13" s="62">
        <v>0</v>
      </c>
      <c r="I13" s="4">
        <v>0</v>
      </c>
      <c r="J13" s="1">
        <v>0</v>
      </c>
      <c r="K13" s="1">
        <v>0</v>
      </c>
      <c r="L13" s="1">
        <v>0</v>
      </c>
      <c r="M13" s="1">
        <v>0</v>
      </c>
      <c r="N13" s="62">
        <v>0</v>
      </c>
      <c r="O13" s="62">
        <v>0</v>
      </c>
      <c r="P13" s="4">
        <v>0</v>
      </c>
      <c r="Q13" s="1">
        <v>0</v>
      </c>
      <c r="R13" s="1">
        <v>0</v>
      </c>
      <c r="S13" s="1">
        <v>0</v>
      </c>
      <c r="T13" s="1">
        <v>0</v>
      </c>
      <c r="U13" s="62">
        <v>0</v>
      </c>
      <c r="V13" s="62">
        <v>0</v>
      </c>
      <c r="W13" s="4">
        <v>0</v>
      </c>
      <c r="X13" s="1">
        <v>0</v>
      </c>
      <c r="Y13" s="1">
        <v>0</v>
      </c>
      <c r="Z13" s="1">
        <v>0</v>
      </c>
      <c r="AA13" s="1">
        <v>0</v>
      </c>
      <c r="AB13" s="62">
        <v>0</v>
      </c>
      <c r="AC13" s="62">
        <v>0</v>
      </c>
      <c r="AD13" s="4">
        <v>0</v>
      </c>
      <c r="AE13" s="1">
        <v>0</v>
      </c>
      <c r="AF13" s="5">
        <v>0</v>
      </c>
    </row>
    <row r="14" spans="1:32">
      <c r="A14" s="61">
        <v>0</v>
      </c>
      <c r="B14" s="4">
        <v>0</v>
      </c>
      <c r="C14" s="1">
        <v>0</v>
      </c>
      <c r="D14" s="1">
        <v>0</v>
      </c>
      <c r="E14" s="1">
        <v>0</v>
      </c>
      <c r="F14" s="1">
        <v>0</v>
      </c>
      <c r="G14" s="62">
        <v>0</v>
      </c>
      <c r="H14" s="62">
        <v>0</v>
      </c>
      <c r="I14" s="4">
        <v>0</v>
      </c>
      <c r="J14" s="1">
        <v>0</v>
      </c>
      <c r="K14" s="1">
        <v>0</v>
      </c>
      <c r="L14" s="1">
        <v>0</v>
      </c>
      <c r="M14" s="1">
        <v>0</v>
      </c>
      <c r="N14" s="62">
        <v>0</v>
      </c>
      <c r="O14" s="62">
        <v>0</v>
      </c>
      <c r="P14" s="4">
        <v>0</v>
      </c>
      <c r="Q14" s="1">
        <v>0</v>
      </c>
      <c r="R14" s="1">
        <v>0</v>
      </c>
      <c r="S14" s="1">
        <v>0</v>
      </c>
      <c r="T14" s="1">
        <v>0</v>
      </c>
      <c r="U14" s="62">
        <v>0</v>
      </c>
      <c r="V14" s="62">
        <v>0</v>
      </c>
      <c r="W14" s="4">
        <v>0</v>
      </c>
      <c r="X14" s="1">
        <v>0</v>
      </c>
      <c r="Y14" s="1">
        <v>0</v>
      </c>
      <c r="Z14" s="1">
        <v>0</v>
      </c>
      <c r="AA14" s="1">
        <v>0</v>
      </c>
      <c r="AB14" s="62">
        <v>0</v>
      </c>
      <c r="AC14" s="62">
        <v>0</v>
      </c>
      <c r="AD14" s="4">
        <v>0</v>
      </c>
      <c r="AE14" s="1">
        <v>0</v>
      </c>
      <c r="AF14" s="5">
        <v>0</v>
      </c>
    </row>
    <row r="15" spans="1:32">
      <c r="A15" s="61" t="s">
        <v>24</v>
      </c>
      <c r="B15" s="4">
        <v>0</v>
      </c>
      <c r="C15" s="1">
        <v>0</v>
      </c>
      <c r="D15" s="1">
        <v>0</v>
      </c>
      <c r="E15" s="1">
        <v>0</v>
      </c>
      <c r="F15" s="1">
        <v>0</v>
      </c>
      <c r="G15" s="62">
        <v>0</v>
      </c>
      <c r="H15" s="62">
        <v>0</v>
      </c>
      <c r="I15" s="4">
        <v>0</v>
      </c>
      <c r="J15" s="1">
        <v>0</v>
      </c>
      <c r="K15" s="1">
        <v>0</v>
      </c>
      <c r="L15" s="1">
        <v>0</v>
      </c>
      <c r="M15" s="1">
        <v>0</v>
      </c>
      <c r="N15" s="62">
        <v>0</v>
      </c>
      <c r="O15" s="62">
        <v>0</v>
      </c>
      <c r="P15" s="4">
        <v>0</v>
      </c>
      <c r="Q15" s="1">
        <v>0</v>
      </c>
      <c r="R15" s="1">
        <v>0</v>
      </c>
      <c r="S15" s="1">
        <v>0</v>
      </c>
      <c r="T15" s="1">
        <v>0</v>
      </c>
      <c r="U15" s="62">
        <v>0</v>
      </c>
      <c r="V15" s="62">
        <v>0</v>
      </c>
      <c r="W15" s="4">
        <v>0</v>
      </c>
      <c r="X15" s="1">
        <v>0</v>
      </c>
      <c r="Y15" s="1">
        <v>0</v>
      </c>
      <c r="Z15" s="1">
        <v>0</v>
      </c>
      <c r="AA15" s="1">
        <v>0</v>
      </c>
      <c r="AB15" s="62">
        <v>0</v>
      </c>
      <c r="AC15" s="62">
        <v>0</v>
      </c>
      <c r="AD15" s="4">
        <v>0</v>
      </c>
      <c r="AE15" s="1">
        <v>0</v>
      </c>
      <c r="AF15" s="5">
        <v>0</v>
      </c>
    </row>
    <row r="16" spans="1:32">
      <c r="A16" s="61" t="s">
        <v>60</v>
      </c>
      <c r="B16" s="4">
        <v>0</v>
      </c>
      <c r="C16" s="1">
        <v>0</v>
      </c>
      <c r="D16" s="1">
        <v>0</v>
      </c>
      <c r="E16" s="1">
        <v>0</v>
      </c>
      <c r="F16" s="1">
        <v>0</v>
      </c>
      <c r="G16" s="62">
        <v>0</v>
      </c>
      <c r="H16" s="62">
        <v>0</v>
      </c>
      <c r="I16" s="4">
        <v>0</v>
      </c>
      <c r="J16" s="1">
        <v>0</v>
      </c>
      <c r="K16" s="1">
        <v>0</v>
      </c>
      <c r="L16" s="1">
        <v>0</v>
      </c>
      <c r="M16" s="1">
        <v>0</v>
      </c>
      <c r="N16" s="62">
        <v>0</v>
      </c>
      <c r="O16" s="62">
        <v>0</v>
      </c>
      <c r="P16" s="4">
        <v>0</v>
      </c>
      <c r="Q16" s="1">
        <v>0</v>
      </c>
      <c r="R16" s="1">
        <v>0</v>
      </c>
      <c r="S16" s="1">
        <v>0</v>
      </c>
      <c r="T16" s="1">
        <v>0</v>
      </c>
      <c r="U16" s="62">
        <v>0</v>
      </c>
      <c r="V16" s="62">
        <v>0</v>
      </c>
      <c r="W16" s="4">
        <v>0</v>
      </c>
      <c r="X16" s="1">
        <v>0</v>
      </c>
      <c r="Y16" s="1">
        <v>0</v>
      </c>
      <c r="Z16" s="1">
        <v>0</v>
      </c>
      <c r="AA16" s="1">
        <v>0</v>
      </c>
      <c r="AB16" s="62">
        <v>0</v>
      </c>
      <c r="AC16" s="62">
        <v>0</v>
      </c>
      <c r="AD16" s="4">
        <v>0</v>
      </c>
      <c r="AE16" s="1">
        <v>0</v>
      </c>
      <c r="AF16" s="5">
        <v>0</v>
      </c>
    </row>
    <row r="17" spans="1:32">
      <c r="A17" s="61" t="s">
        <v>61</v>
      </c>
      <c r="B17" s="4">
        <v>0</v>
      </c>
      <c r="C17" s="1">
        <v>0</v>
      </c>
      <c r="D17" s="1">
        <v>0</v>
      </c>
      <c r="E17" s="1">
        <v>0</v>
      </c>
      <c r="F17" s="1">
        <v>0</v>
      </c>
      <c r="G17" s="62">
        <v>0</v>
      </c>
      <c r="H17" s="62">
        <v>0</v>
      </c>
      <c r="I17" s="4">
        <v>0</v>
      </c>
      <c r="J17" s="1">
        <v>0</v>
      </c>
      <c r="K17" s="1">
        <v>0</v>
      </c>
      <c r="L17" s="1">
        <v>0</v>
      </c>
      <c r="M17" s="1">
        <v>0</v>
      </c>
      <c r="N17" s="62">
        <v>0</v>
      </c>
      <c r="O17" s="62">
        <v>0</v>
      </c>
      <c r="P17" s="4">
        <v>0</v>
      </c>
      <c r="Q17" s="1">
        <v>0</v>
      </c>
      <c r="R17" s="1">
        <v>0</v>
      </c>
      <c r="S17" s="1">
        <v>0</v>
      </c>
      <c r="T17" s="1">
        <v>0</v>
      </c>
      <c r="U17" s="62">
        <v>0</v>
      </c>
      <c r="V17" s="62">
        <v>0</v>
      </c>
      <c r="W17" s="4">
        <v>0</v>
      </c>
      <c r="X17" s="1">
        <v>0</v>
      </c>
      <c r="Y17" s="1">
        <v>0</v>
      </c>
      <c r="Z17" s="1">
        <v>0</v>
      </c>
      <c r="AA17" s="1">
        <v>0</v>
      </c>
      <c r="AB17" s="62">
        <v>0</v>
      </c>
      <c r="AC17" s="62">
        <v>0</v>
      </c>
      <c r="AD17" s="4">
        <v>0</v>
      </c>
      <c r="AE17" s="1">
        <v>0</v>
      </c>
      <c r="AF17" s="5">
        <v>0</v>
      </c>
    </row>
    <row r="18" spans="1:32">
      <c r="A18" s="61">
        <v>0</v>
      </c>
      <c r="B18" s="4">
        <v>0</v>
      </c>
      <c r="C18" s="1">
        <v>0</v>
      </c>
      <c r="D18" s="1">
        <v>0</v>
      </c>
      <c r="E18" s="1">
        <v>0</v>
      </c>
      <c r="F18" s="1">
        <v>0</v>
      </c>
      <c r="G18" s="62">
        <v>0</v>
      </c>
      <c r="H18" s="62">
        <v>0</v>
      </c>
      <c r="I18" s="4">
        <v>0</v>
      </c>
      <c r="J18" s="1">
        <v>0</v>
      </c>
      <c r="K18" s="1">
        <v>0</v>
      </c>
      <c r="L18" s="1">
        <v>0</v>
      </c>
      <c r="M18" s="1">
        <v>0</v>
      </c>
      <c r="N18" s="62">
        <v>0</v>
      </c>
      <c r="O18" s="62">
        <v>0</v>
      </c>
      <c r="P18" s="4">
        <v>0</v>
      </c>
      <c r="Q18" s="1">
        <v>0</v>
      </c>
      <c r="R18" s="1">
        <v>0</v>
      </c>
      <c r="S18" s="1">
        <v>0</v>
      </c>
      <c r="T18" s="1">
        <v>0</v>
      </c>
      <c r="U18" s="62">
        <v>0</v>
      </c>
      <c r="V18" s="62">
        <v>0</v>
      </c>
      <c r="W18" s="4">
        <v>0</v>
      </c>
      <c r="X18" s="1">
        <v>0</v>
      </c>
      <c r="Y18" s="1">
        <v>0</v>
      </c>
      <c r="Z18" s="1">
        <v>0</v>
      </c>
      <c r="AA18" s="1">
        <v>0</v>
      </c>
      <c r="AB18" s="62">
        <v>0</v>
      </c>
      <c r="AC18" s="62">
        <v>0</v>
      </c>
      <c r="AD18" s="4">
        <v>0</v>
      </c>
      <c r="AE18" s="1">
        <v>0</v>
      </c>
      <c r="AF18" s="5">
        <v>0</v>
      </c>
    </row>
    <row r="19" spans="1:32">
      <c r="A19" s="61" t="s">
        <v>16</v>
      </c>
      <c r="B19" s="4">
        <v>0</v>
      </c>
      <c r="C19" s="1">
        <v>0</v>
      </c>
      <c r="D19" s="1">
        <v>0</v>
      </c>
      <c r="E19" s="1">
        <v>0</v>
      </c>
      <c r="F19" s="1">
        <v>0</v>
      </c>
      <c r="G19" s="62">
        <v>0</v>
      </c>
      <c r="H19" s="62">
        <v>0</v>
      </c>
      <c r="I19" s="4">
        <v>0</v>
      </c>
      <c r="J19" s="1">
        <v>0</v>
      </c>
      <c r="K19" s="1">
        <v>0</v>
      </c>
      <c r="L19" s="1">
        <v>0</v>
      </c>
      <c r="M19" s="1">
        <v>0</v>
      </c>
      <c r="N19" s="62">
        <v>0</v>
      </c>
      <c r="O19" s="62">
        <v>0</v>
      </c>
      <c r="P19" s="4">
        <v>0</v>
      </c>
      <c r="Q19" s="1">
        <v>0</v>
      </c>
      <c r="R19" s="1">
        <v>0</v>
      </c>
      <c r="S19" s="1">
        <v>0</v>
      </c>
      <c r="T19" s="1">
        <v>0</v>
      </c>
      <c r="U19" s="62">
        <v>0</v>
      </c>
      <c r="V19" s="62">
        <v>0</v>
      </c>
      <c r="W19" s="4">
        <v>0</v>
      </c>
      <c r="X19" s="1">
        <v>0</v>
      </c>
      <c r="Y19" s="1">
        <v>0</v>
      </c>
      <c r="Z19" s="1">
        <v>633</v>
      </c>
      <c r="AA19" s="1">
        <v>0</v>
      </c>
      <c r="AB19" s="62">
        <v>0</v>
      </c>
      <c r="AC19" s="62">
        <v>0</v>
      </c>
      <c r="AD19" s="4">
        <v>0</v>
      </c>
      <c r="AE19" s="1">
        <v>0</v>
      </c>
      <c r="AF19" s="5">
        <v>633</v>
      </c>
    </row>
    <row r="20" spans="1:32">
      <c r="A20" s="61" t="s">
        <v>17</v>
      </c>
      <c r="B20" s="4">
        <v>0</v>
      </c>
      <c r="C20" s="1">
        <v>0</v>
      </c>
      <c r="D20" s="1">
        <v>0</v>
      </c>
      <c r="E20" s="1">
        <v>0</v>
      </c>
      <c r="F20" s="1">
        <v>0</v>
      </c>
      <c r="G20" s="62">
        <v>0</v>
      </c>
      <c r="H20" s="62">
        <v>629</v>
      </c>
      <c r="I20" s="4">
        <v>0</v>
      </c>
      <c r="J20" s="1">
        <v>0</v>
      </c>
      <c r="K20" s="1">
        <v>0</v>
      </c>
      <c r="L20" s="1">
        <v>0</v>
      </c>
      <c r="M20" s="1">
        <v>0</v>
      </c>
      <c r="N20" s="62">
        <v>0</v>
      </c>
      <c r="O20" s="62">
        <v>0</v>
      </c>
      <c r="P20" s="4">
        <v>0</v>
      </c>
      <c r="Q20" s="1">
        <v>0</v>
      </c>
      <c r="R20" s="1">
        <v>0</v>
      </c>
      <c r="S20" s="1">
        <v>0</v>
      </c>
      <c r="T20" s="1">
        <v>0</v>
      </c>
      <c r="U20" s="62">
        <v>0</v>
      </c>
      <c r="V20" s="62">
        <v>0</v>
      </c>
      <c r="W20" s="4">
        <v>0</v>
      </c>
      <c r="X20" s="1">
        <v>0</v>
      </c>
      <c r="Y20" s="1">
        <v>0</v>
      </c>
      <c r="Z20" s="1">
        <v>0</v>
      </c>
      <c r="AA20" s="1">
        <v>0</v>
      </c>
      <c r="AB20" s="62">
        <v>0</v>
      </c>
      <c r="AC20" s="62">
        <v>0</v>
      </c>
      <c r="AD20" s="4">
        <v>0</v>
      </c>
      <c r="AE20" s="1">
        <v>0</v>
      </c>
      <c r="AF20" s="5">
        <v>629</v>
      </c>
    </row>
    <row r="21" spans="1:32">
      <c r="A21" s="61" t="s">
        <v>9</v>
      </c>
      <c r="B21" s="4">
        <v>0</v>
      </c>
      <c r="C21" s="1">
        <v>0</v>
      </c>
      <c r="D21" s="1">
        <v>0</v>
      </c>
      <c r="E21" s="1">
        <v>0</v>
      </c>
      <c r="F21" s="1">
        <v>0</v>
      </c>
      <c r="G21" s="62">
        <v>0</v>
      </c>
      <c r="H21" s="62">
        <v>0</v>
      </c>
      <c r="I21" s="4">
        <v>0</v>
      </c>
      <c r="J21" s="1">
        <v>0</v>
      </c>
      <c r="K21" s="1">
        <v>0</v>
      </c>
      <c r="L21" s="1">
        <v>0</v>
      </c>
      <c r="M21" s="1">
        <v>0</v>
      </c>
      <c r="N21" s="62">
        <v>0</v>
      </c>
      <c r="O21" s="62">
        <v>0</v>
      </c>
      <c r="P21" s="4">
        <v>0</v>
      </c>
      <c r="Q21" s="1">
        <v>0</v>
      </c>
      <c r="R21" s="1">
        <v>0</v>
      </c>
      <c r="S21" s="1">
        <v>0</v>
      </c>
      <c r="T21" s="1">
        <v>0</v>
      </c>
      <c r="U21" s="62">
        <v>0</v>
      </c>
      <c r="V21" s="62">
        <v>0</v>
      </c>
      <c r="W21" s="4">
        <v>0</v>
      </c>
      <c r="X21" s="1">
        <v>0</v>
      </c>
      <c r="Y21" s="1">
        <v>0</v>
      </c>
      <c r="Z21" s="1">
        <v>0</v>
      </c>
      <c r="AA21" s="1">
        <v>0</v>
      </c>
      <c r="AB21" s="62">
        <v>0</v>
      </c>
      <c r="AC21" s="62">
        <v>0</v>
      </c>
      <c r="AD21" s="4">
        <v>0</v>
      </c>
      <c r="AE21" s="1">
        <v>0</v>
      </c>
      <c r="AF21" s="5">
        <v>0</v>
      </c>
    </row>
    <row r="22" spans="1:32">
      <c r="A22" s="61" t="s">
        <v>45</v>
      </c>
      <c r="B22" s="4">
        <v>0</v>
      </c>
      <c r="C22" s="1">
        <v>0</v>
      </c>
      <c r="D22" s="1">
        <v>0</v>
      </c>
      <c r="E22" s="1">
        <v>0</v>
      </c>
      <c r="F22" s="1">
        <v>0</v>
      </c>
      <c r="G22" s="62">
        <v>0</v>
      </c>
      <c r="H22" s="62">
        <v>0</v>
      </c>
      <c r="I22" s="4">
        <v>0</v>
      </c>
      <c r="J22" s="1">
        <v>0</v>
      </c>
      <c r="K22" s="1">
        <v>0</v>
      </c>
      <c r="L22" s="1">
        <v>0</v>
      </c>
      <c r="M22" s="1">
        <v>0</v>
      </c>
      <c r="N22" s="62">
        <v>0</v>
      </c>
      <c r="O22" s="62">
        <v>0</v>
      </c>
      <c r="P22" s="4">
        <v>0</v>
      </c>
      <c r="Q22" s="1">
        <v>0</v>
      </c>
      <c r="R22" s="1">
        <v>0</v>
      </c>
      <c r="S22" s="1">
        <v>0</v>
      </c>
      <c r="T22" s="1">
        <v>0</v>
      </c>
      <c r="U22" s="62">
        <v>0</v>
      </c>
      <c r="V22" s="62">
        <v>0</v>
      </c>
      <c r="W22" s="4">
        <v>0</v>
      </c>
      <c r="X22" s="1">
        <v>0</v>
      </c>
      <c r="Y22" s="1">
        <v>0</v>
      </c>
      <c r="Z22" s="1">
        <v>0</v>
      </c>
      <c r="AA22" s="1">
        <v>0</v>
      </c>
      <c r="AB22" s="62">
        <v>0</v>
      </c>
      <c r="AC22" s="62">
        <v>0</v>
      </c>
      <c r="AD22" s="4">
        <v>0</v>
      </c>
      <c r="AE22" s="1">
        <v>0</v>
      </c>
      <c r="AF22" s="5">
        <v>0</v>
      </c>
    </row>
    <row r="23" spans="1:32">
      <c r="A23" s="61" t="s">
        <v>46</v>
      </c>
      <c r="B23" s="4">
        <v>0</v>
      </c>
      <c r="C23" s="1">
        <v>0</v>
      </c>
      <c r="D23" s="1">
        <v>0</v>
      </c>
      <c r="E23" s="1">
        <v>0</v>
      </c>
      <c r="F23" s="1">
        <v>0</v>
      </c>
      <c r="G23" s="62">
        <v>0</v>
      </c>
      <c r="H23" s="62">
        <v>0</v>
      </c>
      <c r="I23" s="4">
        <v>0</v>
      </c>
      <c r="J23" s="1">
        <v>0</v>
      </c>
      <c r="K23" s="1">
        <v>0</v>
      </c>
      <c r="L23" s="1">
        <v>0</v>
      </c>
      <c r="M23" s="1">
        <v>0</v>
      </c>
      <c r="N23" s="62">
        <v>0</v>
      </c>
      <c r="O23" s="62">
        <v>0</v>
      </c>
      <c r="P23" s="4">
        <v>0</v>
      </c>
      <c r="Q23" s="1">
        <v>0</v>
      </c>
      <c r="R23" s="1">
        <v>0</v>
      </c>
      <c r="S23" s="1">
        <v>0</v>
      </c>
      <c r="T23" s="1">
        <v>0</v>
      </c>
      <c r="U23" s="62">
        <v>0</v>
      </c>
      <c r="V23" s="62">
        <v>0</v>
      </c>
      <c r="W23" s="4">
        <v>0</v>
      </c>
      <c r="X23" s="1">
        <v>0</v>
      </c>
      <c r="Y23" s="1">
        <v>0</v>
      </c>
      <c r="Z23" s="1">
        <v>0</v>
      </c>
      <c r="AA23" s="1">
        <v>0</v>
      </c>
      <c r="AB23" s="62">
        <v>0</v>
      </c>
      <c r="AC23" s="62">
        <v>0</v>
      </c>
      <c r="AD23" s="4">
        <v>0</v>
      </c>
      <c r="AE23" s="1">
        <v>0</v>
      </c>
      <c r="AF23" s="5">
        <v>0</v>
      </c>
    </row>
    <row r="24" spans="1:32">
      <c r="A24" s="61" t="s">
        <v>47</v>
      </c>
      <c r="B24" s="4">
        <v>0</v>
      </c>
      <c r="C24" s="1">
        <v>0</v>
      </c>
      <c r="D24" s="1">
        <v>0</v>
      </c>
      <c r="E24" s="1">
        <v>0</v>
      </c>
      <c r="F24" s="1">
        <v>0</v>
      </c>
      <c r="G24" s="62">
        <v>0</v>
      </c>
      <c r="H24" s="62">
        <v>0</v>
      </c>
      <c r="I24" s="4">
        <v>0</v>
      </c>
      <c r="J24" s="1">
        <v>0</v>
      </c>
      <c r="K24" s="1">
        <v>0</v>
      </c>
      <c r="L24" s="1">
        <v>0</v>
      </c>
      <c r="M24" s="1">
        <v>0</v>
      </c>
      <c r="N24" s="62">
        <v>0</v>
      </c>
      <c r="O24" s="62">
        <v>0</v>
      </c>
      <c r="P24" s="4">
        <v>0</v>
      </c>
      <c r="Q24" s="1">
        <v>0</v>
      </c>
      <c r="R24" s="1">
        <v>0</v>
      </c>
      <c r="S24" s="1">
        <v>0</v>
      </c>
      <c r="T24" s="1">
        <v>0</v>
      </c>
      <c r="U24" s="62">
        <v>922</v>
      </c>
      <c r="V24" s="62">
        <v>0</v>
      </c>
      <c r="W24" s="4">
        <v>0</v>
      </c>
      <c r="X24" s="1">
        <v>0</v>
      </c>
      <c r="Y24" s="1">
        <v>0</v>
      </c>
      <c r="Z24" s="1">
        <v>0</v>
      </c>
      <c r="AA24" s="1">
        <v>0</v>
      </c>
      <c r="AB24" s="62">
        <v>0</v>
      </c>
      <c r="AC24" s="62">
        <v>0</v>
      </c>
      <c r="AD24" s="4">
        <v>0</v>
      </c>
      <c r="AE24" s="1">
        <v>0</v>
      </c>
      <c r="AF24" s="5">
        <v>922</v>
      </c>
    </row>
    <row r="25" spans="1:32">
      <c r="A25" s="61" t="s">
        <v>44</v>
      </c>
      <c r="B25" s="4">
        <v>0</v>
      </c>
      <c r="C25" s="1">
        <v>0</v>
      </c>
      <c r="D25" s="1">
        <v>0</v>
      </c>
      <c r="E25" s="1">
        <v>0</v>
      </c>
      <c r="F25" s="1">
        <v>0</v>
      </c>
      <c r="G25" s="62">
        <v>0</v>
      </c>
      <c r="H25" s="62">
        <v>0</v>
      </c>
      <c r="I25" s="4">
        <v>0</v>
      </c>
      <c r="J25" s="1">
        <v>0</v>
      </c>
      <c r="K25" s="1">
        <v>0</v>
      </c>
      <c r="L25" s="1">
        <v>0</v>
      </c>
      <c r="M25" s="1">
        <v>0</v>
      </c>
      <c r="N25" s="62">
        <v>0</v>
      </c>
      <c r="O25" s="62">
        <v>0</v>
      </c>
      <c r="P25" s="4">
        <v>0</v>
      </c>
      <c r="Q25" s="1">
        <v>0</v>
      </c>
      <c r="R25" s="1">
        <v>0</v>
      </c>
      <c r="S25" s="1">
        <v>0</v>
      </c>
      <c r="T25" s="1">
        <v>0</v>
      </c>
      <c r="U25" s="62">
        <v>0</v>
      </c>
      <c r="V25" s="62">
        <v>0</v>
      </c>
      <c r="W25" s="4">
        <v>0</v>
      </c>
      <c r="X25" s="1">
        <v>0</v>
      </c>
      <c r="Y25" s="1">
        <v>0</v>
      </c>
      <c r="Z25" s="1">
        <v>0</v>
      </c>
      <c r="AA25" s="1">
        <v>0</v>
      </c>
      <c r="AB25" s="62">
        <v>0</v>
      </c>
      <c r="AC25" s="62">
        <v>0</v>
      </c>
      <c r="AD25" s="4">
        <v>0</v>
      </c>
      <c r="AE25" s="1">
        <v>0</v>
      </c>
      <c r="AF25" s="5">
        <v>0</v>
      </c>
    </row>
    <row r="26" spans="1:32">
      <c r="A26" s="61" t="s">
        <v>52</v>
      </c>
      <c r="B26" s="4">
        <v>0</v>
      </c>
      <c r="C26" s="1">
        <v>0</v>
      </c>
      <c r="D26" s="1">
        <v>0</v>
      </c>
      <c r="E26" s="1">
        <v>0</v>
      </c>
      <c r="F26" s="1">
        <v>0</v>
      </c>
      <c r="G26" s="62">
        <v>0</v>
      </c>
      <c r="H26" s="62">
        <v>0</v>
      </c>
      <c r="I26" s="4">
        <v>0</v>
      </c>
      <c r="J26" s="1">
        <v>0</v>
      </c>
      <c r="K26" s="1">
        <v>0</v>
      </c>
      <c r="L26" s="1">
        <v>0</v>
      </c>
      <c r="M26" s="1">
        <v>0</v>
      </c>
      <c r="N26" s="62">
        <v>0</v>
      </c>
      <c r="O26" s="62">
        <v>0</v>
      </c>
      <c r="P26" s="4">
        <v>0</v>
      </c>
      <c r="Q26" s="1">
        <v>0</v>
      </c>
      <c r="R26" s="1">
        <v>0</v>
      </c>
      <c r="S26" s="1">
        <v>0</v>
      </c>
      <c r="T26" s="1">
        <v>0</v>
      </c>
      <c r="U26" s="62">
        <v>0</v>
      </c>
      <c r="V26" s="62">
        <v>0</v>
      </c>
      <c r="W26" s="4">
        <v>0</v>
      </c>
      <c r="X26" s="1">
        <v>0</v>
      </c>
      <c r="Y26" s="1">
        <v>0</v>
      </c>
      <c r="Z26" s="1">
        <v>0</v>
      </c>
      <c r="AA26" s="1">
        <v>0</v>
      </c>
      <c r="AB26" s="62">
        <v>0</v>
      </c>
      <c r="AC26" s="62">
        <v>0</v>
      </c>
      <c r="AD26" s="4">
        <v>0</v>
      </c>
      <c r="AE26" s="1">
        <v>0</v>
      </c>
      <c r="AF26" s="5">
        <v>0</v>
      </c>
    </row>
    <row r="27" spans="1:32">
      <c r="A27" s="61" t="s">
        <v>48</v>
      </c>
      <c r="B27" s="4">
        <v>0</v>
      </c>
      <c r="C27" s="1">
        <v>0</v>
      </c>
      <c r="D27" s="1">
        <v>0</v>
      </c>
      <c r="E27" s="1">
        <v>0</v>
      </c>
      <c r="F27" s="1">
        <v>0</v>
      </c>
      <c r="G27" s="62">
        <v>0</v>
      </c>
      <c r="H27" s="62">
        <v>0</v>
      </c>
      <c r="I27" s="4">
        <v>0</v>
      </c>
      <c r="J27" s="1">
        <v>0</v>
      </c>
      <c r="K27" s="1">
        <v>0</v>
      </c>
      <c r="L27" s="1">
        <v>0</v>
      </c>
      <c r="M27" s="1">
        <v>0</v>
      </c>
      <c r="N27" s="62">
        <v>0</v>
      </c>
      <c r="O27" s="62">
        <v>0</v>
      </c>
      <c r="P27" s="4">
        <v>0</v>
      </c>
      <c r="Q27" s="1">
        <v>0</v>
      </c>
      <c r="R27" s="1">
        <v>0</v>
      </c>
      <c r="S27" s="1">
        <v>0</v>
      </c>
      <c r="T27" s="1">
        <v>0</v>
      </c>
      <c r="U27" s="62">
        <v>0</v>
      </c>
      <c r="V27" s="62">
        <v>0</v>
      </c>
      <c r="W27" s="4">
        <v>0</v>
      </c>
      <c r="X27" s="1">
        <v>0</v>
      </c>
      <c r="Y27" s="1">
        <v>0</v>
      </c>
      <c r="Z27" s="1">
        <v>0</v>
      </c>
      <c r="AA27" s="1">
        <v>0</v>
      </c>
      <c r="AB27" s="62">
        <v>0</v>
      </c>
      <c r="AC27" s="62">
        <v>0</v>
      </c>
      <c r="AD27" s="4">
        <v>0</v>
      </c>
      <c r="AE27" s="1">
        <v>0</v>
      </c>
      <c r="AF27" s="5">
        <v>0</v>
      </c>
    </row>
    <row r="28" spans="1:32">
      <c r="A28" s="61" t="s">
        <v>41</v>
      </c>
      <c r="B28" s="4">
        <v>0</v>
      </c>
      <c r="C28" s="1">
        <v>0</v>
      </c>
      <c r="D28" s="1">
        <v>0</v>
      </c>
      <c r="E28" s="1">
        <v>0</v>
      </c>
      <c r="F28" s="1">
        <v>0</v>
      </c>
      <c r="G28" s="62">
        <v>0</v>
      </c>
      <c r="H28" s="62">
        <v>0</v>
      </c>
      <c r="I28" s="4">
        <v>0</v>
      </c>
      <c r="J28" s="1">
        <v>0</v>
      </c>
      <c r="K28" s="1">
        <v>0</v>
      </c>
      <c r="L28" s="1">
        <v>0</v>
      </c>
      <c r="M28" s="1">
        <v>0</v>
      </c>
      <c r="N28" s="62">
        <v>0</v>
      </c>
      <c r="O28" s="62">
        <v>0</v>
      </c>
      <c r="P28" s="4">
        <v>0</v>
      </c>
      <c r="Q28" s="1">
        <v>0</v>
      </c>
      <c r="R28" s="1">
        <v>0</v>
      </c>
      <c r="S28" s="1">
        <v>0</v>
      </c>
      <c r="T28" s="1">
        <v>0</v>
      </c>
      <c r="U28" s="62">
        <v>0</v>
      </c>
      <c r="V28" s="62">
        <v>0</v>
      </c>
      <c r="W28" s="4">
        <v>0</v>
      </c>
      <c r="X28" s="1">
        <v>0</v>
      </c>
      <c r="Y28" s="1">
        <v>0</v>
      </c>
      <c r="Z28" s="1">
        <v>0</v>
      </c>
      <c r="AA28" s="1">
        <v>0</v>
      </c>
      <c r="AB28" s="62">
        <v>0</v>
      </c>
      <c r="AC28" s="62">
        <v>0</v>
      </c>
      <c r="AD28" s="4">
        <v>0</v>
      </c>
      <c r="AE28" s="1">
        <v>0</v>
      </c>
      <c r="AF28" s="5">
        <v>0</v>
      </c>
    </row>
    <row r="29" spans="1:32">
      <c r="A29" s="61" t="s">
        <v>49</v>
      </c>
      <c r="B29" s="4">
        <v>0</v>
      </c>
      <c r="C29" s="1">
        <v>0</v>
      </c>
      <c r="D29" s="1">
        <v>0</v>
      </c>
      <c r="E29" s="1">
        <v>0</v>
      </c>
      <c r="F29" s="1">
        <v>0</v>
      </c>
      <c r="G29" s="62">
        <v>0</v>
      </c>
      <c r="H29" s="62">
        <v>0</v>
      </c>
      <c r="I29" s="4">
        <v>0</v>
      </c>
      <c r="J29" s="1">
        <v>0</v>
      </c>
      <c r="K29" s="1">
        <v>0</v>
      </c>
      <c r="L29" s="1">
        <v>0</v>
      </c>
      <c r="M29" s="1">
        <v>0</v>
      </c>
      <c r="N29" s="62">
        <v>0</v>
      </c>
      <c r="O29" s="62">
        <v>0</v>
      </c>
      <c r="P29" s="4">
        <v>0</v>
      </c>
      <c r="Q29" s="1">
        <v>0</v>
      </c>
      <c r="R29" s="1">
        <v>0</v>
      </c>
      <c r="S29" s="1">
        <v>0</v>
      </c>
      <c r="T29" s="1">
        <v>0</v>
      </c>
      <c r="U29" s="62">
        <v>0</v>
      </c>
      <c r="V29" s="62">
        <v>0</v>
      </c>
      <c r="W29" s="4">
        <v>0</v>
      </c>
      <c r="X29" s="1">
        <v>0</v>
      </c>
      <c r="Y29" s="1">
        <v>0</v>
      </c>
      <c r="Z29" s="1">
        <v>0</v>
      </c>
      <c r="AA29" s="1">
        <v>0</v>
      </c>
      <c r="AB29" s="62">
        <v>0</v>
      </c>
      <c r="AC29" s="62">
        <v>0</v>
      </c>
      <c r="AD29" s="4">
        <v>0</v>
      </c>
      <c r="AE29" s="1">
        <v>0</v>
      </c>
      <c r="AF29" s="5">
        <v>0</v>
      </c>
    </row>
    <row r="30" spans="1:32">
      <c r="A30" s="61">
        <v>0</v>
      </c>
      <c r="B30" s="4">
        <v>0</v>
      </c>
      <c r="C30" s="1">
        <v>0</v>
      </c>
      <c r="D30" s="1">
        <v>0</v>
      </c>
      <c r="E30" s="1">
        <v>0</v>
      </c>
      <c r="F30" s="1">
        <v>0</v>
      </c>
      <c r="G30" s="62">
        <v>0</v>
      </c>
      <c r="H30" s="62">
        <v>0</v>
      </c>
      <c r="I30" s="4">
        <v>0</v>
      </c>
      <c r="J30" s="1">
        <v>0</v>
      </c>
      <c r="K30" s="1">
        <v>0</v>
      </c>
      <c r="L30" s="1">
        <v>0</v>
      </c>
      <c r="M30" s="1">
        <v>0</v>
      </c>
      <c r="N30" s="62">
        <v>0</v>
      </c>
      <c r="O30" s="62">
        <v>0</v>
      </c>
      <c r="P30" s="4">
        <v>0</v>
      </c>
      <c r="Q30" s="1">
        <v>0</v>
      </c>
      <c r="R30" s="1">
        <v>0</v>
      </c>
      <c r="S30" s="1">
        <v>0</v>
      </c>
      <c r="T30" s="1">
        <v>0</v>
      </c>
      <c r="U30" s="62">
        <v>0</v>
      </c>
      <c r="V30" s="62">
        <v>0</v>
      </c>
      <c r="W30" s="4">
        <v>0</v>
      </c>
      <c r="X30" s="1">
        <v>0</v>
      </c>
      <c r="Y30" s="1">
        <v>0</v>
      </c>
      <c r="Z30" s="1">
        <v>0</v>
      </c>
      <c r="AA30" s="1">
        <v>0</v>
      </c>
      <c r="AB30" s="62">
        <v>0</v>
      </c>
      <c r="AC30" s="62">
        <v>0</v>
      </c>
      <c r="AD30" s="4">
        <v>0</v>
      </c>
      <c r="AE30" s="1">
        <v>0</v>
      </c>
      <c r="AF30" s="5">
        <v>0</v>
      </c>
    </row>
    <row r="31" spans="1:32">
      <c r="A31" s="61">
        <v>0</v>
      </c>
      <c r="B31" s="4">
        <v>0</v>
      </c>
      <c r="C31" s="1">
        <v>0</v>
      </c>
      <c r="D31" s="1">
        <v>0</v>
      </c>
      <c r="E31" s="1">
        <v>0</v>
      </c>
      <c r="F31" s="1">
        <v>0</v>
      </c>
      <c r="G31" s="62">
        <v>0</v>
      </c>
      <c r="H31" s="62">
        <v>0</v>
      </c>
      <c r="I31" s="4">
        <v>0</v>
      </c>
      <c r="J31" s="1">
        <v>0</v>
      </c>
      <c r="K31" s="1">
        <v>0</v>
      </c>
      <c r="L31" s="1">
        <v>0</v>
      </c>
      <c r="M31" s="1">
        <v>0</v>
      </c>
      <c r="N31" s="62">
        <v>0</v>
      </c>
      <c r="O31" s="62">
        <v>0</v>
      </c>
      <c r="P31" s="4">
        <v>0</v>
      </c>
      <c r="Q31" s="1">
        <v>0</v>
      </c>
      <c r="R31" s="1">
        <v>0</v>
      </c>
      <c r="S31" s="1">
        <v>0</v>
      </c>
      <c r="T31" s="1">
        <v>0</v>
      </c>
      <c r="U31" s="62">
        <v>0</v>
      </c>
      <c r="V31" s="62">
        <v>0</v>
      </c>
      <c r="W31" s="4">
        <v>0</v>
      </c>
      <c r="X31" s="1">
        <v>0</v>
      </c>
      <c r="Y31" s="1">
        <v>0</v>
      </c>
      <c r="Z31" s="1">
        <v>0</v>
      </c>
      <c r="AA31" s="1">
        <v>0</v>
      </c>
      <c r="AB31" s="62">
        <v>0</v>
      </c>
      <c r="AC31" s="62">
        <v>0</v>
      </c>
      <c r="AD31" s="4">
        <v>0</v>
      </c>
      <c r="AE31" s="1">
        <v>0</v>
      </c>
      <c r="AF31" s="5">
        <v>0</v>
      </c>
    </row>
    <row r="32" spans="1:32">
      <c r="A32" s="61">
        <v>0</v>
      </c>
      <c r="B32" s="4">
        <v>0</v>
      </c>
      <c r="C32" s="1">
        <v>0</v>
      </c>
      <c r="D32" s="1">
        <v>0</v>
      </c>
      <c r="E32" s="1">
        <v>0</v>
      </c>
      <c r="F32" s="1">
        <v>0</v>
      </c>
      <c r="G32" s="62">
        <v>0</v>
      </c>
      <c r="H32" s="62">
        <v>0</v>
      </c>
      <c r="I32" s="4">
        <v>0</v>
      </c>
      <c r="J32" s="1">
        <v>0</v>
      </c>
      <c r="K32" s="1">
        <v>0</v>
      </c>
      <c r="L32" s="1">
        <v>0</v>
      </c>
      <c r="M32" s="1">
        <v>0</v>
      </c>
      <c r="N32" s="62">
        <v>0</v>
      </c>
      <c r="O32" s="62">
        <v>0</v>
      </c>
      <c r="P32" s="4">
        <v>0</v>
      </c>
      <c r="Q32" s="1">
        <v>0</v>
      </c>
      <c r="R32" s="1">
        <v>0</v>
      </c>
      <c r="S32" s="1">
        <v>0</v>
      </c>
      <c r="T32" s="1">
        <v>0</v>
      </c>
      <c r="U32" s="62">
        <v>0</v>
      </c>
      <c r="V32" s="62">
        <v>0</v>
      </c>
      <c r="W32" s="4">
        <v>0</v>
      </c>
      <c r="X32" s="1">
        <v>0</v>
      </c>
      <c r="Y32" s="1">
        <v>0</v>
      </c>
      <c r="Z32" s="1">
        <v>0</v>
      </c>
      <c r="AA32" s="1">
        <v>0</v>
      </c>
      <c r="AB32" s="62">
        <v>0</v>
      </c>
      <c r="AC32" s="62">
        <v>0</v>
      </c>
      <c r="AD32" s="4">
        <v>0</v>
      </c>
      <c r="AE32" s="1">
        <v>0</v>
      </c>
      <c r="AF32" s="5">
        <v>0</v>
      </c>
    </row>
    <row r="33" spans="1:32">
      <c r="A33" s="61">
        <v>0</v>
      </c>
      <c r="B33" s="4">
        <v>0</v>
      </c>
      <c r="C33" s="1">
        <v>0</v>
      </c>
      <c r="D33" s="1">
        <v>0</v>
      </c>
      <c r="E33" s="1">
        <v>0</v>
      </c>
      <c r="F33" s="1">
        <v>0</v>
      </c>
      <c r="G33" s="62">
        <v>0</v>
      </c>
      <c r="H33" s="62">
        <v>0</v>
      </c>
      <c r="I33" s="4">
        <v>0</v>
      </c>
      <c r="J33" s="1">
        <v>0</v>
      </c>
      <c r="K33" s="1">
        <v>0</v>
      </c>
      <c r="L33" s="1">
        <v>0</v>
      </c>
      <c r="M33" s="1">
        <v>0</v>
      </c>
      <c r="N33" s="62">
        <v>0</v>
      </c>
      <c r="O33" s="62">
        <v>0</v>
      </c>
      <c r="P33" s="4">
        <v>0</v>
      </c>
      <c r="Q33" s="1">
        <v>0</v>
      </c>
      <c r="R33" s="1">
        <v>0</v>
      </c>
      <c r="S33" s="1">
        <v>0</v>
      </c>
      <c r="T33" s="1">
        <v>0</v>
      </c>
      <c r="U33" s="62">
        <v>0</v>
      </c>
      <c r="V33" s="62">
        <v>0</v>
      </c>
      <c r="W33" s="4">
        <v>0</v>
      </c>
      <c r="X33" s="1">
        <v>0</v>
      </c>
      <c r="Y33" s="1">
        <v>0</v>
      </c>
      <c r="Z33" s="1">
        <v>0</v>
      </c>
      <c r="AA33" s="1">
        <v>0</v>
      </c>
      <c r="AB33" s="62">
        <v>0</v>
      </c>
      <c r="AC33" s="62">
        <v>0</v>
      </c>
      <c r="AD33" s="4">
        <v>0</v>
      </c>
      <c r="AE33" s="1">
        <v>0</v>
      </c>
      <c r="AF33" s="5">
        <v>0</v>
      </c>
    </row>
    <row r="34" spans="1:32">
      <c r="A34" s="61">
        <v>0</v>
      </c>
      <c r="B34" s="4">
        <v>0</v>
      </c>
      <c r="C34" s="1">
        <v>0</v>
      </c>
      <c r="D34" s="1">
        <v>0</v>
      </c>
      <c r="E34" s="1">
        <v>0</v>
      </c>
      <c r="F34" s="1">
        <v>0</v>
      </c>
      <c r="G34" s="62">
        <v>0</v>
      </c>
      <c r="H34" s="62">
        <v>0</v>
      </c>
      <c r="I34" s="4">
        <v>0</v>
      </c>
      <c r="J34" s="1">
        <v>0</v>
      </c>
      <c r="K34" s="1">
        <v>0</v>
      </c>
      <c r="L34" s="1">
        <v>0</v>
      </c>
      <c r="M34" s="1">
        <v>0</v>
      </c>
      <c r="N34" s="62">
        <v>0</v>
      </c>
      <c r="O34" s="62">
        <v>0</v>
      </c>
      <c r="P34" s="4">
        <v>0</v>
      </c>
      <c r="Q34" s="1">
        <v>0</v>
      </c>
      <c r="R34" s="1">
        <v>0</v>
      </c>
      <c r="S34" s="1">
        <v>0</v>
      </c>
      <c r="T34" s="1">
        <v>0</v>
      </c>
      <c r="U34" s="62">
        <v>0</v>
      </c>
      <c r="V34" s="62">
        <v>0</v>
      </c>
      <c r="W34" s="4">
        <v>0</v>
      </c>
      <c r="X34" s="1">
        <v>0</v>
      </c>
      <c r="Y34" s="1">
        <v>0</v>
      </c>
      <c r="Z34" s="1">
        <v>0</v>
      </c>
      <c r="AA34" s="1">
        <v>0</v>
      </c>
      <c r="AB34" s="62">
        <v>0</v>
      </c>
      <c r="AC34" s="62">
        <v>0</v>
      </c>
      <c r="AD34" s="4">
        <v>0</v>
      </c>
      <c r="AE34" s="1">
        <v>0</v>
      </c>
      <c r="AF34" s="5">
        <v>0</v>
      </c>
    </row>
    <row r="35" spans="1:32">
      <c r="A35" s="61">
        <v>0</v>
      </c>
      <c r="B35" s="4">
        <v>0</v>
      </c>
      <c r="C35" s="1">
        <v>0</v>
      </c>
      <c r="D35" s="1">
        <v>0</v>
      </c>
      <c r="E35" s="1">
        <v>0</v>
      </c>
      <c r="F35" s="1">
        <v>0</v>
      </c>
      <c r="G35" s="62">
        <v>0</v>
      </c>
      <c r="H35" s="62">
        <v>0</v>
      </c>
      <c r="I35" s="4">
        <v>0</v>
      </c>
      <c r="J35" s="1">
        <v>0</v>
      </c>
      <c r="K35" s="1">
        <v>0</v>
      </c>
      <c r="L35" s="1">
        <v>0</v>
      </c>
      <c r="M35" s="1">
        <v>0</v>
      </c>
      <c r="N35" s="62">
        <v>0</v>
      </c>
      <c r="O35" s="62">
        <v>0</v>
      </c>
      <c r="P35" s="4">
        <v>0</v>
      </c>
      <c r="Q35" s="1">
        <v>0</v>
      </c>
      <c r="R35" s="1">
        <v>0</v>
      </c>
      <c r="S35" s="1">
        <v>0</v>
      </c>
      <c r="T35" s="1">
        <v>0</v>
      </c>
      <c r="U35" s="62">
        <v>0</v>
      </c>
      <c r="V35" s="62">
        <v>0</v>
      </c>
      <c r="W35" s="4">
        <v>0</v>
      </c>
      <c r="X35" s="1">
        <v>0</v>
      </c>
      <c r="Y35" s="1">
        <v>0</v>
      </c>
      <c r="Z35" s="1">
        <v>0</v>
      </c>
      <c r="AA35" s="1">
        <v>0</v>
      </c>
      <c r="AB35" s="62">
        <v>0</v>
      </c>
      <c r="AC35" s="62">
        <v>0</v>
      </c>
      <c r="AD35" s="4">
        <v>0</v>
      </c>
      <c r="AE35" s="1">
        <v>0</v>
      </c>
      <c r="AF35" s="5">
        <v>0</v>
      </c>
    </row>
    <row r="36" spans="1:32">
      <c r="A36" s="63">
        <v>0</v>
      </c>
      <c r="B36" s="6">
        <v>0</v>
      </c>
      <c r="C36" s="2">
        <v>0</v>
      </c>
      <c r="D36" s="2">
        <v>0</v>
      </c>
      <c r="E36" s="2">
        <v>0</v>
      </c>
      <c r="F36" s="2">
        <v>0</v>
      </c>
      <c r="G36" s="64">
        <v>0</v>
      </c>
      <c r="H36" s="64">
        <v>0</v>
      </c>
      <c r="I36" s="6">
        <v>0</v>
      </c>
      <c r="J36" s="2">
        <v>0</v>
      </c>
      <c r="K36" s="2">
        <v>0</v>
      </c>
      <c r="L36" s="2">
        <v>0</v>
      </c>
      <c r="M36" s="2">
        <v>0</v>
      </c>
      <c r="N36" s="64">
        <v>0</v>
      </c>
      <c r="O36" s="64">
        <v>0</v>
      </c>
      <c r="P36" s="6">
        <v>0</v>
      </c>
      <c r="Q36" s="2">
        <v>0</v>
      </c>
      <c r="R36" s="2">
        <v>0</v>
      </c>
      <c r="S36" s="2">
        <v>0</v>
      </c>
      <c r="T36" s="2">
        <v>0</v>
      </c>
      <c r="U36" s="64">
        <v>0</v>
      </c>
      <c r="V36" s="64">
        <v>0</v>
      </c>
      <c r="W36" s="6">
        <v>0</v>
      </c>
      <c r="X36" s="2">
        <v>0</v>
      </c>
      <c r="Y36" s="2">
        <v>0</v>
      </c>
      <c r="Z36" s="2">
        <v>0</v>
      </c>
      <c r="AA36" s="2">
        <v>0</v>
      </c>
      <c r="AB36" s="64">
        <v>0</v>
      </c>
      <c r="AC36" s="64">
        <v>0</v>
      </c>
      <c r="AD36" s="6">
        <v>0</v>
      </c>
      <c r="AE36" s="2">
        <v>0</v>
      </c>
      <c r="AF36" s="5">
        <v>0</v>
      </c>
    </row>
  </sheetData>
  <mergeCells count="2">
    <mergeCell ref="A1:AE1"/>
    <mergeCell ref="A2:AE2"/>
  </mergeCells>
  <conditionalFormatting sqref="A4">
    <cfRule type="cellIs" dxfId="5" priority="3" stopIfTrue="1" operator="equal">
      <formula>0</formula>
    </cfRule>
  </conditionalFormatting>
  <conditionalFormatting sqref="A5:A36">
    <cfRule type="cellIs" dxfId="4" priority="1" stopIfTrue="1" operator="equal">
      <formula>0</formula>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expression" priority="2" id="{C014E0A6-1083-4E8E-9CAD-DBD97ABAE859}">
            <xm:f>OR(#REF!&gt;0,#REF!&gt;0,#REF!&gt;0,#REF!&gt;0,#REF!&gt;0,#REF!&gt;0,#REF!&gt;0)</xm:f>
            <x14:dxf>
              <fill>
                <patternFill>
                  <bgColor theme="0" tint="-0.14996795556505021"/>
                </patternFill>
              </fill>
            </x14:dxf>
          </x14:cfRule>
          <xm:sqref>A4:A36</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G36"/>
  <sheetViews>
    <sheetView tabSelected="1" workbookViewId="0">
      <selection activeCell="A2" sqref="A2:AE2"/>
    </sheetView>
  </sheetViews>
  <sheetFormatPr baseColWidth="10" defaultRowHeight="15"/>
  <cols>
    <col min="1" max="1" width="26.7109375" customWidth="1"/>
    <col min="2" max="32" width="14.7109375" customWidth="1"/>
  </cols>
  <sheetData>
    <row r="1" spans="1:33" ht="56.25" customHeight="1">
      <c r="A1" s="98"/>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c r="AF1" t="e">
        <f>#REF!</f>
        <v>#REF!</v>
      </c>
    </row>
    <row r="2" spans="1:33" ht="25.5" customHeight="1">
      <c r="A2" s="96" t="s">
        <v>62</v>
      </c>
      <c r="B2" s="97"/>
      <c r="C2" s="97"/>
      <c r="D2" s="97"/>
      <c r="E2" s="97"/>
      <c r="F2" s="97"/>
      <c r="G2" s="97"/>
      <c r="H2" s="97"/>
      <c r="I2" s="97"/>
      <c r="J2" s="97"/>
      <c r="K2" s="97"/>
      <c r="L2" s="97"/>
      <c r="M2" s="97"/>
      <c r="N2" s="97"/>
      <c r="O2" s="97"/>
      <c r="P2" s="97"/>
      <c r="Q2" s="97"/>
      <c r="R2" s="97"/>
      <c r="S2" s="97"/>
      <c r="T2" s="97"/>
      <c r="U2" s="97"/>
      <c r="V2" s="97"/>
      <c r="W2" s="97"/>
      <c r="X2" s="97"/>
      <c r="Y2" s="97"/>
      <c r="Z2" s="97"/>
      <c r="AA2" s="97"/>
      <c r="AB2" s="97"/>
      <c r="AC2" s="97"/>
      <c r="AD2" s="97"/>
      <c r="AE2" s="97"/>
      <c r="AF2" t="e">
        <f>#REF!</f>
        <v>#REF!</v>
      </c>
    </row>
    <row r="3" spans="1:33">
      <c r="A3" s="54" t="s">
        <v>50</v>
      </c>
      <c r="B3" s="55">
        <v>41576</v>
      </c>
      <c r="C3" s="56">
        <v>41577</v>
      </c>
      <c r="D3" s="56">
        <v>41578</v>
      </c>
      <c r="E3" s="56">
        <v>41579</v>
      </c>
      <c r="F3" s="56">
        <v>41580</v>
      </c>
      <c r="G3" s="56">
        <v>41581</v>
      </c>
      <c r="H3" s="56">
        <v>41582</v>
      </c>
      <c r="I3" s="55">
        <v>41583</v>
      </c>
      <c r="J3" s="56">
        <v>41584</v>
      </c>
      <c r="K3" s="56">
        <v>41585</v>
      </c>
      <c r="L3" s="56">
        <v>41586</v>
      </c>
      <c r="M3" s="56">
        <v>41587</v>
      </c>
      <c r="N3" s="56">
        <v>41588</v>
      </c>
      <c r="O3" s="56">
        <v>41589</v>
      </c>
      <c r="P3" s="55">
        <v>41590</v>
      </c>
      <c r="Q3" s="56">
        <v>41591</v>
      </c>
      <c r="R3" s="56">
        <v>41592</v>
      </c>
      <c r="S3" s="56">
        <v>41593</v>
      </c>
      <c r="T3" s="56">
        <v>41594</v>
      </c>
      <c r="U3" s="56">
        <v>41595</v>
      </c>
      <c r="V3" s="56">
        <v>41596</v>
      </c>
      <c r="W3" s="55">
        <v>41597</v>
      </c>
      <c r="X3" s="56">
        <v>41598</v>
      </c>
      <c r="Y3" s="56">
        <v>41599</v>
      </c>
      <c r="Z3" s="56">
        <v>41600</v>
      </c>
      <c r="AA3" s="56">
        <v>41601</v>
      </c>
      <c r="AB3" s="56">
        <v>41602</v>
      </c>
      <c r="AC3" s="56">
        <v>41603</v>
      </c>
      <c r="AD3" s="55">
        <v>41604</v>
      </c>
      <c r="AE3" s="56">
        <v>41605</v>
      </c>
      <c r="AF3" s="56">
        <v>41606</v>
      </c>
      <c r="AG3" s="3" t="s">
        <v>0</v>
      </c>
    </row>
    <row r="4" spans="1:33">
      <c r="A4" s="57" t="s">
        <v>7</v>
      </c>
      <c r="B4" s="58">
        <v>77</v>
      </c>
      <c r="C4" s="59">
        <v>77</v>
      </c>
      <c r="D4" s="59">
        <v>72</v>
      </c>
      <c r="E4" s="59">
        <v>0</v>
      </c>
      <c r="F4" s="59">
        <v>0</v>
      </c>
      <c r="G4" s="60">
        <v>0</v>
      </c>
      <c r="H4" s="60">
        <v>633</v>
      </c>
      <c r="I4" s="58">
        <v>637</v>
      </c>
      <c r="J4" s="59">
        <v>111</v>
      </c>
      <c r="K4" s="59">
        <v>632</v>
      </c>
      <c r="L4" s="59">
        <v>668</v>
      </c>
      <c r="M4" s="59">
        <v>0</v>
      </c>
      <c r="N4" s="60">
        <v>0</v>
      </c>
      <c r="O4" s="60">
        <v>0</v>
      </c>
      <c r="P4" s="58">
        <v>638</v>
      </c>
      <c r="Q4" s="59">
        <v>134</v>
      </c>
      <c r="R4" s="59">
        <v>333</v>
      </c>
      <c r="S4" s="59">
        <v>677</v>
      </c>
      <c r="T4" s="59">
        <v>0</v>
      </c>
      <c r="U4" s="60">
        <v>0</v>
      </c>
      <c r="V4" s="60">
        <v>0</v>
      </c>
      <c r="W4" s="58">
        <v>639</v>
      </c>
      <c r="X4" s="59">
        <v>115</v>
      </c>
      <c r="Y4" s="59">
        <v>631</v>
      </c>
      <c r="Z4" s="59">
        <v>669</v>
      </c>
      <c r="AA4" s="59">
        <v>0</v>
      </c>
      <c r="AB4" s="60">
        <v>0</v>
      </c>
      <c r="AC4" s="60">
        <v>636</v>
      </c>
      <c r="AD4" s="58">
        <v>640</v>
      </c>
      <c r="AE4" s="59">
        <v>115</v>
      </c>
      <c r="AF4" s="59">
        <v>639</v>
      </c>
      <c r="AG4" s="5">
        <v>8773</v>
      </c>
    </row>
    <row r="5" spans="1:33">
      <c r="A5" s="61" t="s">
        <v>8</v>
      </c>
      <c r="B5" s="4">
        <v>0</v>
      </c>
      <c r="C5" s="1">
        <v>0</v>
      </c>
      <c r="D5" s="1">
        <v>0</v>
      </c>
      <c r="E5" s="1">
        <v>0</v>
      </c>
      <c r="F5" s="1">
        <v>0</v>
      </c>
      <c r="G5" s="62">
        <v>0</v>
      </c>
      <c r="H5" s="62">
        <v>0</v>
      </c>
      <c r="I5" s="4">
        <v>0</v>
      </c>
      <c r="J5" s="1">
        <v>0</v>
      </c>
      <c r="K5" s="1">
        <v>0</v>
      </c>
      <c r="L5" s="1">
        <v>0</v>
      </c>
      <c r="M5" s="1">
        <v>0</v>
      </c>
      <c r="N5" s="62">
        <v>0</v>
      </c>
      <c r="O5" s="62">
        <v>0</v>
      </c>
      <c r="P5" s="4">
        <v>0</v>
      </c>
      <c r="Q5" s="1">
        <v>0</v>
      </c>
      <c r="R5" s="1">
        <v>0</v>
      </c>
      <c r="S5" s="1">
        <v>0</v>
      </c>
      <c r="T5" s="1">
        <v>0</v>
      </c>
      <c r="U5" s="62">
        <v>0</v>
      </c>
      <c r="V5" s="62">
        <v>635</v>
      </c>
      <c r="W5" s="4">
        <v>0</v>
      </c>
      <c r="X5" s="1">
        <v>0</v>
      </c>
      <c r="Y5" s="1">
        <v>0</v>
      </c>
      <c r="Z5" s="1">
        <v>0</v>
      </c>
      <c r="AA5" s="1">
        <v>0</v>
      </c>
      <c r="AB5" s="62">
        <v>0</v>
      </c>
      <c r="AC5" s="62">
        <v>0</v>
      </c>
      <c r="AD5" s="4">
        <v>0</v>
      </c>
      <c r="AE5" s="1">
        <v>0</v>
      </c>
      <c r="AF5" s="1">
        <v>0</v>
      </c>
      <c r="AG5" s="5">
        <v>635</v>
      </c>
    </row>
    <row r="6" spans="1:33">
      <c r="A6" s="61" t="s">
        <v>1</v>
      </c>
      <c r="B6" s="4">
        <v>0</v>
      </c>
      <c r="C6" s="1">
        <v>0</v>
      </c>
      <c r="D6" s="1">
        <v>111</v>
      </c>
      <c r="E6" s="1">
        <v>0</v>
      </c>
      <c r="F6" s="1">
        <v>0</v>
      </c>
      <c r="G6" s="62">
        <v>0</v>
      </c>
      <c r="H6" s="62">
        <v>128</v>
      </c>
      <c r="I6" s="4">
        <v>0</v>
      </c>
      <c r="J6" s="1">
        <v>181</v>
      </c>
      <c r="K6" s="1">
        <v>0</v>
      </c>
      <c r="L6" s="1">
        <v>0</v>
      </c>
      <c r="M6" s="1">
        <v>0</v>
      </c>
      <c r="N6" s="62">
        <v>0</v>
      </c>
      <c r="O6" s="62">
        <v>0</v>
      </c>
      <c r="P6" s="4">
        <v>129</v>
      </c>
      <c r="Q6" s="1">
        <v>0</v>
      </c>
      <c r="R6" s="1">
        <v>0</v>
      </c>
      <c r="S6" s="1">
        <v>126</v>
      </c>
      <c r="T6" s="1">
        <v>0</v>
      </c>
      <c r="U6" s="62">
        <v>0</v>
      </c>
      <c r="V6" s="62">
        <v>130</v>
      </c>
      <c r="W6" s="4">
        <v>0</v>
      </c>
      <c r="X6" s="1">
        <v>0</v>
      </c>
      <c r="Y6" s="1">
        <v>135</v>
      </c>
      <c r="Z6" s="1">
        <v>0</v>
      </c>
      <c r="AA6" s="1">
        <v>0</v>
      </c>
      <c r="AB6" s="62">
        <v>0</v>
      </c>
      <c r="AC6" s="62">
        <v>0</v>
      </c>
      <c r="AD6" s="4">
        <v>0</v>
      </c>
      <c r="AE6" s="1">
        <v>182</v>
      </c>
      <c r="AF6" s="1">
        <v>0</v>
      </c>
      <c r="AG6" s="5">
        <v>1122</v>
      </c>
    </row>
    <row r="7" spans="1:33">
      <c r="A7" s="61" t="s">
        <v>40</v>
      </c>
      <c r="B7" s="4">
        <v>0</v>
      </c>
      <c r="C7" s="1">
        <v>0</v>
      </c>
      <c r="D7" s="1">
        <v>0</v>
      </c>
      <c r="E7" s="1">
        <v>0</v>
      </c>
      <c r="F7" s="1">
        <v>0</v>
      </c>
      <c r="G7" s="62">
        <v>0</v>
      </c>
      <c r="H7" s="62">
        <v>0</v>
      </c>
      <c r="I7" s="4">
        <v>0</v>
      </c>
      <c r="J7" s="1">
        <v>0</v>
      </c>
      <c r="K7" s="1">
        <v>0</v>
      </c>
      <c r="L7" s="1">
        <v>0</v>
      </c>
      <c r="M7" s="1">
        <v>0</v>
      </c>
      <c r="N7" s="62">
        <v>0</v>
      </c>
      <c r="O7" s="62">
        <v>0</v>
      </c>
      <c r="P7" s="4">
        <v>0</v>
      </c>
      <c r="Q7" s="1">
        <v>0</v>
      </c>
      <c r="R7" s="1">
        <v>0</v>
      </c>
      <c r="S7" s="1">
        <v>0</v>
      </c>
      <c r="T7" s="1">
        <v>0</v>
      </c>
      <c r="U7" s="62">
        <v>0</v>
      </c>
      <c r="V7" s="62">
        <v>0</v>
      </c>
      <c r="W7" s="4">
        <v>0</v>
      </c>
      <c r="X7" s="1">
        <v>0</v>
      </c>
      <c r="Y7" s="1">
        <v>0</v>
      </c>
      <c r="Z7" s="1">
        <v>0</v>
      </c>
      <c r="AA7" s="1">
        <v>0</v>
      </c>
      <c r="AB7" s="62">
        <v>0</v>
      </c>
      <c r="AC7" s="62">
        <v>0</v>
      </c>
      <c r="AD7" s="4">
        <v>0</v>
      </c>
      <c r="AE7" s="1">
        <v>0</v>
      </c>
      <c r="AF7" s="1">
        <v>0</v>
      </c>
      <c r="AG7" s="5">
        <v>0</v>
      </c>
    </row>
    <row r="8" spans="1:33">
      <c r="A8" s="61" t="s">
        <v>38</v>
      </c>
      <c r="B8" s="4">
        <v>0</v>
      </c>
      <c r="C8" s="1">
        <v>0</v>
      </c>
      <c r="D8" s="1">
        <v>0</v>
      </c>
      <c r="E8" s="1">
        <v>0</v>
      </c>
      <c r="F8" s="1">
        <v>0</v>
      </c>
      <c r="G8" s="62">
        <v>0</v>
      </c>
      <c r="H8" s="62">
        <v>0</v>
      </c>
      <c r="I8" s="4">
        <v>0</v>
      </c>
      <c r="J8" s="1">
        <v>0</v>
      </c>
      <c r="K8" s="1">
        <v>0</v>
      </c>
      <c r="L8" s="1">
        <v>0</v>
      </c>
      <c r="M8" s="1">
        <v>0</v>
      </c>
      <c r="N8" s="62">
        <v>0</v>
      </c>
      <c r="O8" s="62">
        <v>0</v>
      </c>
      <c r="P8" s="4">
        <v>0</v>
      </c>
      <c r="Q8" s="1">
        <v>0</v>
      </c>
      <c r="R8" s="1">
        <v>0</v>
      </c>
      <c r="S8" s="1">
        <v>0</v>
      </c>
      <c r="T8" s="1">
        <v>0</v>
      </c>
      <c r="U8" s="62">
        <v>0</v>
      </c>
      <c r="V8" s="62">
        <v>0</v>
      </c>
      <c r="W8" s="4">
        <v>0</v>
      </c>
      <c r="X8" s="1">
        <v>0</v>
      </c>
      <c r="Y8" s="1">
        <v>0</v>
      </c>
      <c r="Z8" s="1">
        <v>0</v>
      </c>
      <c r="AA8" s="1">
        <v>0</v>
      </c>
      <c r="AB8" s="62">
        <v>0</v>
      </c>
      <c r="AC8" s="62">
        <v>0</v>
      </c>
      <c r="AD8" s="4">
        <v>0</v>
      </c>
      <c r="AE8" s="1">
        <v>0</v>
      </c>
      <c r="AF8" s="1">
        <v>0</v>
      </c>
      <c r="AG8" s="5">
        <v>0</v>
      </c>
    </row>
    <row r="9" spans="1:33">
      <c r="A9" s="61" t="s">
        <v>39</v>
      </c>
      <c r="B9" s="4">
        <v>0</v>
      </c>
      <c r="C9" s="1">
        <v>0</v>
      </c>
      <c r="D9" s="1">
        <v>0</v>
      </c>
      <c r="E9" s="1">
        <v>0</v>
      </c>
      <c r="F9" s="1">
        <v>0</v>
      </c>
      <c r="G9" s="62">
        <v>0</v>
      </c>
      <c r="H9" s="62">
        <v>0</v>
      </c>
      <c r="I9" s="4">
        <v>0</v>
      </c>
      <c r="J9" s="1">
        <v>0</v>
      </c>
      <c r="K9" s="1">
        <v>0</v>
      </c>
      <c r="L9" s="1">
        <v>0</v>
      </c>
      <c r="M9" s="1">
        <v>0</v>
      </c>
      <c r="N9" s="62">
        <v>0</v>
      </c>
      <c r="O9" s="62">
        <v>0</v>
      </c>
      <c r="P9" s="4">
        <v>0</v>
      </c>
      <c r="Q9" s="1">
        <v>0</v>
      </c>
      <c r="R9" s="1">
        <v>0</v>
      </c>
      <c r="S9" s="1">
        <v>0</v>
      </c>
      <c r="T9" s="1">
        <v>0</v>
      </c>
      <c r="U9" s="62">
        <v>0</v>
      </c>
      <c r="V9" s="62">
        <v>0</v>
      </c>
      <c r="W9" s="4">
        <v>0</v>
      </c>
      <c r="X9" s="1">
        <v>0</v>
      </c>
      <c r="Y9" s="1">
        <v>0</v>
      </c>
      <c r="Z9" s="1">
        <v>0</v>
      </c>
      <c r="AA9" s="1">
        <v>0</v>
      </c>
      <c r="AB9" s="62">
        <v>0</v>
      </c>
      <c r="AC9" s="62">
        <v>0</v>
      </c>
      <c r="AD9" s="4">
        <v>0</v>
      </c>
      <c r="AE9" s="1">
        <v>0</v>
      </c>
      <c r="AF9" s="1">
        <v>0</v>
      </c>
      <c r="AG9" s="5">
        <v>0</v>
      </c>
    </row>
    <row r="10" spans="1:33">
      <c r="A10" s="61" t="s">
        <v>57</v>
      </c>
      <c r="B10" s="4">
        <v>0</v>
      </c>
      <c r="C10" s="1">
        <v>0</v>
      </c>
      <c r="D10" s="1">
        <v>0</v>
      </c>
      <c r="E10" s="1">
        <v>0</v>
      </c>
      <c r="F10" s="1">
        <v>0</v>
      </c>
      <c r="G10" s="62">
        <v>0</v>
      </c>
      <c r="H10" s="62">
        <v>0</v>
      </c>
      <c r="I10" s="4">
        <v>0</v>
      </c>
      <c r="J10" s="1">
        <v>0</v>
      </c>
      <c r="K10" s="1">
        <v>0</v>
      </c>
      <c r="L10" s="1">
        <v>0</v>
      </c>
      <c r="M10" s="1">
        <v>0</v>
      </c>
      <c r="N10" s="62">
        <v>0</v>
      </c>
      <c r="O10" s="62">
        <v>0</v>
      </c>
      <c r="P10" s="4">
        <v>0</v>
      </c>
      <c r="Q10" s="1">
        <v>0</v>
      </c>
      <c r="R10" s="1">
        <v>0</v>
      </c>
      <c r="S10" s="1">
        <v>0</v>
      </c>
      <c r="T10" s="1">
        <v>0</v>
      </c>
      <c r="U10" s="62">
        <v>0</v>
      </c>
      <c r="V10" s="62">
        <v>0</v>
      </c>
      <c r="W10" s="4">
        <v>0</v>
      </c>
      <c r="X10" s="1">
        <v>0</v>
      </c>
      <c r="Y10" s="1">
        <v>0</v>
      </c>
      <c r="Z10" s="1">
        <v>0</v>
      </c>
      <c r="AA10" s="1">
        <v>0</v>
      </c>
      <c r="AB10" s="62">
        <v>0</v>
      </c>
      <c r="AC10" s="62">
        <v>0</v>
      </c>
      <c r="AD10" s="4">
        <v>0</v>
      </c>
      <c r="AE10" s="1">
        <v>0</v>
      </c>
      <c r="AF10" s="1">
        <v>0</v>
      </c>
      <c r="AG10" s="5">
        <v>0</v>
      </c>
    </row>
    <row r="11" spans="1:33">
      <c r="A11" s="61" t="s">
        <v>58</v>
      </c>
      <c r="B11" s="4">
        <v>0</v>
      </c>
      <c r="C11" s="1">
        <v>0</v>
      </c>
      <c r="D11" s="1">
        <v>0</v>
      </c>
      <c r="E11" s="1">
        <v>0</v>
      </c>
      <c r="F11" s="1">
        <v>0</v>
      </c>
      <c r="G11" s="62">
        <v>0</v>
      </c>
      <c r="H11" s="62">
        <v>0</v>
      </c>
      <c r="I11" s="4">
        <v>0</v>
      </c>
      <c r="J11" s="1">
        <v>0</v>
      </c>
      <c r="K11" s="1">
        <v>0</v>
      </c>
      <c r="L11" s="1">
        <v>0</v>
      </c>
      <c r="M11" s="1">
        <v>0</v>
      </c>
      <c r="N11" s="62">
        <v>0</v>
      </c>
      <c r="O11" s="62">
        <v>0</v>
      </c>
      <c r="P11" s="4">
        <v>0</v>
      </c>
      <c r="Q11" s="1">
        <v>0</v>
      </c>
      <c r="R11" s="1">
        <v>0</v>
      </c>
      <c r="S11" s="1">
        <v>0</v>
      </c>
      <c r="T11" s="1">
        <v>0</v>
      </c>
      <c r="U11" s="62">
        <v>0</v>
      </c>
      <c r="V11" s="62">
        <v>0</v>
      </c>
      <c r="W11" s="4">
        <v>0</v>
      </c>
      <c r="X11" s="1">
        <v>0</v>
      </c>
      <c r="Y11" s="1">
        <v>0</v>
      </c>
      <c r="Z11" s="1">
        <v>0</v>
      </c>
      <c r="AA11" s="1">
        <v>0</v>
      </c>
      <c r="AB11" s="62">
        <v>0</v>
      </c>
      <c r="AC11" s="62">
        <v>0</v>
      </c>
      <c r="AD11" s="4">
        <v>0</v>
      </c>
      <c r="AE11" s="1">
        <v>0</v>
      </c>
      <c r="AF11" s="1">
        <v>0</v>
      </c>
      <c r="AG11" s="5">
        <v>0</v>
      </c>
    </row>
    <row r="12" spans="1:33">
      <c r="A12" s="61" t="s">
        <v>59</v>
      </c>
      <c r="B12" s="4">
        <v>0</v>
      </c>
      <c r="C12" s="1">
        <v>0</v>
      </c>
      <c r="D12" s="1">
        <v>0</v>
      </c>
      <c r="E12" s="1">
        <v>0</v>
      </c>
      <c r="F12" s="1">
        <v>0</v>
      </c>
      <c r="G12" s="62">
        <v>0</v>
      </c>
      <c r="H12" s="62">
        <v>0</v>
      </c>
      <c r="I12" s="4">
        <v>0</v>
      </c>
      <c r="J12" s="1">
        <v>0</v>
      </c>
      <c r="K12" s="1">
        <v>0</v>
      </c>
      <c r="L12" s="1">
        <v>0</v>
      </c>
      <c r="M12" s="1">
        <v>0</v>
      </c>
      <c r="N12" s="62">
        <v>0</v>
      </c>
      <c r="O12" s="62">
        <v>0</v>
      </c>
      <c r="P12" s="4">
        <v>0</v>
      </c>
      <c r="Q12" s="1">
        <v>0</v>
      </c>
      <c r="R12" s="1">
        <v>0</v>
      </c>
      <c r="S12" s="1">
        <v>0</v>
      </c>
      <c r="T12" s="1">
        <v>0</v>
      </c>
      <c r="U12" s="62">
        <v>0</v>
      </c>
      <c r="V12" s="62">
        <v>0</v>
      </c>
      <c r="W12" s="4">
        <v>0</v>
      </c>
      <c r="X12" s="1">
        <v>0</v>
      </c>
      <c r="Y12" s="1">
        <v>0</v>
      </c>
      <c r="Z12" s="1">
        <v>0</v>
      </c>
      <c r="AA12" s="1">
        <v>0</v>
      </c>
      <c r="AB12" s="62">
        <v>0</v>
      </c>
      <c r="AC12" s="62">
        <v>0</v>
      </c>
      <c r="AD12" s="4">
        <v>0</v>
      </c>
      <c r="AE12" s="1">
        <v>0</v>
      </c>
      <c r="AF12" s="1">
        <v>0</v>
      </c>
      <c r="AG12" s="5">
        <v>0</v>
      </c>
    </row>
    <row r="13" spans="1:33">
      <c r="A13" s="61" t="s">
        <v>37</v>
      </c>
      <c r="B13" s="4">
        <v>0</v>
      </c>
      <c r="C13" s="1">
        <v>0</v>
      </c>
      <c r="D13" s="1">
        <v>0</v>
      </c>
      <c r="E13" s="1">
        <v>0</v>
      </c>
      <c r="F13" s="1">
        <v>0</v>
      </c>
      <c r="G13" s="62">
        <v>0</v>
      </c>
      <c r="H13" s="62">
        <v>0</v>
      </c>
      <c r="I13" s="4">
        <v>0</v>
      </c>
      <c r="J13" s="1">
        <v>0</v>
      </c>
      <c r="K13" s="1">
        <v>0</v>
      </c>
      <c r="L13" s="1">
        <v>0</v>
      </c>
      <c r="M13" s="1">
        <v>0</v>
      </c>
      <c r="N13" s="62">
        <v>0</v>
      </c>
      <c r="O13" s="62">
        <v>0</v>
      </c>
      <c r="P13" s="4">
        <v>0</v>
      </c>
      <c r="Q13" s="1">
        <v>0</v>
      </c>
      <c r="R13" s="1">
        <v>0</v>
      </c>
      <c r="S13" s="1">
        <v>0</v>
      </c>
      <c r="T13" s="1">
        <v>0</v>
      </c>
      <c r="U13" s="62">
        <v>0</v>
      </c>
      <c r="V13" s="62">
        <v>0</v>
      </c>
      <c r="W13" s="4">
        <v>0</v>
      </c>
      <c r="X13" s="1">
        <v>0</v>
      </c>
      <c r="Y13" s="1">
        <v>0</v>
      </c>
      <c r="Z13" s="1">
        <v>0</v>
      </c>
      <c r="AA13" s="1">
        <v>0</v>
      </c>
      <c r="AB13" s="62">
        <v>0</v>
      </c>
      <c r="AC13" s="62">
        <v>0</v>
      </c>
      <c r="AD13" s="4">
        <v>0</v>
      </c>
      <c r="AE13" s="1">
        <v>0</v>
      </c>
      <c r="AF13" s="1">
        <v>0</v>
      </c>
      <c r="AG13" s="5">
        <v>0</v>
      </c>
    </row>
    <row r="14" spans="1:33">
      <c r="A14" s="61">
        <v>0</v>
      </c>
      <c r="B14" s="4">
        <v>0</v>
      </c>
      <c r="C14" s="1">
        <v>0</v>
      </c>
      <c r="D14" s="1">
        <v>0</v>
      </c>
      <c r="E14" s="1">
        <v>0</v>
      </c>
      <c r="F14" s="1">
        <v>0</v>
      </c>
      <c r="G14" s="62">
        <v>0</v>
      </c>
      <c r="H14" s="62">
        <v>0</v>
      </c>
      <c r="I14" s="4">
        <v>0</v>
      </c>
      <c r="J14" s="1">
        <v>0</v>
      </c>
      <c r="K14" s="1">
        <v>0</v>
      </c>
      <c r="L14" s="1">
        <v>0</v>
      </c>
      <c r="M14" s="1">
        <v>0</v>
      </c>
      <c r="N14" s="62">
        <v>0</v>
      </c>
      <c r="O14" s="62">
        <v>0</v>
      </c>
      <c r="P14" s="4">
        <v>0</v>
      </c>
      <c r="Q14" s="1">
        <v>0</v>
      </c>
      <c r="R14" s="1">
        <v>0</v>
      </c>
      <c r="S14" s="1">
        <v>0</v>
      </c>
      <c r="T14" s="1">
        <v>0</v>
      </c>
      <c r="U14" s="62">
        <v>0</v>
      </c>
      <c r="V14" s="62">
        <v>0</v>
      </c>
      <c r="W14" s="4">
        <v>0</v>
      </c>
      <c r="X14" s="1">
        <v>0</v>
      </c>
      <c r="Y14" s="1">
        <v>0</v>
      </c>
      <c r="Z14" s="1">
        <v>0</v>
      </c>
      <c r="AA14" s="1">
        <v>0</v>
      </c>
      <c r="AB14" s="62">
        <v>0</v>
      </c>
      <c r="AC14" s="62">
        <v>0</v>
      </c>
      <c r="AD14" s="4">
        <v>0</v>
      </c>
      <c r="AE14" s="1">
        <v>0</v>
      </c>
      <c r="AF14" s="1">
        <v>0</v>
      </c>
      <c r="AG14" s="5">
        <v>0</v>
      </c>
    </row>
    <row r="15" spans="1:33">
      <c r="A15" s="61" t="s">
        <v>24</v>
      </c>
      <c r="B15" s="4">
        <v>0</v>
      </c>
      <c r="C15" s="1">
        <v>0</v>
      </c>
      <c r="D15" s="1">
        <v>0</v>
      </c>
      <c r="E15" s="1">
        <v>0</v>
      </c>
      <c r="F15" s="1">
        <v>0</v>
      </c>
      <c r="G15" s="62">
        <v>0</v>
      </c>
      <c r="H15" s="62">
        <v>0</v>
      </c>
      <c r="I15" s="4">
        <v>0</v>
      </c>
      <c r="J15" s="1">
        <v>0</v>
      </c>
      <c r="K15" s="1">
        <v>0</v>
      </c>
      <c r="L15" s="1">
        <v>0</v>
      </c>
      <c r="M15" s="1">
        <v>0</v>
      </c>
      <c r="N15" s="62">
        <v>0</v>
      </c>
      <c r="O15" s="62">
        <v>0</v>
      </c>
      <c r="P15" s="4">
        <v>0</v>
      </c>
      <c r="Q15" s="1">
        <v>0</v>
      </c>
      <c r="R15" s="1">
        <v>0</v>
      </c>
      <c r="S15" s="1">
        <v>0</v>
      </c>
      <c r="T15" s="1">
        <v>0</v>
      </c>
      <c r="U15" s="62">
        <v>0</v>
      </c>
      <c r="V15" s="62">
        <v>0</v>
      </c>
      <c r="W15" s="4">
        <v>0</v>
      </c>
      <c r="X15" s="1">
        <v>0</v>
      </c>
      <c r="Y15" s="1">
        <v>0</v>
      </c>
      <c r="Z15" s="1">
        <v>0</v>
      </c>
      <c r="AA15" s="1">
        <v>0</v>
      </c>
      <c r="AB15" s="62">
        <v>0</v>
      </c>
      <c r="AC15" s="62">
        <v>0</v>
      </c>
      <c r="AD15" s="4">
        <v>0</v>
      </c>
      <c r="AE15" s="1">
        <v>0</v>
      </c>
      <c r="AF15" s="1">
        <v>0</v>
      </c>
      <c r="AG15" s="5">
        <v>0</v>
      </c>
    </row>
    <row r="16" spans="1:33">
      <c r="A16" s="61" t="s">
        <v>60</v>
      </c>
      <c r="B16" s="4">
        <v>0</v>
      </c>
      <c r="C16" s="1">
        <v>0</v>
      </c>
      <c r="D16" s="1">
        <v>0</v>
      </c>
      <c r="E16" s="1">
        <v>0</v>
      </c>
      <c r="F16" s="1">
        <v>0</v>
      </c>
      <c r="G16" s="62">
        <v>0</v>
      </c>
      <c r="H16" s="62">
        <v>0</v>
      </c>
      <c r="I16" s="4">
        <v>0</v>
      </c>
      <c r="J16" s="1">
        <v>0</v>
      </c>
      <c r="K16" s="1">
        <v>0</v>
      </c>
      <c r="L16" s="1">
        <v>0</v>
      </c>
      <c r="M16" s="1">
        <v>0</v>
      </c>
      <c r="N16" s="62">
        <v>0</v>
      </c>
      <c r="O16" s="62">
        <v>0</v>
      </c>
      <c r="P16" s="4">
        <v>0</v>
      </c>
      <c r="Q16" s="1">
        <v>0</v>
      </c>
      <c r="R16" s="1">
        <v>0</v>
      </c>
      <c r="S16" s="1">
        <v>0</v>
      </c>
      <c r="T16" s="1">
        <v>0</v>
      </c>
      <c r="U16" s="62">
        <v>0</v>
      </c>
      <c r="V16" s="62">
        <v>0</v>
      </c>
      <c r="W16" s="4">
        <v>0</v>
      </c>
      <c r="X16" s="1">
        <v>0</v>
      </c>
      <c r="Y16" s="1">
        <v>0</v>
      </c>
      <c r="Z16" s="1">
        <v>0</v>
      </c>
      <c r="AA16" s="1">
        <v>0</v>
      </c>
      <c r="AB16" s="62">
        <v>0</v>
      </c>
      <c r="AC16" s="62">
        <v>0</v>
      </c>
      <c r="AD16" s="4">
        <v>0</v>
      </c>
      <c r="AE16" s="1">
        <v>0</v>
      </c>
      <c r="AF16" s="1">
        <v>0</v>
      </c>
      <c r="AG16" s="5">
        <v>0</v>
      </c>
    </row>
    <row r="17" spans="1:33">
      <c r="A17" s="61" t="s">
        <v>61</v>
      </c>
      <c r="B17" s="4">
        <v>0</v>
      </c>
      <c r="C17" s="1">
        <v>0</v>
      </c>
      <c r="D17" s="1">
        <v>0</v>
      </c>
      <c r="E17" s="1">
        <v>0</v>
      </c>
      <c r="F17" s="1">
        <v>0</v>
      </c>
      <c r="G17" s="62">
        <v>0</v>
      </c>
      <c r="H17" s="62">
        <v>0</v>
      </c>
      <c r="I17" s="4">
        <v>0</v>
      </c>
      <c r="J17" s="1">
        <v>0</v>
      </c>
      <c r="K17" s="1">
        <v>0</v>
      </c>
      <c r="L17" s="1">
        <v>0</v>
      </c>
      <c r="M17" s="1">
        <v>0</v>
      </c>
      <c r="N17" s="62">
        <v>0</v>
      </c>
      <c r="O17" s="62">
        <v>0</v>
      </c>
      <c r="P17" s="4">
        <v>0</v>
      </c>
      <c r="Q17" s="1">
        <v>0</v>
      </c>
      <c r="R17" s="1">
        <v>0</v>
      </c>
      <c r="S17" s="1">
        <v>0</v>
      </c>
      <c r="T17" s="1">
        <v>0</v>
      </c>
      <c r="U17" s="62">
        <v>0</v>
      </c>
      <c r="V17" s="62">
        <v>0</v>
      </c>
      <c r="W17" s="4">
        <v>0</v>
      </c>
      <c r="X17" s="1">
        <v>0</v>
      </c>
      <c r="Y17" s="1">
        <v>0</v>
      </c>
      <c r="Z17" s="1">
        <v>0</v>
      </c>
      <c r="AA17" s="1">
        <v>0</v>
      </c>
      <c r="AB17" s="62">
        <v>0</v>
      </c>
      <c r="AC17" s="62">
        <v>0</v>
      </c>
      <c r="AD17" s="4">
        <v>0</v>
      </c>
      <c r="AE17" s="1">
        <v>0</v>
      </c>
      <c r="AF17" s="1">
        <v>0</v>
      </c>
      <c r="AG17" s="5">
        <v>0</v>
      </c>
    </row>
    <row r="18" spans="1:33">
      <c r="A18" s="61">
        <v>0</v>
      </c>
      <c r="B18" s="4">
        <v>0</v>
      </c>
      <c r="C18" s="1">
        <v>0</v>
      </c>
      <c r="D18" s="1">
        <v>0</v>
      </c>
      <c r="E18" s="1">
        <v>0</v>
      </c>
      <c r="F18" s="1">
        <v>0</v>
      </c>
      <c r="G18" s="62">
        <v>0</v>
      </c>
      <c r="H18" s="62">
        <v>0</v>
      </c>
      <c r="I18" s="4">
        <v>0</v>
      </c>
      <c r="J18" s="1">
        <v>0</v>
      </c>
      <c r="K18" s="1">
        <v>0</v>
      </c>
      <c r="L18" s="1">
        <v>0</v>
      </c>
      <c r="M18" s="1">
        <v>0</v>
      </c>
      <c r="N18" s="62">
        <v>0</v>
      </c>
      <c r="O18" s="62">
        <v>0</v>
      </c>
      <c r="P18" s="4">
        <v>0</v>
      </c>
      <c r="Q18" s="1">
        <v>0</v>
      </c>
      <c r="R18" s="1">
        <v>0</v>
      </c>
      <c r="S18" s="1">
        <v>0</v>
      </c>
      <c r="T18" s="1">
        <v>0</v>
      </c>
      <c r="U18" s="62">
        <v>0</v>
      </c>
      <c r="V18" s="62">
        <v>0</v>
      </c>
      <c r="W18" s="4">
        <v>0</v>
      </c>
      <c r="X18" s="1">
        <v>0</v>
      </c>
      <c r="Y18" s="1">
        <v>0</v>
      </c>
      <c r="Z18" s="1">
        <v>0</v>
      </c>
      <c r="AA18" s="1">
        <v>0</v>
      </c>
      <c r="AB18" s="62">
        <v>0</v>
      </c>
      <c r="AC18" s="62">
        <v>0</v>
      </c>
      <c r="AD18" s="4">
        <v>0</v>
      </c>
      <c r="AE18" s="1">
        <v>0</v>
      </c>
      <c r="AF18" s="1">
        <v>0</v>
      </c>
      <c r="AG18" s="5">
        <v>0</v>
      </c>
    </row>
    <row r="19" spans="1:33">
      <c r="A19" s="61" t="s">
        <v>16</v>
      </c>
      <c r="B19" s="4">
        <v>0</v>
      </c>
      <c r="C19" s="1">
        <v>0</v>
      </c>
      <c r="D19" s="1">
        <v>0</v>
      </c>
      <c r="E19" s="1">
        <v>0</v>
      </c>
      <c r="F19" s="1">
        <v>0</v>
      </c>
      <c r="G19" s="62">
        <v>0</v>
      </c>
      <c r="H19" s="62">
        <v>0</v>
      </c>
      <c r="I19" s="4">
        <v>0</v>
      </c>
      <c r="J19" s="1">
        <v>0</v>
      </c>
      <c r="K19" s="1">
        <v>0</v>
      </c>
      <c r="L19" s="1">
        <v>0</v>
      </c>
      <c r="M19" s="1">
        <v>0</v>
      </c>
      <c r="N19" s="62">
        <v>0</v>
      </c>
      <c r="O19" s="62">
        <v>0</v>
      </c>
      <c r="P19" s="4">
        <v>0</v>
      </c>
      <c r="Q19" s="1">
        <v>0</v>
      </c>
      <c r="R19" s="1">
        <v>0</v>
      </c>
      <c r="S19" s="1">
        <v>0</v>
      </c>
      <c r="T19" s="1">
        <v>0</v>
      </c>
      <c r="U19" s="62">
        <v>0</v>
      </c>
      <c r="V19" s="62">
        <v>0</v>
      </c>
      <c r="W19" s="4">
        <v>0</v>
      </c>
      <c r="X19" s="1">
        <v>0</v>
      </c>
      <c r="Y19" s="1">
        <v>0</v>
      </c>
      <c r="Z19" s="1">
        <v>0</v>
      </c>
      <c r="AA19" s="1">
        <v>0</v>
      </c>
      <c r="AB19" s="62">
        <v>0</v>
      </c>
      <c r="AC19" s="62">
        <v>633</v>
      </c>
      <c r="AD19" s="4">
        <v>0</v>
      </c>
      <c r="AE19" s="1">
        <v>0</v>
      </c>
      <c r="AF19" s="1">
        <v>0</v>
      </c>
      <c r="AG19" s="5">
        <v>633</v>
      </c>
    </row>
    <row r="20" spans="1:33">
      <c r="A20" s="61" t="s">
        <v>17</v>
      </c>
      <c r="B20" s="4">
        <v>0</v>
      </c>
      <c r="C20" s="1">
        <v>0</v>
      </c>
      <c r="D20" s="1">
        <v>0</v>
      </c>
      <c r="E20" s="1">
        <v>0</v>
      </c>
      <c r="F20" s="1">
        <v>0</v>
      </c>
      <c r="G20" s="62">
        <v>0</v>
      </c>
      <c r="H20" s="62">
        <v>0</v>
      </c>
      <c r="I20" s="4">
        <v>0</v>
      </c>
      <c r="J20" s="1">
        <v>0</v>
      </c>
      <c r="K20" s="1">
        <v>629</v>
      </c>
      <c r="L20" s="1">
        <v>0</v>
      </c>
      <c r="M20" s="1">
        <v>0</v>
      </c>
      <c r="N20" s="62">
        <v>0</v>
      </c>
      <c r="O20" s="62">
        <v>0</v>
      </c>
      <c r="P20" s="4">
        <v>0</v>
      </c>
      <c r="Q20" s="1">
        <v>0</v>
      </c>
      <c r="R20" s="1">
        <v>0</v>
      </c>
      <c r="S20" s="1">
        <v>0</v>
      </c>
      <c r="T20" s="1">
        <v>0</v>
      </c>
      <c r="U20" s="62">
        <v>0</v>
      </c>
      <c r="V20" s="62">
        <v>0</v>
      </c>
      <c r="W20" s="4">
        <v>0</v>
      </c>
      <c r="X20" s="1">
        <v>0</v>
      </c>
      <c r="Y20" s="1">
        <v>0</v>
      </c>
      <c r="Z20" s="1">
        <v>0</v>
      </c>
      <c r="AA20" s="1">
        <v>0</v>
      </c>
      <c r="AB20" s="62">
        <v>0</v>
      </c>
      <c r="AC20" s="62">
        <v>0</v>
      </c>
      <c r="AD20" s="4">
        <v>0</v>
      </c>
      <c r="AE20" s="1">
        <v>0</v>
      </c>
      <c r="AF20" s="1">
        <v>0</v>
      </c>
      <c r="AG20" s="5">
        <v>629</v>
      </c>
    </row>
    <row r="21" spans="1:33">
      <c r="A21" s="61" t="s">
        <v>9</v>
      </c>
      <c r="B21" s="4">
        <v>0</v>
      </c>
      <c r="C21" s="1">
        <v>0</v>
      </c>
      <c r="D21" s="1">
        <v>0</v>
      </c>
      <c r="E21" s="1">
        <v>0</v>
      </c>
      <c r="F21" s="1">
        <v>0</v>
      </c>
      <c r="G21" s="62">
        <v>0</v>
      </c>
      <c r="H21" s="62">
        <v>0</v>
      </c>
      <c r="I21" s="4">
        <v>0</v>
      </c>
      <c r="J21" s="1">
        <v>0</v>
      </c>
      <c r="K21" s="1">
        <v>0</v>
      </c>
      <c r="L21" s="1">
        <v>0</v>
      </c>
      <c r="M21" s="1">
        <v>0</v>
      </c>
      <c r="N21" s="62">
        <v>0</v>
      </c>
      <c r="O21" s="62">
        <v>0</v>
      </c>
      <c r="P21" s="4">
        <v>0</v>
      </c>
      <c r="Q21" s="1">
        <v>0</v>
      </c>
      <c r="R21" s="1">
        <v>0</v>
      </c>
      <c r="S21" s="1">
        <v>0</v>
      </c>
      <c r="T21" s="1">
        <v>0</v>
      </c>
      <c r="U21" s="62">
        <v>0</v>
      </c>
      <c r="V21" s="62">
        <v>0</v>
      </c>
      <c r="W21" s="4">
        <v>0</v>
      </c>
      <c r="X21" s="1">
        <v>0</v>
      </c>
      <c r="Y21" s="1">
        <v>0</v>
      </c>
      <c r="Z21" s="1">
        <v>0</v>
      </c>
      <c r="AA21" s="1">
        <v>0</v>
      </c>
      <c r="AB21" s="62">
        <v>0</v>
      </c>
      <c r="AC21" s="62">
        <v>0</v>
      </c>
      <c r="AD21" s="4">
        <v>0</v>
      </c>
      <c r="AE21" s="1">
        <v>0</v>
      </c>
      <c r="AF21" s="1">
        <v>0</v>
      </c>
      <c r="AG21" s="5">
        <v>0</v>
      </c>
    </row>
    <row r="22" spans="1:33">
      <c r="A22" s="61" t="s">
        <v>45</v>
      </c>
      <c r="B22" s="4">
        <v>0</v>
      </c>
      <c r="C22" s="1">
        <v>0</v>
      </c>
      <c r="D22" s="1">
        <v>0</v>
      </c>
      <c r="E22" s="1">
        <v>0</v>
      </c>
      <c r="F22" s="1">
        <v>0</v>
      </c>
      <c r="G22" s="62">
        <v>0</v>
      </c>
      <c r="H22" s="62">
        <v>0</v>
      </c>
      <c r="I22" s="4">
        <v>0</v>
      </c>
      <c r="J22" s="1">
        <v>0</v>
      </c>
      <c r="K22" s="1">
        <v>0</v>
      </c>
      <c r="L22" s="1">
        <v>0</v>
      </c>
      <c r="M22" s="1">
        <v>0</v>
      </c>
      <c r="N22" s="62">
        <v>0</v>
      </c>
      <c r="O22" s="62">
        <v>0</v>
      </c>
      <c r="P22" s="4">
        <v>0</v>
      </c>
      <c r="Q22" s="1">
        <v>0</v>
      </c>
      <c r="R22" s="1">
        <v>0</v>
      </c>
      <c r="S22" s="1">
        <v>0</v>
      </c>
      <c r="T22" s="1">
        <v>0</v>
      </c>
      <c r="U22" s="62">
        <v>0</v>
      </c>
      <c r="V22" s="62">
        <v>0</v>
      </c>
      <c r="W22" s="4">
        <v>0</v>
      </c>
      <c r="X22" s="1">
        <v>0</v>
      </c>
      <c r="Y22" s="1">
        <v>0</v>
      </c>
      <c r="Z22" s="1">
        <v>0</v>
      </c>
      <c r="AA22" s="1">
        <v>0</v>
      </c>
      <c r="AB22" s="62">
        <v>0</v>
      </c>
      <c r="AC22" s="62">
        <v>0</v>
      </c>
      <c r="AD22" s="4">
        <v>0</v>
      </c>
      <c r="AE22" s="1">
        <v>0</v>
      </c>
      <c r="AF22" s="1">
        <v>0</v>
      </c>
      <c r="AG22" s="5">
        <v>0</v>
      </c>
    </row>
    <row r="23" spans="1:33">
      <c r="A23" s="61" t="s">
        <v>46</v>
      </c>
      <c r="B23" s="4">
        <v>0</v>
      </c>
      <c r="C23" s="1">
        <v>0</v>
      </c>
      <c r="D23" s="1">
        <v>0</v>
      </c>
      <c r="E23" s="1">
        <v>0</v>
      </c>
      <c r="F23" s="1">
        <v>0</v>
      </c>
      <c r="G23" s="62">
        <v>0</v>
      </c>
      <c r="H23" s="62">
        <v>0</v>
      </c>
      <c r="I23" s="4">
        <v>0</v>
      </c>
      <c r="J23" s="1">
        <v>0</v>
      </c>
      <c r="K23" s="1">
        <v>0</v>
      </c>
      <c r="L23" s="1">
        <v>0</v>
      </c>
      <c r="M23" s="1">
        <v>0</v>
      </c>
      <c r="N23" s="62">
        <v>0</v>
      </c>
      <c r="O23" s="62">
        <v>0</v>
      </c>
      <c r="P23" s="4">
        <v>0</v>
      </c>
      <c r="Q23" s="1">
        <v>0</v>
      </c>
      <c r="R23" s="1">
        <v>0</v>
      </c>
      <c r="S23" s="1">
        <v>0</v>
      </c>
      <c r="T23" s="1">
        <v>0</v>
      </c>
      <c r="U23" s="62">
        <v>0</v>
      </c>
      <c r="V23" s="62">
        <v>0</v>
      </c>
      <c r="W23" s="4">
        <v>0</v>
      </c>
      <c r="X23" s="1">
        <v>0</v>
      </c>
      <c r="Y23" s="1">
        <v>0</v>
      </c>
      <c r="Z23" s="1">
        <v>0</v>
      </c>
      <c r="AA23" s="1">
        <v>0</v>
      </c>
      <c r="AB23" s="62">
        <v>0</v>
      </c>
      <c r="AC23" s="62">
        <v>0</v>
      </c>
      <c r="AD23" s="4">
        <v>0</v>
      </c>
      <c r="AE23" s="1">
        <v>0</v>
      </c>
      <c r="AF23" s="1">
        <v>0</v>
      </c>
      <c r="AG23" s="5">
        <v>0</v>
      </c>
    </row>
    <row r="24" spans="1:33">
      <c r="A24" s="61" t="s">
        <v>47</v>
      </c>
      <c r="B24" s="4">
        <v>0</v>
      </c>
      <c r="C24" s="1">
        <v>0</v>
      </c>
      <c r="D24" s="1">
        <v>0</v>
      </c>
      <c r="E24" s="1">
        <v>0</v>
      </c>
      <c r="F24" s="1">
        <v>0</v>
      </c>
      <c r="G24" s="62">
        <v>0</v>
      </c>
      <c r="H24" s="62">
        <v>0</v>
      </c>
      <c r="I24" s="4">
        <v>0</v>
      </c>
      <c r="J24" s="1">
        <v>0</v>
      </c>
      <c r="K24" s="1">
        <v>0</v>
      </c>
      <c r="L24" s="1">
        <v>0</v>
      </c>
      <c r="M24" s="1">
        <v>0</v>
      </c>
      <c r="N24" s="62">
        <v>0</v>
      </c>
      <c r="O24" s="62">
        <v>0</v>
      </c>
      <c r="P24" s="4">
        <v>0</v>
      </c>
      <c r="Q24" s="1">
        <v>0</v>
      </c>
      <c r="R24" s="1">
        <v>0</v>
      </c>
      <c r="S24" s="1">
        <v>0</v>
      </c>
      <c r="T24" s="1">
        <v>0</v>
      </c>
      <c r="U24" s="62">
        <v>0</v>
      </c>
      <c r="V24" s="62">
        <v>0</v>
      </c>
      <c r="W24" s="4">
        <v>0</v>
      </c>
      <c r="X24" s="1">
        <v>922</v>
      </c>
      <c r="Y24" s="1">
        <v>0</v>
      </c>
      <c r="Z24" s="1">
        <v>0</v>
      </c>
      <c r="AA24" s="1">
        <v>0</v>
      </c>
      <c r="AB24" s="62">
        <v>0</v>
      </c>
      <c r="AC24" s="62">
        <v>0</v>
      </c>
      <c r="AD24" s="4">
        <v>0</v>
      </c>
      <c r="AE24" s="1">
        <v>0</v>
      </c>
      <c r="AF24" s="1">
        <v>0</v>
      </c>
      <c r="AG24" s="5">
        <v>922</v>
      </c>
    </row>
    <row r="25" spans="1:33">
      <c r="A25" s="61" t="s">
        <v>44</v>
      </c>
      <c r="B25" s="4">
        <v>0</v>
      </c>
      <c r="C25" s="1">
        <v>0</v>
      </c>
      <c r="D25" s="1">
        <v>0</v>
      </c>
      <c r="E25" s="1">
        <v>0</v>
      </c>
      <c r="F25" s="1">
        <v>0</v>
      </c>
      <c r="G25" s="62">
        <v>0</v>
      </c>
      <c r="H25" s="62">
        <v>0</v>
      </c>
      <c r="I25" s="4">
        <v>0</v>
      </c>
      <c r="J25" s="1">
        <v>0</v>
      </c>
      <c r="K25" s="1">
        <v>0</v>
      </c>
      <c r="L25" s="1">
        <v>0</v>
      </c>
      <c r="M25" s="1">
        <v>0</v>
      </c>
      <c r="N25" s="62">
        <v>0</v>
      </c>
      <c r="O25" s="62">
        <v>0</v>
      </c>
      <c r="P25" s="4">
        <v>0</v>
      </c>
      <c r="Q25" s="1">
        <v>0</v>
      </c>
      <c r="R25" s="1">
        <v>0</v>
      </c>
      <c r="S25" s="1">
        <v>0</v>
      </c>
      <c r="T25" s="1">
        <v>0</v>
      </c>
      <c r="U25" s="62">
        <v>0</v>
      </c>
      <c r="V25" s="62">
        <v>0</v>
      </c>
      <c r="W25" s="4">
        <v>0</v>
      </c>
      <c r="X25" s="1">
        <v>0</v>
      </c>
      <c r="Y25" s="1">
        <v>0</v>
      </c>
      <c r="Z25" s="1">
        <v>0</v>
      </c>
      <c r="AA25" s="1">
        <v>0</v>
      </c>
      <c r="AB25" s="62">
        <v>0</v>
      </c>
      <c r="AC25" s="62">
        <v>0</v>
      </c>
      <c r="AD25" s="4">
        <v>0</v>
      </c>
      <c r="AE25" s="1">
        <v>0</v>
      </c>
      <c r="AF25" s="1">
        <v>0</v>
      </c>
      <c r="AG25" s="5">
        <v>0</v>
      </c>
    </row>
    <row r="26" spans="1:33">
      <c r="A26" s="61" t="s">
        <v>52</v>
      </c>
      <c r="B26" s="4">
        <v>0</v>
      </c>
      <c r="C26" s="1">
        <v>0</v>
      </c>
      <c r="D26" s="1">
        <v>0</v>
      </c>
      <c r="E26" s="1">
        <v>0</v>
      </c>
      <c r="F26" s="1">
        <v>0</v>
      </c>
      <c r="G26" s="62">
        <v>0</v>
      </c>
      <c r="H26" s="62">
        <v>0</v>
      </c>
      <c r="I26" s="4">
        <v>0</v>
      </c>
      <c r="J26" s="1">
        <v>0</v>
      </c>
      <c r="K26" s="1">
        <v>0</v>
      </c>
      <c r="L26" s="1">
        <v>0</v>
      </c>
      <c r="M26" s="1">
        <v>0</v>
      </c>
      <c r="N26" s="62">
        <v>0</v>
      </c>
      <c r="O26" s="62">
        <v>0</v>
      </c>
      <c r="P26" s="4">
        <v>0</v>
      </c>
      <c r="Q26" s="1">
        <v>0</v>
      </c>
      <c r="R26" s="1">
        <v>0</v>
      </c>
      <c r="S26" s="1">
        <v>0</v>
      </c>
      <c r="T26" s="1">
        <v>0</v>
      </c>
      <c r="U26" s="62">
        <v>0</v>
      </c>
      <c r="V26" s="62">
        <v>0</v>
      </c>
      <c r="W26" s="4">
        <v>0</v>
      </c>
      <c r="X26" s="1">
        <v>0</v>
      </c>
      <c r="Y26" s="1">
        <v>0</v>
      </c>
      <c r="Z26" s="1">
        <v>0</v>
      </c>
      <c r="AA26" s="1">
        <v>0</v>
      </c>
      <c r="AB26" s="62">
        <v>0</v>
      </c>
      <c r="AC26" s="62">
        <v>0</v>
      </c>
      <c r="AD26" s="4">
        <v>0</v>
      </c>
      <c r="AE26" s="1">
        <v>0</v>
      </c>
      <c r="AF26" s="1">
        <v>0</v>
      </c>
      <c r="AG26" s="5">
        <v>0</v>
      </c>
    </row>
    <row r="27" spans="1:33">
      <c r="A27" s="61" t="s">
        <v>48</v>
      </c>
      <c r="B27" s="4">
        <v>0</v>
      </c>
      <c r="C27" s="1">
        <v>0</v>
      </c>
      <c r="D27" s="1">
        <v>0</v>
      </c>
      <c r="E27" s="1">
        <v>0</v>
      </c>
      <c r="F27" s="1">
        <v>0</v>
      </c>
      <c r="G27" s="62">
        <v>0</v>
      </c>
      <c r="H27" s="62">
        <v>0</v>
      </c>
      <c r="I27" s="4">
        <v>0</v>
      </c>
      <c r="J27" s="1">
        <v>0</v>
      </c>
      <c r="K27" s="1">
        <v>0</v>
      </c>
      <c r="L27" s="1">
        <v>0</v>
      </c>
      <c r="M27" s="1">
        <v>0</v>
      </c>
      <c r="N27" s="62">
        <v>0</v>
      </c>
      <c r="O27" s="62">
        <v>0</v>
      </c>
      <c r="P27" s="4">
        <v>0</v>
      </c>
      <c r="Q27" s="1">
        <v>0</v>
      </c>
      <c r="R27" s="1">
        <v>0</v>
      </c>
      <c r="S27" s="1">
        <v>0</v>
      </c>
      <c r="T27" s="1">
        <v>0</v>
      </c>
      <c r="U27" s="62">
        <v>0</v>
      </c>
      <c r="V27" s="62">
        <v>0</v>
      </c>
      <c r="W27" s="4">
        <v>0</v>
      </c>
      <c r="X27" s="1">
        <v>0</v>
      </c>
      <c r="Y27" s="1">
        <v>0</v>
      </c>
      <c r="Z27" s="1">
        <v>0</v>
      </c>
      <c r="AA27" s="1">
        <v>0</v>
      </c>
      <c r="AB27" s="62">
        <v>0</v>
      </c>
      <c r="AC27" s="62">
        <v>0</v>
      </c>
      <c r="AD27" s="4">
        <v>0</v>
      </c>
      <c r="AE27" s="1">
        <v>0</v>
      </c>
      <c r="AF27" s="1">
        <v>0</v>
      </c>
      <c r="AG27" s="5">
        <v>0</v>
      </c>
    </row>
    <row r="28" spans="1:33">
      <c r="A28" s="61" t="s">
        <v>41</v>
      </c>
      <c r="B28" s="4">
        <v>0</v>
      </c>
      <c r="C28" s="1">
        <v>0</v>
      </c>
      <c r="D28" s="1">
        <v>0</v>
      </c>
      <c r="E28" s="1">
        <v>0</v>
      </c>
      <c r="F28" s="1">
        <v>0</v>
      </c>
      <c r="G28" s="62">
        <v>0</v>
      </c>
      <c r="H28" s="62">
        <v>0</v>
      </c>
      <c r="I28" s="4">
        <v>0</v>
      </c>
      <c r="J28" s="1">
        <v>0</v>
      </c>
      <c r="K28" s="1">
        <v>0</v>
      </c>
      <c r="L28" s="1">
        <v>0</v>
      </c>
      <c r="M28" s="1">
        <v>0</v>
      </c>
      <c r="N28" s="62">
        <v>0</v>
      </c>
      <c r="O28" s="62">
        <v>0</v>
      </c>
      <c r="P28" s="4">
        <v>0</v>
      </c>
      <c r="Q28" s="1">
        <v>0</v>
      </c>
      <c r="R28" s="1">
        <v>0</v>
      </c>
      <c r="S28" s="1">
        <v>0</v>
      </c>
      <c r="T28" s="1">
        <v>0</v>
      </c>
      <c r="U28" s="62">
        <v>0</v>
      </c>
      <c r="V28" s="62">
        <v>0</v>
      </c>
      <c r="W28" s="4">
        <v>0</v>
      </c>
      <c r="X28" s="1">
        <v>0</v>
      </c>
      <c r="Y28" s="1">
        <v>0</v>
      </c>
      <c r="Z28" s="1">
        <v>0</v>
      </c>
      <c r="AA28" s="1">
        <v>0</v>
      </c>
      <c r="AB28" s="62">
        <v>0</v>
      </c>
      <c r="AC28" s="62">
        <v>0</v>
      </c>
      <c r="AD28" s="4">
        <v>0</v>
      </c>
      <c r="AE28" s="1">
        <v>0</v>
      </c>
      <c r="AF28" s="1">
        <v>0</v>
      </c>
      <c r="AG28" s="5">
        <v>0</v>
      </c>
    </row>
    <row r="29" spans="1:33">
      <c r="A29" s="61" t="s">
        <v>49</v>
      </c>
      <c r="B29" s="4">
        <v>0</v>
      </c>
      <c r="C29" s="1">
        <v>0</v>
      </c>
      <c r="D29" s="1">
        <v>0</v>
      </c>
      <c r="E29" s="1">
        <v>0</v>
      </c>
      <c r="F29" s="1">
        <v>0</v>
      </c>
      <c r="G29" s="62">
        <v>0</v>
      </c>
      <c r="H29" s="62">
        <v>0</v>
      </c>
      <c r="I29" s="4">
        <v>0</v>
      </c>
      <c r="J29" s="1">
        <v>0</v>
      </c>
      <c r="K29" s="1">
        <v>0</v>
      </c>
      <c r="L29" s="1">
        <v>0</v>
      </c>
      <c r="M29" s="1">
        <v>0</v>
      </c>
      <c r="N29" s="62">
        <v>0</v>
      </c>
      <c r="O29" s="62">
        <v>0</v>
      </c>
      <c r="P29" s="4">
        <v>0</v>
      </c>
      <c r="Q29" s="1">
        <v>0</v>
      </c>
      <c r="R29" s="1">
        <v>0</v>
      </c>
      <c r="S29" s="1">
        <v>0</v>
      </c>
      <c r="T29" s="1">
        <v>0</v>
      </c>
      <c r="U29" s="62">
        <v>0</v>
      </c>
      <c r="V29" s="62">
        <v>0</v>
      </c>
      <c r="W29" s="4">
        <v>0</v>
      </c>
      <c r="X29" s="1">
        <v>0</v>
      </c>
      <c r="Y29" s="1">
        <v>0</v>
      </c>
      <c r="Z29" s="1">
        <v>0</v>
      </c>
      <c r="AA29" s="1">
        <v>0</v>
      </c>
      <c r="AB29" s="62">
        <v>0</v>
      </c>
      <c r="AC29" s="62">
        <v>0</v>
      </c>
      <c r="AD29" s="4">
        <v>0</v>
      </c>
      <c r="AE29" s="1">
        <v>0</v>
      </c>
      <c r="AF29" s="1">
        <v>0</v>
      </c>
      <c r="AG29" s="5">
        <v>0</v>
      </c>
    </row>
    <row r="30" spans="1:33">
      <c r="A30" s="61">
        <v>0</v>
      </c>
      <c r="B30" s="4">
        <v>0</v>
      </c>
      <c r="C30" s="1">
        <v>0</v>
      </c>
      <c r="D30" s="1">
        <v>0</v>
      </c>
      <c r="E30" s="1">
        <v>0</v>
      </c>
      <c r="F30" s="1">
        <v>0</v>
      </c>
      <c r="G30" s="62">
        <v>0</v>
      </c>
      <c r="H30" s="62">
        <v>0</v>
      </c>
      <c r="I30" s="4">
        <v>0</v>
      </c>
      <c r="J30" s="1">
        <v>0</v>
      </c>
      <c r="K30" s="1">
        <v>0</v>
      </c>
      <c r="L30" s="1">
        <v>0</v>
      </c>
      <c r="M30" s="1">
        <v>0</v>
      </c>
      <c r="N30" s="62">
        <v>0</v>
      </c>
      <c r="O30" s="62">
        <v>0</v>
      </c>
      <c r="P30" s="4">
        <v>0</v>
      </c>
      <c r="Q30" s="1">
        <v>0</v>
      </c>
      <c r="R30" s="1">
        <v>0</v>
      </c>
      <c r="S30" s="1">
        <v>0</v>
      </c>
      <c r="T30" s="1">
        <v>0</v>
      </c>
      <c r="U30" s="62">
        <v>0</v>
      </c>
      <c r="V30" s="62">
        <v>0</v>
      </c>
      <c r="W30" s="4">
        <v>0</v>
      </c>
      <c r="X30" s="1">
        <v>0</v>
      </c>
      <c r="Y30" s="1">
        <v>0</v>
      </c>
      <c r="Z30" s="1">
        <v>0</v>
      </c>
      <c r="AA30" s="1">
        <v>0</v>
      </c>
      <c r="AB30" s="62">
        <v>0</v>
      </c>
      <c r="AC30" s="62">
        <v>0</v>
      </c>
      <c r="AD30" s="4">
        <v>0</v>
      </c>
      <c r="AE30" s="1">
        <v>0</v>
      </c>
      <c r="AF30" s="1">
        <v>0</v>
      </c>
      <c r="AG30" s="5">
        <v>0</v>
      </c>
    </row>
    <row r="31" spans="1:33">
      <c r="A31" s="61">
        <v>0</v>
      </c>
      <c r="B31" s="4">
        <v>0</v>
      </c>
      <c r="C31" s="1">
        <v>0</v>
      </c>
      <c r="D31" s="1">
        <v>0</v>
      </c>
      <c r="E31" s="1">
        <v>0</v>
      </c>
      <c r="F31" s="1">
        <v>0</v>
      </c>
      <c r="G31" s="62">
        <v>0</v>
      </c>
      <c r="H31" s="62">
        <v>0</v>
      </c>
      <c r="I31" s="4">
        <v>0</v>
      </c>
      <c r="J31" s="1">
        <v>0</v>
      </c>
      <c r="K31" s="1">
        <v>0</v>
      </c>
      <c r="L31" s="1">
        <v>0</v>
      </c>
      <c r="M31" s="1">
        <v>0</v>
      </c>
      <c r="N31" s="62">
        <v>0</v>
      </c>
      <c r="O31" s="62">
        <v>0</v>
      </c>
      <c r="P31" s="4">
        <v>0</v>
      </c>
      <c r="Q31" s="1">
        <v>0</v>
      </c>
      <c r="R31" s="1">
        <v>0</v>
      </c>
      <c r="S31" s="1">
        <v>0</v>
      </c>
      <c r="T31" s="1">
        <v>0</v>
      </c>
      <c r="U31" s="62">
        <v>0</v>
      </c>
      <c r="V31" s="62">
        <v>0</v>
      </c>
      <c r="W31" s="4">
        <v>0</v>
      </c>
      <c r="X31" s="1">
        <v>0</v>
      </c>
      <c r="Y31" s="1">
        <v>0</v>
      </c>
      <c r="Z31" s="1">
        <v>0</v>
      </c>
      <c r="AA31" s="1">
        <v>0</v>
      </c>
      <c r="AB31" s="62">
        <v>0</v>
      </c>
      <c r="AC31" s="62">
        <v>0</v>
      </c>
      <c r="AD31" s="4">
        <v>0</v>
      </c>
      <c r="AE31" s="1">
        <v>0</v>
      </c>
      <c r="AF31" s="1">
        <v>0</v>
      </c>
      <c r="AG31" s="5">
        <v>0</v>
      </c>
    </row>
    <row r="32" spans="1:33">
      <c r="A32" s="61">
        <v>0</v>
      </c>
      <c r="B32" s="4">
        <v>0</v>
      </c>
      <c r="C32" s="1">
        <v>0</v>
      </c>
      <c r="D32" s="1">
        <v>0</v>
      </c>
      <c r="E32" s="1">
        <v>0</v>
      </c>
      <c r="F32" s="1">
        <v>0</v>
      </c>
      <c r="G32" s="62">
        <v>0</v>
      </c>
      <c r="H32" s="62">
        <v>0</v>
      </c>
      <c r="I32" s="4">
        <v>0</v>
      </c>
      <c r="J32" s="1">
        <v>0</v>
      </c>
      <c r="K32" s="1">
        <v>0</v>
      </c>
      <c r="L32" s="1">
        <v>0</v>
      </c>
      <c r="M32" s="1">
        <v>0</v>
      </c>
      <c r="N32" s="62">
        <v>0</v>
      </c>
      <c r="O32" s="62">
        <v>0</v>
      </c>
      <c r="P32" s="4">
        <v>0</v>
      </c>
      <c r="Q32" s="1">
        <v>0</v>
      </c>
      <c r="R32" s="1">
        <v>0</v>
      </c>
      <c r="S32" s="1">
        <v>0</v>
      </c>
      <c r="T32" s="1">
        <v>0</v>
      </c>
      <c r="U32" s="62">
        <v>0</v>
      </c>
      <c r="V32" s="62">
        <v>0</v>
      </c>
      <c r="W32" s="4">
        <v>0</v>
      </c>
      <c r="X32" s="1">
        <v>0</v>
      </c>
      <c r="Y32" s="1">
        <v>0</v>
      </c>
      <c r="Z32" s="1">
        <v>0</v>
      </c>
      <c r="AA32" s="1">
        <v>0</v>
      </c>
      <c r="AB32" s="62">
        <v>0</v>
      </c>
      <c r="AC32" s="62">
        <v>0</v>
      </c>
      <c r="AD32" s="4">
        <v>0</v>
      </c>
      <c r="AE32" s="1">
        <v>0</v>
      </c>
      <c r="AF32" s="1">
        <v>0</v>
      </c>
      <c r="AG32" s="5">
        <v>0</v>
      </c>
    </row>
    <row r="33" spans="1:33">
      <c r="A33" s="61">
        <v>0</v>
      </c>
      <c r="B33" s="4">
        <v>0</v>
      </c>
      <c r="C33" s="1">
        <v>0</v>
      </c>
      <c r="D33" s="1">
        <v>0</v>
      </c>
      <c r="E33" s="1">
        <v>0</v>
      </c>
      <c r="F33" s="1">
        <v>0</v>
      </c>
      <c r="G33" s="62">
        <v>0</v>
      </c>
      <c r="H33" s="62">
        <v>0</v>
      </c>
      <c r="I33" s="4">
        <v>0</v>
      </c>
      <c r="J33" s="1">
        <v>0</v>
      </c>
      <c r="K33" s="1">
        <v>0</v>
      </c>
      <c r="L33" s="1">
        <v>0</v>
      </c>
      <c r="M33" s="1">
        <v>0</v>
      </c>
      <c r="N33" s="62">
        <v>0</v>
      </c>
      <c r="O33" s="62">
        <v>0</v>
      </c>
      <c r="P33" s="4">
        <v>0</v>
      </c>
      <c r="Q33" s="1">
        <v>0</v>
      </c>
      <c r="R33" s="1">
        <v>0</v>
      </c>
      <c r="S33" s="1">
        <v>0</v>
      </c>
      <c r="T33" s="1">
        <v>0</v>
      </c>
      <c r="U33" s="62">
        <v>0</v>
      </c>
      <c r="V33" s="62">
        <v>0</v>
      </c>
      <c r="W33" s="4">
        <v>0</v>
      </c>
      <c r="X33" s="1">
        <v>0</v>
      </c>
      <c r="Y33" s="1">
        <v>0</v>
      </c>
      <c r="Z33" s="1">
        <v>0</v>
      </c>
      <c r="AA33" s="1">
        <v>0</v>
      </c>
      <c r="AB33" s="62">
        <v>0</v>
      </c>
      <c r="AC33" s="62">
        <v>0</v>
      </c>
      <c r="AD33" s="4">
        <v>0</v>
      </c>
      <c r="AE33" s="1">
        <v>0</v>
      </c>
      <c r="AF33" s="1">
        <v>0</v>
      </c>
      <c r="AG33" s="5">
        <v>0</v>
      </c>
    </row>
    <row r="34" spans="1:33">
      <c r="A34" s="61">
        <v>0</v>
      </c>
      <c r="B34" s="4">
        <v>0</v>
      </c>
      <c r="C34" s="1">
        <v>0</v>
      </c>
      <c r="D34" s="1">
        <v>0</v>
      </c>
      <c r="E34" s="1">
        <v>0</v>
      </c>
      <c r="F34" s="1">
        <v>0</v>
      </c>
      <c r="G34" s="62">
        <v>0</v>
      </c>
      <c r="H34" s="62">
        <v>0</v>
      </c>
      <c r="I34" s="4">
        <v>0</v>
      </c>
      <c r="J34" s="1">
        <v>0</v>
      </c>
      <c r="K34" s="1">
        <v>0</v>
      </c>
      <c r="L34" s="1">
        <v>0</v>
      </c>
      <c r="M34" s="1">
        <v>0</v>
      </c>
      <c r="N34" s="62">
        <v>0</v>
      </c>
      <c r="O34" s="62">
        <v>0</v>
      </c>
      <c r="P34" s="4">
        <v>0</v>
      </c>
      <c r="Q34" s="1">
        <v>0</v>
      </c>
      <c r="R34" s="1">
        <v>0</v>
      </c>
      <c r="S34" s="1">
        <v>0</v>
      </c>
      <c r="T34" s="1">
        <v>0</v>
      </c>
      <c r="U34" s="62">
        <v>0</v>
      </c>
      <c r="V34" s="62">
        <v>0</v>
      </c>
      <c r="W34" s="4">
        <v>0</v>
      </c>
      <c r="X34" s="1">
        <v>0</v>
      </c>
      <c r="Y34" s="1">
        <v>0</v>
      </c>
      <c r="Z34" s="1">
        <v>0</v>
      </c>
      <c r="AA34" s="1">
        <v>0</v>
      </c>
      <c r="AB34" s="62">
        <v>0</v>
      </c>
      <c r="AC34" s="62">
        <v>0</v>
      </c>
      <c r="AD34" s="4">
        <v>0</v>
      </c>
      <c r="AE34" s="1">
        <v>0</v>
      </c>
      <c r="AF34" s="1">
        <v>0</v>
      </c>
      <c r="AG34" s="5">
        <v>0</v>
      </c>
    </row>
    <row r="35" spans="1:33">
      <c r="A35" s="61">
        <v>0</v>
      </c>
      <c r="B35" s="4">
        <v>0</v>
      </c>
      <c r="C35" s="1">
        <v>0</v>
      </c>
      <c r="D35" s="1">
        <v>0</v>
      </c>
      <c r="E35" s="1">
        <v>0</v>
      </c>
      <c r="F35" s="1">
        <v>0</v>
      </c>
      <c r="G35" s="62">
        <v>0</v>
      </c>
      <c r="H35" s="62">
        <v>0</v>
      </c>
      <c r="I35" s="4">
        <v>0</v>
      </c>
      <c r="J35" s="1">
        <v>0</v>
      </c>
      <c r="K35" s="1">
        <v>0</v>
      </c>
      <c r="L35" s="1">
        <v>0</v>
      </c>
      <c r="M35" s="1">
        <v>0</v>
      </c>
      <c r="N35" s="62">
        <v>0</v>
      </c>
      <c r="O35" s="62">
        <v>0</v>
      </c>
      <c r="P35" s="4">
        <v>0</v>
      </c>
      <c r="Q35" s="1">
        <v>0</v>
      </c>
      <c r="R35" s="1">
        <v>0</v>
      </c>
      <c r="S35" s="1">
        <v>0</v>
      </c>
      <c r="T35" s="1">
        <v>0</v>
      </c>
      <c r="U35" s="62">
        <v>0</v>
      </c>
      <c r="V35" s="62">
        <v>0</v>
      </c>
      <c r="W35" s="4">
        <v>0</v>
      </c>
      <c r="X35" s="1">
        <v>0</v>
      </c>
      <c r="Y35" s="1">
        <v>0</v>
      </c>
      <c r="Z35" s="1">
        <v>0</v>
      </c>
      <c r="AA35" s="1">
        <v>0</v>
      </c>
      <c r="AB35" s="62">
        <v>0</v>
      </c>
      <c r="AC35" s="62">
        <v>0</v>
      </c>
      <c r="AD35" s="4">
        <v>0</v>
      </c>
      <c r="AE35" s="1">
        <v>0</v>
      </c>
      <c r="AF35" s="1">
        <v>0</v>
      </c>
      <c r="AG35" s="5">
        <v>0</v>
      </c>
    </row>
    <row r="36" spans="1:33">
      <c r="A36" s="63">
        <v>0</v>
      </c>
      <c r="B36" s="6">
        <v>0</v>
      </c>
      <c r="C36" s="2">
        <v>0</v>
      </c>
      <c r="D36" s="2">
        <v>0</v>
      </c>
      <c r="E36" s="2">
        <v>0</v>
      </c>
      <c r="F36" s="2">
        <v>0</v>
      </c>
      <c r="G36" s="64">
        <v>0</v>
      </c>
      <c r="H36" s="64">
        <v>0</v>
      </c>
      <c r="I36" s="6">
        <v>0</v>
      </c>
      <c r="J36" s="2">
        <v>0</v>
      </c>
      <c r="K36" s="2">
        <v>0</v>
      </c>
      <c r="L36" s="2">
        <v>0</v>
      </c>
      <c r="M36" s="2">
        <v>0</v>
      </c>
      <c r="N36" s="64">
        <v>0</v>
      </c>
      <c r="O36" s="64">
        <v>0</v>
      </c>
      <c r="P36" s="6">
        <v>0</v>
      </c>
      <c r="Q36" s="2">
        <v>0</v>
      </c>
      <c r="R36" s="2">
        <v>0</v>
      </c>
      <c r="S36" s="2">
        <v>0</v>
      </c>
      <c r="T36" s="2">
        <v>0</v>
      </c>
      <c r="U36" s="64">
        <v>0</v>
      </c>
      <c r="V36" s="64">
        <v>0</v>
      </c>
      <c r="W36" s="6">
        <v>0</v>
      </c>
      <c r="X36" s="2">
        <v>0</v>
      </c>
      <c r="Y36" s="2">
        <v>0</v>
      </c>
      <c r="Z36" s="2">
        <v>0</v>
      </c>
      <c r="AA36" s="2">
        <v>0</v>
      </c>
      <c r="AB36" s="64">
        <v>0</v>
      </c>
      <c r="AC36" s="64">
        <v>0</v>
      </c>
      <c r="AD36" s="6">
        <v>0</v>
      </c>
      <c r="AE36" s="2">
        <v>0</v>
      </c>
      <c r="AF36" s="2">
        <v>0</v>
      </c>
      <c r="AG36" s="5">
        <v>0</v>
      </c>
    </row>
  </sheetData>
  <mergeCells count="2">
    <mergeCell ref="A1:AE1"/>
    <mergeCell ref="A2:AE2"/>
  </mergeCells>
  <conditionalFormatting sqref="A4">
    <cfRule type="cellIs" dxfId="2" priority="3" stopIfTrue="1" operator="equal">
      <formula>0</formula>
    </cfRule>
  </conditionalFormatting>
  <conditionalFormatting sqref="A5:A36">
    <cfRule type="cellIs" dxfId="1" priority="1" stopIfTrue="1" operator="equal">
      <formula>0</formula>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expression" priority="2" id="{FB5C2C11-367C-426C-8B70-2BF9CF904ABD}">
            <xm:f>OR(#REF!&gt;0,#REF!&gt;0,#REF!&gt;0,#REF!&gt;0,#REF!&gt;0,#REF!&gt;0,#REF!&gt;0)</xm:f>
            <x14:dxf>
              <fill>
                <patternFill>
                  <bgColor theme="0" tint="-0.14996795556505021"/>
                </patternFill>
              </fill>
            </x14:dxf>
          </x14:cfRule>
          <xm:sqref>A4:A36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MOIS</vt:lpstr>
      <vt:lpstr>FAC 30</vt:lpstr>
      <vt:lpstr>TARIFS</vt:lpstr>
      <vt:lpstr>FAC 31</vt:lpstr>
      <vt:lpstr>30</vt:lpstr>
      <vt:lpstr>31</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Said</dc:creator>
  <cp:lastModifiedBy>SAID</cp:lastModifiedBy>
  <cp:lastPrinted>2013-12-02T10:36:04Z</cp:lastPrinted>
  <dcterms:created xsi:type="dcterms:W3CDTF">2013-03-26T07:09:36Z</dcterms:created>
  <dcterms:modified xsi:type="dcterms:W3CDTF">2013-12-12T15:33:26Z</dcterms:modified>
</cp:coreProperties>
</file>