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6" windowWidth="18792" windowHeight="12240"/>
  </bookViews>
  <sheets>
    <sheet name="DEVIS-FACTURE" sheetId="1" r:id="rId1"/>
  </sheets>
  <definedNames>
    <definedName name="Print_Area" localSheetId="0">'DEVIS-FACTURE'!$B$1:$I$119</definedName>
    <definedName name="_xlnm.Print_Area" localSheetId="0">'DEVIS-FACTURE'!$A$1:$K$119</definedName>
  </definedNames>
  <calcPr calcId="145621"/>
</workbook>
</file>

<file path=xl/calcChain.xml><?xml version="1.0" encoding="utf-8"?>
<calcChain xmlns="http://schemas.openxmlformats.org/spreadsheetml/2006/main">
  <c r="B100" i="1" l="1"/>
  <c r="G103" i="1"/>
  <c r="G99" i="1"/>
  <c r="F56" i="1" l="1"/>
  <c r="G96" i="1"/>
  <c r="I96" i="1" s="1"/>
  <c r="H100" i="1"/>
  <c r="H101" i="1" s="1"/>
  <c r="G64" i="1"/>
  <c r="I64" i="1" s="1"/>
  <c r="G92" i="1"/>
  <c r="I92" i="1" s="1"/>
  <c r="B60" i="1"/>
  <c r="B58" i="1"/>
  <c r="G4" i="1"/>
  <c r="G59" i="1" s="1"/>
  <c r="G73" i="1"/>
  <c r="I73" i="1" s="1"/>
  <c r="G74" i="1"/>
  <c r="I74" i="1" s="1"/>
  <c r="G75" i="1"/>
  <c r="I75" i="1" s="1"/>
  <c r="G76" i="1"/>
  <c r="I76" i="1" s="1"/>
  <c r="G72" i="1"/>
  <c r="I72" i="1" s="1"/>
  <c r="G71" i="1"/>
  <c r="I71" i="1" s="1"/>
  <c r="G70" i="1"/>
  <c r="I70" i="1" s="1"/>
  <c r="G69" i="1"/>
  <c r="I69" i="1" s="1"/>
  <c r="G68" i="1"/>
  <c r="I68" i="1" s="1"/>
  <c r="G67" i="1"/>
  <c r="I67" i="1" s="1"/>
  <c r="G66" i="1"/>
  <c r="I66" i="1" s="1"/>
  <c r="G65" i="1"/>
  <c r="I65" i="1" s="1"/>
  <c r="I59" i="1"/>
  <c r="F59" i="1"/>
  <c r="G98" i="1"/>
  <c r="I98" i="1" s="1"/>
  <c r="G97" i="1"/>
  <c r="I97" i="1" s="1"/>
  <c r="G95" i="1"/>
  <c r="I95" i="1" s="1"/>
  <c r="G94" i="1"/>
  <c r="I94" i="1" s="1"/>
  <c r="G93" i="1"/>
  <c r="I93" i="1" s="1"/>
  <c r="G91" i="1"/>
  <c r="I91" i="1" s="1"/>
  <c r="G87" i="1"/>
  <c r="I87" i="1" s="1"/>
  <c r="G86" i="1"/>
  <c r="I86" i="1" s="1"/>
  <c r="G85" i="1"/>
  <c r="I85" i="1" s="1"/>
  <c r="G84" i="1"/>
  <c r="I84" i="1" s="1"/>
  <c r="G83" i="1"/>
  <c r="I83" i="1" s="1"/>
  <c r="G82" i="1"/>
  <c r="I82" i="1" s="1"/>
  <c r="G81" i="1"/>
  <c r="I81" i="1" s="1"/>
  <c r="G80" i="1"/>
  <c r="I80" i="1" s="1"/>
  <c r="G79" i="1"/>
  <c r="I79" i="1" s="1"/>
  <c r="G78" i="1"/>
  <c r="I78" i="1" s="1"/>
  <c r="G77" i="1"/>
  <c r="I77" i="1" s="1"/>
  <c r="G55" i="1"/>
  <c r="I55" i="1" s="1"/>
  <c r="G54" i="1"/>
  <c r="I54" i="1" s="1"/>
  <c r="G53" i="1"/>
  <c r="I53" i="1" s="1"/>
  <c r="G52" i="1"/>
  <c r="I52" i="1" s="1"/>
  <c r="G51" i="1"/>
  <c r="I51" i="1" s="1"/>
  <c r="G50" i="1"/>
  <c r="I50" i="1" s="1"/>
  <c r="G49" i="1"/>
  <c r="I49" i="1" s="1"/>
  <c r="G48" i="1"/>
  <c r="I48" i="1" s="1"/>
  <c r="G47" i="1"/>
  <c r="I47" i="1" s="1"/>
  <c r="G46" i="1"/>
  <c r="I46" i="1" s="1"/>
  <c r="G45" i="1"/>
  <c r="I45" i="1" s="1"/>
  <c r="G44" i="1"/>
  <c r="I44" i="1" s="1"/>
  <c r="G43" i="1"/>
  <c r="I43" i="1" s="1"/>
  <c r="G42" i="1"/>
  <c r="I42" i="1" s="1"/>
  <c r="G41" i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I26" i="1"/>
  <c r="I25" i="1"/>
  <c r="I24" i="1"/>
  <c r="I23" i="1"/>
  <c r="I22" i="1"/>
  <c r="I21" i="1"/>
  <c r="I20" i="1"/>
  <c r="I19" i="1"/>
  <c r="I18" i="1"/>
  <c r="G107" i="1" l="1"/>
  <c r="G110" i="1" s="1"/>
  <c r="H104" i="1" l="1"/>
  <c r="H105" i="1" s="1"/>
  <c r="G113" i="1" l="1"/>
  <c r="G108" i="1"/>
  <c r="G111" i="1" s="1"/>
  <c r="G114" i="1" s="1"/>
  <c r="G117" i="1" l="1"/>
</calcChain>
</file>

<file path=xl/sharedStrings.xml><?xml version="1.0" encoding="utf-8"?>
<sst xmlns="http://schemas.openxmlformats.org/spreadsheetml/2006/main" count="37" uniqueCount="26">
  <si>
    <t>Numéro</t>
  </si>
  <si>
    <t>Date</t>
  </si>
  <si>
    <t>Client</t>
  </si>
  <si>
    <t xml:space="preserve">  </t>
  </si>
  <si>
    <t>Travaux de fourniture et main-d'œuvre</t>
  </si>
  <si>
    <t>Description</t>
  </si>
  <si>
    <t>Qté</t>
  </si>
  <si>
    <t>U</t>
  </si>
  <si>
    <t>P.U HT</t>
  </si>
  <si>
    <t>Total HT</t>
  </si>
  <si>
    <t>TVA</t>
  </si>
  <si>
    <t>Total TTC</t>
  </si>
  <si>
    <t>TOTAL</t>
  </si>
  <si>
    <t>ACOMPTE</t>
  </si>
  <si>
    <t>TOTAL HT 19,6%</t>
  </si>
  <si>
    <t>HT 7%</t>
  </si>
  <si>
    <t>TOTAL HT 7%</t>
  </si>
  <si>
    <t>TOTAL TVA 19,6%</t>
  </si>
  <si>
    <t>TOTAL TVA 7%</t>
  </si>
  <si>
    <t>TOTAL TTC 19,6%</t>
  </si>
  <si>
    <t>NET A PAYER €</t>
  </si>
  <si>
    <t>TOTAL TTC 7%</t>
  </si>
  <si>
    <t>HT 19,6%</t>
  </si>
  <si>
    <t>DEVIS</t>
  </si>
  <si>
    <t xml:space="preserve">Date de validité : </t>
  </si>
  <si>
    <t xml:space="preserve">Chantier: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</si>
</sst>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sz val="10"/>
      <color indexed="12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0" fontId="0" fillId="0" borderId="13" xfId="0" applyBorder="1" applyAlignment="1">
      <alignment horizontal="center"/>
    </xf>
    <xf numFmtId="0" fontId="1" fillId="0" borderId="0" xfId="0" applyFont="1" applyBorder="1" applyAlignment="1">
      <alignment vertical="top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0" fontId="0" fillId="0" borderId="0" xfId="0" applyBorder="1" applyProtection="1">
      <protection locked="0"/>
    </xf>
    <xf numFmtId="0" fontId="2" fillId="0" borderId="0" xfId="0" applyFont="1" applyBorder="1" applyProtection="1"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2" fontId="0" fillId="0" borderId="8" xfId="0" applyNumberFormat="1" applyBorder="1" applyAlignment="1" applyProtection="1">
      <alignment horizontal="center" vertical="center"/>
      <protection locked="0"/>
    </xf>
    <xf numFmtId="10" fontId="0" fillId="0" borderId="9" xfId="0" applyNumberForma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2" fontId="0" fillId="0" borderId="11" xfId="0" applyNumberFormat="1" applyBorder="1" applyAlignment="1" applyProtection="1">
      <alignment horizontal="center" vertical="center"/>
      <protection locked="0"/>
    </xf>
    <xf numFmtId="10" fontId="0" fillId="0" borderId="14" xfId="0" applyNumberFormat="1" applyBorder="1" applyAlignment="1" applyProtection="1">
      <alignment horizontal="center" vertical="center"/>
      <protection locked="0"/>
    </xf>
    <xf numFmtId="2" fontId="0" fillId="0" borderId="16" xfId="0" applyNumberFormat="1" applyBorder="1" applyAlignment="1" applyProtection="1">
      <alignment horizontal="center" vertical="center"/>
      <protection locked="0"/>
    </xf>
    <xf numFmtId="10" fontId="0" fillId="0" borderId="16" xfId="0" applyNumberFormat="1" applyBorder="1" applyAlignment="1" applyProtection="1">
      <alignment horizontal="center" vertical="center"/>
      <protection locked="0"/>
    </xf>
    <xf numFmtId="2" fontId="0" fillId="0" borderId="3" xfId="0" applyNumberFormat="1" applyBorder="1" applyAlignment="1" applyProtection="1">
      <alignment horizontal="center" vertical="center"/>
      <protection locked="0"/>
    </xf>
    <xf numFmtId="2" fontId="0" fillId="0" borderId="14" xfId="0" applyNumberFormat="1" applyBorder="1" applyAlignment="1" applyProtection="1">
      <alignment horizontal="center" vertical="center"/>
    </xf>
    <xf numFmtId="2" fontId="0" fillId="0" borderId="16" xfId="0" applyNumberFormat="1" applyBorder="1" applyAlignment="1" applyProtection="1">
      <alignment horizontal="center" vertical="center"/>
    </xf>
    <xf numFmtId="2" fontId="0" fillId="0" borderId="14" xfId="0" applyNumberFormat="1" applyBorder="1" applyProtection="1"/>
    <xf numFmtId="2" fontId="0" fillId="0" borderId="16" xfId="0" applyNumberFormat="1" applyBorder="1" applyProtection="1"/>
    <xf numFmtId="2" fontId="0" fillId="0" borderId="13" xfId="0" applyNumberFormat="1" applyBorder="1" applyProtection="1"/>
    <xf numFmtId="2" fontId="0" fillId="0" borderId="13" xfId="0" applyNumberFormat="1" applyBorder="1" applyAlignment="1" applyProtection="1">
      <alignment horizontal="center" vertical="center"/>
    </xf>
    <xf numFmtId="2" fontId="0" fillId="0" borderId="2" xfId="0" applyNumberForma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9" xfId="0" applyBorder="1" applyAlignment="1">
      <alignment horizontal="center" vertical="center" wrapText="1"/>
    </xf>
    <xf numFmtId="2" fontId="0" fillId="0" borderId="2" xfId="0" applyNumberFormat="1" applyBorder="1" applyProtection="1"/>
    <xf numFmtId="2" fontId="10" fillId="0" borderId="0" xfId="0" applyNumberFormat="1" applyFont="1" applyBorder="1" applyAlignment="1" applyProtection="1">
      <alignment horizontal="center" vertical="center"/>
      <protection locked="0"/>
    </xf>
    <xf numFmtId="1" fontId="0" fillId="0" borderId="13" xfId="0" applyNumberFormat="1" applyBorder="1" applyAlignment="1" applyProtection="1">
      <alignment horizontal="center" vertical="center"/>
      <protection locked="0"/>
    </xf>
    <xf numFmtId="1" fontId="0" fillId="0" borderId="14" xfId="0" applyNumberFormat="1" applyBorder="1" applyAlignment="1" applyProtection="1">
      <alignment horizontal="center" vertical="center"/>
      <protection locked="0"/>
    </xf>
    <xf numFmtId="1" fontId="0" fillId="0" borderId="16" xfId="0" applyNumberFormat="1" applyBorder="1" applyAlignment="1" applyProtection="1">
      <alignment horizontal="center" vertical="center"/>
      <protection locked="0"/>
    </xf>
    <xf numFmtId="1" fontId="0" fillId="0" borderId="2" xfId="0" applyNumberFormat="1" applyBorder="1" applyAlignment="1" applyProtection="1">
      <alignment horizontal="center" vertical="center"/>
      <protection locked="0"/>
    </xf>
    <xf numFmtId="2" fontId="10" fillId="0" borderId="15" xfId="0" applyNumberFormat="1" applyFont="1" applyBorder="1" applyAlignment="1">
      <alignment horizontal="center" vertical="center"/>
    </xf>
    <xf numFmtId="2" fontId="10" fillId="0" borderId="5" xfId="0" applyNumberFormat="1" applyFont="1" applyBorder="1" applyAlignment="1">
      <alignment horizontal="center" vertical="center"/>
    </xf>
    <xf numFmtId="2" fontId="10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1" fillId="0" borderId="0" xfId="0" applyFont="1" applyAlignment="1" applyProtection="1">
      <alignment vertical="top"/>
    </xf>
    <xf numFmtId="0" fontId="11" fillId="0" borderId="0" xfId="0" applyFont="1" applyProtection="1"/>
    <xf numFmtId="0" fontId="0" fillId="0" borderId="5" xfId="0" applyBorder="1" applyAlignment="1" applyProtection="1">
      <alignment horizontal="center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Protection="1"/>
    <xf numFmtId="0" fontId="2" fillId="0" borderId="0" xfId="0" applyFont="1" applyBorder="1" applyProtection="1"/>
    <xf numFmtId="0" fontId="0" fillId="0" borderId="5" xfId="0" applyBorder="1" applyAlignment="1" applyProtection="1">
      <alignment horizontal="center" vertical="center"/>
    </xf>
    <xf numFmtId="2" fontId="0" fillId="0" borderId="0" xfId="0" applyNumberFormat="1" applyBorder="1" applyAlignment="1" applyProtection="1">
      <alignment horizontal="center" vertical="center"/>
    </xf>
    <xf numFmtId="0" fontId="10" fillId="0" borderId="15" xfId="0" applyFont="1" applyBorder="1" applyAlignment="1" applyProtection="1">
      <alignment horizontal="center" vertical="center"/>
    </xf>
    <xf numFmtId="2" fontId="10" fillId="0" borderId="15" xfId="0" applyNumberFormat="1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2" fontId="0" fillId="0" borderId="15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2" fontId="0" fillId="0" borderId="14" xfId="0" applyNumberFormat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vertical="top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14" fontId="0" fillId="0" borderId="6" xfId="0" applyNumberForma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14" fillId="0" borderId="8" xfId="0" applyFont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2" fontId="10" fillId="0" borderId="6" xfId="0" applyNumberFormat="1" applyFont="1" applyBorder="1" applyAlignment="1" applyProtection="1">
      <alignment horizontal="center" vertical="center"/>
    </xf>
    <xf numFmtId="2" fontId="10" fillId="0" borderId="7" xfId="0" applyNumberFormat="1" applyFont="1" applyBorder="1" applyAlignment="1" applyProtection="1">
      <alignment horizontal="center" vertical="center"/>
    </xf>
    <xf numFmtId="2" fontId="0" fillId="0" borderId="6" xfId="0" applyNumberFormat="1" applyBorder="1" applyAlignment="1" applyProtection="1">
      <alignment horizontal="center" vertical="center"/>
      <protection locked="0"/>
    </xf>
    <xf numFmtId="2" fontId="0" fillId="0" borderId="7" xfId="0" applyNumberFormat="1" applyBorder="1" applyAlignment="1" applyProtection="1">
      <alignment horizontal="center" vertical="center"/>
      <protection locked="0"/>
    </xf>
    <xf numFmtId="2" fontId="5" fillId="0" borderId="6" xfId="0" applyNumberFormat="1" applyFont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/>
    </xf>
    <xf numFmtId="49" fontId="12" fillId="0" borderId="0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49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 textRotation="90"/>
    </xf>
    <xf numFmtId="0" fontId="6" fillId="0" borderId="11" xfId="0" applyFont="1" applyBorder="1" applyAlignment="1" applyProtection="1">
      <alignment horizontal="center" vertical="center" textRotation="90"/>
    </xf>
    <xf numFmtId="0" fontId="7" fillId="0" borderId="3" xfId="0" applyFont="1" applyBorder="1" applyAlignment="1" applyProtection="1">
      <alignment horizont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7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327660</xdr:colOff>
          <xdr:row>109</xdr:row>
          <xdr:rowOff>22860</xdr:rowOff>
        </xdr:from>
        <xdr:to>
          <xdr:col>1</xdr:col>
          <xdr:colOff>784860</xdr:colOff>
          <xdr:row>111</xdr:row>
          <xdr:rowOff>144780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662940</xdr:colOff>
          <xdr:row>109</xdr:row>
          <xdr:rowOff>22860</xdr:rowOff>
        </xdr:from>
        <xdr:to>
          <xdr:col>1</xdr:col>
          <xdr:colOff>1661160</xdr:colOff>
          <xdr:row>111</xdr:row>
          <xdr:rowOff>144780</xdr:rowOff>
        </xdr:to>
        <xdr:sp macro="" textlink="">
          <xdr:nvSpPr>
            <xdr:cNvPr id="1042" name="CommandButton2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19"/>
  <sheetViews>
    <sheetView showGridLines="0" showZeros="0" tabSelected="1" view="pageLayout" topLeftCell="A4" zoomScaleNormal="100" workbookViewId="0">
      <selection activeCell="H24" sqref="H24"/>
    </sheetView>
  </sheetViews>
  <sheetFormatPr baseColWidth="10" defaultRowHeight="14.4" x14ac:dyDescent="0.3"/>
  <cols>
    <col min="1" max="1" width="7.6640625" customWidth="1"/>
    <col min="2" max="2" width="54.44140625" customWidth="1"/>
    <col min="3" max="4" width="6.33203125" customWidth="1"/>
    <col min="5" max="5" width="3.6640625" customWidth="1"/>
    <col min="6" max="6" width="9.88671875" bestFit="1" customWidth="1"/>
    <col min="7" max="8" width="12.6640625" bestFit="1" customWidth="1"/>
    <col min="9" max="9" width="12.33203125" bestFit="1" customWidth="1"/>
    <col min="10" max="10" width="4.33203125" customWidth="1"/>
    <col min="11" max="11" width="6.33203125" customWidth="1"/>
    <col min="239" max="239" width="54.44140625" customWidth="1"/>
    <col min="240" max="240" width="6.33203125" customWidth="1"/>
    <col min="241" max="241" width="3.6640625" customWidth="1"/>
    <col min="242" max="242" width="7.44140625" customWidth="1"/>
    <col min="243" max="243" width="8.33203125" customWidth="1"/>
    <col min="244" max="244" width="7" customWidth="1"/>
    <col min="245" max="245" width="9.6640625" customWidth="1"/>
    <col min="495" max="495" width="54.44140625" customWidth="1"/>
    <col min="496" max="496" width="6.33203125" customWidth="1"/>
    <col min="497" max="497" width="3.6640625" customWidth="1"/>
    <col min="498" max="498" width="7.44140625" customWidth="1"/>
    <col min="499" max="499" width="8.33203125" customWidth="1"/>
    <col min="500" max="500" width="7" customWidth="1"/>
    <col min="501" max="501" width="9.6640625" customWidth="1"/>
    <col min="751" max="751" width="54.44140625" customWidth="1"/>
    <col min="752" max="752" width="6.33203125" customWidth="1"/>
    <col min="753" max="753" width="3.6640625" customWidth="1"/>
    <col min="754" max="754" width="7.44140625" customWidth="1"/>
    <col min="755" max="755" width="8.33203125" customWidth="1"/>
    <col min="756" max="756" width="7" customWidth="1"/>
    <col min="757" max="757" width="9.6640625" customWidth="1"/>
    <col min="1007" max="1007" width="54.44140625" customWidth="1"/>
    <col min="1008" max="1008" width="6.33203125" customWidth="1"/>
    <col min="1009" max="1009" width="3.6640625" customWidth="1"/>
    <col min="1010" max="1010" width="7.44140625" customWidth="1"/>
    <col min="1011" max="1011" width="8.33203125" customWidth="1"/>
    <col min="1012" max="1012" width="7" customWidth="1"/>
    <col min="1013" max="1013" width="9.6640625" customWidth="1"/>
    <col min="1263" max="1263" width="54.44140625" customWidth="1"/>
    <col min="1264" max="1264" width="6.33203125" customWidth="1"/>
    <col min="1265" max="1265" width="3.6640625" customWidth="1"/>
    <col min="1266" max="1266" width="7.44140625" customWidth="1"/>
    <col min="1267" max="1267" width="8.33203125" customWidth="1"/>
    <col min="1268" max="1268" width="7" customWidth="1"/>
    <col min="1269" max="1269" width="9.6640625" customWidth="1"/>
    <col min="1519" max="1519" width="54.44140625" customWidth="1"/>
    <col min="1520" max="1520" width="6.33203125" customWidth="1"/>
    <col min="1521" max="1521" width="3.6640625" customWidth="1"/>
    <col min="1522" max="1522" width="7.44140625" customWidth="1"/>
    <col min="1523" max="1523" width="8.33203125" customWidth="1"/>
    <col min="1524" max="1524" width="7" customWidth="1"/>
    <col min="1525" max="1525" width="9.6640625" customWidth="1"/>
    <col min="1775" max="1775" width="54.44140625" customWidth="1"/>
    <col min="1776" max="1776" width="6.33203125" customWidth="1"/>
    <col min="1777" max="1777" width="3.6640625" customWidth="1"/>
    <col min="1778" max="1778" width="7.44140625" customWidth="1"/>
    <col min="1779" max="1779" width="8.33203125" customWidth="1"/>
    <col min="1780" max="1780" width="7" customWidth="1"/>
    <col min="1781" max="1781" width="9.6640625" customWidth="1"/>
    <col min="2031" max="2031" width="54.44140625" customWidth="1"/>
    <col min="2032" max="2032" width="6.33203125" customWidth="1"/>
    <col min="2033" max="2033" width="3.6640625" customWidth="1"/>
    <col min="2034" max="2034" width="7.44140625" customWidth="1"/>
    <col min="2035" max="2035" width="8.33203125" customWidth="1"/>
    <col min="2036" max="2036" width="7" customWidth="1"/>
    <col min="2037" max="2037" width="9.6640625" customWidth="1"/>
    <col min="2287" max="2287" width="54.44140625" customWidth="1"/>
    <col min="2288" max="2288" width="6.33203125" customWidth="1"/>
    <col min="2289" max="2289" width="3.6640625" customWidth="1"/>
    <col min="2290" max="2290" width="7.44140625" customWidth="1"/>
    <col min="2291" max="2291" width="8.33203125" customWidth="1"/>
    <col min="2292" max="2292" width="7" customWidth="1"/>
    <col min="2293" max="2293" width="9.6640625" customWidth="1"/>
    <col min="2543" max="2543" width="54.44140625" customWidth="1"/>
    <col min="2544" max="2544" width="6.33203125" customWidth="1"/>
    <col min="2545" max="2545" width="3.6640625" customWidth="1"/>
    <col min="2546" max="2546" width="7.44140625" customWidth="1"/>
    <col min="2547" max="2547" width="8.33203125" customWidth="1"/>
    <col min="2548" max="2548" width="7" customWidth="1"/>
    <col min="2549" max="2549" width="9.6640625" customWidth="1"/>
    <col min="2799" max="2799" width="54.44140625" customWidth="1"/>
    <col min="2800" max="2800" width="6.33203125" customWidth="1"/>
    <col min="2801" max="2801" width="3.6640625" customWidth="1"/>
    <col min="2802" max="2802" width="7.44140625" customWidth="1"/>
    <col min="2803" max="2803" width="8.33203125" customWidth="1"/>
    <col min="2804" max="2804" width="7" customWidth="1"/>
    <col min="2805" max="2805" width="9.6640625" customWidth="1"/>
    <col min="3055" max="3055" width="54.44140625" customWidth="1"/>
    <col min="3056" max="3056" width="6.33203125" customWidth="1"/>
    <col min="3057" max="3057" width="3.6640625" customWidth="1"/>
    <col min="3058" max="3058" width="7.44140625" customWidth="1"/>
    <col min="3059" max="3059" width="8.33203125" customWidth="1"/>
    <col min="3060" max="3060" width="7" customWidth="1"/>
    <col min="3061" max="3061" width="9.6640625" customWidth="1"/>
    <col min="3311" max="3311" width="54.44140625" customWidth="1"/>
    <col min="3312" max="3312" width="6.33203125" customWidth="1"/>
    <col min="3313" max="3313" width="3.6640625" customWidth="1"/>
    <col min="3314" max="3314" width="7.44140625" customWidth="1"/>
    <col min="3315" max="3315" width="8.33203125" customWidth="1"/>
    <col min="3316" max="3316" width="7" customWidth="1"/>
    <col min="3317" max="3317" width="9.6640625" customWidth="1"/>
    <col min="3567" max="3567" width="54.44140625" customWidth="1"/>
    <col min="3568" max="3568" width="6.33203125" customWidth="1"/>
    <col min="3569" max="3569" width="3.6640625" customWidth="1"/>
    <col min="3570" max="3570" width="7.44140625" customWidth="1"/>
    <col min="3571" max="3571" width="8.33203125" customWidth="1"/>
    <col min="3572" max="3572" width="7" customWidth="1"/>
    <col min="3573" max="3573" width="9.6640625" customWidth="1"/>
    <col min="3823" max="3823" width="54.44140625" customWidth="1"/>
    <col min="3824" max="3824" width="6.33203125" customWidth="1"/>
    <col min="3825" max="3825" width="3.6640625" customWidth="1"/>
    <col min="3826" max="3826" width="7.44140625" customWidth="1"/>
    <col min="3827" max="3827" width="8.33203125" customWidth="1"/>
    <col min="3828" max="3828" width="7" customWidth="1"/>
    <col min="3829" max="3829" width="9.6640625" customWidth="1"/>
    <col min="4079" max="4079" width="54.44140625" customWidth="1"/>
    <col min="4080" max="4080" width="6.33203125" customWidth="1"/>
    <col min="4081" max="4081" width="3.6640625" customWidth="1"/>
    <col min="4082" max="4082" width="7.44140625" customWidth="1"/>
    <col min="4083" max="4083" width="8.33203125" customWidth="1"/>
    <col min="4084" max="4084" width="7" customWidth="1"/>
    <col min="4085" max="4085" width="9.6640625" customWidth="1"/>
    <col min="4335" max="4335" width="54.44140625" customWidth="1"/>
    <col min="4336" max="4336" width="6.33203125" customWidth="1"/>
    <col min="4337" max="4337" width="3.6640625" customWidth="1"/>
    <col min="4338" max="4338" width="7.44140625" customWidth="1"/>
    <col min="4339" max="4339" width="8.33203125" customWidth="1"/>
    <col min="4340" max="4340" width="7" customWidth="1"/>
    <col min="4341" max="4341" width="9.6640625" customWidth="1"/>
    <col min="4591" max="4591" width="54.44140625" customWidth="1"/>
    <col min="4592" max="4592" width="6.33203125" customWidth="1"/>
    <col min="4593" max="4593" width="3.6640625" customWidth="1"/>
    <col min="4594" max="4594" width="7.44140625" customWidth="1"/>
    <col min="4595" max="4595" width="8.33203125" customWidth="1"/>
    <col min="4596" max="4596" width="7" customWidth="1"/>
    <col min="4597" max="4597" width="9.6640625" customWidth="1"/>
    <col min="4847" max="4847" width="54.44140625" customWidth="1"/>
    <col min="4848" max="4848" width="6.33203125" customWidth="1"/>
    <col min="4849" max="4849" width="3.6640625" customWidth="1"/>
    <col min="4850" max="4850" width="7.44140625" customWidth="1"/>
    <col min="4851" max="4851" width="8.33203125" customWidth="1"/>
    <col min="4852" max="4852" width="7" customWidth="1"/>
    <col min="4853" max="4853" width="9.6640625" customWidth="1"/>
    <col min="5103" max="5103" width="54.44140625" customWidth="1"/>
    <col min="5104" max="5104" width="6.33203125" customWidth="1"/>
    <col min="5105" max="5105" width="3.6640625" customWidth="1"/>
    <col min="5106" max="5106" width="7.44140625" customWidth="1"/>
    <col min="5107" max="5107" width="8.33203125" customWidth="1"/>
    <col min="5108" max="5108" width="7" customWidth="1"/>
    <col min="5109" max="5109" width="9.6640625" customWidth="1"/>
    <col min="5359" max="5359" width="54.44140625" customWidth="1"/>
    <col min="5360" max="5360" width="6.33203125" customWidth="1"/>
    <col min="5361" max="5361" width="3.6640625" customWidth="1"/>
    <col min="5362" max="5362" width="7.44140625" customWidth="1"/>
    <col min="5363" max="5363" width="8.33203125" customWidth="1"/>
    <col min="5364" max="5364" width="7" customWidth="1"/>
    <col min="5365" max="5365" width="9.6640625" customWidth="1"/>
    <col min="5615" max="5615" width="54.44140625" customWidth="1"/>
    <col min="5616" max="5616" width="6.33203125" customWidth="1"/>
    <col min="5617" max="5617" width="3.6640625" customWidth="1"/>
    <col min="5618" max="5618" width="7.44140625" customWidth="1"/>
    <col min="5619" max="5619" width="8.33203125" customWidth="1"/>
    <col min="5620" max="5620" width="7" customWidth="1"/>
    <col min="5621" max="5621" width="9.6640625" customWidth="1"/>
    <col min="5871" max="5871" width="54.44140625" customWidth="1"/>
    <col min="5872" max="5872" width="6.33203125" customWidth="1"/>
    <col min="5873" max="5873" width="3.6640625" customWidth="1"/>
    <col min="5874" max="5874" width="7.44140625" customWidth="1"/>
    <col min="5875" max="5875" width="8.33203125" customWidth="1"/>
    <col min="5876" max="5876" width="7" customWidth="1"/>
    <col min="5877" max="5877" width="9.6640625" customWidth="1"/>
    <col min="6127" max="6127" width="54.44140625" customWidth="1"/>
    <col min="6128" max="6128" width="6.33203125" customWidth="1"/>
    <col min="6129" max="6129" width="3.6640625" customWidth="1"/>
    <col min="6130" max="6130" width="7.44140625" customWidth="1"/>
    <col min="6131" max="6131" width="8.33203125" customWidth="1"/>
    <col min="6132" max="6132" width="7" customWidth="1"/>
    <col min="6133" max="6133" width="9.6640625" customWidth="1"/>
    <col min="6383" max="6383" width="54.44140625" customWidth="1"/>
    <col min="6384" max="6384" width="6.33203125" customWidth="1"/>
    <col min="6385" max="6385" width="3.6640625" customWidth="1"/>
    <col min="6386" max="6386" width="7.44140625" customWidth="1"/>
    <col min="6387" max="6387" width="8.33203125" customWidth="1"/>
    <col min="6388" max="6388" width="7" customWidth="1"/>
    <col min="6389" max="6389" width="9.6640625" customWidth="1"/>
    <col min="6639" max="6639" width="54.44140625" customWidth="1"/>
    <col min="6640" max="6640" width="6.33203125" customWidth="1"/>
    <col min="6641" max="6641" width="3.6640625" customWidth="1"/>
    <col min="6642" max="6642" width="7.44140625" customWidth="1"/>
    <col min="6643" max="6643" width="8.33203125" customWidth="1"/>
    <col min="6644" max="6644" width="7" customWidth="1"/>
    <col min="6645" max="6645" width="9.6640625" customWidth="1"/>
    <col min="6895" max="6895" width="54.44140625" customWidth="1"/>
    <col min="6896" max="6896" width="6.33203125" customWidth="1"/>
    <col min="6897" max="6897" width="3.6640625" customWidth="1"/>
    <col min="6898" max="6898" width="7.44140625" customWidth="1"/>
    <col min="6899" max="6899" width="8.33203125" customWidth="1"/>
    <col min="6900" max="6900" width="7" customWidth="1"/>
    <col min="6901" max="6901" width="9.6640625" customWidth="1"/>
    <col min="7151" max="7151" width="54.44140625" customWidth="1"/>
    <col min="7152" max="7152" width="6.33203125" customWidth="1"/>
    <col min="7153" max="7153" width="3.6640625" customWidth="1"/>
    <col min="7154" max="7154" width="7.44140625" customWidth="1"/>
    <col min="7155" max="7155" width="8.33203125" customWidth="1"/>
    <col min="7156" max="7156" width="7" customWidth="1"/>
    <col min="7157" max="7157" width="9.6640625" customWidth="1"/>
    <col min="7407" max="7407" width="54.44140625" customWidth="1"/>
    <col min="7408" max="7408" width="6.33203125" customWidth="1"/>
    <col min="7409" max="7409" width="3.6640625" customWidth="1"/>
    <col min="7410" max="7410" width="7.44140625" customWidth="1"/>
    <col min="7411" max="7411" width="8.33203125" customWidth="1"/>
    <col min="7412" max="7412" width="7" customWidth="1"/>
    <col min="7413" max="7413" width="9.6640625" customWidth="1"/>
    <col min="7663" max="7663" width="54.44140625" customWidth="1"/>
    <col min="7664" max="7664" width="6.33203125" customWidth="1"/>
    <col min="7665" max="7665" width="3.6640625" customWidth="1"/>
    <col min="7666" max="7666" width="7.44140625" customWidth="1"/>
    <col min="7667" max="7667" width="8.33203125" customWidth="1"/>
    <col min="7668" max="7668" width="7" customWidth="1"/>
    <col min="7669" max="7669" width="9.6640625" customWidth="1"/>
    <col min="7919" max="7919" width="54.44140625" customWidth="1"/>
    <col min="7920" max="7920" width="6.33203125" customWidth="1"/>
    <col min="7921" max="7921" width="3.6640625" customWidth="1"/>
    <col min="7922" max="7922" width="7.44140625" customWidth="1"/>
    <col min="7923" max="7923" width="8.33203125" customWidth="1"/>
    <col min="7924" max="7924" width="7" customWidth="1"/>
    <col min="7925" max="7925" width="9.6640625" customWidth="1"/>
    <col min="8175" max="8175" width="54.44140625" customWidth="1"/>
    <col min="8176" max="8176" width="6.33203125" customWidth="1"/>
    <col min="8177" max="8177" width="3.6640625" customWidth="1"/>
    <col min="8178" max="8178" width="7.44140625" customWidth="1"/>
    <col min="8179" max="8179" width="8.33203125" customWidth="1"/>
    <col min="8180" max="8180" width="7" customWidth="1"/>
    <col min="8181" max="8181" width="9.6640625" customWidth="1"/>
    <col min="8431" max="8431" width="54.44140625" customWidth="1"/>
    <col min="8432" max="8432" width="6.33203125" customWidth="1"/>
    <col min="8433" max="8433" width="3.6640625" customWidth="1"/>
    <col min="8434" max="8434" width="7.44140625" customWidth="1"/>
    <col min="8435" max="8435" width="8.33203125" customWidth="1"/>
    <col min="8436" max="8436" width="7" customWidth="1"/>
    <col min="8437" max="8437" width="9.6640625" customWidth="1"/>
    <col min="8687" max="8687" width="54.44140625" customWidth="1"/>
    <col min="8688" max="8688" width="6.33203125" customWidth="1"/>
    <col min="8689" max="8689" width="3.6640625" customWidth="1"/>
    <col min="8690" max="8690" width="7.44140625" customWidth="1"/>
    <col min="8691" max="8691" width="8.33203125" customWidth="1"/>
    <col min="8692" max="8692" width="7" customWidth="1"/>
    <col min="8693" max="8693" width="9.6640625" customWidth="1"/>
    <col min="8943" max="8943" width="54.44140625" customWidth="1"/>
    <col min="8944" max="8944" width="6.33203125" customWidth="1"/>
    <col min="8945" max="8945" width="3.6640625" customWidth="1"/>
    <col min="8946" max="8946" width="7.44140625" customWidth="1"/>
    <col min="8947" max="8947" width="8.33203125" customWidth="1"/>
    <col min="8948" max="8948" width="7" customWidth="1"/>
    <col min="8949" max="8949" width="9.6640625" customWidth="1"/>
    <col min="9199" max="9199" width="54.44140625" customWidth="1"/>
    <col min="9200" max="9200" width="6.33203125" customWidth="1"/>
    <col min="9201" max="9201" width="3.6640625" customWidth="1"/>
    <col min="9202" max="9202" width="7.44140625" customWidth="1"/>
    <col min="9203" max="9203" width="8.33203125" customWidth="1"/>
    <col min="9204" max="9204" width="7" customWidth="1"/>
    <col min="9205" max="9205" width="9.6640625" customWidth="1"/>
    <col min="9455" max="9455" width="54.44140625" customWidth="1"/>
    <col min="9456" max="9456" width="6.33203125" customWidth="1"/>
    <col min="9457" max="9457" width="3.6640625" customWidth="1"/>
    <col min="9458" max="9458" width="7.44140625" customWidth="1"/>
    <col min="9459" max="9459" width="8.33203125" customWidth="1"/>
    <col min="9460" max="9460" width="7" customWidth="1"/>
    <col min="9461" max="9461" width="9.6640625" customWidth="1"/>
    <col min="9711" max="9711" width="54.44140625" customWidth="1"/>
    <col min="9712" max="9712" width="6.33203125" customWidth="1"/>
    <col min="9713" max="9713" width="3.6640625" customWidth="1"/>
    <col min="9714" max="9714" width="7.44140625" customWidth="1"/>
    <col min="9715" max="9715" width="8.33203125" customWidth="1"/>
    <col min="9716" max="9716" width="7" customWidth="1"/>
    <col min="9717" max="9717" width="9.6640625" customWidth="1"/>
    <col min="9967" max="9967" width="54.44140625" customWidth="1"/>
    <col min="9968" max="9968" width="6.33203125" customWidth="1"/>
    <col min="9969" max="9969" width="3.6640625" customWidth="1"/>
    <col min="9970" max="9970" width="7.44140625" customWidth="1"/>
    <col min="9971" max="9971" width="8.33203125" customWidth="1"/>
    <col min="9972" max="9972" width="7" customWidth="1"/>
    <col min="9973" max="9973" width="9.6640625" customWidth="1"/>
    <col min="10223" max="10223" width="54.44140625" customWidth="1"/>
    <col min="10224" max="10224" width="6.33203125" customWidth="1"/>
    <col min="10225" max="10225" width="3.6640625" customWidth="1"/>
    <col min="10226" max="10226" width="7.44140625" customWidth="1"/>
    <col min="10227" max="10227" width="8.33203125" customWidth="1"/>
    <col min="10228" max="10228" width="7" customWidth="1"/>
    <col min="10229" max="10229" width="9.6640625" customWidth="1"/>
    <col min="10479" max="10479" width="54.44140625" customWidth="1"/>
    <col min="10480" max="10480" width="6.33203125" customWidth="1"/>
    <col min="10481" max="10481" width="3.6640625" customWidth="1"/>
    <col min="10482" max="10482" width="7.44140625" customWidth="1"/>
    <col min="10483" max="10483" width="8.33203125" customWidth="1"/>
    <col min="10484" max="10484" width="7" customWidth="1"/>
    <col min="10485" max="10485" width="9.6640625" customWidth="1"/>
    <col min="10735" max="10735" width="54.44140625" customWidth="1"/>
    <col min="10736" max="10736" width="6.33203125" customWidth="1"/>
    <col min="10737" max="10737" width="3.6640625" customWidth="1"/>
    <col min="10738" max="10738" width="7.44140625" customWidth="1"/>
    <col min="10739" max="10739" width="8.33203125" customWidth="1"/>
    <col min="10740" max="10740" width="7" customWidth="1"/>
    <col min="10741" max="10741" width="9.6640625" customWidth="1"/>
    <col min="10991" max="10991" width="54.44140625" customWidth="1"/>
    <col min="10992" max="10992" width="6.33203125" customWidth="1"/>
    <col min="10993" max="10993" width="3.6640625" customWidth="1"/>
    <col min="10994" max="10994" width="7.44140625" customWidth="1"/>
    <col min="10995" max="10995" width="8.33203125" customWidth="1"/>
    <col min="10996" max="10996" width="7" customWidth="1"/>
    <col min="10997" max="10997" width="9.6640625" customWidth="1"/>
    <col min="11247" max="11247" width="54.44140625" customWidth="1"/>
    <col min="11248" max="11248" width="6.33203125" customWidth="1"/>
    <col min="11249" max="11249" width="3.6640625" customWidth="1"/>
    <col min="11250" max="11250" width="7.44140625" customWidth="1"/>
    <col min="11251" max="11251" width="8.33203125" customWidth="1"/>
    <col min="11252" max="11252" width="7" customWidth="1"/>
    <col min="11253" max="11253" width="9.6640625" customWidth="1"/>
    <col min="11503" max="11503" width="54.44140625" customWidth="1"/>
    <col min="11504" max="11504" width="6.33203125" customWidth="1"/>
    <col min="11505" max="11505" width="3.6640625" customWidth="1"/>
    <col min="11506" max="11506" width="7.44140625" customWidth="1"/>
    <col min="11507" max="11507" width="8.33203125" customWidth="1"/>
    <col min="11508" max="11508" width="7" customWidth="1"/>
    <col min="11509" max="11509" width="9.6640625" customWidth="1"/>
    <col min="11759" max="11759" width="54.44140625" customWidth="1"/>
    <col min="11760" max="11760" width="6.33203125" customWidth="1"/>
    <col min="11761" max="11761" width="3.6640625" customWidth="1"/>
    <col min="11762" max="11762" width="7.44140625" customWidth="1"/>
    <col min="11763" max="11763" width="8.33203125" customWidth="1"/>
    <col min="11764" max="11764" width="7" customWidth="1"/>
    <col min="11765" max="11765" width="9.6640625" customWidth="1"/>
    <col min="12015" max="12015" width="54.44140625" customWidth="1"/>
    <col min="12016" max="12016" width="6.33203125" customWidth="1"/>
    <col min="12017" max="12017" width="3.6640625" customWidth="1"/>
    <col min="12018" max="12018" width="7.44140625" customWidth="1"/>
    <col min="12019" max="12019" width="8.33203125" customWidth="1"/>
    <col min="12020" max="12020" width="7" customWidth="1"/>
    <col min="12021" max="12021" width="9.6640625" customWidth="1"/>
    <col min="12271" max="12271" width="54.44140625" customWidth="1"/>
    <col min="12272" max="12272" width="6.33203125" customWidth="1"/>
    <col min="12273" max="12273" width="3.6640625" customWidth="1"/>
    <col min="12274" max="12274" width="7.44140625" customWidth="1"/>
    <col min="12275" max="12275" width="8.33203125" customWidth="1"/>
    <col min="12276" max="12276" width="7" customWidth="1"/>
    <col min="12277" max="12277" width="9.6640625" customWidth="1"/>
    <col min="12527" max="12527" width="54.44140625" customWidth="1"/>
    <col min="12528" max="12528" width="6.33203125" customWidth="1"/>
    <col min="12529" max="12529" width="3.6640625" customWidth="1"/>
    <col min="12530" max="12530" width="7.44140625" customWidth="1"/>
    <col min="12531" max="12531" width="8.33203125" customWidth="1"/>
    <col min="12532" max="12532" width="7" customWidth="1"/>
    <col min="12533" max="12533" width="9.6640625" customWidth="1"/>
    <col min="12783" max="12783" width="54.44140625" customWidth="1"/>
    <col min="12784" max="12784" width="6.33203125" customWidth="1"/>
    <col min="12785" max="12785" width="3.6640625" customWidth="1"/>
    <col min="12786" max="12786" width="7.44140625" customWidth="1"/>
    <col min="12787" max="12787" width="8.33203125" customWidth="1"/>
    <col min="12788" max="12788" width="7" customWidth="1"/>
    <col min="12789" max="12789" width="9.6640625" customWidth="1"/>
    <col min="13039" max="13039" width="54.44140625" customWidth="1"/>
    <col min="13040" max="13040" width="6.33203125" customWidth="1"/>
    <col min="13041" max="13041" width="3.6640625" customWidth="1"/>
    <col min="13042" max="13042" width="7.44140625" customWidth="1"/>
    <col min="13043" max="13043" width="8.33203125" customWidth="1"/>
    <col min="13044" max="13044" width="7" customWidth="1"/>
    <col min="13045" max="13045" width="9.6640625" customWidth="1"/>
    <col min="13295" max="13295" width="54.44140625" customWidth="1"/>
    <col min="13296" max="13296" width="6.33203125" customWidth="1"/>
    <col min="13297" max="13297" width="3.6640625" customWidth="1"/>
    <col min="13298" max="13298" width="7.44140625" customWidth="1"/>
    <col min="13299" max="13299" width="8.33203125" customWidth="1"/>
    <col min="13300" max="13300" width="7" customWidth="1"/>
    <col min="13301" max="13301" width="9.6640625" customWidth="1"/>
    <col min="13551" max="13551" width="54.44140625" customWidth="1"/>
    <col min="13552" max="13552" width="6.33203125" customWidth="1"/>
    <col min="13553" max="13553" width="3.6640625" customWidth="1"/>
    <col min="13554" max="13554" width="7.44140625" customWidth="1"/>
    <col min="13555" max="13555" width="8.33203125" customWidth="1"/>
    <col min="13556" max="13556" width="7" customWidth="1"/>
    <col min="13557" max="13557" width="9.6640625" customWidth="1"/>
    <col min="13807" max="13807" width="54.44140625" customWidth="1"/>
    <col min="13808" max="13808" width="6.33203125" customWidth="1"/>
    <col min="13809" max="13809" width="3.6640625" customWidth="1"/>
    <col min="13810" max="13810" width="7.44140625" customWidth="1"/>
    <col min="13811" max="13811" width="8.33203125" customWidth="1"/>
    <col min="13812" max="13812" width="7" customWidth="1"/>
    <col min="13813" max="13813" width="9.6640625" customWidth="1"/>
    <col min="14063" max="14063" width="54.44140625" customWidth="1"/>
    <col min="14064" max="14064" width="6.33203125" customWidth="1"/>
    <col min="14065" max="14065" width="3.6640625" customWidth="1"/>
    <col min="14066" max="14066" width="7.44140625" customWidth="1"/>
    <col min="14067" max="14067" width="8.33203125" customWidth="1"/>
    <col min="14068" max="14068" width="7" customWidth="1"/>
    <col min="14069" max="14069" width="9.6640625" customWidth="1"/>
    <col min="14319" max="14319" width="54.44140625" customWidth="1"/>
    <col min="14320" max="14320" width="6.33203125" customWidth="1"/>
    <col min="14321" max="14321" width="3.6640625" customWidth="1"/>
    <col min="14322" max="14322" width="7.44140625" customWidth="1"/>
    <col min="14323" max="14323" width="8.33203125" customWidth="1"/>
    <col min="14324" max="14324" width="7" customWidth="1"/>
    <col min="14325" max="14325" width="9.6640625" customWidth="1"/>
    <col min="14575" max="14575" width="54.44140625" customWidth="1"/>
    <col min="14576" max="14576" width="6.33203125" customWidth="1"/>
    <col min="14577" max="14577" width="3.6640625" customWidth="1"/>
    <col min="14578" max="14578" width="7.44140625" customWidth="1"/>
    <col min="14579" max="14579" width="8.33203125" customWidth="1"/>
    <col min="14580" max="14580" width="7" customWidth="1"/>
    <col min="14581" max="14581" width="9.6640625" customWidth="1"/>
    <col min="14831" max="14831" width="54.44140625" customWidth="1"/>
    <col min="14832" max="14832" width="6.33203125" customWidth="1"/>
    <col min="14833" max="14833" width="3.6640625" customWidth="1"/>
    <col min="14834" max="14834" width="7.44140625" customWidth="1"/>
    <col min="14835" max="14835" width="8.33203125" customWidth="1"/>
    <col min="14836" max="14836" width="7" customWidth="1"/>
    <col min="14837" max="14837" width="9.6640625" customWidth="1"/>
    <col min="15087" max="15087" width="54.44140625" customWidth="1"/>
    <col min="15088" max="15088" width="6.33203125" customWidth="1"/>
    <col min="15089" max="15089" width="3.6640625" customWidth="1"/>
    <col min="15090" max="15090" width="7.44140625" customWidth="1"/>
    <col min="15091" max="15091" width="8.33203125" customWidth="1"/>
    <col min="15092" max="15092" width="7" customWidth="1"/>
    <col min="15093" max="15093" width="9.6640625" customWidth="1"/>
    <col min="15343" max="15343" width="54.44140625" customWidth="1"/>
    <col min="15344" max="15344" width="6.33203125" customWidth="1"/>
    <col min="15345" max="15345" width="3.6640625" customWidth="1"/>
    <col min="15346" max="15346" width="7.44140625" customWidth="1"/>
    <col min="15347" max="15347" width="8.33203125" customWidth="1"/>
    <col min="15348" max="15348" width="7" customWidth="1"/>
    <col min="15349" max="15349" width="9.6640625" customWidth="1"/>
    <col min="15599" max="15599" width="54.44140625" customWidth="1"/>
    <col min="15600" max="15600" width="6.33203125" customWidth="1"/>
    <col min="15601" max="15601" width="3.6640625" customWidth="1"/>
    <col min="15602" max="15602" width="7.44140625" customWidth="1"/>
    <col min="15603" max="15603" width="8.33203125" customWidth="1"/>
    <col min="15604" max="15604" width="7" customWidth="1"/>
    <col min="15605" max="15605" width="9.6640625" customWidth="1"/>
    <col min="15855" max="15855" width="54.44140625" customWidth="1"/>
    <col min="15856" max="15856" width="6.33203125" customWidth="1"/>
    <col min="15857" max="15857" width="3.6640625" customWidth="1"/>
    <col min="15858" max="15858" width="7.44140625" customWidth="1"/>
    <col min="15859" max="15859" width="8.33203125" customWidth="1"/>
    <col min="15860" max="15860" width="7" customWidth="1"/>
    <col min="15861" max="15861" width="9.6640625" customWidth="1"/>
    <col min="16111" max="16111" width="54.44140625" customWidth="1"/>
    <col min="16112" max="16112" width="6.33203125" customWidth="1"/>
    <col min="16113" max="16113" width="3.6640625" customWidth="1"/>
    <col min="16114" max="16114" width="7.44140625" customWidth="1"/>
    <col min="16115" max="16115" width="8.33203125" customWidth="1"/>
    <col min="16116" max="16116" width="7" customWidth="1"/>
    <col min="16117" max="16117" width="9.6640625" customWidth="1"/>
  </cols>
  <sheetData>
    <row r="1" spans="1:10" ht="15" customHeight="1" x14ac:dyDescent="0.3">
      <c r="A1" s="42"/>
      <c r="B1" s="58"/>
      <c r="C1" s="43"/>
      <c r="D1" s="42"/>
      <c r="E1" s="42"/>
      <c r="F1" s="104" t="s">
        <v>23</v>
      </c>
      <c r="G1" s="104"/>
      <c r="H1" s="104"/>
      <c r="I1" s="104"/>
      <c r="J1" s="42"/>
    </row>
    <row r="2" spans="1:10" ht="15" customHeight="1" x14ac:dyDescent="0.3">
      <c r="A2" s="42"/>
      <c r="B2" s="44"/>
      <c r="C2" s="43"/>
      <c r="D2" s="42"/>
      <c r="E2" s="42"/>
      <c r="F2" s="105"/>
      <c r="G2" s="105"/>
      <c r="H2" s="105"/>
      <c r="I2" s="105"/>
      <c r="J2" s="42"/>
    </row>
    <row r="3" spans="1:10" ht="15" customHeight="1" x14ac:dyDescent="0.3">
      <c r="A3" s="42"/>
      <c r="B3" s="44"/>
      <c r="C3" s="42"/>
      <c r="D3" s="42"/>
      <c r="E3" s="42"/>
      <c r="F3" s="56" t="s">
        <v>0</v>
      </c>
      <c r="G3" s="62" t="s">
        <v>1</v>
      </c>
      <c r="H3" s="63"/>
      <c r="I3" s="56" t="s">
        <v>2</v>
      </c>
      <c r="J3" s="42"/>
    </row>
    <row r="4" spans="1:10" ht="15" customHeight="1" x14ac:dyDescent="0.3">
      <c r="A4" s="42"/>
      <c r="B4" s="44"/>
      <c r="C4" s="42"/>
      <c r="D4" s="42"/>
      <c r="E4" s="42"/>
      <c r="F4" s="13"/>
      <c r="G4" s="65">
        <f ca="1">TODAY()</f>
        <v>41233</v>
      </c>
      <c r="H4" s="66"/>
      <c r="I4" s="13"/>
      <c r="J4" s="42"/>
    </row>
    <row r="5" spans="1:10" ht="15" customHeight="1" x14ac:dyDescent="0.3">
      <c r="A5" s="42"/>
      <c r="B5" s="42"/>
      <c r="C5" s="42"/>
      <c r="D5" s="42"/>
      <c r="E5" s="42"/>
      <c r="F5" s="42"/>
      <c r="G5" s="42"/>
      <c r="H5" s="42"/>
      <c r="I5" s="42"/>
      <c r="J5" s="42"/>
    </row>
    <row r="6" spans="1:10" ht="15" customHeight="1" x14ac:dyDescent="0.3">
      <c r="A6" s="42"/>
      <c r="B6" s="44"/>
      <c r="C6" s="42"/>
      <c r="D6" s="42"/>
      <c r="E6" s="42"/>
      <c r="F6" s="46"/>
      <c r="G6" s="46"/>
      <c r="H6" s="46"/>
      <c r="I6" s="46"/>
      <c r="J6" s="42"/>
    </row>
    <row r="7" spans="1:10" ht="15" customHeight="1" x14ac:dyDescent="0.3">
      <c r="A7" s="42"/>
      <c r="B7" s="44"/>
      <c r="C7" s="42"/>
      <c r="D7" s="42"/>
      <c r="E7" s="42"/>
      <c r="F7" s="46"/>
      <c r="G7" s="46"/>
      <c r="H7" s="46"/>
      <c r="I7" s="46"/>
      <c r="J7" s="42"/>
    </row>
    <row r="8" spans="1:10" ht="15" customHeight="1" x14ac:dyDescent="0.3">
      <c r="A8" s="42"/>
      <c r="B8" s="44"/>
      <c r="C8" s="42"/>
      <c r="D8" s="42"/>
      <c r="E8" s="47"/>
      <c r="F8" s="46"/>
      <c r="G8" s="46"/>
      <c r="H8" s="46"/>
      <c r="I8" s="46"/>
      <c r="J8" s="42"/>
    </row>
    <row r="9" spans="1:10" ht="15" customHeight="1" x14ac:dyDescent="0.3">
      <c r="A9" s="42"/>
      <c r="B9" s="44"/>
      <c r="C9" s="42"/>
      <c r="D9" s="42"/>
      <c r="E9" s="47"/>
      <c r="F9" s="67"/>
      <c r="G9" s="68"/>
      <c r="H9" s="68"/>
      <c r="I9" s="69"/>
      <c r="J9" s="42"/>
    </row>
    <row r="10" spans="1:10" ht="15" customHeight="1" x14ac:dyDescent="0.3">
      <c r="A10" s="42"/>
      <c r="B10" s="42"/>
      <c r="C10" s="42"/>
      <c r="D10" s="42"/>
      <c r="E10" s="47"/>
      <c r="F10" s="60"/>
      <c r="G10" s="70"/>
      <c r="H10" s="70"/>
      <c r="I10" s="61"/>
      <c r="J10" s="42"/>
    </row>
    <row r="11" spans="1:10" ht="15" customHeight="1" x14ac:dyDescent="0.3">
      <c r="A11" s="42"/>
      <c r="B11" s="42"/>
      <c r="C11" s="42"/>
      <c r="D11" s="42"/>
      <c r="E11" s="47"/>
      <c r="F11" s="60"/>
      <c r="G11" s="70"/>
      <c r="H11" s="70"/>
      <c r="I11" s="61"/>
      <c r="J11" s="42"/>
    </row>
    <row r="12" spans="1:10" ht="15" customHeight="1" x14ac:dyDescent="0.3">
      <c r="A12" s="42"/>
      <c r="B12" s="11" t="s">
        <v>24</v>
      </c>
      <c r="C12" s="47"/>
      <c r="D12" s="42"/>
      <c r="E12" s="47"/>
      <c r="F12" s="60"/>
      <c r="G12" s="70"/>
      <c r="H12" s="70"/>
      <c r="I12" s="61"/>
      <c r="J12" s="42"/>
    </row>
    <row r="13" spans="1:10" ht="15" customHeight="1" x14ac:dyDescent="0.3">
      <c r="A13" s="42"/>
      <c r="B13" s="47" t="s">
        <v>3</v>
      </c>
      <c r="C13" s="47"/>
      <c r="D13" s="42"/>
      <c r="E13" s="47"/>
      <c r="F13" s="71"/>
      <c r="G13" s="72"/>
      <c r="H13" s="72"/>
      <c r="I13" s="73"/>
      <c r="J13" s="42"/>
    </row>
    <row r="14" spans="1:10" ht="15" customHeight="1" x14ac:dyDescent="0.3">
      <c r="A14" s="42"/>
      <c r="B14" s="12" t="s">
        <v>25</v>
      </c>
      <c r="C14" s="48"/>
      <c r="D14" s="47"/>
      <c r="E14" s="47"/>
      <c r="F14" s="46"/>
      <c r="G14" s="46"/>
      <c r="H14" s="46"/>
      <c r="I14" s="46"/>
      <c r="J14" s="42"/>
    </row>
    <row r="15" spans="1:10" ht="15" customHeight="1" x14ac:dyDescent="0.3">
      <c r="A15" s="42"/>
      <c r="B15" s="47"/>
      <c r="C15" s="47"/>
      <c r="D15" s="42"/>
      <c r="E15" s="42"/>
      <c r="F15" s="46"/>
      <c r="G15" s="46"/>
      <c r="H15" s="46"/>
      <c r="I15" s="46"/>
      <c r="J15" s="42"/>
    </row>
    <row r="16" spans="1:10" ht="15" customHeight="1" x14ac:dyDescent="0.3">
      <c r="A16" s="42"/>
      <c r="B16" s="64" t="s">
        <v>4</v>
      </c>
      <c r="C16" s="64"/>
      <c r="D16" s="42"/>
      <c r="E16" s="42"/>
      <c r="F16" s="42"/>
      <c r="G16" s="42"/>
      <c r="H16" s="42"/>
      <c r="I16" s="42"/>
      <c r="J16" s="42"/>
    </row>
    <row r="17" spans="1:10" ht="15" customHeight="1" x14ac:dyDescent="0.3">
      <c r="A17" s="42"/>
      <c r="B17" s="62" t="s">
        <v>5</v>
      </c>
      <c r="C17" s="63"/>
      <c r="D17" s="49" t="s">
        <v>6</v>
      </c>
      <c r="E17" s="49" t="s">
        <v>7</v>
      </c>
      <c r="F17" s="49" t="s">
        <v>8</v>
      </c>
      <c r="G17" s="49" t="s">
        <v>9</v>
      </c>
      <c r="H17" s="49" t="s">
        <v>10</v>
      </c>
      <c r="I17" s="45" t="s">
        <v>11</v>
      </c>
      <c r="J17" s="42"/>
    </row>
    <row r="18" spans="1:10" ht="15" customHeight="1" x14ac:dyDescent="0.3">
      <c r="B18" s="74"/>
      <c r="C18" s="75"/>
      <c r="D18" s="35"/>
      <c r="E18" s="14"/>
      <c r="F18" s="15"/>
      <c r="G18" s="23"/>
      <c r="H18" s="16"/>
      <c r="I18" s="25">
        <f>SUM(G18*H18)+G18</f>
        <v>0</v>
      </c>
    </row>
    <row r="19" spans="1:10" ht="15" customHeight="1" x14ac:dyDescent="0.3">
      <c r="B19" s="60"/>
      <c r="C19" s="61"/>
      <c r="D19" s="36"/>
      <c r="E19" s="17"/>
      <c r="F19" s="57"/>
      <c r="G19" s="23"/>
      <c r="H19" s="19"/>
      <c r="I19" s="25">
        <f>SUM(G19*H19)+G19</f>
        <v>0</v>
      </c>
    </row>
    <row r="20" spans="1:10" ht="15" customHeight="1" x14ac:dyDescent="0.3">
      <c r="B20" s="60"/>
      <c r="C20" s="61"/>
      <c r="D20" s="36"/>
      <c r="E20" s="17"/>
      <c r="F20" s="57"/>
      <c r="G20" s="23"/>
      <c r="H20" s="19"/>
      <c r="I20" s="25">
        <f t="shared" ref="I20:I55" si="0">SUM(G20*H20)+G20</f>
        <v>0</v>
      </c>
    </row>
    <row r="21" spans="1:10" ht="15" customHeight="1" x14ac:dyDescent="0.3">
      <c r="B21" s="60"/>
      <c r="C21" s="61"/>
      <c r="D21" s="36"/>
      <c r="E21" s="17"/>
      <c r="F21" s="57"/>
      <c r="G21" s="23"/>
      <c r="H21" s="19"/>
      <c r="I21" s="25">
        <f t="shared" si="0"/>
        <v>0</v>
      </c>
    </row>
    <row r="22" spans="1:10" ht="15" customHeight="1" x14ac:dyDescent="0.3">
      <c r="B22" s="60"/>
      <c r="C22" s="61"/>
      <c r="D22" s="36"/>
      <c r="E22" s="17"/>
      <c r="F22" s="57"/>
      <c r="G22" s="23"/>
      <c r="H22" s="19"/>
      <c r="I22" s="25">
        <f t="shared" si="0"/>
        <v>0</v>
      </c>
    </row>
    <row r="23" spans="1:10" ht="15" customHeight="1" x14ac:dyDescent="0.3">
      <c r="B23" s="60"/>
      <c r="C23" s="61"/>
      <c r="D23" s="36"/>
      <c r="E23" s="17"/>
      <c r="F23" s="57"/>
      <c r="G23" s="23"/>
      <c r="H23" s="19"/>
      <c r="I23" s="25">
        <f t="shared" si="0"/>
        <v>0</v>
      </c>
    </row>
    <row r="24" spans="1:10" ht="15" customHeight="1" x14ac:dyDescent="0.3">
      <c r="B24" s="60"/>
      <c r="C24" s="61"/>
      <c r="D24" s="36"/>
      <c r="E24" s="17"/>
      <c r="F24" s="57"/>
      <c r="G24" s="23"/>
      <c r="H24" s="19"/>
      <c r="I24" s="25">
        <f t="shared" si="0"/>
        <v>0</v>
      </c>
    </row>
    <row r="25" spans="1:10" ht="15" customHeight="1" x14ac:dyDescent="0.3">
      <c r="B25" s="60"/>
      <c r="C25" s="61"/>
      <c r="D25" s="36"/>
      <c r="E25" s="17"/>
      <c r="F25" s="57"/>
      <c r="G25" s="23"/>
      <c r="H25" s="19"/>
      <c r="I25" s="25">
        <f t="shared" si="0"/>
        <v>0</v>
      </c>
    </row>
    <row r="26" spans="1:10" ht="15" customHeight="1" x14ac:dyDescent="0.3">
      <c r="B26" s="60"/>
      <c r="C26" s="61"/>
      <c r="D26" s="36"/>
      <c r="E26" s="17"/>
      <c r="F26" s="57"/>
      <c r="G26" s="23"/>
      <c r="H26" s="19"/>
      <c r="I26" s="25">
        <f t="shared" si="0"/>
        <v>0</v>
      </c>
    </row>
    <row r="27" spans="1:10" ht="15" customHeight="1" x14ac:dyDescent="0.3">
      <c r="B27" s="60"/>
      <c r="C27" s="61"/>
      <c r="D27" s="36"/>
      <c r="E27" s="17"/>
      <c r="F27" s="57"/>
      <c r="G27" s="23">
        <f t="shared" ref="G27:G55" si="1">D27*F27</f>
        <v>0</v>
      </c>
      <c r="H27" s="19"/>
      <c r="I27" s="25">
        <f t="shared" si="0"/>
        <v>0</v>
      </c>
    </row>
    <row r="28" spans="1:10" ht="15" customHeight="1" x14ac:dyDescent="0.3">
      <c r="B28" s="60"/>
      <c r="C28" s="61"/>
      <c r="D28" s="36"/>
      <c r="E28" s="17"/>
      <c r="F28" s="57"/>
      <c r="G28" s="23">
        <f t="shared" si="1"/>
        <v>0</v>
      </c>
      <c r="H28" s="19"/>
      <c r="I28" s="25">
        <f t="shared" si="0"/>
        <v>0</v>
      </c>
    </row>
    <row r="29" spans="1:10" ht="15" customHeight="1" x14ac:dyDescent="0.3">
      <c r="B29" s="60"/>
      <c r="C29" s="61"/>
      <c r="D29" s="36"/>
      <c r="E29" s="17"/>
      <c r="F29" s="57"/>
      <c r="G29" s="23">
        <f t="shared" si="1"/>
        <v>0</v>
      </c>
      <c r="H29" s="19"/>
      <c r="I29" s="25">
        <f t="shared" si="0"/>
        <v>0</v>
      </c>
    </row>
    <row r="30" spans="1:10" ht="15" customHeight="1" x14ac:dyDescent="0.3">
      <c r="B30" s="60"/>
      <c r="C30" s="61"/>
      <c r="D30" s="36"/>
      <c r="E30" s="17"/>
      <c r="F30" s="57"/>
      <c r="G30" s="23">
        <f t="shared" si="1"/>
        <v>0</v>
      </c>
      <c r="H30" s="19"/>
      <c r="I30" s="25">
        <f t="shared" si="0"/>
        <v>0</v>
      </c>
    </row>
    <row r="31" spans="1:10" ht="15" customHeight="1" x14ac:dyDescent="0.3">
      <c r="B31" s="60"/>
      <c r="C31" s="61"/>
      <c r="D31" s="36"/>
      <c r="E31" s="17"/>
      <c r="F31" s="57"/>
      <c r="G31" s="23">
        <f t="shared" si="1"/>
        <v>0</v>
      </c>
      <c r="H31" s="19"/>
      <c r="I31" s="25">
        <f t="shared" si="0"/>
        <v>0</v>
      </c>
    </row>
    <row r="32" spans="1:10" ht="15" customHeight="1" x14ac:dyDescent="0.3">
      <c r="B32" s="60"/>
      <c r="C32" s="61"/>
      <c r="D32" s="36"/>
      <c r="E32" s="17"/>
      <c r="F32" s="57"/>
      <c r="G32" s="23">
        <f t="shared" si="1"/>
        <v>0</v>
      </c>
      <c r="H32" s="19"/>
      <c r="I32" s="25">
        <f t="shared" si="0"/>
        <v>0</v>
      </c>
    </row>
    <row r="33" spans="2:9" ht="15" customHeight="1" x14ac:dyDescent="0.3">
      <c r="B33" s="60"/>
      <c r="C33" s="61"/>
      <c r="D33" s="36"/>
      <c r="E33" s="17"/>
      <c r="F33" s="57"/>
      <c r="G33" s="23">
        <f t="shared" si="1"/>
        <v>0</v>
      </c>
      <c r="H33" s="19"/>
      <c r="I33" s="25">
        <f t="shared" si="0"/>
        <v>0</v>
      </c>
    </row>
    <row r="34" spans="2:9" ht="15" customHeight="1" x14ac:dyDescent="0.3">
      <c r="B34" s="60"/>
      <c r="C34" s="61"/>
      <c r="D34" s="36"/>
      <c r="E34" s="17"/>
      <c r="F34" s="57"/>
      <c r="G34" s="23">
        <f t="shared" si="1"/>
        <v>0</v>
      </c>
      <c r="H34" s="19"/>
      <c r="I34" s="25">
        <f t="shared" si="0"/>
        <v>0</v>
      </c>
    </row>
    <row r="35" spans="2:9" ht="15" customHeight="1" x14ac:dyDescent="0.3">
      <c r="B35" s="60"/>
      <c r="C35" s="61"/>
      <c r="D35" s="36"/>
      <c r="E35" s="17"/>
      <c r="F35" s="57"/>
      <c r="G35" s="23">
        <f t="shared" si="1"/>
        <v>0</v>
      </c>
      <c r="H35" s="19"/>
      <c r="I35" s="25">
        <f t="shared" si="0"/>
        <v>0</v>
      </c>
    </row>
    <row r="36" spans="2:9" ht="15" customHeight="1" x14ac:dyDescent="0.3">
      <c r="B36" s="60"/>
      <c r="C36" s="61"/>
      <c r="D36" s="36"/>
      <c r="E36" s="17"/>
      <c r="F36" s="57"/>
      <c r="G36" s="23">
        <f t="shared" si="1"/>
        <v>0</v>
      </c>
      <c r="H36" s="19"/>
      <c r="I36" s="25">
        <f t="shared" si="0"/>
        <v>0</v>
      </c>
    </row>
    <row r="37" spans="2:9" ht="15" customHeight="1" x14ac:dyDescent="0.3">
      <c r="B37" s="60"/>
      <c r="C37" s="61"/>
      <c r="D37" s="36"/>
      <c r="E37" s="17"/>
      <c r="F37" s="57"/>
      <c r="G37" s="23">
        <f t="shared" si="1"/>
        <v>0</v>
      </c>
      <c r="H37" s="19"/>
      <c r="I37" s="25">
        <f t="shared" si="0"/>
        <v>0</v>
      </c>
    </row>
    <row r="38" spans="2:9" ht="15" customHeight="1" x14ac:dyDescent="0.3">
      <c r="B38" s="60"/>
      <c r="C38" s="61"/>
      <c r="D38" s="36"/>
      <c r="E38" s="17"/>
      <c r="F38" s="57"/>
      <c r="G38" s="23">
        <f t="shared" si="1"/>
        <v>0</v>
      </c>
      <c r="H38" s="19"/>
      <c r="I38" s="25">
        <f t="shared" si="0"/>
        <v>0</v>
      </c>
    </row>
    <row r="39" spans="2:9" ht="15" customHeight="1" x14ac:dyDescent="0.3">
      <c r="B39" s="60"/>
      <c r="C39" s="61"/>
      <c r="D39" s="36"/>
      <c r="E39" s="17"/>
      <c r="F39" s="57"/>
      <c r="G39" s="23">
        <f t="shared" si="1"/>
        <v>0</v>
      </c>
      <c r="H39" s="19"/>
      <c r="I39" s="25">
        <f t="shared" si="0"/>
        <v>0</v>
      </c>
    </row>
    <row r="40" spans="2:9" ht="15" customHeight="1" x14ac:dyDescent="0.3">
      <c r="B40" s="60"/>
      <c r="C40" s="61"/>
      <c r="D40" s="36"/>
      <c r="E40" s="17"/>
      <c r="F40" s="57"/>
      <c r="G40" s="23">
        <f t="shared" si="1"/>
        <v>0</v>
      </c>
      <c r="H40" s="19"/>
      <c r="I40" s="25">
        <f t="shared" si="0"/>
        <v>0</v>
      </c>
    </row>
    <row r="41" spans="2:9" ht="15" customHeight="1" x14ac:dyDescent="0.3">
      <c r="B41" s="60"/>
      <c r="C41" s="61"/>
      <c r="D41" s="36"/>
      <c r="E41" s="17"/>
      <c r="F41" s="57"/>
      <c r="G41" s="23">
        <f t="shared" si="1"/>
        <v>0</v>
      </c>
      <c r="H41" s="19"/>
      <c r="I41" s="25">
        <f t="shared" si="0"/>
        <v>0</v>
      </c>
    </row>
    <row r="42" spans="2:9" ht="15" customHeight="1" x14ac:dyDescent="0.3">
      <c r="B42" s="60"/>
      <c r="C42" s="61"/>
      <c r="D42" s="36"/>
      <c r="E42" s="17"/>
      <c r="F42" s="57"/>
      <c r="G42" s="23">
        <f t="shared" si="1"/>
        <v>0</v>
      </c>
      <c r="H42" s="19"/>
      <c r="I42" s="25">
        <f t="shared" si="0"/>
        <v>0</v>
      </c>
    </row>
    <row r="43" spans="2:9" ht="15" customHeight="1" x14ac:dyDescent="0.3">
      <c r="B43" s="60"/>
      <c r="C43" s="61"/>
      <c r="D43" s="36"/>
      <c r="E43" s="17"/>
      <c r="F43" s="57"/>
      <c r="G43" s="23">
        <f t="shared" si="1"/>
        <v>0</v>
      </c>
      <c r="H43" s="19"/>
      <c r="I43" s="25">
        <f t="shared" si="0"/>
        <v>0</v>
      </c>
    </row>
    <row r="44" spans="2:9" ht="15" customHeight="1" x14ac:dyDescent="0.3">
      <c r="B44" s="60"/>
      <c r="C44" s="61"/>
      <c r="D44" s="36"/>
      <c r="E44" s="17"/>
      <c r="F44" s="57"/>
      <c r="G44" s="23">
        <f t="shared" si="1"/>
        <v>0</v>
      </c>
      <c r="H44" s="19"/>
      <c r="I44" s="25">
        <f t="shared" si="0"/>
        <v>0</v>
      </c>
    </row>
    <row r="45" spans="2:9" ht="15" customHeight="1" x14ac:dyDescent="0.3">
      <c r="B45" s="60"/>
      <c r="C45" s="61"/>
      <c r="D45" s="36"/>
      <c r="E45" s="17"/>
      <c r="F45" s="57"/>
      <c r="G45" s="23">
        <f t="shared" si="1"/>
        <v>0</v>
      </c>
      <c r="H45" s="19"/>
      <c r="I45" s="25">
        <f t="shared" si="0"/>
        <v>0</v>
      </c>
    </row>
    <row r="46" spans="2:9" ht="15" customHeight="1" x14ac:dyDescent="0.3">
      <c r="B46" s="60"/>
      <c r="C46" s="61"/>
      <c r="D46" s="36"/>
      <c r="E46" s="17"/>
      <c r="F46" s="57"/>
      <c r="G46" s="23">
        <f t="shared" si="1"/>
        <v>0</v>
      </c>
      <c r="H46" s="19"/>
      <c r="I46" s="25">
        <f t="shared" si="0"/>
        <v>0</v>
      </c>
    </row>
    <row r="47" spans="2:9" ht="15" customHeight="1" x14ac:dyDescent="0.3">
      <c r="B47" s="60"/>
      <c r="C47" s="61"/>
      <c r="D47" s="36"/>
      <c r="E47" s="17"/>
      <c r="F47" s="57"/>
      <c r="G47" s="23">
        <f t="shared" si="1"/>
        <v>0</v>
      </c>
      <c r="H47" s="19"/>
      <c r="I47" s="25">
        <f t="shared" si="0"/>
        <v>0</v>
      </c>
    </row>
    <row r="48" spans="2:9" ht="15" customHeight="1" x14ac:dyDescent="0.3">
      <c r="B48" s="60"/>
      <c r="C48" s="61"/>
      <c r="D48" s="36"/>
      <c r="E48" s="17"/>
      <c r="F48" s="57"/>
      <c r="G48" s="23">
        <f t="shared" si="1"/>
        <v>0</v>
      </c>
      <c r="H48" s="19"/>
      <c r="I48" s="25">
        <f t="shared" si="0"/>
        <v>0</v>
      </c>
    </row>
    <row r="49" spans="2:9" ht="15" customHeight="1" x14ac:dyDescent="0.3">
      <c r="B49" s="60"/>
      <c r="C49" s="61"/>
      <c r="D49" s="36"/>
      <c r="E49" s="17"/>
      <c r="F49" s="57"/>
      <c r="G49" s="23">
        <f t="shared" si="1"/>
        <v>0</v>
      </c>
      <c r="H49" s="19"/>
      <c r="I49" s="25">
        <f t="shared" si="0"/>
        <v>0</v>
      </c>
    </row>
    <row r="50" spans="2:9" ht="15" customHeight="1" x14ac:dyDescent="0.3">
      <c r="B50" s="60"/>
      <c r="C50" s="61"/>
      <c r="D50" s="36"/>
      <c r="E50" s="17"/>
      <c r="F50" s="57"/>
      <c r="G50" s="23">
        <f t="shared" si="1"/>
        <v>0</v>
      </c>
      <c r="H50" s="19"/>
      <c r="I50" s="25">
        <f t="shared" si="0"/>
        <v>0</v>
      </c>
    </row>
    <row r="51" spans="2:9" ht="15" customHeight="1" x14ac:dyDescent="0.3">
      <c r="B51" s="60"/>
      <c r="C51" s="61"/>
      <c r="D51" s="36"/>
      <c r="E51" s="17"/>
      <c r="F51" s="57"/>
      <c r="G51" s="23">
        <f t="shared" si="1"/>
        <v>0</v>
      </c>
      <c r="H51" s="19"/>
      <c r="I51" s="25">
        <f t="shared" si="0"/>
        <v>0</v>
      </c>
    </row>
    <row r="52" spans="2:9" ht="15" customHeight="1" x14ac:dyDescent="0.3">
      <c r="B52" s="60"/>
      <c r="C52" s="61"/>
      <c r="D52" s="36"/>
      <c r="E52" s="17"/>
      <c r="F52" s="57"/>
      <c r="G52" s="23">
        <f t="shared" si="1"/>
        <v>0</v>
      </c>
      <c r="H52" s="19"/>
      <c r="I52" s="25">
        <f t="shared" si="0"/>
        <v>0</v>
      </c>
    </row>
    <row r="53" spans="2:9" ht="15" customHeight="1" x14ac:dyDescent="0.3">
      <c r="B53" s="60"/>
      <c r="C53" s="61"/>
      <c r="D53" s="36"/>
      <c r="E53" s="17"/>
      <c r="F53" s="57"/>
      <c r="G53" s="23">
        <f t="shared" si="1"/>
        <v>0</v>
      </c>
      <c r="H53" s="19"/>
      <c r="I53" s="25">
        <f t="shared" si="0"/>
        <v>0</v>
      </c>
    </row>
    <row r="54" spans="2:9" ht="15" customHeight="1" x14ac:dyDescent="0.3">
      <c r="B54" s="60"/>
      <c r="C54" s="61"/>
      <c r="D54" s="36"/>
      <c r="E54" s="17"/>
      <c r="F54" s="57"/>
      <c r="G54" s="23">
        <f t="shared" si="1"/>
        <v>0</v>
      </c>
      <c r="H54" s="19"/>
      <c r="I54" s="25">
        <f t="shared" si="0"/>
        <v>0</v>
      </c>
    </row>
    <row r="55" spans="2:9" ht="15" customHeight="1" x14ac:dyDescent="0.3">
      <c r="B55" s="78"/>
      <c r="C55" s="79"/>
      <c r="D55" s="37"/>
      <c r="E55" s="59"/>
      <c r="F55" s="20"/>
      <c r="G55" s="24">
        <f t="shared" si="1"/>
        <v>0</v>
      </c>
      <c r="H55" s="21"/>
      <c r="I55" s="26">
        <f t="shared" si="0"/>
        <v>0</v>
      </c>
    </row>
    <row r="56" spans="2:9" ht="15" customHeight="1" x14ac:dyDescent="0.3">
      <c r="B56" s="5"/>
      <c r="C56" s="5"/>
      <c r="D56" s="1"/>
      <c r="E56" s="1"/>
      <c r="F56" s="106" t="str">
        <f>F1</f>
        <v>DEVIS</v>
      </c>
      <c r="G56" s="107"/>
      <c r="H56" s="107"/>
      <c r="I56" s="107"/>
    </row>
    <row r="57" spans="2:9" ht="15" customHeight="1" x14ac:dyDescent="0.3">
      <c r="B57" s="5"/>
      <c r="C57" s="5"/>
      <c r="D57" s="1"/>
      <c r="E57" s="1"/>
      <c r="F57" s="108"/>
      <c r="G57" s="108"/>
      <c r="H57" s="108"/>
      <c r="I57" s="108"/>
    </row>
    <row r="58" spans="2:9" ht="15" customHeight="1" x14ac:dyDescent="0.3">
      <c r="B58" s="1" t="str">
        <f>B12</f>
        <v xml:space="preserve">Date de validité : </v>
      </c>
      <c r="F58" s="7" t="s">
        <v>0</v>
      </c>
      <c r="G58" s="76" t="s">
        <v>1</v>
      </c>
      <c r="H58" s="77"/>
      <c r="I58" s="7" t="s">
        <v>2</v>
      </c>
    </row>
    <row r="59" spans="2:9" ht="15" customHeight="1" x14ac:dyDescent="0.3">
      <c r="B59" s="1"/>
      <c r="F59" s="6">
        <f>F4</f>
        <v>0</v>
      </c>
      <c r="G59" s="82">
        <f ca="1">G4</f>
        <v>41233</v>
      </c>
      <c r="H59" s="83"/>
      <c r="I59" s="6">
        <f>I4</f>
        <v>0</v>
      </c>
    </row>
    <row r="60" spans="2:9" ht="15" customHeight="1" x14ac:dyDescent="0.3">
      <c r="B60" s="2" t="str">
        <f>B14</f>
        <v xml:space="preserve">Chantier: </v>
      </c>
    </row>
    <row r="61" spans="2:9" ht="15" customHeight="1" x14ac:dyDescent="0.3"/>
    <row r="62" spans="2:9" ht="15" customHeight="1" x14ac:dyDescent="0.3">
      <c r="B62" s="3" t="s">
        <v>4</v>
      </c>
    </row>
    <row r="63" spans="2:9" ht="15" customHeight="1" x14ac:dyDescent="0.3">
      <c r="B63" s="117" t="s">
        <v>5</v>
      </c>
      <c r="C63" s="83"/>
      <c r="D63" s="6" t="s">
        <v>6</v>
      </c>
      <c r="E63" s="6" t="s">
        <v>7</v>
      </c>
      <c r="F63" s="6" t="s">
        <v>8</v>
      </c>
      <c r="G63" s="6" t="s">
        <v>9</v>
      </c>
      <c r="H63" s="6" t="s">
        <v>10</v>
      </c>
      <c r="I63" s="4" t="s">
        <v>11</v>
      </c>
    </row>
    <row r="64" spans="2:9" ht="15" customHeight="1" x14ac:dyDescent="0.3">
      <c r="B64" s="67"/>
      <c r="C64" s="69"/>
      <c r="D64" s="35"/>
      <c r="E64" s="17"/>
      <c r="F64" s="15"/>
      <c r="G64" s="28">
        <f>D64*F64</f>
        <v>0</v>
      </c>
      <c r="H64" s="19"/>
      <c r="I64" s="27">
        <f>SUM(G64*H64)+G64</f>
        <v>0</v>
      </c>
    </row>
    <row r="65" spans="2:9" ht="15" customHeight="1" x14ac:dyDescent="0.3">
      <c r="B65" s="60"/>
      <c r="C65" s="61"/>
      <c r="D65" s="36"/>
      <c r="E65" s="17"/>
      <c r="F65" s="18"/>
      <c r="G65" s="23">
        <f t="shared" ref="G65:G76" si="2">D65*F65</f>
        <v>0</v>
      </c>
      <c r="H65" s="19"/>
      <c r="I65" s="25">
        <f t="shared" ref="I65:I98" si="3">SUM(G65*H65)+G65</f>
        <v>0</v>
      </c>
    </row>
    <row r="66" spans="2:9" ht="15" customHeight="1" x14ac:dyDescent="0.3">
      <c r="B66" s="60"/>
      <c r="C66" s="61"/>
      <c r="D66" s="36"/>
      <c r="E66" s="17"/>
      <c r="F66" s="18"/>
      <c r="G66" s="23">
        <f t="shared" si="2"/>
        <v>0</v>
      </c>
      <c r="H66" s="19"/>
      <c r="I66" s="25">
        <f t="shared" si="3"/>
        <v>0</v>
      </c>
    </row>
    <row r="67" spans="2:9" ht="15" customHeight="1" x14ac:dyDescent="0.3">
      <c r="B67" s="60"/>
      <c r="C67" s="61"/>
      <c r="D67" s="36"/>
      <c r="E67" s="17"/>
      <c r="F67" s="18"/>
      <c r="G67" s="23">
        <f t="shared" si="2"/>
        <v>0</v>
      </c>
      <c r="H67" s="19"/>
      <c r="I67" s="25">
        <f t="shared" si="3"/>
        <v>0</v>
      </c>
    </row>
    <row r="68" spans="2:9" ht="15" customHeight="1" x14ac:dyDescent="0.3">
      <c r="B68" s="60"/>
      <c r="C68" s="61"/>
      <c r="D68" s="36"/>
      <c r="E68" s="17"/>
      <c r="F68" s="18"/>
      <c r="G68" s="23">
        <f t="shared" si="2"/>
        <v>0</v>
      </c>
      <c r="H68" s="19"/>
      <c r="I68" s="25">
        <f t="shared" si="3"/>
        <v>0</v>
      </c>
    </row>
    <row r="69" spans="2:9" ht="15" customHeight="1" x14ac:dyDescent="0.3">
      <c r="B69" s="60"/>
      <c r="C69" s="61"/>
      <c r="D69" s="36"/>
      <c r="E69" s="17"/>
      <c r="F69" s="18"/>
      <c r="G69" s="23">
        <f t="shared" si="2"/>
        <v>0</v>
      </c>
      <c r="H69" s="19"/>
      <c r="I69" s="25">
        <f t="shared" si="3"/>
        <v>0</v>
      </c>
    </row>
    <row r="70" spans="2:9" ht="15" customHeight="1" x14ac:dyDescent="0.3">
      <c r="B70" s="60"/>
      <c r="C70" s="61"/>
      <c r="D70" s="36"/>
      <c r="E70" s="17"/>
      <c r="F70" s="18"/>
      <c r="G70" s="23">
        <f t="shared" si="2"/>
        <v>0</v>
      </c>
      <c r="H70" s="19"/>
      <c r="I70" s="25">
        <f t="shared" si="3"/>
        <v>0</v>
      </c>
    </row>
    <row r="71" spans="2:9" ht="15" customHeight="1" x14ac:dyDescent="0.3">
      <c r="B71" s="60"/>
      <c r="C71" s="61"/>
      <c r="D71" s="36"/>
      <c r="E71" s="17"/>
      <c r="F71" s="18"/>
      <c r="G71" s="23">
        <f t="shared" si="2"/>
        <v>0</v>
      </c>
      <c r="H71" s="19"/>
      <c r="I71" s="25">
        <f t="shared" si="3"/>
        <v>0</v>
      </c>
    </row>
    <row r="72" spans="2:9" ht="15" customHeight="1" x14ac:dyDescent="0.3">
      <c r="B72" s="60"/>
      <c r="C72" s="61"/>
      <c r="D72" s="36"/>
      <c r="E72" s="17"/>
      <c r="F72" s="18"/>
      <c r="G72" s="23">
        <f t="shared" si="2"/>
        <v>0</v>
      </c>
      <c r="H72" s="19"/>
      <c r="I72" s="25">
        <f t="shared" si="3"/>
        <v>0</v>
      </c>
    </row>
    <row r="73" spans="2:9" ht="15" customHeight="1" x14ac:dyDescent="0.3">
      <c r="B73" s="60"/>
      <c r="C73" s="61"/>
      <c r="D73" s="36"/>
      <c r="E73" s="17"/>
      <c r="F73" s="18"/>
      <c r="G73" s="23">
        <f t="shared" si="2"/>
        <v>0</v>
      </c>
      <c r="H73" s="19"/>
      <c r="I73" s="25">
        <f t="shared" si="3"/>
        <v>0</v>
      </c>
    </row>
    <row r="74" spans="2:9" ht="15" customHeight="1" x14ac:dyDescent="0.3">
      <c r="B74" s="60"/>
      <c r="C74" s="61"/>
      <c r="D74" s="36"/>
      <c r="E74" s="17"/>
      <c r="F74" s="18"/>
      <c r="G74" s="23">
        <f t="shared" si="2"/>
        <v>0</v>
      </c>
      <c r="H74" s="19"/>
      <c r="I74" s="25">
        <f t="shared" si="3"/>
        <v>0</v>
      </c>
    </row>
    <row r="75" spans="2:9" ht="15" customHeight="1" x14ac:dyDescent="0.3">
      <c r="B75" s="60"/>
      <c r="C75" s="61"/>
      <c r="D75" s="36"/>
      <c r="E75" s="17"/>
      <c r="F75" s="18"/>
      <c r="G75" s="23">
        <f t="shared" si="2"/>
        <v>0</v>
      </c>
      <c r="H75" s="19"/>
      <c r="I75" s="25">
        <f t="shared" si="3"/>
        <v>0</v>
      </c>
    </row>
    <row r="76" spans="2:9" ht="15" customHeight="1" x14ac:dyDescent="0.3">
      <c r="B76" s="60"/>
      <c r="C76" s="61"/>
      <c r="D76" s="36"/>
      <c r="E76" s="17"/>
      <c r="F76" s="18"/>
      <c r="G76" s="23">
        <f t="shared" si="2"/>
        <v>0</v>
      </c>
      <c r="H76" s="19"/>
      <c r="I76" s="25">
        <f t="shared" si="3"/>
        <v>0</v>
      </c>
    </row>
    <row r="77" spans="2:9" ht="15" customHeight="1" x14ac:dyDescent="0.3">
      <c r="B77" s="60"/>
      <c r="C77" s="61"/>
      <c r="D77" s="36"/>
      <c r="E77" s="17"/>
      <c r="F77" s="18"/>
      <c r="G77" s="23">
        <f t="shared" ref="G77:G98" si="4">D77*F77</f>
        <v>0</v>
      </c>
      <c r="H77" s="19"/>
      <c r="I77" s="25">
        <f t="shared" si="3"/>
        <v>0</v>
      </c>
    </row>
    <row r="78" spans="2:9" ht="15" customHeight="1" x14ac:dyDescent="0.3">
      <c r="B78" s="60"/>
      <c r="C78" s="61"/>
      <c r="D78" s="36"/>
      <c r="E78" s="17"/>
      <c r="F78" s="18"/>
      <c r="G78" s="23">
        <f t="shared" si="4"/>
        <v>0</v>
      </c>
      <c r="H78" s="19"/>
      <c r="I78" s="25">
        <f t="shared" si="3"/>
        <v>0</v>
      </c>
    </row>
    <row r="79" spans="2:9" ht="15" customHeight="1" x14ac:dyDescent="0.3">
      <c r="B79" s="60"/>
      <c r="C79" s="61"/>
      <c r="D79" s="36"/>
      <c r="E79" s="17"/>
      <c r="F79" s="18"/>
      <c r="G79" s="23">
        <f t="shared" si="4"/>
        <v>0</v>
      </c>
      <c r="H79" s="19"/>
      <c r="I79" s="25">
        <f t="shared" si="3"/>
        <v>0</v>
      </c>
    </row>
    <row r="80" spans="2:9" ht="15" customHeight="1" x14ac:dyDescent="0.3">
      <c r="B80" s="60"/>
      <c r="C80" s="61"/>
      <c r="D80" s="36"/>
      <c r="E80" s="17"/>
      <c r="F80" s="18"/>
      <c r="G80" s="23">
        <f t="shared" si="4"/>
        <v>0</v>
      </c>
      <c r="H80" s="19"/>
      <c r="I80" s="25">
        <f t="shared" si="3"/>
        <v>0</v>
      </c>
    </row>
    <row r="81" spans="2:9" ht="15" customHeight="1" x14ac:dyDescent="0.3">
      <c r="B81" s="60"/>
      <c r="C81" s="61"/>
      <c r="D81" s="36"/>
      <c r="E81" s="17"/>
      <c r="F81" s="18"/>
      <c r="G81" s="23">
        <f t="shared" si="4"/>
        <v>0</v>
      </c>
      <c r="H81" s="19"/>
      <c r="I81" s="25">
        <f t="shared" si="3"/>
        <v>0</v>
      </c>
    </row>
    <row r="82" spans="2:9" ht="15" customHeight="1" x14ac:dyDescent="0.3">
      <c r="B82" s="60"/>
      <c r="C82" s="61"/>
      <c r="D82" s="36"/>
      <c r="E82" s="17"/>
      <c r="F82" s="18"/>
      <c r="G82" s="23">
        <f t="shared" si="4"/>
        <v>0</v>
      </c>
      <c r="H82" s="19"/>
      <c r="I82" s="25">
        <f t="shared" si="3"/>
        <v>0</v>
      </c>
    </row>
    <row r="83" spans="2:9" ht="15" customHeight="1" x14ac:dyDescent="0.3">
      <c r="B83" s="60"/>
      <c r="C83" s="61"/>
      <c r="D83" s="36"/>
      <c r="E83" s="17"/>
      <c r="F83" s="18"/>
      <c r="G83" s="23">
        <f t="shared" si="4"/>
        <v>0</v>
      </c>
      <c r="H83" s="19"/>
      <c r="I83" s="25">
        <f t="shared" si="3"/>
        <v>0</v>
      </c>
    </row>
    <row r="84" spans="2:9" ht="15" customHeight="1" x14ac:dyDescent="0.3">
      <c r="B84" s="60"/>
      <c r="C84" s="61"/>
      <c r="D84" s="36"/>
      <c r="E84" s="17"/>
      <c r="F84" s="18"/>
      <c r="G84" s="23">
        <f t="shared" si="4"/>
        <v>0</v>
      </c>
      <c r="H84" s="19"/>
      <c r="I84" s="25">
        <f t="shared" si="3"/>
        <v>0</v>
      </c>
    </row>
    <row r="85" spans="2:9" ht="15" customHeight="1" x14ac:dyDescent="0.3">
      <c r="B85" s="60"/>
      <c r="C85" s="61"/>
      <c r="D85" s="36"/>
      <c r="E85" s="17"/>
      <c r="F85" s="18"/>
      <c r="G85" s="23">
        <f t="shared" si="4"/>
        <v>0</v>
      </c>
      <c r="H85" s="19"/>
      <c r="I85" s="25">
        <f t="shared" si="3"/>
        <v>0</v>
      </c>
    </row>
    <row r="86" spans="2:9" ht="15" customHeight="1" x14ac:dyDescent="0.3">
      <c r="B86" s="60"/>
      <c r="C86" s="61"/>
      <c r="D86" s="36"/>
      <c r="E86" s="17"/>
      <c r="F86" s="18"/>
      <c r="G86" s="23">
        <f t="shared" si="4"/>
        <v>0</v>
      </c>
      <c r="H86" s="19"/>
      <c r="I86" s="25">
        <f t="shared" si="3"/>
        <v>0</v>
      </c>
    </row>
    <row r="87" spans="2:9" ht="15" customHeight="1" x14ac:dyDescent="0.3">
      <c r="B87" s="60"/>
      <c r="C87" s="61"/>
      <c r="D87" s="36"/>
      <c r="E87" s="17"/>
      <c r="F87" s="18"/>
      <c r="G87" s="23">
        <f t="shared" si="4"/>
        <v>0</v>
      </c>
      <c r="H87" s="19"/>
      <c r="I87" s="25">
        <f t="shared" si="3"/>
        <v>0</v>
      </c>
    </row>
    <row r="88" spans="2:9" ht="15" customHeight="1" x14ac:dyDescent="0.3">
      <c r="B88" s="60"/>
      <c r="C88" s="61"/>
      <c r="D88" s="36"/>
      <c r="E88" s="17"/>
      <c r="F88" s="18"/>
      <c r="G88" s="23"/>
      <c r="H88" s="19"/>
      <c r="I88" s="25"/>
    </row>
    <row r="89" spans="2:9" ht="15" customHeight="1" x14ac:dyDescent="0.3">
      <c r="B89" s="60"/>
      <c r="C89" s="61"/>
      <c r="D89" s="36"/>
      <c r="E89" s="17"/>
      <c r="F89" s="18"/>
      <c r="G89" s="23"/>
      <c r="H89" s="19"/>
      <c r="I89" s="25"/>
    </row>
    <row r="90" spans="2:9" ht="15" customHeight="1" x14ac:dyDescent="0.3">
      <c r="B90" s="60"/>
      <c r="C90" s="61"/>
      <c r="D90" s="36"/>
      <c r="E90" s="17"/>
      <c r="F90" s="18"/>
      <c r="G90" s="23"/>
      <c r="H90" s="19"/>
      <c r="I90" s="25"/>
    </row>
    <row r="91" spans="2:9" ht="15" customHeight="1" x14ac:dyDescent="0.3">
      <c r="B91" s="60"/>
      <c r="C91" s="61"/>
      <c r="D91" s="36"/>
      <c r="E91" s="17"/>
      <c r="F91" s="18"/>
      <c r="G91" s="23">
        <f t="shared" si="4"/>
        <v>0</v>
      </c>
      <c r="H91" s="19"/>
      <c r="I91" s="25">
        <f t="shared" si="3"/>
        <v>0</v>
      </c>
    </row>
    <row r="92" spans="2:9" ht="15" customHeight="1" x14ac:dyDescent="0.3">
      <c r="B92" s="60"/>
      <c r="C92" s="61"/>
      <c r="D92" s="36"/>
      <c r="E92" s="17"/>
      <c r="F92" s="18"/>
      <c r="G92" s="23">
        <f>D92*F92</f>
        <v>0</v>
      </c>
      <c r="H92" s="19"/>
      <c r="I92" s="25">
        <f t="shared" si="3"/>
        <v>0</v>
      </c>
    </row>
    <row r="93" spans="2:9" ht="15" customHeight="1" x14ac:dyDescent="0.3">
      <c r="B93" s="60"/>
      <c r="C93" s="61"/>
      <c r="D93" s="36"/>
      <c r="E93" s="17"/>
      <c r="F93" s="18"/>
      <c r="G93" s="23">
        <f t="shared" si="4"/>
        <v>0</v>
      </c>
      <c r="H93" s="19"/>
      <c r="I93" s="25">
        <f t="shared" si="3"/>
        <v>0</v>
      </c>
    </row>
    <row r="94" spans="2:9" ht="15" customHeight="1" x14ac:dyDescent="0.3">
      <c r="B94" s="60"/>
      <c r="C94" s="61"/>
      <c r="D94" s="36"/>
      <c r="E94" s="17"/>
      <c r="F94" s="18"/>
      <c r="G94" s="23">
        <f t="shared" si="4"/>
        <v>0</v>
      </c>
      <c r="H94" s="19"/>
      <c r="I94" s="25">
        <f t="shared" si="3"/>
        <v>0</v>
      </c>
    </row>
    <row r="95" spans="2:9" ht="15" customHeight="1" x14ac:dyDescent="0.3">
      <c r="B95" s="60"/>
      <c r="C95" s="61"/>
      <c r="D95" s="36"/>
      <c r="E95" s="17"/>
      <c r="F95" s="18"/>
      <c r="G95" s="23">
        <f t="shared" si="4"/>
        <v>0</v>
      </c>
      <c r="H95" s="19"/>
      <c r="I95" s="25">
        <f t="shared" si="3"/>
        <v>0</v>
      </c>
    </row>
    <row r="96" spans="2:9" ht="15" customHeight="1" x14ac:dyDescent="0.3">
      <c r="B96" s="60"/>
      <c r="C96" s="61"/>
      <c r="D96" s="36"/>
      <c r="E96" s="17"/>
      <c r="F96" s="18"/>
      <c r="G96" s="23">
        <f>D96*F96</f>
        <v>0</v>
      </c>
      <c r="H96" s="19"/>
      <c r="I96" s="25">
        <f t="shared" si="3"/>
        <v>0</v>
      </c>
    </row>
    <row r="97" spans="2:9" ht="15" customHeight="1" x14ac:dyDescent="0.3">
      <c r="B97" s="60"/>
      <c r="C97" s="61"/>
      <c r="D97" s="36"/>
      <c r="E97" s="17"/>
      <c r="F97" s="18"/>
      <c r="G97" s="23">
        <f t="shared" si="4"/>
        <v>0</v>
      </c>
      <c r="H97" s="19"/>
      <c r="I97" s="25">
        <f t="shared" si="3"/>
        <v>0</v>
      </c>
    </row>
    <row r="98" spans="2:9" ht="15" customHeight="1" x14ac:dyDescent="0.3">
      <c r="B98" s="71"/>
      <c r="C98" s="73"/>
      <c r="D98" s="38"/>
      <c r="E98" s="17"/>
      <c r="F98" s="22"/>
      <c r="G98" s="29">
        <f t="shared" si="4"/>
        <v>0</v>
      </c>
      <c r="H98" s="19"/>
      <c r="I98" s="33">
        <f t="shared" si="3"/>
        <v>0</v>
      </c>
    </row>
    <row r="99" spans="2:9" ht="15" customHeight="1" x14ac:dyDescent="0.3">
      <c r="B99" s="32"/>
      <c r="C99" s="8"/>
      <c r="D99" s="99" t="s">
        <v>22</v>
      </c>
      <c r="E99" s="100"/>
      <c r="F99" s="101"/>
      <c r="G99" s="115">
        <f>SUMIF(H18:H55,19.6%,G18:G55)+SUMIF(H64:H98,19.6%,G64:G98)</f>
        <v>0</v>
      </c>
      <c r="H99" s="116"/>
    </row>
    <row r="100" spans="2:9" ht="15" customHeight="1" x14ac:dyDescent="0.3">
      <c r="B100" s="102" t="str">
        <f>IF(F1="DEVIS","Cachet et signature précédée de la mention BON POUR ACCORD"," ")</f>
        <v>Cachet et signature précédée de la mention BON POUR ACCORD</v>
      </c>
      <c r="C100" s="103"/>
      <c r="D100" s="84"/>
      <c r="E100" s="85"/>
      <c r="F100" s="86"/>
      <c r="G100" s="41"/>
      <c r="H100" s="40" t="str">
        <f>IF(D100="REMISE %",G99-G99/100*G100,IF(D100="REMISE €",G99-G100," "))</f>
        <v xml:space="preserve"> </v>
      </c>
    </row>
    <row r="101" spans="2:9" ht="15" customHeight="1" x14ac:dyDescent="0.3">
      <c r="B101" s="102"/>
      <c r="C101" s="103"/>
      <c r="D101" s="84"/>
      <c r="E101" s="85"/>
      <c r="F101" s="86"/>
      <c r="G101" s="41"/>
      <c r="H101" s="40" t="str">
        <f>IF(AND(D101="REMISE €",H100&gt;0),H100-G101,IF(D101="REMISE €",G99-G101," "))</f>
        <v xml:space="preserve"> </v>
      </c>
    </row>
    <row r="102" spans="2:9" ht="15" customHeight="1" x14ac:dyDescent="0.3">
      <c r="B102" s="30"/>
      <c r="C102" s="9"/>
      <c r="D102" s="85"/>
      <c r="E102" s="85"/>
      <c r="F102" s="85"/>
      <c r="G102" s="34"/>
      <c r="H102" s="39"/>
    </row>
    <row r="103" spans="2:9" ht="15" customHeight="1" x14ac:dyDescent="0.3">
      <c r="B103" s="30"/>
      <c r="C103" s="10"/>
      <c r="D103" s="99" t="s">
        <v>15</v>
      </c>
      <c r="E103" s="100"/>
      <c r="F103" s="101"/>
      <c r="G103" s="115">
        <f>SUMIF(H18:H55,7%,G18:G55)+SUMIF(H64:H98,7%,G64:G98)</f>
        <v>0</v>
      </c>
      <c r="H103" s="116"/>
    </row>
    <row r="104" spans="2:9" ht="15" customHeight="1" x14ac:dyDescent="0.3">
      <c r="B104" s="30"/>
      <c r="C104" s="10"/>
      <c r="D104" s="84"/>
      <c r="E104" s="85"/>
      <c r="F104" s="86"/>
      <c r="G104" s="41"/>
      <c r="H104" s="40" t="str">
        <f>IF(D104="REMISE %",G103-G103/100*G104,IF(D104="REMISE €",G103-G104," "))</f>
        <v xml:space="preserve"> </v>
      </c>
    </row>
    <row r="105" spans="2:9" ht="15" customHeight="1" x14ac:dyDescent="0.3">
      <c r="B105" s="30"/>
      <c r="C105" s="10"/>
      <c r="D105" s="84"/>
      <c r="E105" s="85"/>
      <c r="F105" s="86"/>
      <c r="G105" s="41"/>
      <c r="H105" s="40" t="str">
        <f>IF(AND(D105="REMISE €",H104&gt;0),H104-G105,IF(D105="REMISE €",G103-G105," "))</f>
        <v xml:space="preserve"> </v>
      </c>
    </row>
    <row r="106" spans="2:9" ht="15" customHeight="1" x14ac:dyDescent="0.3">
      <c r="B106" s="30"/>
      <c r="C106" s="50"/>
      <c r="D106" s="51"/>
      <c r="E106" s="51"/>
      <c r="F106" s="51"/>
      <c r="G106" s="52"/>
      <c r="H106" s="52"/>
      <c r="I106" s="42"/>
    </row>
    <row r="107" spans="2:9" ht="15" customHeight="1" x14ac:dyDescent="0.3">
      <c r="B107" s="31"/>
      <c r="C107" s="112" t="s">
        <v>12</v>
      </c>
      <c r="D107" s="87" t="s">
        <v>14</v>
      </c>
      <c r="E107" s="88"/>
      <c r="F107" s="89"/>
      <c r="G107" s="93">
        <f>IF(H101&lt;&gt;" ",H101,IF(H100&lt;&gt;" ",H100,G99))</f>
        <v>0</v>
      </c>
      <c r="H107" s="94"/>
      <c r="I107" s="42"/>
    </row>
    <row r="108" spans="2:9" ht="15" customHeight="1" x14ac:dyDescent="0.3">
      <c r="B108" s="31"/>
      <c r="C108" s="113"/>
      <c r="D108" s="87" t="s">
        <v>16</v>
      </c>
      <c r="E108" s="88"/>
      <c r="F108" s="89"/>
      <c r="G108" s="93">
        <f>IF(H105&lt;&gt;" ",H105,IF(H104&lt;&gt;" ",H104,G103))</f>
        <v>0</v>
      </c>
      <c r="H108" s="94"/>
      <c r="I108" s="42"/>
    </row>
    <row r="109" spans="2:9" ht="15" customHeight="1" x14ac:dyDescent="0.3">
      <c r="B109" s="31"/>
      <c r="C109" s="113"/>
      <c r="D109" s="53"/>
      <c r="E109" s="53"/>
      <c r="F109" s="53"/>
      <c r="G109" s="52"/>
      <c r="H109" s="52"/>
      <c r="I109" s="42"/>
    </row>
    <row r="110" spans="2:9" ht="15" customHeight="1" x14ac:dyDescent="0.3">
      <c r="B110" s="1"/>
      <c r="C110" s="113"/>
      <c r="D110" s="87" t="s">
        <v>17</v>
      </c>
      <c r="E110" s="88"/>
      <c r="F110" s="109"/>
      <c r="G110" s="93">
        <f>G107/100*19.6</f>
        <v>0</v>
      </c>
      <c r="H110" s="94"/>
      <c r="I110" s="42"/>
    </row>
    <row r="111" spans="2:9" ht="15" customHeight="1" x14ac:dyDescent="0.3">
      <c r="B111" s="1"/>
      <c r="C111" s="113"/>
      <c r="D111" s="87" t="s">
        <v>18</v>
      </c>
      <c r="E111" s="88"/>
      <c r="F111" s="109"/>
      <c r="G111" s="93">
        <f>G108/100*7</f>
        <v>0</v>
      </c>
      <c r="H111" s="94"/>
      <c r="I111" s="42"/>
    </row>
    <row r="112" spans="2:9" ht="15" customHeight="1" x14ac:dyDescent="0.3">
      <c r="B112" s="1"/>
      <c r="C112" s="113"/>
      <c r="D112" s="53"/>
      <c r="E112" s="53"/>
      <c r="F112" s="51"/>
      <c r="G112" s="52"/>
      <c r="H112" s="52"/>
      <c r="I112" s="42"/>
    </row>
    <row r="113" spans="2:9" ht="15" customHeight="1" x14ac:dyDescent="0.3">
      <c r="C113" s="113"/>
      <c r="D113" s="87" t="s">
        <v>19</v>
      </c>
      <c r="E113" s="88"/>
      <c r="F113" s="89"/>
      <c r="G113" s="93">
        <f>G110+G107</f>
        <v>0</v>
      </c>
      <c r="H113" s="94"/>
      <c r="I113" s="42"/>
    </row>
    <row r="114" spans="2:9" ht="15" customHeight="1" x14ac:dyDescent="0.3">
      <c r="C114" s="113"/>
      <c r="D114" s="87" t="s">
        <v>21</v>
      </c>
      <c r="E114" s="88"/>
      <c r="F114" s="89"/>
      <c r="G114" s="93">
        <f>G111+G108</f>
        <v>0</v>
      </c>
      <c r="H114" s="94"/>
      <c r="I114" s="42"/>
    </row>
    <row r="115" spans="2:9" ht="15" customHeight="1" x14ac:dyDescent="0.3">
      <c r="C115" s="113"/>
      <c r="D115" s="54"/>
      <c r="E115" s="54"/>
      <c r="F115" s="54"/>
      <c r="G115" s="55"/>
      <c r="H115" s="55"/>
      <c r="I115" s="42"/>
    </row>
    <row r="116" spans="2:9" ht="15" customHeight="1" x14ac:dyDescent="0.3">
      <c r="C116" s="113"/>
      <c r="D116" s="90" t="s">
        <v>13</v>
      </c>
      <c r="E116" s="91"/>
      <c r="F116" s="92"/>
      <c r="G116" s="95"/>
      <c r="H116" s="96"/>
      <c r="I116" s="42"/>
    </row>
    <row r="117" spans="2:9" ht="15" customHeight="1" x14ac:dyDescent="0.3">
      <c r="C117" s="114"/>
      <c r="D117" s="110" t="s">
        <v>20</v>
      </c>
      <c r="E117" s="111"/>
      <c r="F117" s="63"/>
      <c r="G117" s="97">
        <f>IF(G116&gt;0,(G113+G114)-G116,G113+G114)</f>
        <v>0</v>
      </c>
      <c r="H117" s="98"/>
      <c r="I117" s="42"/>
    </row>
    <row r="118" spans="2:9" ht="15" customHeight="1" x14ac:dyDescent="0.3">
      <c r="B118" s="80"/>
      <c r="C118" s="80"/>
      <c r="D118" s="80"/>
      <c r="E118" s="80"/>
      <c r="F118" s="80"/>
      <c r="G118" s="80"/>
      <c r="H118" s="80"/>
      <c r="I118" s="80"/>
    </row>
    <row r="119" spans="2:9" ht="15" customHeight="1" x14ac:dyDescent="0.3">
      <c r="B119" s="81"/>
      <c r="C119" s="81"/>
      <c r="D119" s="81"/>
      <c r="E119" s="81"/>
      <c r="F119" s="81"/>
      <c r="G119" s="81"/>
      <c r="H119" s="81"/>
      <c r="I119" s="81"/>
    </row>
  </sheetData>
  <sheetProtection selectLockedCells="1"/>
  <mergeCells count="113">
    <mergeCell ref="B101:C101"/>
    <mergeCell ref="F1:I2"/>
    <mergeCell ref="F56:I57"/>
    <mergeCell ref="D111:F111"/>
    <mergeCell ref="D114:F114"/>
    <mergeCell ref="D117:F117"/>
    <mergeCell ref="C107:C117"/>
    <mergeCell ref="G114:H114"/>
    <mergeCell ref="G108:H108"/>
    <mergeCell ref="G111:H111"/>
    <mergeCell ref="G99:H99"/>
    <mergeCell ref="G103:H103"/>
    <mergeCell ref="D99:F99"/>
    <mergeCell ref="B100:C100"/>
    <mergeCell ref="D100:F100"/>
    <mergeCell ref="D101:F101"/>
    <mergeCell ref="D102:F102"/>
    <mergeCell ref="D108:F108"/>
    <mergeCell ref="D110:F110"/>
    <mergeCell ref="B63:C63"/>
    <mergeCell ref="B64:C64"/>
    <mergeCell ref="B65:C65"/>
    <mergeCell ref="B66:C66"/>
    <mergeCell ref="B67:C67"/>
    <mergeCell ref="B98:C98"/>
    <mergeCell ref="B95:C95"/>
    <mergeCell ref="B96:C96"/>
    <mergeCell ref="B97:C97"/>
    <mergeCell ref="B79:C79"/>
    <mergeCell ref="B37:C37"/>
    <mergeCell ref="B41:C41"/>
    <mergeCell ref="B30:C30"/>
    <mergeCell ref="B80:C80"/>
    <mergeCell ref="B81:C81"/>
    <mergeCell ref="B92:C92"/>
    <mergeCell ref="B93:C93"/>
    <mergeCell ref="B94:C94"/>
    <mergeCell ref="B88:C88"/>
    <mergeCell ref="B89:C89"/>
    <mergeCell ref="B90:C90"/>
    <mergeCell ref="B91:C91"/>
    <mergeCell ref="B84:C84"/>
    <mergeCell ref="B85:C85"/>
    <mergeCell ref="B86:C86"/>
    <mergeCell ref="B87:C87"/>
    <mergeCell ref="B38:C38"/>
    <mergeCell ref="B39:C39"/>
    <mergeCell ref="B77:C77"/>
    <mergeCell ref="B118:I118"/>
    <mergeCell ref="B119:I119"/>
    <mergeCell ref="G59:H59"/>
    <mergeCell ref="D105:F105"/>
    <mergeCell ref="D107:F107"/>
    <mergeCell ref="D113:F113"/>
    <mergeCell ref="D116:F116"/>
    <mergeCell ref="G110:H110"/>
    <mergeCell ref="G113:H113"/>
    <mergeCell ref="G116:H116"/>
    <mergeCell ref="G107:H107"/>
    <mergeCell ref="G117:H117"/>
    <mergeCell ref="B82:C82"/>
    <mergeCell ref="B83:C83"/>
    <mergeCell ref="B73:C73"/>
    <mergeCell ref="B74:C74"/>
    <mergeCell ref="B75:C75"/>
    <mergeCell ref="B69:C69"/>
    <mergeCell ref="B70:C70"/>
    <mergeCell ref="B71:C71"/>
    <mergeCell ref="B72:C72"/>
    <mergeCell ref="D103:F103"/>
    <mergeCell ref="D104:F104"/>
    <mergeCell ref="B68:C68"/>
    <mergeCell ref="B24:C24"/>
    <mergeCell ref="B25:C25"/>
    <mergeCell ref="B76:C76"/>
    <mergeCell ref="G58:H58"/>
    <mergeCell ref="B31:C31"/>
    <mergeCell ref="B32:C32"/>
    <mergeCell ref="B33:C33"/>
    <mergeCell ref="B34:C34"/>
    <mergeCell ref="B35:C35"/>
    <mergeCell ref="B54:C54"/>
    <mergeCell ref="B55:C55"/>
    <mergeCell ref="B40:C40"/>
    <mergeCell ref="B17:C17"/>
    <mergeCell ref="B19:C19"/>
    <mergeCell ref="B20:C20"/>
    <mergeCell ref="B21:C21"/>
    <mergeCell ref="B22:C22"/>
    <mergeCell ref="B23:C23"/>
    <mergeCell ref="B16:C16"/>
    <mergeCell ref="G3:H3"/>
    <mergeCell ref="G4:H4"/>
    <mergeCell ref="F9:I13"/>
    <mergeCell ref="B18:C18"/>
    <mergeCell ref="B78:C78"/>
    <mergeCell ref="B45:C45"/>
    <mergeCell ref="B46:C46"/>
    <mergeCell ref="B47:C47"/>
    <mergeCell ref="B36:C36"/>
    <mergeCell ref="B26:C26"/>
    <mergeCell ref="B27:C27"/>
    <mergeCell ref="B28:C28"/>
    <mergeCell ref="B29:C2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</mergeCells>
  <dataValidations count="6">
    <dataValidation type="list" allowBlank="1" showInputMessage="1" showErrorMessage="1" sqref="D101:F101 D105:F105">
      <formula1>"REMISE €"</formula1>
    </dataValidation>
    <dataValidation type="list" allowBlank="1" showInputMessage="1" showErrorMessage="1" sqref="D104:F104 D100:F100">
      <formula1>"REMISE %,REMISE €"</formula1>
    </dataValidation>
    <dataValidation type="list" allowBlank="1" showInputMessage="1" showErrorMessage="1" sqref="E18:E55 E64:E98">
      <formula1>"ml,m²,U,m³,sacs,m,"</formula1>
    </dataValidation>
    <dataValidation type="list" allowBlank="1" showInputMessage="1" showErrorMessage="1" sqref="F1:I1">
      <formula1>"DEVIS,FACTURE"</formula1>
    </dataValidation>
    <dataValidation type="list" allowBlank="1" showInputMessage="1" showErrorMessage="1" sqref="H64:H98">
      <formula1>"19,6%,7%"</formula1>
    </dataValidation>
    <dataValidation type="list" allowBlank="1" showInputMessage="1" showErrorMessage="1" sqref="H18:H55">
      <formula1>"19,6%,7%"</formula1>
    </dataValidation>
  </dataValidations>
  <printOptions horizontalCentered="1" verticalCentered="1"/>
  <pageMargins left="0.31496062992125984" right="0.31496062992125984" top="0.65" bottom="0.85" header="0.11811023622047245" footer="0.11811023622047245"/>
  <pageSetup paperSize="9" scale="68" orientation="portrait" r:id="rId1"/>
  <rowBreaks count="1" manualBreakCount="1">
    <brk id="55" max="10" man="1"/>
  </rowBreaks>
  <drawing r:id="rId2"/>
  <legacyDrawing r:id="rId3"/>
  <controls>
    <mc:AlternateContent xmlns:mc="http://schemas.openxmlformats.org/markup-compatibility/2006">
      <mc:Choice Requires="x14">
        <control shapeId="1042" r:id="rId4" name="CommandButton2">
          <controlPr defaultSize="0" print="0" autoLine="0" r:id="rId5">
            <anchor>
              <from>
                <xdr:col>1</xdr:col>
                <xdr:colOff>662940</xdr:colOff>
                <xdr:row>109</xdr:row>
                <xdr:rowOff>22860</xdr:rowOff>
              </from>
              <to>
                <xdr:col>1</xdr:col>
                <xdr:colOff>1661160</xdr:colOff>
                <xdr:row>111</xdr:row>
                <xdr:rowOff>144780</xdr:rowOff>
              </to>
            </anchor>
          </controlPr>
        </control>
      </mc:Choice>
      <mc:Fallback>
        <control shapeId="1042" r:id="rId4" name="CommandButton2"/>
      </mc:Fallback>
    </mc:AlternateContent>
    <mc:AlternateContent xmlns:mc="http://schemas.openxmlformats.org/markup-compatibility/2006">
      <mc:Choice Requires="x14">
        <control shapeId="1029" r:id="rId6" name="CommandButton1">
          <controlPr locked="0" defaultSize="0" print="0" autoLine="0" r:id="rId7">
            <anchor>
              <from>
                <xdr:col>0</xdr:col>
                <xdr:colOff>327660</xdr:colOff>
                <xdr:row>109</xdr:row>
                <xdr:rowOff>22860</xdr:rowOff>
              </from>
              <to>
                <xdr:col>1</xdr:col>
                <xdr:colOff>784860</xdr:colOff>
                <xdr:row>111</xdr:row>
                <xdr:rowOff>144780</xdr:rowOff>
              </to>
            </anchor>
          </controlPr>
        </control>
      </mc:Choice>
      <mc:Fallback>
        <control shapeId="1029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DEVIS-FACTURE</vt:lpstr>
      <vt:lpstr>'DEVIS-FACTURE'!Print_Area</vt:lpstr>
      <vt:lpstr>'DEVIS-FACTURE'!Zone_d_impression</vt:lpstr>
    </vt:vector>
  </TitlesOfParts>
  <Company>MC SECURITE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CLAIRAND</dc:creator>
  <cp:lastModifiedBy>Papou</cp:lastModifiedBy>
  <cp:lastPrinted>2012-11-07T01:26:51Z</cp:lastPrinted>
  <dcterms:created xsi:type="dcterms:W3CDTF">2012-11-02T10:06:34Z</dcterms:created>
  <dcterms:modified xsi:type="dcterms:W3CDTF">2012-11-20T22:21:25Z</dcterms:modified>
</cp:coreProperties>
</file>