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bookViews>
    <workbookView xWindow="0" yWindow="0" windowWidth="28800" windowHeight="12885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3" l="1"/>
  <c r="B19" i="3"/>
  <c r="V14" i="3"/>
  <c r="L14" i="3"/>
  <c r="B14" i="3"/>
  <c r="AG10" i="3"/>
  <c r="AG8" i="3"/>
  <c r="AG7" i="3"/>
  <c r="AG6" i="3"/>
  <c r="AG5" i="3"/>
  <c r="AG4" i="3"/>
  <c r="AG9" i="3"/>
  <c r="B18" i="3" s="1"/>
  <c r="AG3" i="3"/>
  <c r="C6" i="2" l="1"/>
  <c r="C5" i="2"/>
  <c r="C4" i="2"/>
  <c r="C3" i="2"/>
</calcChain>
</file>

<file path=xl/sharedStrings.xml><?xml version="1.0" encoding="utf-8"?>
<sst xmlns="http://schemas.openxmlformats.org/spreadsheetml/2006/main" count="60" uniqueCount="33">
  <si>
    <t>Eleve</t>
  </si>
  <si>
    <t>Mat</t>
  </si>
  <si>
    <t>Français</t>
  </si>
  <si>
    <t>Anglais</t>
  </si>
  <si>
    <t>Maths</t>
  </si>
  <si>
    <t>Alain</t>
  </si>
  <si>
    <t>Benoit</t>
  </si>
  <si>
    <t>Albert</t>
  </si>
  <si>
    <t>Nom</t>
  </si>
  <si>
    <t>Cliquer sur les flèches à droite des titres et choisir le filtre</t>
  </si>
  <si>
    <t>nathalie</t>
  </si>
  <si>
    <t>benoit</t>
  </si>
  <si>
    <t>alain</t>
  </si>
  <si>
    <t>émilie</t>
  </si>
  <si>
    <t>julie</t>
  </si>
  <si>
    <t>fanny</t>
  </si>
  <si>
    <t>fabienne</t>
  </si>
  <si>
    <t>marianne</t>
  </si>
  <si>
    <t>D 1</t>
  </si>
  <si>
    <t>D 2</t>
  </si>
  <si>
    <t>D 3</t>
  </si>
  <si>
    <t>D 4</t>
  </si>
  <si>
    <t>D 5</t>
  </si>
  <si>
    <t>D 6</t>
  </si>
  <si>
    <t>D 7</t>
  </si>
  <si>
    <t>D 8</t>
  </si>
  <si>
    <t xml:space="preserve">D 9 </t>
  </si>
  <si>
    <t>D 10</t>
  </si>
  <si>
    <t>MATHEMATIQUES</t>
  </si>
  <si>
    <t>HISTOIRE-GEOGRAPHIE-EMC</t>
  </si>
  <si>
    <t>MOYENNE DE L'ELEVE</t>
  </si>
  <si>
    <t xml:space="preserve">Moyenne de la classe </t>
  </si>
  <si>
    <t xml:space="preserve">Moyenne de la Matiere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</si>
</sst>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14</xdr:col>
      <xdr:colOff>742190</xdr:colOff>
      <xdr:row>23</xdr:row>
      <xdr:rowOff>104286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571500"/>
          <a:ext cx="6076190" cy="39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E4" totalsRowShown="0">
  <autoFilter ref="A1:E4">
    <filterColumn colId="1">
      <filters>
        <filter val="Alain"/>
        <filter val="Albert"/>
      </filters>
    </filterColumn>
  </autoFilter>
  <tableColumns count="5">
    <tableColumn id="1" name="Mat"/>
    <tableColumn id="2" name="Eleve"/>
    <tableColumn id="3" name="Français"/>
    <tableColumn id="4" name="Anglais"/>
    <tableColumn id="5" name="Math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18" sqref="C18"/>
    </sheetView>
  </sheetViews>
  <sheetFormatPr baseColWidth="10" defaultRowHeight="15" x14ac:dyDescent="0.25"/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8" x14ac:dyDescent="0.25">
      <c r="A2">
        <v>1</v>
      </c>
      <c r="B2" t="s">
        <v>5</v>
      </c>
      <c r="C2">
        <v>12</v>
      </c>
      <c r="D2">
        <v>15</v>
      </c>
      <c r="E2">
        <v>3</v>
      </c>
      <c r="H2" t="s">
        <v>9</v>
      </c>
    </row>
    <row r="3" spans="1:8" hidden="1" x14ac:dyDescent="0.25">
      <c r="A3">
        <v>2</v>
      </c>
      <c r="B3" t="s">
        <v>6</v>
      </c>
      <c r="C3">
        <v>3</v>
      </c>
      <c r="D3">
        <v>12</v>
      </c>
      <c r="E3">
        <v>18</v>
      </c>
    </row>
    <row r="4" spans="1:8" x14ac:dyDescent="0.25">
      <c r="A4">
        <v>3</v>
      </c>
      <c r="B4" t="s">
        <v>7</v>
      </c>
      <c r="C4">
        <v>17</v>
      </c>
      <c r="D4">
        <v>7</v>
      </c>
      <c r="E4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workbookViewId="0">
      <selection activeCell="C9" sqref="C9"/>
    </sheetView>
  </sheetViews>
  <sheetFormatPr baseColWidth="10" defaultRowHeight="15" x14ac:dyDescent="0.25"/>
  <sheetData>
    <row r="2" spans="2:3" x14ac:dyDescent="0.25">
      <c r="B2" t="s">
        <v>1</v>
      </c>
      <c r="C2" s="1">
        <v>2</v>
      </c>
    </row>
    <row r="3" spans="2:3" x14ac:dyDescent="0.25">
      <c r="B3" t="s">
        <v>8</v>
      </c>
      <c r="C3" t="str">
        <f>INDEX(Tableau1[Eleve],MATCH(Feuil2!$C$2,Tableau1[Mat]))</f>
        <v>Benoit</v>
      </c>
    </row>
    <row r="4" spans="2:3" x14ac:dyDescent="0.25">
      <c r="B4" t="s">
        <v>2</v>
      </c>
      <c r="C4">
        <f>INDEX(Tableau1[Français],MATCH(Feuil2!$C$2,Tableau1[Mat]))</f>
        <v>3</v>
      </c>
    </row>
    <row r="5" spans="2:3" x14ac:dyDescent="0.25">
      <c r="B5" t="s">
        <v>3</v>
      </c>
      <c r="C5">
        <f>INDEX(Tableau1[Anglais],MATCH(Feuil2!$C$2,Tableau1[Mat]))</f>
        <v>12</v>
      </c>
    </row>
    <row r="6" spans="2:3" x14ac:dyDescent="0.25">
      <c r="B6" t="s">
        <v>4</v>
      </c>
      <c r="C6">
        <f>INDEX(Tableau1[Maths],MATCH(Feuil2!$C$2,Tableau1[Mat]))</f>
        <v>18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Feuil1!$A$2:$A$4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"/>
  <sheetViews>
    <sheetView tabSelected="1" workbookViewId="0">
      <selection activeCell="S21" sqref="S21"/>
    </sheetView>
  </sheetViews>
  <sheetFormatPr baseColWidth="10" defaultRowHeight="15" x14ac:dyDescent="0.25"/>
  <cols>
    <col min="1" max="1" width="11.42578125" style="2"/>
    <col min="2" max="32" width="6" style="2" customWidth="1"/>
    <col min="33" max="16384" width="11.42578125" style="2"/>
  </cols>
  <sheetData>
    <row r="1" spans="1:33" ht="17.25" thickTop="1" thickBot="1" x14ac:dyDescent="0.3">
      <c r="B1" s="7" t="s">
        <v>2</v>
      </c>
      <c r="C1" s="8"/>
      <c r="D1" s="8"/>
      <c r="E1" s="8"/>
      <c r="F1" s="8"/>
      <c r="G1" s="8"/>
      <c r="H1" s="8"/>
      <c r="I1" s="8"/>
      <c r="J1" s="8"/>
      <c r="K1" s="9"/>
      <c r="L1" s="7" t="s">
        <v>28</v>
      </c>
      <c r="M1" s="8"/>
      <c r="N1" s="8"/>
      <c r="O1" s="8"/>
      <c r="P1" s="8"/>
      <c r="Q1" s="8"/>
      <c r="R1" s="8"/>
      <c r="S1" s="8"/>
      <c r="T1" s="8"/>
      <c r="U1" s="9"/>
      <c r="V1" s="7" t="s">
        <v>29</v>
      </c>
      <c r="W1" s="8"/>
      <c r="X1" s="8"/>
      <c r="Y1" s="8"/>
      <c r="Z1" s="8"/>
      <c r="AA1" s="8"/>
      <c r="AB1" s="8"/>
      <c r="AC1" s="8"/>
      <c r="AD1" s="8"/>
      <c r="AE1" s="9"/>
      <c r="AF1" s="6"/>
      <c r="AG1" s="5" t="s">
        <v>30</v>
      </c>
    </row>
    <row r="2" spans="1:33" ht="15.75" thickBot="1" x14ac:dyDescent="0.3">
      <c r="B2" s="10" t="s">
        <v>18</v>
      </c>
      <c r="C2" s="11" t="s">
        <v>19</v>
      </c>
      <c r="D2" s="11" t="s">
        <v>20</v>
      </c>
      <c r="E2" s="11" t="s">
        <v>21</v>
      </c>
      <c r="F2" s="11" t="s">
        <v>22</v>
      </c>
      <c r="G2" s="11" t="s">
        <v>23</v>
      </c>
      <c r="H2" s="11" t="s">
        <v>24</v>
      </c>
      <c r="I2" s="11" t="s">
        <v>25</v>
      </c>
      <c r="J2" s="11" t="s">
        <v>26</v>
      </c>
      <c r="K2" s="12" t="s">
        <v>27</v>
      </c>
      <c r="L2" s="10" t="s">
        <v>18</v>
      </c>
      <c r="M2" s="11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2" t="s">
        <v>27</v>
      </c>
      <c r="V2" s="10" t="s">
        <v>18</v>
      </c>
      <c r="W2" s="11" t="s">
        <v>19</v>
      </c>
      <c r="X2" s="11" t="s">
        <v>20</v>
      </c>
      <c r="Y2" s="11" t="s">
        <v>21</v>
      </c>
      <c r="Z2" s="11" t="s">
        <v>22</v>
      </c>
      <c r="AA2" s="11" t="s">
        <v>23</v>
      </c>
      <c r="AB2" s="11" t="s">
        <v>24</v>
      </c>
      <c r="AC2" s="11" t="s">
        <v>25</v>
      </c>
      <c r="AD2" s="11" t="s">
        <v>26</v>
      </c>
      <c r="AE2" s="12" t="s">
        <v>27</v>
      </c>
    </row>
    <row r="3" spans="1:33" ht="15.75" thickBot="1" x14ac:dyDescent="0.3">
      <c r="A3" s="4" t="s">
        <v>10</v>
      </c>
      <c r="B3" s="10">
        <v>15.5</v>
      </c>
      <c r="C3" s="11">
        <v>11.75</v>
      </c>
      <c r="D3" s="11">
        <v>13</v>
      </c>
      <c r="E3" s="11">
        <v>14</v>
      </c>
      <c r="F3" s="11">
        <v>12</v>
      </c>
      <c r="G3" s="11">
        <v>16</v>
      </c>
      <c r="H3" s="11">
        <v>18</v>
      </c>
      <c r="I3" s="11"/>
      <c r="J3" s="11"/>
      <c r="K3" s="12"/>
      <c r="L3" s="10">
        <v>15.5</v>
      </c>
      <c r="M3" s="11">
        <v>11.75</v>
      </c>
      <c r="N3" s="11">
        <v>13</v>
      </c>
      <c r="O3" s="11">
        <v>14</v>
      </c>
      <c r="P3" s="11">
        <v>12</v>
      </c>
      <c r="Q3" s="11">
        <v>16</v>
      </c>
      <c r="R3" s="11">
        <v>18</v>
      </c>
      <c r="S3" s="11"/>
      <c r="T3" s="11"/>
      <c r="U3" s="12"/>
      <c r="V3" s="10">
        <v>15.5</v>
      </c>
      <c r="W3" s="11">
        <v>11.75</v>
      </c>
      <c r="X3" s="11">
        <v>13</v>
      </c>
      <c r="Y3" s="11">
        <v>14</v>
      </c>
      <c r="Z3" s="11">
        <v>12</v>
      </c>
      <c r="AA3" s="11">
        <v>16</v>
      </c>
      <c r="AB3" s="11">
        <v>18</v>
      </c>
      <c r="AC3" s="11"/>
      <c r="AD3" s="11"/>
      <c r="AE3" s="12"/>
      <c r="AG3" s="3">
        <f>SUM(B3:AE3)/21</f>
        <v>14.321428571428571</v>
      </c>
    </row>
    <row r="4" spans="1:33" ht="15.75" thickBot="1" x14ac:dyDescent="0.3">
      <c r="A4" s="4" t="s">
        <v>11</v>
      </c>
      <c r="B4" s="10">
        <v>9</v>
      </c>
      <c r="C4" s="11">
        <v>8</v>
      </c>
      <c r="D4" s="11">
        <v>7</v>
      </c>
      <c r="E4" s="11">
        <v>6</v>
      </c>
      <c r="F4" s="11">
        <v>9</v>
      </c>
      <c r="G4" s="11">
        <v>8</v>
      </c>
      <c r="H4" s="11">
        <v>7</v>
      </c>
      <c r="I4" s="11"/>
      <c r="J4" s="11"/>
      <c r="K4" s="12"/>
      <c r="L4" s="10">
        <v>9</v>
      </c>
      <c r="M4" s="11">
        <v>8</v>
      </c>
      <c r="N4" s="11">
        <v>7</v>
      </c>
      <c r="O4" s="11">
        <v>6</v>
      </c>
      <c r="P4" s="11">
        <v>9</v>
      </c>
      <c r="Q4" s="11">
        <v>8</v>
      </c>
      <c r="R4" s="11">
        <v>7</v>
      </c>
      <c r="S4" s="11"/>
      <c r="T4" s="11"/>
      <c r="U4" s="12"/>
      <c r="V4" s="10">
        <v>9</v>
      </c>
      <c r="W4" s="11">
        <v>8</v>
      </c>
      <c r="X4" s="11">
        <v>7</v>
      </c>
      <c r="Y4" s="11">
        <v>6</v>
      </c>
      <c r="Z4" s="11">
        <v>5</v>
      </c>
      <c r="AA4" s="11"/>
      <c r="AB4" s="11"/>
      <c r="AC4" s="11"/>
      <c r="AD4" s="11"/>
      <c r="AE4" s="12"/>
      <c r="AG4" s="3">
        <f>SUM(B4:AE4)/19</f>
        <v>7.5263157894736841</v>
      </c>
    </row>
    <row r="5" spans="1:33" ht="15.75" thickBot="1" x14ac:dyDescent="0.3">
      <c r="A5" s="4" t="s">
        <v>12</v>
      </c>
      <c r="B5" s="10">
        <v>2</v>
      </c>
      <c r="C5" s="11">
        <v>3</v>
      </c>
      <c r="D5" s="11">
        <v>4</v>
      </c>
      <c r="E5" s="11"/>
      <c r="F5" s="11"/>
      <c r="G5" s="11"/>
      <c r="H5" s="11"/>
      <c r="I5" s="11"/>
      <c r="J5" s="11"/>
      <c r="K5" s="12"/>
      <c r="L5" s="10">
        <v>2</v>
      </c>
      <c r="M5" s="11">
        <v>3</v>
      </c>
      <c r="N5" s="11">
        <v>4</v>
      </c>
      <c r="O5" s="11">
        <v>5</v>
      </c>
      <c r="P5" s="11"/>
      <c r="Q5" s="11"/>
      <c r="R5" s="11"/>
      <c r="S5" s="11"/>
      <c r="T5" s="11"/>
      <c r="U5" s="12"/>
      <c r="V5" s="10">
        <v>2</v>
      </c>
      <c r="W5" s="11">
        <v>3</v>
      </c>
      <c r="X5" s="11">
        <v>4</v>
      </c>
      <c r="Y5" s="11">
        <v>5</v>
      </c>
      <c r="Z5" s="11"/>
      <c r="AA5" s="11"/>
      <c r="AB5" s="11"/>
      <c r="AC5" s="11"/>
      <c r="AD5" s="11"/>
      <c r="AE5" s="12"/>
      <c r="AG5" s="3">
        <f>SUM(B5:AE5)/11</f>
        <v>3.3636363636363638</v>
      </c>
    </row>
    <row r="6" spans="1:33" ht="15.75" thickBot="1" x14ac:dyDescent="0.3">
      <c r="A6" s="4" t="s">
        <v>13</v>
      </c>
      <c r="B6" s="10">
        <v>8</v>
      </c>
      <c r="C6" s="11">
        <v>10</v>
      </c>
      <c r="D6" s="11">
        <v>11</v>
      </c>
      <c r="E6" s="11">
        <v>12</v>
      </c>
      <c r="F6" s="11">
        <v>8</v>
      </c>
      <c r="G6" s="11">
        <v>10</v>
      </c>
      <c r="H6" s="11">
        <v>11</v>
      </c>
      <c r="I6" s="11"/>
      <c r="J6" s="11"/>
      <c r="K6" s="12"/>
      <c r="L6" s="10">
        <v>8</v>
      </c>
      <c r="M6" s="11">
        <v>10</v>
      </c>
      <c r="N6" s="11">
        <v>11</v>
      </c>
      <c r="O6" s="11">
        <v>12</v>
      </c>
      <c r="P6" s="11">
        <v>8</v>
      </c>
      <c r="Q6" s="11">
        <v>10</v>
      </c>
      <c r="R6" s="11">
        <v>11</v>
      </c>
      <c r="S6" s="11"/>
      <c r="T6" s="11"/>
      <c r="U6" s="12"/>
      <c r="V6" s="10">
        <v>8</v>
      </c>
      <c r="W6" s="11">
        <v>10</v>
      </c>
      <c r="X6" s="11">
        <v>11</v>
      </c>
      <c r="Y6" s="11">
        <v>12</v>
      </c>
      <c r="Z6" s="11">
        <v>8</v>
      </c>
      <c r="AA6" s="11">
        <v>10</v>
      </c>
      <c r="AB6" s="11">
        <v>11</v>
      </c>
      <c r="AC6" s="11"/>
      <c r="AD6" s="11"/>
      <c r="AE6" s="12"/>
      <c r="AG6" s="3">
        <f>SUM(B6:AE6)/21</f>
        <v>10</v>
      </c>
    </row>
    <row r="7" spans="1:33" ht="15.75" thickBot="1" x14ac:dyDescent="0.3">
      <c r="A7" s="4" t="s">
        <v>14</v>
      </c>
      <c r="B7" s="10">
        <v>15</v>
      </c>
      <c r="C7" s="11">
        <v>16</v>
      </c>
      <c r="D7" s="11">
        <v>17</v>
      </c>
      <c r="E7" s="11">
        <v>18</v>
      </c>
      <c r="F7" s="11"/>
      <c r="G7" s="11"/>
      <c r="H7" s="11"/>
      <c r="I7" s="11"/>
      <c r="J7" s="11"/>
      <c r="K7" s="12"/>
      <c r="L7" s="10">
        <v>15</v>
      </c>
      <c r="M7" s="11">
        <v>16</v>
      </c>
      <c r="N7" s="11">
        <v>17</v>
      </c>
      <c r="O7" s="11">
        <v>18</v>
      </c>
      <c r="P7" s="11"/>
      <c r="Q7" s="11"/>
      <c r="R7" s="11"/>
      <c r="S7" s="11"/>
      <c r="T7" s="11"/>
      <c r="U7" s="12"/>
      <c r="V7" s="10">
        <v>15</v>
      </c>
      <c r="W7" s="11">
        <v>16</v>
      </c>
      <c r="X7" s="11">
        <v>17</v>
      </c>
      <c r="Y7" s="11">
        <v>18</v>
      </c>
      <c r="Z7" s="11"/>
      <c r="AA7" s="11"/>
      <c r="AB7" s="11"/>
      <c r="AC7" s="11"/>
      <c r="AD7" s="11"/>
      <c r="AE7" s="12"/>
      <c r="AG7" s="3">
        <f>SUM(B7:AE7)/12</f>
        <v>16.5</v>
      </c>
    </row>
    <row r="8" spans="1:33" ht="15.75" thickBot="1" x14ac:dyDescent="0.3">
      <c r="A8" s="4" t="s">
        <v>15</v>
      </c>
      <c r="B8" s="10">
        <v>10</v>
      </c>
      <c r="C8" s="11">
        <v>9</v>
      </c>
      <c r="D8" s="11">
        <v>10</v>
      </c>
      <c r="E8" s="11">
        <v>9</v>
      </c>
      <c r="F8" s="11">
        <v>10</v>
      </c>
      <c r="G8" s="11">
        <v>9</v>
      </c>
      <c r="H8" s="11"/>
      <c r="I8" s="11"/>
      <c r="J8" s="11"/>
      <c r="K8" s="12"/>
      <c r="L8" s="10">
        <v>10</v>
      </c>
      <c r="M8" s="11">
        <v>9</v>
      </c>
      <c r="N8" s="11">
        <v>10</v>
      </c>
      <c r="O8" s="11">
        <v>9</v>
      </c>
      <c r="P8" s="11">
        <v>10</v>
      </c>
      <c r="Q8" s="11">
        <v>9</v>
      </c>
      <c r="R8" s="11"/>
      <c r="S8" s="11"/>
      <c r="T8" s="11"/>
      <c r="U8" s="12"/>
      <c r="V8" s="10">
        <v>10</v>
      </c>
      <c r="W8" s="11">
        <v>9</v>
      </c>
      <c r="X8" s="11">
        <v>10</v>
      </c>
      <c r="Y8" s="11">
        <v>9</v>
      </c>
      <c r="Z8" s="11">
        <v>10</v>
      </c>
      <c r="AA8" s="11">
        <v>9</v>
      </c>
      <c r="AB8" s="11"/>
      <c r="AC8" s="11"/>
      <c r="AD8" s="11"/>
      <c r="AE8" s="12"/>
      <c r="AG8" s="3">
        <f>SUM(B8:AE8)/18</f>
        <v>9.5</v>
      </c>
    </row>
    <row r="9" spans="1:33" ht="15.75" thickBot="1" x14ac:dyDescent="0.3">
      <c r="A9" s="4" t="s">
        <v>16</v>
      </c>
      <c r="B9" s="10">
        <v>11</v>
      </c>
      <c r="C9" s="11">
        <v>8</v>
      </c>
      <c r="D9" s="11">
        <v>11</v>
      </c>
      <c r="E9" s="11">
        <v>8</v>
      </c>
      <c r="F9" s="11">
        <v>12</v>
      </c>
      <c r="G9" s="11">
        <v>8</v>
      </c>
      <c r="H9" s="11">
        <v>9</v>
      </c>
      <c r="I9" s="11"/>
      <c r="J9" s="11"/>
      <c r="K9" s="12"/>
      <c r="L9" s="10">
        <v>11</v>
      </c>
      <c r="M9" s="11">
        <v>8</v>
      </c>
      <c r="N9" s="11">
        <v>11</v>
      </c>
      <c r="O9" s="11">
        <v>8</v>
      </c>
      <c r="P9" s="11">
        <v>12</v>
      </c>
      <c r="Q9" s="11">
        <v>8</v>
      </c>
      <c r="R9" s="11">
        <v>9</v>
      </c>
      <c r="S9" s="11"/>
      <c r="T9" s="11"/>
      <c r="U9" s="12"/>
      <c r="V9" s="10">
        <v>11</v>
      </c>
      <c r="W9" s="11">
        <v>8</v>
      </c>
      <c r="X9" s="11">
        <v>11</v>
      </c>
      <c r="Y9" s="11">
        <v>8</v>
      </c>
      <c r="Z9" s="11">
        <v>12</v>
      </c>
      <c r="AA9" s="11">
        <v>8</v>
      </c>
      <c r="AB9" s="11">
        <v>9</v>
      </c>
      <c r="AC9" s="11"/>
      <c r="AD9" s="11"/>
      <c r="AE9" s="12"/>
      <c r="AG9" s="3">
        <f>SUM(B9:AE9)/21</f>
        <v>9.5714285714285712</v>
      </c>
    </row>
    <row r="10" spans="1:33" ht="15.75" thickBot="1" x14ac:dyDescent="0.3">
      <c r="A10" s="4" t="s">
        <v>17</v>
      </c>
      <c r="B10" s="13">
        <v>15</v>
      </c>
      <c r="C10" s="14">
        <v>11</v>
      </c>
      <c r="D10" s="14"/>
      <c r="E10" s="14"/>
      <c r="F10" s="14"/>
      <c r="G10" s="14"/>
      <c r="H10" s="14"/>
      <c r="I10" s="14"/>
      <c r="J10" s="14"/>
      <c r="K10" s="15"/>
      <c r="L10" s="13">
        <v>15</v>
      </c>
      <c r="M10" s="14">
        <v>11</v>
      </c>
      <c r="N10" s="14"/>
      <c r="O10" s="14"/>
      <c r="P10" s="14"/>
      <c r="Q10" s="14"/>
      <c r="R10" s="14"/>
      <c r="S10" s="14"/>
      <c r="T10" s="14"/>
      <c r="U10" s="15"/>
      <c r="V10" s="13">
        <v>15</v>
      </c>
      <c r="W10" s="14">
        <v>11</v>
      </c>
      <c r="X10" s="14"/>
      <c r="Y10" s="14"/>
      <c r="Z10" s="14"/>
      <c r="AA10" s="14"/>
      <c r="AB10" s="14"/>
      <c r="AC10" s="14"/>
      <c r="AD10" s="14"/>
      <c r="AE10" s="15"/>
      <c r="AG10" s="3">
        <f>SUM(B10:AE10)/6</f>
        <v>13</v>
      </c>
    </row>
    <row r="11" spans="1:33" ht="15.75" thickTop="1" x14ac:dyDescent="0.25"/>
    <row r="12" spans="1:33" x14ac:dyDescent="0.25">
      <c r="B12" s="2" t="s">
        <v>32</v>
      </c>
      <c r="L12" s="2" t="s">
        <v>32</v>
      </c>
      <c r="V12" s="2" t="s">
        <v>32</v>
      </c>
    </row>
    <row r="14" spans="1:33" x14ac:dyDescent="0.25">
      <c r="B14" s="2">
        <f>SUM(B3:K10)/43</f>
        <v>10.447674418604651</v>
      </c>
      <c r="L14" s="2">
        <f>SUM(L3:U10)/44</f>
        <v>10.323863636363637</v>
      </c>
      <c r="V14" s="2">
        <f>SUM(V3:AE10)/42</f>
        <v>10.363095238095237</v>
      </c>
    </row>
    <row r="16" spans="1:33" x14ac:dyDescent="0.25">
      <c r="B16" s="2" t="s">
        <v>31</v>
      </c>
    </row>
    <row r="18" spans="2:2" x14ac:dyDescent="0.25">
      <c r="B18" s="2">
        <f>SUM(AG3:AG10)/8</f>
        <v>10.472851161995898</v>
      </c>
    </row>
    <row r="19" spans="2:2" x14ac:dyDescent="0.25">
      <c r="B19" s="2">
        <f>(B14+L14+V14)/3</f>
        <v>10.378211097687842</v>
      </c>
    </row>
    <row r="20" spans="2:2" x14ac:dyDescent="0.25">
      <c r="B20" s="2">
        <f>SUM(B3:AE10)/129</f>
        <v>10.377906976744185</v>
      </c>
    </row>
  </sheetData>
  <mergeCells count="3">
    <mergeCell ref="B1:K1"/>
    <mergeCell ref="L1:U1"/>
    <mergeCell ref="V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MALEK CLAIRAND</cp:lastModifiedBy>
  <dcterms:created xsi:type="dcterms:W3CDTF">2019-05-05T17:19:40Z</dcterms:created>
  <dcterms:modified xsi:type="dcterms:W3CDTF">2019-05-05T19:09:12Z</dcterms:modified>
</cp:coreProperties>
</file>