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activeTab="2"/>
  </bookViews>
  <sheets>
    <sheet name="BASE" sheetId="1" r:id="rId1"/>
    <sheet name="RECHERCHE" sheetId="2" r:id="rId2"/>
    <sheet name="RESULTAT" sheetId="3" r:id="rId3"/>
  </sheets>
  <definedNames>
    <definedName name="_xlnm.Print_Area" localSheetId="2">RESULTAT!$A$1:$J$16</definedName>
  </definedNames>
  <calcPr calcId="125725"/>
</workbook>
</file>

<file path=xl/calcChain.xml><?xml version="1.0" encoding="utf-8"?>
<calcChain xmlns="http://schemas.openxmlformats.org/spreadsheetml/2006/main">
  <c r="F16" i="3"/>
  <c r="J11"/>
  <c r="J9"/>
  <c r="E11"/>
  <c r="E10"/>
  <c r="E9"/>
  <c r="E11" i="1"/>
  <c r="E10"/>
  <c r="H7" i="3"/>
</calcChain>
</file>

<file path=xl/sharedStrings.xml><?xml version="1.0" encoding="utf-8"?>
<sst xmlns="http://schemas.openxmlformats.org/spreadsheetml/2006/main" count="54" uniqueCount="42">
  <si>
    <t>prenom</t>
  </si>
  <si>
    <t>nom</t>
  </si>
  <si>
    <t>duré</t>
  </si>
  <si>
    <t>début</t>
  </si>
  <si>
    <t>fin</t>
  </si>
  <si>
    <t>remarque</t>
  </si>
  <si>
    <t>code</t>
  </si>
  <si>
    <t>KHALID</t>
  </si>
  <si>
    <t>FARID</t>
  </si>
  <si>
    <t>YASSINE</t>
  </si>
  <si>
    <t>MED</t>
  </si>
  <si>
    <t>HAKIM</t>
  </si>
  <si>
    <t>RACHID</t>
  </si>
  <si>
    <t>MONAIM</t>
  </si>
  <si>
    <t>AMINE</t>
  </si>
  <si>
    <t>SIMO</t>
  </si>
  <si>
    <t>ABDOU</t>
  </si>
  <si>
    <t>OMAR</t>
  </si>
  <si>
    <t>YATRIBE</t>
  </si>
  <si>
    <t>KAWTARI</t>
  </si>
  <si>
    <t>TAHRI</t>
  </si>
  <si>
    <t>RACHICI</t>
  </si>
  <si>
    <t>KARIMI</t>
  </si>
  <si>
    <t>NAIM</t>
  </si>
  <si>
    <t>ALLA</t>
  </si>
  <si>
    <t>LHANDE</t>
  </si>
  <si>
    <t>RENARE</t>
  </si>
  <si>
    <t>LOUIZI</t>
  </si>
  <si>
    <t>NOAMAN</t>
  </si>
  <si>
    <t>TAWSSI</t>
  </si>
  <si>
    <t>KARAM</t>
  </si>
  <si>
    <t>EN COUR</t>
  </si>
  <si>
    <t>ANNULER</t>
  </si>
  <si>
    <t>TRAITE</t>
  </si>
  <si>
    <t>CODE</t>
  </si>
  <si>
    <t>PRENOM</t>
  </si>
  <si>
    <t>NOM</t>
  </si>
  <si>
    <t>DURE</t>
  </si>
  <si>
    <t>DEBUT</t>
  </si>
  <si>
    <t>FIN</t>
  </si>
  <si>
    <t>REMARQUE</t>
  </si>
  <si>
    <t>ENTRER LE CODE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</si>
</sst>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0" fillId="0" borderId="2" xfId="0" applyBorder="1"/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14" fontId="0" fillId="0" borderId="2" xfId="0" applyNumberFormat="1" applyBorder="1"/>
    <xf numFmtId="0" fontId="4" fillId="0" borderId="3" xfId="0" applyFont="1" applyBorder="1" applyAlignment="1">
      <alignment horizontal="center"/>
    </xf>
    <xf numFmtId="0" fontId="2" fillId="0" borderId="2" xfId="0" applyFont="1" applyBorder="1" applyAlignment="1">
      <alignment horizontal="right"/>
    </xf>
    <xf numFmtId="0" fontId="1" fillId="2" borderId="1" xfId="1" applyAlignment="1">
      <alignment horizontal="center"/>
    </xf>
  </cellXfs>
  <cellStyles count="2">
    <cellStyle name="Normal" xfId="0" builtinId="0"/>
    <cellStyle name="Vérification" xfId="1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4"/>
  <sheetViews>
    <sheetView workbookViewId="0">
      <selection activeCell="I20" sqref="I20"/>
    </sheetView>
  </sheetViews>
  <sheetFormatPr baseColWidth="10" defaultRowHeight="15"/>
  <cols>
    <col min="1" max="7" width="11.42578125" style="1"/>
  </cols>
  <sheetData>
    <row r="1" spans="1:7">
      <c r="A1" s="3" t="s">
        <v>6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</row>
    <row r="2" spans="1:7">
      <c r="A2" s="1">
        <v>1</v>
      </c>
      <c r="B2" s="1" t="s">
        <v>7</v>
      </c>
      <c r="C2" s="1" t="s">
        <v>30</v>
      </c>
      <c r="D2" s="1">
        <v>10</v>
      </c>
      <c r="E2" s="4">
        <v>41303</v>
      </c>
      <c r="F2" s="4">
        <v>41313</v>
      </c>
      <c r="G2" s="1" t="s">
        <v>31</v>
      </c>
    </row>
    <row r="3" spans="1:7">
      <c r="A3" s="1">
        <v>2</v>
      </c>
      <c r="B3" s="1" t="s">
        <v>8</v>
      </c>
      <c r="C3" s="1" t="s">
        <v>29</v>
      </c>
      <c r="D3" s="1">
        <v>10</v>
      </c>
      <c r="E3" s="4">
        <v>41304</v>
      </c>
      <c r="F3" s="4">
        <v>41314</v>
      </c>
      <c r="G3" s="1" t="s">
        <v>32</v>
      </c>
    </row>
    <row r="4" spans="1:7">
      <c r="A4" s="1">
        <v>3</v>
      </c>
      <c r="B4" s="1" t="s">
        <v>9</v>
      </c>
      <c r="C4" s="1" t="s">
        <v>28</v>
      </c>
      <c r="D4" s="1">
        <v>10</v>
      </c>
      <c r="E4" s="4">
        <v>41305</v>
      </c>
      <c r="F4" s="4">
        <v>41315</v>
      </c>
      <c r="G4" s="1" t="s">
        <v>33</v>
      </c>
    </row>
    <row r="5" spans="1:7">
      <c r="A5" s="1">
        <v>4</v>
      </c>
      <c r="B5" s="1" t="s">
        <v>10</v>
      </c>
      <c r="C5" s="1" t="s">
        <v>9</v>
      </c>
      <c r="D5" s="1">
        <v>10</v>
      </c>
      <c r="E5" s="4">
        <v>41306</v>
      </c>
      <c r="F5" s="4">
        <v>41316</v>
      </c>
      <c r="G5" s="1" t="s">
        <v>31</v>
      </c>
    </row>
    <row r="6" spans="1:7">
      <c r="A6" s="1">
        <v>5</v>
      </c>
      <c r="B6" s="1" t="s">
        <v>11</v>
      </c>
      <c r="C6" s="1" t="s">
        <v>27</v>
      </c>
      <c r="D6" s="1">
        <v>5</v>
      </c>
      <c r="E6" s="4">
        <v>40936</v>
      </c>
      <c r="F6" s="4">
        <v>41307</v>
      </c>
      <c r="G6" s="1" t="s">
        <v>32</v>
      </c>
    </row>
    <row r="7" spans="1:7">
      <c r="A7" s="1">
        <v>6</v>
      </c>
      <c r="B7" s="1" t="s">
        <v>12</v>
      </c>
      <c r="C7" s="1" t="s">
        <v>26</v>
      </c>
      <c r="D7" s="1">
        <v>5</v>
      </c>
      <c r="E7" s="4">
        <v>40937</v>
      </c>
      <c r="F7" s="4">
        <v>41308</v>
      </c>
      <c r="G7" s="1" t="s">
        <v>32</v>
      </c>
    </row>
    <row r="8" spans="1:7">
      <c r="A8" s="1">
        <v>7</v>
      </c>
      <c r="B8" s="1" t="s">
        <v>7</v>
      </c>
      <c r="C8" s="1" t="s">
        <v>25</v>
      </c>
      <c r="D8" s="1">
        <v>5</v>
      </c>
      <c r="E8" s="4">
        <v>40938</v>
      </c>
      <c r="F8" s="4">
        <v>41309</v>
      </c>
      <c r="G8" s="1" t="s">
        <v>32</v>
      </c>
    </row>
    <row r="9" spans="1:7">
      <c r="A9" s="1">
        <v>8</v>
      </c>
      <c r="B9" s="1" t="s">
        <v>13</v>
      </c>
      <c r="C9" s="1" t="s">
        <v>24</v>
      </c>
      <c r="D9" s="1">
        <v>5</v>
      </c>
      <c r="E9" s="4">
        <v>40939</v>
      </c>
      <c r="F9" s="4">
        <v>41310</v>
      </c>
      <c r="G9" s="1" t="s">
        <v>32</v>
      </c>
    </row>
    <row r="10" spans="1:7">
      <c r="A10" s="1">
        <v>9</v>
      </c>
      <c r="B10" s="1" t="s">
        <v>14</v>
      </c>
      <c r="C10" s="1" t="s">
        <v>23</v>
      </c>
      <c r="D10" s="1">
        <v>5</v>
      </c>
      <c r="E10" s="4">
        <f>VLOOKUP(RECHERCHE!G9,BASE!A:G,4,0)</f>
        <v>10</v>
      </c>
      <c r="F10" s="4">
        <v>41311</v>
      </c>
      <c r="G10" s="1" t="s">
        <v>31</v>
      </c>
    </row>
    <row r="11" spans="1:7">
      <c r="A11" s="1">
        <v>10</v>
      </c>
      <c r="B11" s="1" t="s">
        <v>15</v>
      </c>
      <c r="C11" s="1" t="s">
        <v>22</v>
      </c>
      <c r="D11" s="1">
        <v>1</v>
      </c>
      <c r="E11" s="4">
        <f>VLOOKUP(RECHERCHE!G9,BASE!A:G,5,0)</f>
        <v>41305</v>
      </c>
      <c r="F11" s="4">
        <v>41306</v>
      </c>
      <c r="G11" s="1" t="s">
        <v>31</v>
      </c>
    </row>
    <row r="12" spans="1:7">
      <c r="A12" s="1">
        <v>11</v>
      </c>
      <c r="B12" s="1" t="s">
        <v>16</v>
      </c>
      <c r="C12" s="1" t="s">
        <v>21</v>
      </c>
      <c r="D12" s="1">
        <v>2</v>
      </c>
      <c r="E12" s="4">
        <v>40942</v>
      </c>
      <c r="F12" s="4">
        <v>41310</v>
      </c>
      <c r="G12" s="1" t="s">
        <v>31</v>
      </c>
    </row>
    <row r="13" spans="1:7">
      <c r="A13" s="1">
        <v>12</v>
      </c>
      <c r="B13" s="1" t="s">
        <v>17</v>
      </c>
      <c r="C13" s="1" t="s">
        <v>20</v>
      </c>
      <c r="D13" s="1">
        <v>3</v>
      </c>
      <c r="E13" s="4">
        <v>41310</v>
      </c>
      <c r="F13" s="4">
        <v>41313</v>
      </c>
      <c r="G13" s="1" t="s">
        <v>33</v>
      </c>
    </row>
    <row r="14" spans="1:7">
      <c r="A14" s="1">
        <v>13</v>
      </c>
      <c r="B14" s="1" t="s">
        <v>18</v>
      </c>
      <c r="C14" s="1" t="s">
        <v>19</v>
      </c>
      <c r="D14" s="1">
        <v>4</v>
      </c>
      <c r="E14" s="4">
        <v>41310</v>
      </c>
      <c r="F14" s="4">
        <v>41314</v>
      </c>
      <c r="G14" s="1" t="s">
        <v>33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8:G10"/>
  <sheetViews>
    <sheetView workbookViewId="0">
      <selection activeCell="G10" sqref="G10"/>
    </sheetView>
  </sheetViews>
  <sheetFormatPr baseColWidth="10" defaultRowHeight="15"/>
  <sheetData>
    <row r="8" spans="5:7" ht="15.75" thickBot="1"/>
    <row r="9" spans="5:7" ht="17.25" thickTop="1" thickBot="1">
      <c r="E9" s="7" t="s">
        <v>41</v>
      </c>
      <c r="F9" s="7"/>
      <c r="G9" s="5">
        <v>3</v>
      </c>
    </row>
    <row r="10" spans="5:7" ht="15.75" thickTop="1"/>
  </sheetData>
  <mergeCells count="1">
    <mergeCell ref="E9:F9"/>
  </mergeCells>
  <pageMargins left="0.7" right="0.7" top="0.75" bottom="0.75" header="0.3" footer="0.3"/>
  <pageSetup paperSize="0" orientation="portrait" horizontalDpi="0" verticalDpi="0" copie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7:J16"/>
  <sheetViews>
    <sheetView tabSelected="1" view="pageBreakPreview" zoomScaleNormal="100" zoomScaleSheetLayoutView="100" workbookViewId="0">
      <selection activeCell="L11" sqref="L11"/>
    </sheetView>
  </sheetViews>
  <sheetFormatPr baseColWidth="10" defaultRowHeight="15"/>
  <cols>
    <col min="4" max="4" width="9.28515625" customWidth="1"/>
    <col min="5" max="5" width="13" customWidth="1"/>
    <col min="9" max="9" width="6.5703125" customWidth="1"/>
    <col min="10" max="10" width="14.140625" customWidth="1"/>
  </cols>
  <sheetData>
    <row r="7" spans="4:10">
      <c r="G7" s="2" t="s">
        <v>34</v>
      </c>
      <c r="H7" s="6">
        <f>RECHERCHE!G9</f>
        <v>3</v>
      </c>
    </row>
    <row r="9" spans="4:10">
      <c r="D9" s="2" t="s">
        <v>35</v>
      </c>
      <c r="E9" s="6" t="str">
        <f>VLOOKUP(RECHERCHE!G9,BASE!A:G,2,0)</f>
        <v>YASSINE</v>
      </c>
      <c r="I9" s="2" t="s">
        <v>36</v>
      </c>
      <c r="J9" s="6" t="str">
        <f>VLOOKUP(RECHERCHE!G9,BASE!A:G,3,0)</f>
        <v>NOAMAN</v>
      </c>
    </row>
    <row r="10" spans="4:10">
      <c r="D10" s="2" t="s">
        <v>37</v>
      </c>
      <c r="E10" s="6">
        <f>VLOOKUP(RECHERCHE!G9,BASE!A:G,4,0)</f>
        <v>10</v>
      </c>
    </row>
    <row r="11" spans="4:10">
      <c r="D11" s="2" t="s">
        <v>38</v>
      </c>
      <c r="E11" s="6">
        <f>VLOOKUP(RECHERCHE!G9,BASE!A:G,5,0)</f>
        <v>41305</v>
      </c>
      <c r="I11" s="2" t="s">
        <v>39</v>
      </c>
      <c r="J11" s="6">
        <f>VLOOKUP(RECHERCHE!G9,BASE!A:G,6,0)</f>
        <v>41315</v>
      </c>
    </row>
    <row r="16" spans="4:10">
      <c r="E16" s="2" t="s">
        <v>40</v>
      </c>
      <c r="F16" s="6" t="str">
        <f>VLOOKUP(RECHERCHE!G9,BASE!A:G,7,0)</f>
        <v>TRAITE</v>
      </c>
    </row>
  </sheetData>
  <pageMargins left="0.7" right="0.7" top="0.75" bottom="0.75" header="0.3" footer="0.3"/>
  <pageSetup paperSize="9" scale="7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RECHERCHE</vt:lpstr>
      <vt:lpstr>RESULTAT</vt:lpstr>
      <vt:lpstr>RESULTAT!Zone_d_impression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2013-02-02T17:48:59Z</dcterms:modified>
</cp:coreProperties>
</file>