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22" i="1"/>
  <c r="H22"/>
  <c r="E22"/>
  <c r="I21"/>
  <c r="H21"/>
  <c r="E21"/>
  <c r="I20"/>
  <c r="H20"/>
  <c r="E20"/>
  <c r="I19"/>
  <c r="H19"/>
  <c r="E19"/>
  <c r="I18"/>
  <c r="H18"/>
  <c r="E18"/>
  <c r="I17"/>
  <c r="H17"/>
  <c r="E17"/>
  <c r="I16"/>
  <c r="H16"/>
  <c r="E16"/>
  <c r="I15"/>
  <c r="H15"/>
  <c r="E15"/>
  <c r="I14"/>
  <c r="H14"/>
  <c r="J14" s="1"/>
  <c r="E14"/>
  <c r="I13"/>
  <c r="H13"/>
  <c r="E13"/>
  <c r="I12"/>
  <c r="H12"/>
  <c r="J12" s="1"/>
  <c r="E12"/>
  <c r="I11"/>
  <c r="H11"/>
  <c r="E11"/>
  <c r="I10"/>
  <c r="H10"/>
  <c r="E10"/>
  <c r="I9"/>
  <c r="H9"/>
  <c r="E9"/>
  <c r="I8"/>
  <c r="H8"/>
  <c r="F21" s="1"/>
  <c r="E8"/>
  <c r="I7"/>
  <c r="H7"/>
  <c r="E7"/>
  <c r="I6"/>
  <c r="H6"/>
  <c r="J6" s="1"/>
  <c r="E6"/>
  <c r="I5"/>
  <c r="H5"/>
  <c r="E5"/>
  <c r="I4"/>
  <c r="H4"/>
  <c r="J4" s="1"/>
  <c r="E4"/>
  <c r="I3"/>
  <c r="H3"/>
  <c r="E3"/>
  <c r="I2"/>
  <c r="F2"/>
  <c r="H2"/>
  <c r="J2" s="1"/>
  <c r="E2"/>
  <c r="J3" l="1"/>
  <c r="J5"/>
  <c r="J7"/>
  <c r="J11"/>
  <c r="J15"/>
  <c r="J19"/>
  <c r="J16"/>
  <c r="J20"/>
  <c r="F10"/>
  <c r="F14"/>
  <c r="F18"/>
  <c r="F22"/>
  <c r="F3"/>
  <c r="F4"/>
  <c r="F5"/>
  <c r="F6"/>
  <c r="F7"/>
  <c r="F8"/>
  <c r="J9"/>
  <c r="J10"/>
  <c r="F12"/>
  <c r="J13"/>
  <c r="F16"/>
  <c r="J17"/>
  <c r="J18"/>
  <c r="F20"/>
  <c r="J21"/>
  <c r="J22"/>
  <c r="J8"/>
  <c r="F9"/>
  <c r="F11"/>
  <c r="F13"/>
  <c r="F15"/>
  <c r="F17"/>
  <c r="F19"/>
</calcChain>
</file>

<file path=xl/sharedStrings.xml><?xml version="1.0" encoding="utf-8"?>
<sst xmlns="http://schemas.openxmlformats.org/spreadsheetml/2006/main" count="19" uniqueCount="19">
  <si>
    <t>01/02/2012</t>
  </si>
  <si>
    <t>01/03/2012</t>
  </si>
  <si>
    <t>01/04/2012</t>
  </si>
  <si>
    <t>30/04/2012</t>
  </si>
  <si>
    <t>15/05/2012</t>
  </si>
  <si>
    <t>31/05/2012</t>
  </si>
  <si>
    <t>10/06/2012</t>
  </si>
  <si>
    <t>23/06/2012</t>
  </si>
  <si>
    <t>06/07/2012</t>
  </si>
  <si>
    <t>16/07/2012</t>
  </si>
  <si>
    <t>28/07/2012</t>
  </si>
  <si>
    <t>06/08/2012</t>
  </si>
  <si>
    <t>13/08/2012</t>
  </si>
  <si>
    <t>20/08/2012</t>
  </si>
  <si>
    <t>26/08/2012</t>
  </si>
  <si>
    <t>02/09/2012</t>
  </si>
  <si>
    <t>09/09/2012</t>
  </si>
  <si>
    <t>18/09/2012</t>
  </si>
  <si>
    <t>FIN DE FICHIER</t>
  </si>
</sst>
</file>

<file path=xl/styles.xml><?xml version="1.0" encoding="utf-8"?>
<styleSheet xmlns="http://schemas.openxmlformats.org/spreadsheetml/2006/main">
  <numFmts count="3">
    <numFmt numFmtId="164" formatCode="d/mm/yyyy;@"/>
    <numFmt numFmtId="165" formatCode="hh:mm:ss;@"/>
    <numFmt numFmtId="166" formatCode="h&quot; h &quot;mm;@"/>
  </numFmts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2" borderId="1" xfId="0" applyNumberFormat="1" applyFill="1" applyBorder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1" fontId="0" fillId="4" borderId="0" xfId="0" applyNumberFormat="1" applyFill="1" applyBorder="1" applyAlignment="1">
      <alignment horizontal="center"/>
    </xf>
    <xf numFmtId="2" fontId="0" fillId="4" borderId="4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66" fontId="0" fillId="2" borderId="0" xfId="0" applyNumberForma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2" fontId="0" fillId="4" borderId="0" xfId="0" applyNumberFormat="1" applyFill="1" applyBorder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4"/>
  <sheetViews>
    <sheetView tabSelected="1" topLeftCell="A4" workbookViewId="0">
      <selection activeCell="A23" sqref="A23:XFD23"/>
    </sheetView>
  </sheetViews>
  <sheetFormatPr baseColWidth="10" defaultRowHeight="15"/>
  <sheetData>
    <row r="1" spans="2:10">
      <c r="B1" s="1">
        <v>40908</v>
      </c>
      <c r="C1" s="2"/>
      <c r="D1" s="3">
        <v>145689</v>
      </c>
      <c r="E1" s="4">
        <v>0</v>
      </c>
      <c r="F1" s="5">
        <v>0</v>
      </c>
      <c r="G1" s="6">
        <v>1142</v>
      </c>
      <c r="H1" s="7">
        <v>0</v>
      </c>
      <c r="I1" s="8">
        <v>0</v>
      </c>
      <c r="J1" s="9">
        <v>0</v>
      </c>
    </row>
    <row r="2" spans="2:10">
      <c r="B2" s="1" t="s">
        <v>0</v>
      </c>
      <c r="C2" s="2"/>
      <c r="D2" s="3">
        <v>146110</v>
      </c>
      <c r="E2" s="4">
        <f>D2-D1</f>
        <v>421</v>
      </c>
      <c r="F2" s="4">
        <f>IF(D2="","",IF(D2&gt;=0,ABS(D2-$H$8),""))</f>
        <v>145996</v>
      </c>
      <c r="G2" s="10">
        <v>1207</v>
      </c>
      <c r="H2" s="7">
        <f>G2-G1</f>
        <v>65</v>
      </c>
      <c r="I2" s="8">
        <f>B2-B1</f>
        <v>32</v>
      </c>
      <c r="J2" s="9">
        <f t="shared" ref="J2:J6" si="0">H2/I2</f>
        <v>2.03125</v>
      </c>
    </row>
    <row r="3" spans="2:10">
      <c r="B3" s="1" t="s">
        <v>1</v>
      </c>
      <c r="C3" s="11"/>
      <c r="D3" s="3">
        <v>146403</v>
      </c>
      <c r="E3" s="4">
        <f t="shared" ref="E3:E6" si="1">D3-D2</f>
        <v>293</v>
      </c>
      <c r="F3" s="4">
        <f t="shared" ref="F3:F6" si="2">IF(D3="","",IF(D3&gt;=0,ABS(D3-$H$8),""))</f>
        <v>146289</v>
      </c>
      <c r="G3" s="10">
        <v>1312</v>
      </c>
      <c r="H3" s="7">
        <f>G3-G2</f>
        <v>105</v>
      </c>
      <c r="I3" s="8">
        <f>B3-B2</f>
        <v>29</v>
      </c>
      <c r="J3" s="9">
        <f t="shared" si="0"/>
        <v>3.6206896551724137</v>
      </c>
    </row>
    <row r="4" spans="2:10">
      <c r="B4" s="1" t="s">
        <v>2</v>
      </c>
      <c r="C4" s="11"/>
      <c r="D4" s="3">
        <v>146501</v>
      </c>
      <c r="E4" s="4">
        <f t="shared" si="1"/>
        <v>98</v>
      </c>
      <c r="F4" s="4">
        <f t="shared" si="2"/>
        <v>146387</v>
      </c>
      <c r="G4" s="10">
        <v>1608</v>
      </c>
      <c r="H4" s="7">
        <f>G4-G3</f>
        <v>296</v>
      </c>
      <c r="I4" s="8">
        <f t="shared" ref="I4:I6" si="3">B4-B3</f>
        <v>31</v>
      </c>
      <c r="J4" s="9">
        <f t="shared" si="0"/>
        <v>9.5483870967741939</v>
      </c>
    </row>
    <row r="5" spans="2:10">
      <c r="B5" s="1" t="s">
        <v>3</v>
      </c>
      <c r="C5" s="11"/>
      <c r="D5" s="3">
        <v>146555</v>
      </c>
      <c r="E5" s="4">
        <f t="shared" si="1"/>
        <v>54</v>
      </c>
      <c r="F5" s="4">
        <f t="shared" si="2"/>
        <v>146441</v>
      </c>
      <c r="G5" s="10">
        <v>1931</v>
      </c>
      <c r="H5" s="7">
        <f>G5-G4</f>
        <v>323</v>
      </c>
      <c r="I5" s="8">
        <f t="shared" si="3"/>
        <v>29</v>
      </c>
      <c r="J5" s="9">
        <f t="shared" si="0"/>
        <v>11.137931034482758</v>
      </c>
    </row>
    <row r="6" spans="2:10">
      <c r="B6" s="1" t="s">
        <v>4</v>
      </c>
      <c r="C6" s="11"/>
      <c r="D6" s="3">
        <v>146572</v>
      </c>
      <c r="E6" s="4">
        <f t="shared" si="1"/>
        <v>17</v>
      </c>
      <c r="F6" s="4">
        <f t="shared" si="2"/>
        <v>146458</v>
      </c>
      <c r="G6" s="10">
        <v>2089</v>
      </c>
      <c r="H6" s="7">
        <f t="shared" ref="H6" si="4">G6-G5</f>
        <v>158</v>
      </c>
      <c r="I6" s="8">
        <f t="shared" si="3"/>
        <v>15</v>
      </c>
      <c r="J6" s="9">
        <f t="shared" si="0"/>
        <v>10.533333333333333</v>
      </c>
    </row>
    <row r="7" spans="2:10">
      <c r="B7" s="1" t="s">
        <v>5</v>
      </c>
      <c r="C7" s="11"/>
      <c r="D7" s="3">
        <v>146536</v>
      </c>
      <c r="E7" s="4">
        <f>IF(D7="",0,IF(D7&lt;&gt;0,ABS(D7-D6),0))</f>
        <v>36</v>
      </c>
      <c r="F7" s="4">
        <f t="shared" ref="F7:F22" si="5">IF(D7="",0,IF(D7&gt;=0,ABS(D7-$H$8),0))</f>
        <v>146422</v>
      </c>
      <c r="G7" s="10">
        <v>2333</v>
      </c>
      <c r="H7" s="7">
        <f>IF(G7="",0,IF(G7&lt;&gt;0,ABS(G7-G5),0))</f>
        <v>402</v>
      </c>
      <c r="I7" s="8">
        <f>IF(B7="",0,IF(B7&lt;&gt;0,ABS(B7-B6),0))</f>
        <v>16</v>
      </c>
      <c r="J7" s="9">
        <f t="shared" ref="J7:J22" si="6">IF(B7="",0,IF(H7&lt;&gt;0,ABS(H7/I7),0))</f>
        <v>25.125</v>
      </c>
    </row>
    <row r="8" spans="2:10">
      <c r="B8" s="1" t="s">
        <v>6</v>
      </c>
      <c r="C8" s="11"/>
      <c r="D8" s="3">
        <v>146543</v>
      </c>
      <c r="E8" s="4">
        <f>IF(D8="",0,IF(D8&lt;&gt;0,ABS(D8-D7),0))</f>
        <v>7</v>
      </c>
      <c r="F8" s="4">
        <f t="shared" si="5"/>
        <v>146429</v>
      </c>
      <c r="G8" s="10">
        <v>2447</v>
      </c>
      <c r="H8" s="7">
        <f>IF(G8="",0,IF(G8&lt;&gt;0,ABS(G8-G7),0))</f>
        <v>114</v>
      </c>
      <c r="I8" s="8">
        <f>IF(B8="",0,IF(B8&lt;&gt;0,ABS(B8-B7),0))</f>
        <v>10</v>
      </c>
      <c r="J8" s="9">
        <f t="shared" si="6"/>
        <v>11.4</v>
      </c>
    </row>
    <row r="9" spans="2:10">
      <c r="B9" s="1" t="s">
        <v>7</v>
      </c>
      <c r="C9" s="11"/>
      <c r="D9" s="3">
        <v>146560</v>
      </c>
      <c r="E9" s="4">
        <f>IF(D9="",0,IF(D9&lt;&gt;0,ABS(D9-D7),0))</f>
        <v>24</v>
      </c>
      <c r="F9" s="4">
        <f t="shared" si="5"/>
        <v>146446</v>
      </c>
      <c r="G9" s="10">
        <v>2585</v>
      </c>
      <c r="H9" s="7">
        <f>IF(G9="",0,IF(G9&lt;&gt;0,ABS(G9-G8),0))</f>
        <v>138</v>
      </c>
      <c r="I9" s="8">
        <f>IF(B9="",0,IF(B9&lt;&gt;0,ABS(B9-B7),0))</f>
        <v>23</v>
      </c>
      <c r="J9" s="9">
        <f t="shared" si="6"/>
        <v>6</v>
      </c>
    </row>
    <row r="10" spans="2:10">
      <c r="B10" s="1" t="s">
        <v>8</v>
      </c>
      <c r="C10" s="11"/>
      <c r="D10" s="3">
        <v>146481</v>
      </c>
      <c r="E10" s="4">
        <f>IF(D10="",0,IF(D10&lt;&gt;0,ABS(D10-D7),0))</f>
        <v>55</v>
      </c>
      <c r="F10" s="4">
        <f t="shared" si="5"/>
        <v>146367</v>
      </c>
      <c r="G10" s="10">
        <v>2754</v>
      </c>
      <c r="H10" s="7">
        <f t="shared" ref="H10:H22" si="7">IF(G10="",0,IF(G10&lt;&gt;0,ABS(G10-G9),0))</f>
        <v>169</v>
      </c>
      <c r="I10" s="8">
        <f>IF(B10="",0,IF(B10&lt;&gt;0,ABS(B10-B7),0))</f>
        <v>36</v>
      </c>
      <c r="J10" s="9">
        <f t="shared" si="6"/>
        <v>4.6944444444444446</v>
      </c>
    </row>
    <row r="11" spans="2:10">
      <c r="B11" s="1" t="s">
        <v>9</v>
      </c>
      <c r="C11" s="11"/>
      <c r="D11" s="3">
        <v>146488</v>
      </c>
      <c r="E11" s="4">
        <f>IF(D11="",0,IF(D11&lt;&gt;0,ABS(D11-D7),0))</f>
        <v>48</v>
      </c>
      <c r="F11" s="4">
        <f t="shared" si="5"/>
        <v>146374</v>
      </c>
      <c r="G11" s="10">
        <v>2888</v>
      </c>
      <c r="H11" s="7">
        <f t="shared" si="7"/>
        <v>134</v>
      </c>
      <c r="I11" s="8">
        <f>IF(B11="",0,IF(B11&lt;&gt;0,ABS(B11-B7),0))</f>
        <v>46</v>
      </c>
      <c r="J11" s="9">
        <f t="shared" si="6"/>
        <v>2.9130434782608696</v>
      </c>
    </row>
    <row r="12" spans="2:10">
      <c r="B12" s="1" t="s">
        <v>10</v>
      </c>
      <c r="C12" s="11"/>
      <c r="D12" s="3">
        <v>146469</v>
      </c>
      <c r="E12" s="4">
        <f>IF(D12="",0,IF(D12&lt;&gt;0,ABS(D12-D7),0))</f>
        <v>67</v>
      </c>
      <c r="F12" s="4">
        <f t="shared" si="5"/>
        <v>146355</v>
      </c>
      <c r="G12" s="10">
        <v>3052</v>
      </c>
      <c r="H12" s="7">
        <f t="shared" si="7"/>
        <v>164</v>
      </c>
      <c r="I12" s="8">
        <f>IF(B12="",0,IF(B12&lt;&gt;0,ABS(B12-B7),0))</f>
        <v>58</v>
      </c>
      <c r="J12" s="9">
        <f t="shared" si="6"/>
        <v>2.8275862068965516</v>
      </c>
    </row>
    <row r="13" spans="2:10">
      <c r="B13" s="1" t="s">
        <v>11</v>
      </c>
      <c r="C13" s="11"/>
      <c r="D13" s="3">
        <v>146492</v>
      </c>
      <c r="E13" s="4">
        <f>IF(D13="",0,IF(D13&lt;&gt;0,ABS(D13-D7),0))</f>
        <v>44</v>
      </c>
      <c r="F13" s="4">
        <f t="shared" si="5"/>
        <v>146378</v>
      </c>
      <c r="G13" s="10">
        <v>3172</v>
      </c>
      <c r="H13" s="7">
        <f t="shared" si="7"/>
        <v>120</v>
      </c>
      <c r="I13" s="8">
        <f>IF(B13="",0,IF(B13&lt;&gt;0,ABS(B13-B7),0))</f>
        <v>67</v>
      </c>
      <c r="J13" s="9">
        <f t="shared" si="6"/>
        <v>1.791044776119403</v>
      </c>
    </row>
    <row r="14" spans="2:10">
      <c r="B14" s="1" t="s">
        <v>12</v>
      </c>
      <c r="C14" s="11"/>
      <c r="D14" s="3">
        <v>146566</v>
      </c>
      <c r="E14" s="4">
        <f>IF(D14="",0,IF(D14&lt;&gt;0,ABS(D14-D7),0))</f>
        <v>30</v>
      </c>
      <c r="F14" s="4">
        <f t="shared" si="5"/>
        <v>146452</v>
      </c>
      <c r="G14" s="10">
        <v>3172</v>
      </c>
      <c r="H14" s="7">
        <f t="shared" si="7"/>
        <v>0</v>
      </c>
      <c r="I14" s="8">
        <f>IF(B14="",0,IF(B14&lt;&gt;0,ABS(B14-B7),0))</f>
        <v>74</v>
      </c>
      <c r="J14" s="9">
        <f t="shared" si="6"/>
        <v>0</v>
      </c>
    </row>
    <row r="15" spans="2:10">
      <c r="B15" s="1" t="s">
        <v>13</v>
      </c>
      <c r="C15" s="11"/>
      <c r="D15" s="3">
        <v>146541</v>
      </c>
      <c r="E15" s="4">
        <f>IF(D15="",0,IF(D15&lt;&gt;0,ABS(D15-D7),0))</f>
        <v>5</v>
      </c>
      <c r="F15" s="4">
        <f t="shared" si="5"/>
        <v>146427</v>
      </c>
      <c r="G15" s="10">
        <v>3278</v>
      </c>
      <c r="H15" s="7">
        <f t="shared" si="7"/>
        <v>106</v>
      </c>
      <c r="I15" s="8">
        <f>IF(B15="",0,IF(B15&lt;&gt;0,ABS(B15-B7),0))</f>
        <v>81</v>
      </c>
      <c r="J15" s="9">
        <f t="shared" si="6"/>
        <v>1.308641975308642</v>
      </c>
    </row>
    <row r="16" spans="2:10">
      <c r="B16" s="1" t="s">
        <v>14</v>
      </c>
      <c r="C16" s="11"/>
      <c r="D16" s="3">
        <v>146541</v>
      </c>
      <c r="E16" s="4">
        <f>IF(D16="",0,IF(D16&lt;&gt;0,ABS(D16-D7),0))</f>
        <v>5</v>
      </c>
      <c r="F16" s="4">
        <f t="shared" si="5"/>
        <v>146427</v>
      </c>
      <c r="G16" s="10">
        <v>3365</v>
      </c>
      <c r="H16" s="7">
        <f t="shared" si="7"/>
        <v>87</v>
      </c>
      <c r="I16" s="8">
        <f>IF(B16="",0,IF(B16&lt;&gt;0,ABS(B16-B7),0))</f>
        <v>87</v>
      </c>
      <c r="J16" s="9">
        <f t="shared" si="6"/>
        <v>1</v>
      </c>
    </row>
    <row r="17" spans="1:10">
      <c r="B17" s="1" t="s">
        <v>15</v>
      </c>
      <c r="C17" s="11"/>
      <c r="D17" s="3">
        <v>146553</v>
      </c>
      <c r="E17" s="4">
        <f>IF(D17="",0,IF(D17&lt;&gt;0,ABS(D17-D7),0))</f>
        <v>17</v>
      </c>
      <c r="F17" s="4">
        <f t="shared" si="5"/>
        <v>146439</v>
      </c>
      <c r="G17" s="10">
        <v>3441</v>
      </c>
      <c r="H17" s="7">
        <f t="shared" si="7"/>
        <v>76</v>
      </c>
      <c r="I17" s="8">
        <f>IF(B17="",0,IF(B17&lt;&gt;0,ABS(B17-B7),0))</f>
        <v>94</v>
      </c>
      <c r="J17" s="9">
        <f t="shared" si="6"/>
        <v>0.80851063829787229</v>
      </c>
    </row>
    <row r="18" spans="1:10">
      <c r="B18" s="1" t="s">
        <v>16</v>
      </c>
      <c r="C18" s="11"/>
      <c r="D18" s="3">
        <v>146541</v>
      </c>
      <c r="E18" s="4">
        <f>IF(D18="",0,IF(D18&lt;&gt;0,ABS(D18-D7),0))</f>
        <v>5</v>
      </c>
      <c r="F18" s="4">
        <f t="shared" si="5"/>
        <v>146427</v>
      </c>
      <c r="G18" s="10">
        <v>3553</v>
      </c>
      <c r="H18" s="7">
        <f t="shared" si="7"/>
        <v>112</v>
      </c>
      <c r="I18" s="8">
        <f>IF(B18="",0,IF(B18&lt;&gt;0,ABS(B18-B7),0))</f>
        <v>101</v>
      </c>
      <c r="J18" s="9">
        <f t="shared" si="6"/>
        <v>1.108910891089109</v>
      </c>
    </row>
    <row r="19" spans="1:10">
      <c r="B19" s="1" t="s">
        <v>17</v>
      </c>
      <c r="C19" s="11"/>
      <c r="D19" s="3">
        <v>146598</v>
      </c>
      <c r="E19" s="4">
        <f>IF(D19="",0,IF(D19&lt;&gt;0,ABS(D19-D7),0))</f>
        <v>62</v>
      </c>
      <c r="F19" s="4">
        <f t="shared" si="5"/>
        <v>146484</v>
      </c>
      <c r="G19" s="10">
        <v>3616</v>
      </c>
      <c r="H19" s="7">
        <f t="shared" si="7"/>
        <v>63</v>
      </c>
      <c r="I19" s="8">
        <f>IF(B19="",0,IF(B19&lt;&gt;0,ABS(B19-B7),0))</f>
        <v>110</v>
      </c>
      <c r="J19" s="9">
        <f t="shared" si="6"/>
        <v>0.57272727272727275</v>
      </c>
    </row>
    <row r="20" spans="1:10">
      <c r="B20" s="1">
        <v>41176</v>
      </c>
      <c r="C20" s="11"/>
      <c r="D20" s="3">
        <v>146622</v>
      </c>
      <c r="E20" s="4">
        <f>IF(D20="",0,IF(D20&lt;&gt;0,ABS(D20-D7),0))</f>
        <v>86</v>
      </c>
      <c r="F20" s="4">
        <f t="shared" si="5"/>
        <v>146508</v>
      </c>
      <c r="G20" s="10">
        <v>3669</v>
      </c>
      <c r="H20" s="7">
        <f t="shared" si="7"/>
        <v>53</v>
      </c>
      <c r="I20" s="8">
        <f>IF(B20="",0,IF(B20&lt;&gt;0,ABS(B20-B7),0))</f>
        <v>116</v>
      </c>
      <c r="J20" s="9">
        <f t="shared" si="6"/>
        <v>0.45689655172413796</v>
      </c>
    </row>
    <row r="21" spans="1:10">
      <c r="B21" s="1">
        <v>41197</v>
      </c>
      <c r="C21" s="11"/>
      <c r="D21" s="3">
        <v>146786</v>
      </c>
      <c r="E21" s="4">
        <f>IF(D21="",0,IF(D21&lt;&gt;0,ABS(D21-D7),0))</f>
        <v>250</v>
      </c>
      <c r="F21" s="4">
        <f t="shared" si="5"/>
        <v>146672</v>
      </c>
      <c r="G21" s="10">
        <v>3700</v>
      </c>
      <c r="H21" s="7">
        <f t="shared" si="7"/>
        <v>31</v>
      </c>
      <c r="I21" s="8">
        <f>IF(B21="",0,IF(B21&lt;&gt;0,ABS(B21-B7),0))</f>
        <v>137</v>
      </c>
      <c r="J21" s="9">
        <f t="shared" si="6"/>
        <v>0.22627737226277372</v>
      </c>
    </row>
    <row r="22" spans="1:10">
      <c r="B22" s="1">
        <v>41202</v>
      </c>
      <c r="C22" s="11"/>
      <c r="D22" s="3">
        <v>146837</v>
      </c>
      <c r="E22" s="4">
        <f>IF(D22="",0,IF(D22&lt;&gt;0,ABS(D22-D8),0))</f>
        <v>294</v>
      </c>
      <c r="F22" s="4">
        <f t="shared" si="5"/>
        <v>146723</v>
      </c>
      <c r="G22" s="7">
        <v>3745</v>
      </c>
      <c r="H22" s="7">
        <f t="shared" si="7"/>
        <v>45</v>
      </c>
      <c r="I22" s="8">
        <f>IF(B22="",0,IF(B22&lt;&gt;0,ABS(B22-B8),0))</f>
        <v>132</v>
      </c>
      <c r="J22" s="9">
        <f t="shared" si="6"/>
        <v>0.34090909090909088</v>
      </c>
    </row>
    <row r="23" spans="1:10">
      <c r="B23" s="12"/>
      <c r="C23" s="11"/>
      <c r="D23" s="4"/>
      <c r="E23" s="4"/>
      <c r="F23" s="4"/>
      <c r="G23" s="7"/>
      <c r="H23" s="7"/>
      <c r="I23" s="8"/>
      <c r="J23" s="13"/>
    </row>
    <row r="24" spans="1:10">
      <c r="A24" s="14" t="s">
        <v>18</v>
      </c>
      <c r="B24" s="14"/>
      <c r="C24" s="14"/>
      <c r="D24" s="14"/>
      <c r="E24" s="14"/>
      <c r="F24" s="14"/>
      <c r="G24" s="14"/>
      <c r="H24" s="14"/>
      <c r="I24" s="14"/>
      <c r="J24" s="14"/>
    </row>
  </sheetData>
  <mergeCells count="1">
    <mergeCell ref="A24:J24"/>
  </mergeCells>
  <dataValidations count="16">
    <dataValidation type="date" operator="greaterThan" showInputMessage="1" showErrorMessage="1" errorTitle="ERREUR SAISE" promptTitle="ATTENTION Saisie" sqref="B2:B8">
      <formula1>B1</formula1>
    </dataValidation>
    <dataValidation type="date" operator="greaterThan" showInputMessage="1" showErrorMessage="1" errorTitle="ERREUR SAISE" promptTitle="ATTENTION Saisie" sqref="B9">
      <formula1>B7</formula1>
    </dataValidation>
    <dataValidation type="date" operator="greaterThan" showInputMessage="1" showErrorMessage="1" errorTitle="ERREUR SAISE" promptTitle="ATTENTION Saisie" sqref="B10">
      <formula1>B7</formula1>
    </dataValidation>
    <dataValidation type="date" operator="greaterThan" showInputMessage="1" showErrorMessage="1" errorTitle="ERREUR SAISE" promptTitle="ATTENTION Saisie" sqref="B11">
      <formula1>B7</formula1>
    </dataValidation>
    <dataValidation type="date" operator="greaterThan" showInputMessage="1" showErrorMessage="1" errorTitle="ERREUR SAISE" promptTitle="ATTENTION Saisie" sqref="B12">
      <formula1>B7</formula1>
    </dataValidation>
    <dataValidation type="date" operator="greaterThan" showInputMessage="1" showErrorMessage="1" errorTitle="ERREUR SAISE" promptTitle="ATTENTION Saisie" sqref="B13">
      <formula1>B7</formula1>
    </dataValidation>
    <dataValidation type="date" operator="greaterThan" showInputMessage="1" showErrorMessage="1" errorTitle="ERREUR SAISE" promptTitle="ATTENTION Saisie" sqref="B14">
      <formula1>B7</formula1>
    </dataValidation>
    <dataValidation type="date" operator="greaterThan" showInputMessage="1" showErrorMessage="1" errorTitle="ERREUR SAISE" promptTitle="ATTENTION Saisie" sqref="B15">
      <formula1>B7</formula1>
    </dataValidation>
    <dataValidation type="date" operator="greaterThan" showInputMessage="1" showErrorMessage="1" errorTitle="ERREUR SAISE" promptTitle="ATTENTION Saisie" sqref="B16">
      <formula1>B7</formula1>
    </dataValidation>
    <dataValidation type="date" operator="greaterThan" showInputMessage="1" showErrorMessage="1" errorTitle="ERREUR SAISE" promptTitle="ATTENTION Saisie" sqref="B17">
      <formula1>B7</formula1>
    </dataValidation>
    <dataValidation type="date" operator="greaterThan" showInputMessage="1" showErrorMessage="1" errorTitle="ERREUR SAISE" promptTitle="ATTENTION Saisie" sqref="B18">
      <formula1>B7</formula1>
    </dataValidation>
    <dataValidation type="date" operator="greaterThan" showInputMessage="1" showErrorMessage="1" errorTitle="ERREUR SAISE" promptTitle="ATTENTION Saisie" sqref="B19">
      <formula1>B7</formula1>
    </dataValidation>
    <dataValidation type="date" operator="greaterThan" showInputMessage="1" showErrorMessage="1" errorTitle="ERREUR SAISE" promptTitle="ATTENTION Saisie" sqref="B20">
      <formula1>B7</formula1>
    </dataValidation>
    <dataValidation type="date" operator="greaterThan" showInputMessage="1" showErrorMessage="1" errorTitle="ERREUR SAISE" promptTitle="ATTENTION Saisie" sqref="B21">
      <formula1>B7</formula1>
    </dataValidation>
    <dataValidation type="date" operator="equal" allowBlank="1" showInputMessage="1" showErrorMessage="1" errorTitle="ERREUR SAISE" promptTitle="ATTENTION Saisie" sqref="B1">
      <formula1>B1048572</formula1>
    </dataValidation>
    <dataValidation type="date" operator="greaterThan" showInputMessage="1" showErrorMessage="1" errorTitle="ERREUR SAISE" promptTitle="ATTENTION Saisie" sqref="B22:B23">
      <formula1>B7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mif</dc:creator>
  <cp:lastModifiedBy>mif</cp:lastModifiedBy>
  <dcterms:created xsi:type="dcterms:W3CDTF">2012-11-02T11:45:57Z</dcterms:created>
  <dcterms:modified xsi:type="dcterms:W3CDTF">2012-11-02T11:53:09Z</dcterms:modified>
</cp:coreProperties>
</file>