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Feuil1!$I$88:$I$94</definedName>
  </definedNames>
  <calcPr calcId="145621"/>
</workbook>
</file>

<file path=xl/calcChain.xml><?xml version="1.0" encoding="utf-8"?>
<calcChain xmlns="http://schemas.openxmlformats.org/spreadsheetml/2006/main">
  <c r="H12" i="1" l="1"/>
  <c r="H11" i="1"/>
  <c r="H9" i="1"/>
  <c r="H23" i="1"/>
  <c r="H24" i="1"/>
  <c r="H25" i="1"/>
  <c r="H31" i="1"/>
  <c r="H32" i="1"/>
  <c r="H40" i="1"/>
  <c r="H41" i="1"/>
  <c r="H42" i="1"/>
  <c r="B2" i="2"/>
  <c r="B7" i="2"/>
  <c r="B15" i="2"/>
  <c r="B22" i="2"/>
  <c r="B23" i="2"/>
  <c r="B19" i="2" l="1"/>
  <c r="B1" i="2" s="1"/>
</calcChain>
</file>

<file path=xl/sharedStrings.xml><?xml version="1.0" encoding="utf-8"?>
<sst xmlns="http://schemas.openxmlformats.org/spreadsheetml/2006/main" count="119" uniqueCount="42">
  <si>
    <t>TOTAL AUTRES CHARGES</t>
  </si>
  <si>
    <t>REMBOURSEMENT CREDIT</t>
  </si>
  <si>
    <t>ECH PRÊT CAP+ IN</t>
  </si>
  <si>
    <t>AUTRES PRELEVEMENTS</t>
  </si>
  <si>
    <t>LOYER</t>
  </si>
  <si>
    <t>EDF</t>
  </si>
  <si>
    <t>CIC ASSURANCE</t>
  </si>
  <si>
    <t>OSEO FINANCEMENT</t>
  </si>
  <si>
    <t>AREX</t>
  </si>
  <si>
    <t>NRJ MOBILE</t>
  </si>
  <si>
    <t>BOUYGUES</t>
  </si>
  <si>
    <t>COMMUNICATION</t>
  </si>
  <si>
    <t>AUTRES CHARGES</t>
  </si>
  <si>
    <t>FRAIS DE COMMISSION CIC</t>
  </si>
  <si>
    <t>LA POSTE (pas de TVA)</t>
  </si>
  <si>
    <t>FOURNITURE</t>
  </si>
  <si>
    <t>TRANSPORT</t>
  </si>
  <si>
    <t>CHAMAPGNE</t>
  </si>
  <si>
    <t>RESTAURANT</t>
  </si>
  <si>
    <t>FRAIS GERANT</t>
  </si>
  <si>
    <t>TTC</t>
  </si>
  <si>
    <t>HT</t>
  </si>
  <si>
    <t>TVA</t>
  </si>
  <si>
    <t>Produits</t>
  </si>
  <si>
    <t>Catégories de produits</t>
  </si>
  <si>
    <t>TOTAL AUTRES PRELEVEMENTS</t>
  </si>
  <si>
    <t>TOTAL COMMUNICATION</t>
  </si>
  <si>
    <t>TOTAL REMBOURSEMENT CREDIT</t>
  </si>
  <si>
    <t>TOTAL des TOTAUX</t>
  </si>
  <si>
    <t>TOTAL FOURNITURES</t>
  </si>
  <si>
    <t>TOTAL CHAMPAGNE</t>
  </si>
  <si>
    <t>TOTAL FRAIS DE COMMISSION CIC</t>
  </si>
  <si>
    <t>TOTAL FRAIS GERANT</t>
  </si>
  <si>
    <t>TOTAL LA POSTE</t>
  </si>
  <si>
    <t>TOTAL RESTAURANT</t>
  </si>
  <si>
    <t>TOTAL TRANSPORT</t>
  </si>
  <si>
    <t>CHAMPAGNE</t>
  </si>
  <si>
    <t>au montant de de toutes les cases qui seront</t>
  </si>
  <si>
    <t>PB2 : Je voudrais que la case H15 soit égal au</t>
  </si>
  <si>
    <t xml:space="preserve">PB1 : Je voudrais faire une mise en forme 
conditionnelle pour que si E4=CHAMPAGNE alors
H4 sera d'une certaine couleur ( n'importe je
choisirai par la suite disons beige par exemple) </t>
  </si>
  <si>
    <t xml:space="preserve">beige dans la colonne HT </t>
  </si>
  <si>
    <t xml:space="preserve">Merci 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</si>
</sst>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12"/>
      <color rgb="FF00B050"/>
      <name val="Times New Roman"/>
      <family val="1"/>
    </font>
    <font>
      <sz val="12"/>
      <color theme="1"/>
      <name val="Times New Roman"/>
      <family val="1"/>
    </font>
    <font>
      <b/>
      <sz val="12"/>
      <color theme="6" tint="-0.249977111117893"/>
      <name val="Times New Roman"/>
      <family val="1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Times New Roman"/>
      <family val="1"/>
    </font>
    <font>
      <sz val="11"/>
      <color rgb="FF3F3F3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36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thin">
        <color rgb="FF3F3F3F"/>
      </bottom>
      <diagonal/>
    </border>
    <border>
      <left style="medium">
        <color indexed="64"/>
      </left>
      <right/>
      <top/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rgb="FF3F3F3F"/>
      </bottom>
      <diagonal/>
    </border>
    <border>
      <left style="medium">
        <color indexed="64"/>
      </left>
      <right/>
      <top style="thin">
        <color rgb="FF3F3F3F"/>
      </top>
      <bottom/>
      <diagonal/>
    </border>
    <border>
      <left style="medium">
        <color indexed="64"/>
      </left>
      <right style="medium">
        <color indexed="64"/>
      </right>
      <top style="thin">
        <color rgb="FF3F3F3F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thin">
        <color rgb="FF3F3F3F"/>
      </right>
      <top style="medium">
        <color rgb="FFFF0000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FF0000"/>
      </top>
      <bottom style="thin">
        <color rgb="FF3F3F3F"/>
      </bottom>
      <diagonal/>
    </border>
    <border>
      <left style="thin">
        <color rgb="FF3F3F3F"/>
      </left>
      <right style="medium">
        <color rgb="FFFF0000"/>
      </right>
      <top style="medium">
        <color rgb="FFFF0000"/>
      </top>
      <bottom style="thin">
        <color rgb="FF3F3F3F"/>
      </bottom>
      <diagonal/>
    </border>
    <border>
      <left style="medium">
        <color rgb="FFFF0000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rgb="FFFF0000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thin">
        <color rgb="FF3F3F3F"/>
      </right>
      <top style="thin">
        <color rgb="FF3F3F3F"/>
      </top>
      <bottom style="medium">
        <color rgb="FFFF000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FF0000"/>
      </bottom>
      <diagonal/>
    </border>
    <border>
      <left style="thin">
        <color rgb="FF3F3F3F"/>
      </left>
      <right style="medium">
        <color rgb="FFFF0000"/>
      </right>
      <top style="thin">
        <color rgb="FF3F3F3F"/>
      </top>
      <bottom style="medium">
        <color rgb="FFFF0000"/>
      </bottom>
      <diagonal/>
    </border>
  </borders>
  <cellStyleXfs count="2">
    <xf numFmtId="0" fontId="0" fillId="0" borderId="0"/>
    <xf numFmtId="0" fontId="6" fillId="4" borderId="7" applyNumberFormat="0" applyAlignment="0" applyProtection="0"/>
  </cellStyleXfs>
  <cellXfs count="59">
    <xf numFmtId="0" fontId="0" fillId="0" borderId="0" xfId="0"/>
    <xf numFmtId="0" fontId="1" fillId="2" borderId="0" xfId="0" applyFont="1" applyFill="1"/>
    <xf numFmtId="2" fontId="2" fillId="2" borderId="0" xfId="0" applyNumberFormat="1" applyFont="1" applyFill="1"/>
    <xf numFmtId="0" fontId="3" fillId="0" borderId="1" xfId="0" applyFont="1" applyBorder="1"/>
    <xf numFmtId="2" fontId="3" fillId="0" borderId="2" xfId="0" applyNumberFormat="1" applyFont="1" applyBorder="1"/>
    <xf numFmtId="0" fontId="4" fillId="0" borderId="3" xfId="0" applyFont="1" applyBorder="1"/>
    <xf numFmtId="2" fontId="4" fillId="0" borderId="4" xfId="0" applyNumberFormat="1" applyFont="1" applyBorder="1"/>
    <xf numFmtId="0" fontId="3" fillId="0" borderId="3" xfId="0" applyFont="1" applyBorder="1"/>
    <xf numFmtId="2" fontId="3" fillId="0" borderId="4" xfId="0" applyNumberFormat="1" applyFont="1" applyBorder="1"/>
    <xf numFmtId="2" fontId="4" fillId="3" borderId="4" xfId="0" applyNumberFormat="1" applyFont="1" applyFill="1" applyBorder="1"/>
    <xf numFmtId="2" fontId="5" fillId="0" borderId="4" xfId="0" applyNumberFormat="1" applyFont="1" applyBorder="1"/>
    <xf numFmtId="0" fontId="2" fillId="0" borderId="3" xfId="0" applyFont="1" applyBorder="1"/>
    <xf numFmtId="2" fontId="2" fillId="3" borderId="4" xfId="0" applyNumberFormat="1" applyFont="1" applyFill="1" applyBorder="1"/>
    <xf numFmtId="0" fontId="4" fillId="0" borderId="5" xfId="0" applyFont="1" applyBorder="1"/>
    <xf numFmtId="2" fontId="4" fillId="0" borderId="6" xfId="0" applyNumberFormat="1" applyFont="1" applyBorder="1"/>
    <xf numFmtId="0" fontId="0" fillId="0" borderId="0" xfId="0" applyAlignment="1">
      <alignment horizontal="center"/>
    </xf>
    <xf numFmtId="0" fontId="6" fillId="4" borderId="7" xfId="1"/>
    <xf numFmtId="0" fontId="0" fillId="0" borderId="0" xfId="0" applyBorder="1"/>
    <xf numFmtId="0" fontId="4" fillId="0" borderId="9" xfId="0" applyFont="1" applyBorder="1"/>
    <xf numFmtId="0" fontId="4" fillId="0" borderId="8" xfId="0" applyFont="1" applyBorder="1"/>
    <xf numFmtId="0" fontId="4" fillId="0" borderId="0" xfId="0" applyFont="1" applyBorder="1"/>
    <xf numFmtId="0" fontId="4" fillId="0" borderId="10" xfId="0" applyFont="1" applyBorder="1"/>
    <xf numFmtId="0" fontId="9" fillId="0" borderId="0" xfId="0" applyFont="1" applyFill="1" applyBorder="1"/>
    <xf numFmtId="0" fontId="9" fillId="0" borderId="3" xfId="0" applyFont="1" applyFill="1" applyBorder="1"/>
    <xf numFmtId="0" fontId="7" fillId="0" borderId="10" xfId="0" applyFont="1" applyBorder="1"/>
    <xf numFmtId="0" fontId="7" fillId="0" borderId="0" xfId="0" applyFont="1" applyBorder="1"/>
    <xf numFmtId="0" fontId="8" fillId="4" borderId="12" xfId="1" applyFont="1" applyBorder="1" applyAlignment="1">
      <alignment horizontal="center" vertical="center"/>
    </xf>
    <xf numFmtId="0" fontId="10" fillId="4" borderId="11" xfId="1" applyFont="1" applyBorder="1" applyAlignment="1">
      <alignment horizontal="center"/>
    </xf>
    <xf numFmtId="0" fontId="10" fillId="4" borderId="13" xfId="1" applyFont="1" applyBorder="1" applyAlignment="1">
      <alignment horizontal="center"/>
    </xf>
    <xf numFmtId="0" fontId="8" fillId="4" borderId="14" xfId="1" applyFont="1" applyBorder="1" applyAlignment="1">
      <alignment horizontal="center" vertical="center"/>
    </xf>
    <xf numFmtId="0" fontId="6" fillId="4" borderId="15" xfId="1" applyBorder="1"/>
    <xf numFmtId="0" fontId="6" fillId="4" borderId="17" xfId="1" applyBorder="1"/>
    <xf numFmtId="0" fontId="6" fillId="4" borderId="16" xfId="1" applyBorder="1"/>
    <xf numFmtId="0" fontId="10" fillId="4" borderId="18" xfId="1" applyFont="1" applyBorder="1" applyAlignment="1">
      <alignment horizontal="center"/>
    </xf>
    <xf numFmtId="0" fontId="6" fillId="4" borderId="19" xfId="1" applyBorder="1"/>
    <xf numFmtId="0" fontId="8" fillId="4" borderId="20" xfId="1" applyFont="1" applyBorder="1" applyAlignment="1">
      <alignment horizontal="center" vertical="center"/>
    </xf>
    <xf numFmtId="0" fontId="6" fillId="4" borderId="21" xfId="1" applyBorder="1"/>
    <xf numFmtId="0" fontId="8" fillId="4" borderId="22" xfId="1" applyFont="1" applyBorder="1" applyAlignment="1">
      <alignment horizontal="center" vertical="center"/>
    </xf>
    <xf numFmtId="0" fontId="6" fillId="4" borderId="23" xfId="1" applyBorder="1"/>
    <xf numFmtId="0" fontId="10" fillId="4" borderId="0" xfId="1" applyFont="1" applyBorder="1" applyAlignment="1">
      <alignment horizontal="center"/>
    </xf>
    <xf numFmtId="0" fontId="6" fillId="4" borderId="26" xfId="1" applyBorder="1"/>
    <xf numFmtId="0" fontId="10" fillId="4" borderId="7" xfId="1" applyFont="1"/>
    <xf numFmtId="0" fontId="6" fillId="4" borderId="27" xfId="1" applyBorder="1"/>
    <xf numFmtId="0" fontId="10" fillId="4" borderId="7" xfId="1" applyFont="1" applyBorder="1" applyAlignment="1">
      <alignment horizontal="center"/>
    </xf>
    <xf numFmtId="0" fontId="10" fillId="4" borderId="26" xfId="1" applyFont="1" applyBorder="1"/>
    <xf numFmtId="0" fontId="6" fillId="4" borderId="28" xfId="1" applyBorder="1" applyAlignment="1">
      <alignment horizontal="center" vertical="center"/>
    </xf>
    <xf numFmtId="0" fontId="6" fillId="4" borderId="29" xfId="1" applyBorder="1" applyAlignment="1">
      <alignment horizontal="center" vertical="center"/>
    </xf>
    <xf numFmtId="0" fontId="6" fillId="4" borderId="30" xfId="1" applyBorder="1" applyAlignment="1">
      <alignment horizontal="center" vertical="center"/>
    </xf>
    <xf numFmtId="0" fontId="6" fillId="4" borderId="31" xfId="1" applyBorder="1" applyAlignment="1">
      <alignment horizontal="center" vertical="center"/>
    </xf>
    <xf numFmtId="0" fontId="6" fillId="4" borderId="7" xfId="1" applyBorder="1" applyAlignment="1">
      <alignment horizontal="center" vertical="center"/>
    </xf>
    <xf numFmtId="0" fontId="6" fillId="4" borderId="32" xfId="1" applyBorder="1" applyAlignment="1">
      <alignment horizontal="center" vertical="center"/>
    </xf>
    <xf numFmtId="0" fontId="6" fillId="4" borderId="33" xfId="1" applyBorder="1" applyAlignment="1">
      <alignment horizontal="center" vertical="center"/>
    </xf>
    <xf numFmtId="0" fontId="6" fillId="4" borderId="34" xfId="1" applyBorder="1" applyAlignment="1">
      <alignment horizontal="center" vertical="center"/>
    </xf>
    <xf numFmtId="0" fontId="6" fillId="4" borderId="35" xfId="1" applyBorder="1" applyAlignment="1">
      <alignment horizontal="center" vertical="center"/>
    </xf>
    <xf numFmtId="0" fontId="6" fillId="5" borderId="24" xfId="1" applyFill="1" applyBorder="1" applyAlignment="1">
      <alignment horizontal="center" vertical="center"/>
    </xf>
    <xf numFmtId="0" fontId="6" fillId="5" borderId="25" xfId="1" applyFill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0" fontId="6" fillId="6" borderId="7" xfId="1" applyFill="1"/>
    <xf numFmtId="0" fontId="7" fillId="0" borderId="0" xfId="0" applyFont="1" applyFill="1" applyBorder="1"/>
  </cellXfs>
  <cellStyles count="2">
    <cellStyle name="Normal" xfId="0" builtinId="0"/>
    <cellStyle name="Sortie" xfId="1" builtinId="21"/>
  </cellStyles>
  <dxfs count="124"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 patternType="lightTrellis"/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</dxfs>
  <tableStyles count="0" defaultTableStyle="TableStyleMedium9" defaultPivotStyle="PivotStyleLight16"/>
  <colors>
    <mruColors>
      <color rgb="FFEE826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8"/>
  <sheetViews>
    <sheetView tabSelected="1" topLeftCell="A2" workbookViewId="0">
      <selection activeCell="F6" sqref="F6"/>
    </sheetView>
  </sheetViews>
  <sheetFormatPr baseColWidth="10" defaultRowHeight="15" x14ac:dyDescent="0.25"/>
  <cols>
    <col min="1" max="1" width="6.5703125" customWidth="1"/>
    <col min="2" max="2" width="11.42578125" customWidth="1"/>
    <col min="3" max="3" width="6.7109375" customWidth="1"/>
    <col min="4" max="4" width="26.7109375" customWidth="1"/>
    <col min="5" max="5" width="24" customWidth="1"/>
    <col min="6" max="6" width="8.85546875" customWidth="1"/>
    <col min="7" max="7" width="8.140625" customWidth="1"/>
    <col min="8" max="8" width="9.5703125" customWidth="1"/>
    <col min="10" max="10" width="34.5703125" customWidth="1"/>
  </cols>
  <sheetData>
    <row r="1" spans="1:32" x14ac:dyDescent="0.25">
      <c r="C1" s="15"/>
      <c r="D1" s="15"/>
      <c r="E1" s="15"/>
      <c r="F1" s="15"/>
    </row>
    <row r="2" spans="1:32" ht="15.75" thickBot="1" x14ac:dyDescent="0.3"/>
    <row r="3" spans="1:32" ht="39.75" customHeight="1" x14ac:dyDescent="0.25">
      <c r="D3" s="26" t="s">
        <v>24</v>
      </c>
      <c r="E3" s="29" t="s">
        <v>23</v>
      </c>
      <c r="F3" s="29" t="s">
        <v>20</v>
      </c>
      <c r="G3" s="29" t="s">
        <v>22</v>
      </c>
      <c r="H3" s="29" t="s">
        <v>21</v>
      </c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</row>
    <row r="4" spans="1:32" s="25" customFormat="1" x14ac:dyDescent="0.25">
      <c r="D4" s="27" t="s">
        <v>12</v>
      </c>
      <c r="E4" s="41" t="s">
        <v>36</v>
      </c>
      <c r="F4" s="16"/>
      <c r="G4" s="16"/>
      <c r="H4" s="57">
        <v>1</v>
      </c>
    </row>
    <row r="5" spans="1:32" s="25" customFormat="1" ht="15.75" customHeight="1" x14ac:dyDescent="0.25">
      <c r="D5" s="27" t="s">
        <v>12</v>
      </c>
      <c r="E5" s="41" t="s">
        <v>36</v>
      </c>
      <c r="F5" s="16"/>
      <c r="G5" s="16"/>
      <c r="H5" s="57">
        <v>2</v>
      </c>
    </row>
    <row r="6" spans="1:32" s="25" customFormat="1" ht="127.5" customHeight="1" x14ac:dyDescent="0.25">
      <c r="D6" s="27" t="s">
        <v>12</v>
      </c>
      <c r="E6" s="41" t="s">
        <v>13</v>
      </c>
      <c r="F6" s="16"/>
      <c r="G6" s="16"/>
      <c r="H6" s="16"/>
      <c r="J6" s="56" t="s">
        <v>39</v>
      </c>
    </row>
    <row r="7" spans="1:32" s="24" customFormat="1" thickBot="1" x14ac:dyDescent="0.25">
      <c r="A7" s="25"/>
      <c r="B7" s="25"/>
      <c r="C7" s="25"/>
      <c r="D7" s="33" t="s">
        <v>12</v>
      </c>
      <c r="E7" s="41" t="s">
        <v>19</v>
      </c>
      <c r="F7" s="16"/>
      <c r="G7" s="16"/>
      <c r="H7" s="16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</row>
    <row r="8" spans="1:32" s="25" customFormat="1" ht="15" customHeight="1" x14ac:dyDescent="0.3">
      <c r="D8" s="33" t="s">
        <v>12</v>
      </c>
      <c r="E8" s="41" t="s">
        <v>14</v>
      </c>
      <c r="F8" s="16"/>
      <c r="G8" s="16"/>
      <c r="H8" s="16"/>
      <c r="J8" s="25" t="s">
        <v>38</v>
      </c>
    </row>
    <row r="9" spans="1:32" x14ac:dyDescent="0.25">
      <c r="A9" s="17"/>
      <c r="B9" s="17"/>
      <c r="D9" s="33" t="s">
        <v>3</v>
      </c>
      <c r="E9" s="41" t="s">
        <v>36</v>
      </c>
      <c r="F9" s="16"/>
      <c r="G9" s="16"/>
      <c r="H9" s="16" t="str">
        <f>IF(F9-G9=0,"")</f>
        <v/>
      </c>
      <c r="I9" s="17"/>
      <c r="J9" s="17" t="s">
        <v>37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1:32" s="25" customFormat="1" x14ac:dyDescent="0.25">
      <c r="D10" s="33" t="s">
        <v>3</v>
      </c>
      <c r="E10" s="41" t="s">
        <v>13</v>
      </c>
      <c r="F10" s="16"/>
      <c r="G10" s="16"/>
      <c r="H10" s="16"/>
      <c r="J10" s="25" t="s">
        <v>40</v>
      </c>
    </row>
    <row r="11" spans="1:32" s="17" customFormat="1" ht="15" customHeight="1" x14ac:dyDescent="0.25">
      <c r="A11"/>
      <c r="B11"/>
      <c r="C11"/>
      <c r="D11" s="33" t="s">
        <v>11</v>
      </c>
      <c r="E11" s="41" t="s">
        <v>13</v>
      </c>
      <c r="F11" s="16"/>
      <c r="G11" s="16"/>
      <c r="H11" s="16" t="str">
        <f>IF(F11-G11=0,"")</f>
        <v/>
      </c>
    </row>
    <row r="12" spans="1:32" x14ac:dyDescent="0.25">
      <c r="D12" s="43" t="s">
        <v>1</v>
      </c>
      <c r="E12" s="41" t="s">
        <v>13</v>
      </c>
      <c r="F12" s="16">
        <v>4</v>
      </c>
      <c r="G12" s="16">
        <v>3</v>
      </c>
      <c r="H12" s="16">
        <f>F12-G12</f>
        <v>1</v>
      </c>
      <c r="I12" s="17"/>
      <c r="J12" s="58" t="s">
        <v>41</v>
      </c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</row>
    <row r="13" spans="1:32" ht="15.75" thickBot="1" x14ac:dyDescent="0.3">
      <c r="D13" s="39"/>
      <c r="E13" s="44"/>
      <c r="F13" s="40"/>
      <c r="G13" s="40"/>
      <c r="H13" s="16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</row>
    <row r="14" spans="1:32" ht="22.5" customHeight="1" x14ac:dyDescent="0.25">
      <c r="D14" s="45" t="s">
        <v>29</v>
      </c>
      <c r="E14" s="46"/>
      <c r="F14" s="46"/>
      <c r="G14" s="47"/>
      <c r="H14" s="42"/>
    </row>
    <row r="15" spans="1:32" ht="18" customHeight="1" x14ac:dyDescent="0.25">
      <c r="D15" s="48" t="s">
        <v>30</v>
      </c>
      <c r="E15" s="49"/>
      <c r="F15" s="49"/>
      <c r="G15" s="50"/>
      <c r="H15" s="42">
        <v>3</v>
      </c>
    </row>
    <row r="16" spans="1:32" ht="21" customHeight="1" x14ac:dyDescent="0.25">
      <c r="D16" s="48" t="s">
        <v>31</v>
      </c>
      <c r="E16" s="49"/>
      <c r="F16" s="49"/>
      <c r="G16" s="50"/>
      <c r="H16" s="42"/>
    </row>
    <row r="17" spans="1:32" ht="16.5" customHeight="1" x14ac:dyDescent="0.25">
      <c r="D17" s="48" t="s">
        <v>32</v>
      </c>
      <c r="E17" s="49"/>
      <c r="F17" s="49"/>
      <c r="G17" s="50"/>
      <c r="H17" s="42"/>
    </row>
    <row r="18" spans="1:32" ht="19.5" customHeight="1" x14ac:dyDescent="0.25">
      <c r="D18" s="48" t="s">
        <v>33</v>
      </c>
      <c r="E18" s="49"/>
      <c r="F18" s="49"/>
      <c r="G18" s="50"/>
      <c r="H18" s="42"/>
    </row>
    <row r="19" spans="1:32" ht="20.25" customHeight="1" x14ac:dyDescent="0.25">
      <c r="D19" s="48" t="s">
        <v>34</v>
      </c>
      <c r="E19" s="49"/>
      <c r="F19" s="49"/>
      <c r="G19" s="50"/>
      <c r="H19" s="42"/>
    </row>
    <row r="20" spans="1:32" ht="17.25" customHeight="1" x14ac:dyDescent="0.25">
      <c r="D20" s="48" t="s">
        <v>35</v>
      </c>
      <c r="E20" s="49"/>
      <c r="F20" s="49"/>
      <c r="G20" s="50"/>
      <c r="H20" s="42"/>
    </row>
    <row r="21" spans="1:32" ht="19.5" customHeight="1" thickBot="1" x14ac:dyDescent="0.3">
      <c r="D21" s="51" t="s">
        <v>30</v>
      </c>
      <c r="E21" s="52"/>
      <c r="F21" s="52"/>
      <c r="G21" s="53"/>
      <c r="H21" s="42"/>
    </row>
    <row r="22" spans="1:32" ht="19.5" customHeight="1" x14ac:dyDescent="0.25">
      <c r="E22" s="54" t="s">
        <v>0</v>
      </c>
      <c r="F22" s="54"/>
      <c r="G22" s="55"/>
      <c r="H22" s="42"/>
    </row>
    <row r="23" spans="1:32" x14ac:dyDescent="0.25">
      <c r="A23" s="17"/>
      <c r="B23" s="17"/>
      <c r="C23" s="17"/>
      <c r="D23" s="27" t="s">
        <v>3</v>
      </c>
      <c r="E23" s="30" t="s">
        <v>4</v>
      </c>
      <c r="F23" s="30"/>
      <c r="G23" s="30"/>
      <c r="H23" s="30" t="str">
        <f t="shared" ref="H23:H42" si="0">IF(F23-G23=0,"")</f>
        <v/>
      </c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</row>
    <row r="24" spans="1:32" x14ac:dyDescent="0.25">
      <c r="D24" s="27" t="s">
        <v>3</v>
      </c>
      <c r="E24" s="30"/>
      <c r="F24" s="30"/>
      <c r="G24" s="30"/>
      <c r="H24" s="30" t="str">
        <f t="shared" si="0"/>
        <v/>
      </c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</row>
    <row r="25" spans="1:32" x14ac:dyDescent="0.25">
      <c r="D25" s="27" t="s">
        <v>3</v>
      </c>
      <c r="E25" s="34"/>
      <c r="F25" s="34"/>
      <c r="G25" s="34"/>
      <c r="H25" s="34" t="str">
        <f t="shared" si="0"/>
        <v/>
      </c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</row>
    <row r="26" spans="1:32" x14ac:dyDescent="0.25">
      <c r="D26" s="27" t="s">
        <v>3</v>
      </c>
      <c r="E26" s="32"/>
      <c r="F26" s="32"/>
      <c r="G26" s="32"/>
      <c r="H26" s="32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</row>
    <row r="27" spans="1:32" x14ac:dyDescent="0.25">
      <c r="D27" s="27" t="s">
        <v>3</v>
      </c>
      <c r="E27" s="32"/>
      <c r="F27" s="32"/>
      <c r="G27" s="32"/>
      <c r="H27" s="32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</row>
    <row r="28" spans="1:32" x14ac:dyDescent="0.25">
      <c r="D28" s="27" t="s">
        <v>3</v>
      </c>
      <c r="E28" s="32"/>
      <c r="F28" s="32"/>
      <c r="G28" s="32"/>
      <c r="H28" s="32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</row>
    <row r="29" spans="1:32" ht="15.75" thickBot="1" x14ac:dyDescent="0.3">
      <c r="D29" s="33" t="s">
        <v>3</v>
      </c>
      <c r="E29" s="32"/>
      <c r="F29" s="32"/>
      <c r="G29" s="32"/>
      <c r="H29" s="32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</row>
    <row r="30" spans="1:32" ht="24.75" customHeight="1" thickBot="1" x14ac:dyDescent="0.3">
      <c r="D30" s="35" t="s">
        <v>25</v>
      </c>
      <c r="E30" s="36"/>
      <c r="F30" s="36"/>
      <c r="G30" s="36"/>
      <c r="H30" s="36"/>
    </row>
    <row r="31" spans="1:32" x14ac:dyDescent="0.25">
      <c r="D31" s="28" t="s">
        <v>11</v>
      </c>
      <c r="E31" s="31"/>
      <c r="F31" s="31"/>
      <c r="G31" s="31"/>
      <c r="H31" s="31" t="str">
        <f t="shared" si="0"/>
        <v/>
      </c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</row>
    <row r="32" spans="1:32" x14ac:dyDescent="0.25">
      <c r="D32" s="33" t="s">
        <v>11</v>
      </c>
      <c r="E32" s="34"/>
      <c r="F32" s="34"/>
      <c r="G32" s="34"/>
      <c r="H32" s="34" t="str">
        <f t="shared" si="0"/>
        <v/>
      </c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</row>
    <row r="33" spans="4:32" x14ac:dyDescent="0.25">
      <c r="D33" s="39"/>
      <c r="E33" s="32"/>
      <c r="F33" s="32"/>
      <c r="G33" s="32"/>
      <c r="H33" s="32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</row>
    <row r="34" spans="4:32" x14ac:dyDescent="0.25">
      <c r="D34" s="39"/>
      <c r="E34" s="32"/>
      <c r="F34" s="32"/>
      <c r="G34" s="32"/>
      <c r="H34" s="32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</row>
    <row r="35" spans="4:32" x14ac:dyDescent="0.25">
      <c r="D35" s="39"/>
      <c r="E35" s="32"/>
      <c r="F35" s="32"/>
      <c r="G35" s="32"/>
      <c r="H35" s="32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</row>
    <row r="36" spans="4:32" x14ac:dyDescent="0.25">
      <c r="D36" s="39"/>
      <c r="E36" s="32"/>
      <c r="F36" s="32"/>
      <c r="G36" s="32"/>
      <c r="H36" s="32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</row>
    <row r="37" spans="4:32" x14ac:dyDescent="0.25">
      <c r="D37" s="39"/>
      <c r="E37" s="32"/>
      <c r="F37" s="32"/>
      <c r="G37" s="32"/>
      <c r="H37" s="32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</row>
    <row r="38" spans="4:32" ht="15.75" thickBot="1" x14ac:dyDescent="0.3">
      <c r="D38" s="39"/>
      <c r="E38" s="32"/>
      <c r="F38" s="32"/>
      <c r="G38" s="32"/>
      <c r="H38" s="32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</row>
    <row r="39" spans="4:32" ht="19.5" customHeight="1" thickBot="1" x14ac:dyDescent="0.3">
      <c r="D39" s="35" t="s">
        <v>26</v>
      </c>
      <c r="E39" s="36"/>
      <c r="F39" s="36"/>
      <c r="G39" s="36"/>
      <c r="H39" s="36"/>
    </row>
    <row r="40" spans="4:32" x14ac:dyDescent="0.25">
      <c r="D40" s="28" t="s">
        <v>1</v>
      </c>
      <c r="E40" s="16"/>
      <c r="F40" s="31"/>
      <c r="G40" s="31"/>
      <c r="H40" s="31" t="str">
        <f t="shared" si="0"/>
        <v/>
      </c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</row>
    <row r="41" spans="4:32" x14ac:dyDescent="0.25">
      <c r="D41" s="27" t="s">
        <v>1</v>
      </c>
      <c r="E41" s="30"/>
      <c r="F41" s="30"/>
      <c r="G41" s="30"/>
      <c r="H41" s="30" t="str">
        <f t="shared" si="0"/>
        <v/>
      </c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</row>
    <row r="42" spans="4:32" ht="15.75" thickBot="1" x14ac:dyDescent="0.3">
      <c r="D42" s="33" t="s">
        <v>1</v>
      </c>
      <c r="E42" s="34"/>
      <c r="F42" s="34"/>
      <c r="G42" s="34"/>
      <c r="H42" s="34" t="str">
        <f t="shared" si="0"/>
        <v/>
      </c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</row>
    <row r="43" spans="4:32" ht="27" customHeight="1" thickBot="1" x14ac:dyDescent="0.3">
      <c r="D43" s="35" t="s">
        <v>27</v>
      </c>
      <c r="E43" s="36"/>
      <c r="F43" s="36"/>
      <c r="G43" s="36"/>
      <c r="H43" s="36"/>
    </row>
    <row r="44" spans="4:32" ht="39.75" customHeight="1" thickBot="1" x14ac:dyDescent="0.3">
      <c r="D44" s="37" t="s">
        <v>28</v>
      </c>
      <c r="E44" s="38"/>
      <c r="F44" s="38"/>
      <c r="G44" s="38"/>
      <c r="H44" s="38"/>
    </row>
    <row r="45" spans="4:32" x14ac:dyDescent="0.25">
      <c r="D45" t="s">
        <v>11</v>
      </c>
      <c r="I45" s="17"/>
    </row>
    <row r="46" spans="4:32" x14ac:dyDescent="0.25">
      <c r="D46" t="s">
        <v>12</v>
      </c>
      <c r="I46" s="17"/>
    </row>
    <row r="47" spans="4:32" x14ac:dyDescent="0.25">
      <c r="D47" t="s">
        <v>12</v>
      </c>
    </row>
    <row r="48" spans="4:32" x14ac:dyDescent="0.25">
      <c r="D48" t="s">
        <v>12</v>
      </c>
    </row>
    <row r="49" spans="4:4" x14ac:dyDescent="0.25">
      <c r="D49" t="s">
        <v>12</v>
      </c>
    </row>
    <row r="65" spans="9:9" ht="15.75" thickBot="1" x14ac:dyDescent="0.3"/>
    <row r="66" spans="9:9" ht="15.75" x14ac:dyDescent="0.25">
      <c r="I66" s="19" t="s">
        <v>12</v>
      </c>
    </row>
    <row r="67" spans="9:9" ht="15.75" x14ac:dyDescent="0.25">
      <c r="I67" s="20" t="s">
        <v>3</v>
      </c>
    </row>
    <row r="68" spans="9:9" ht="15.75" x14ac:dyDescent="0.25">
      <c r="I68" s="20" t="s">
        <v>11</v>
      </c>
    </row>
    <row r="69" spans="9:9" ht="16.5" thickBot="1" x14ac:dyDescent="0.3">
      <c r="I69" s="18" t="s">
        <v>1</v>
      </c>
    </row>
    <row r="70" spans="9:9" ht="15.75" x14ac:dyDescent="0.25">
      <c r="I70" s="19" t="s">
        <v>8</v>
      </c>
    </row>
    <row r="71" spans="9:9" ht="15.75" x14ac:dyDescent="0.25">
      <c r="I71" s="20" t="s">
        <v>10</v>
      </c>
    </row>
    <row r="72" spans="9:9" ht="15.75" x14ac:dyDescent="0.25">
      <c r="I72" s="20" t="s">
        <v>17</v>
      </c>
    </row>
    <row r="73" spans="9:9" ht="15.75" x14ac:dyDescent="0.25">
      <c r="I73" s="20" t="s">
        <v>6</v>
      </c>
    </row>
    <row r="74" spans="9:9" ht="15.75" x14ac:dyDescent="0.25">
      <c r="I74" s="20" t="s">
        <v>2</v>
      </c>
    </row>
    <row r="75" spans="9:9" ht="15.75" x14ac:dyDescent="0.25">
      <c r="I75" s="20" t="s">
        <v>2</v>
      </c>
    </row>
    <row r="76" spans="9:9" ht="15.75" x14ac:dyDescent="0.25">
      <c r="I76" s="20" t="s">
        <v>5</v>
      </c>
    </row>
    <row r="77" spans="9:9" ht="15.75" x14ac:dyDescent="0.25">
      <c r="I77" s="20" t="s">
        <v>15</v>
      </c>
    </row>
    <row r="78" spans="9:9" ht="15.75" x14ac:dyDescent="0.25">
      <c r="I78" s="20" t="s">
        <v>13</v>
      </c>
    </row>
    <row r="79" spans="9:9" ht="15.75" x14ac:dyDescent="0.25">
      <c r="I79" s="20" t="s">
        <v>19</v>
      </c>
    </row>
    <row r="80" spans="9:9" ht="15.75" x14ac:dyDescent="0.25">
      <c r="I80" s="20" t="s">
        <v>14</v>
      </c>
    </row>
    <row r="81" spans="9:9" ht="15.75" x14ac:dyDescent="0.25">
      <c r="I81" s="20" t="s">
        <v>4</v>
      </c>
    </row>
    <row r="82" spans="9:9" ht="15.75" x14ac:dyDescent="0.25">
      <c r="I82" s="20" t="s">
        <v>9</v>
      </c>
    </row>
    <row r="83" spans="9:9" ht="15.75" x14ac:dyDescent="0.25">
      <c r="I83" s="20" t="s">
        <v>7</v>
      </c>
    </row>
    <row r="84" spans="9:9" ht="15.75" x14ac:dyDescent="0.25">
      <c r="I84" s="20" t="s">
        <v>18</v>
      </c>
    </row>
    <row r="85" spans="9:9" ht="16.5" thickBot="1" x14ac:dyDescent="0.3">
      <c r="I85" s="21" t="s">
        <v>16</v>
      </c>
    </row>
    <row r="87" spans="9:9" ht="15.75" x14ac:dyDescent="0.25">
      <c r="I87" s="22" t="s">
        <v>12</v>
      </c>
    </row>
    <row r="88" spans="9:9" ht="15.75" x14ac:dyDescent="0.25">
      <c r="I88" s="5" t="s">
        <v>36</v>
      </c>
    </row>
    <row r="89" spans="9:9" ht="15.75" x14ac:dyDescent="0.25">
      <c r="I89" s="5" t="s">
        <v>15</v>
      </c>
    </row>
    <row r="90" spans="9:9" ht="15.75" x14ac:dyDescent="0.25">
      <c r="I90" s="5" t="s">
        <v>13</v>
      </c>
    </row>
    <row r="91" spans="9:9" ht="15.75" x14ac:dyDescent="0.25">
      <c r="I91" s="5" t="s">
        <v>19</v>
      </c>
    </row>
    <row r="92" spans="9:9" ht="15.75" x14ac:dyDescent="0.25">
      <c r="I92" s="5" t="s">
        <v>14</v>
      </c>
    </row>
    <row r="93" spans="9:9" ht="15.75" x14ac:dyDescent="0.25">
      <c r="I93" s="5" t="s">
        <v>18</v>
      </c>
    </row>
    <row r="94" spans="9:9" ht="15.75" x14ac:dyDescent="0.25">
      <c r="I94" s="5" t="s">
        <v>16</v>
      </c>
    </row>
    <row r="95" spans="9:9" ht="15.75" x14ac:dyDescent="0.25">
      <c r="I95" s="5"/>
    </row>
    <row r="96" spans="9:9" ht="16.5" thickBot="1" x14ac:dyDescent="0.3">
      <c r="I96" s="13"/>
    </row>
    <row r="97" spans="9:9" ht="16.5" thickTop="1" x14ac:dyDescent="0.25">
      <c r="I97" s="23" t="s">
        <v>3</v>
      </c>
    </row>
    <row r="98" spans="9:9" ht="15.75" x14ac:dyDescent="0.25">
      <c r="I98" s="5" t="s">
        <v>4</v>
      </c>
    </row>
    <row r="99" spans="9:9" ht="15.75" x14ac:dyDescent="0.25">
      <c r="I99" s="5" t="s">
        <v>5</v>
      </c>
    </row>
    <row r="100" spans="9:9" ht="15.75" x14ac:dyDescent="0.25">
      <c r="I100" s="5" t="s">
        <v>6</v>
      </c>
    </row>
    <row r="101" spans="9:9" ht="15.75" x14ac:dyDescent="0.25">
      <c r="I101" s="5" t="s">
        <v>8</v>
      </c>
    </row>
    <row r="102" spans="9:9" ht="15.75" x14ac:dyDescent="0.25">
      <c r="I102" s="5" t="s">
        <v>9</v>
      </c>
    </row>
    <row r="103" spans="9:9" ht="15.75" x14ac:dyDescent="0.25">
      <c r="I103" s="5" t="s">
        <v>10</v>
      </c>
    </row>
    <row r="105" spans="9:9" ht="15.75" x14ac:dyDescent="0.25">
      <c r="I105" s="22" t="s">
        <v>1</v>
      </c>
    </row>
    <row r="106" spans="9:9" ht="15.75" x14ac:dyDescent="0.25">
      <c r="I106" s="5" t="s">
        <v>2</v>
      </c>
    </row>
    <row r="107" spans="9:9" ht="15.75" x14ac:dyDescent="0.25">
      <c r="I107" s="5" t="s">
        <v>2</v>
      </c>
    </row>
    <row r="108" spans="9:9" ht="15.75" x14ac:dyDescent="0.25">
      <c r="I108" s="5" t="s">
        <v>7</v>
      </c>
    </row>
  </sheetData>
  <sortState ref="A4:XFD12">
    <sortCondition ref="D4:D12"/>
    <sortCondition ref="E4:E12"/>
  </sortState>
  <mergeCells count="9">
    <mergeCell ref="D20:G20"/>
    <mergeCell ref="D21:G21"/>
    <mergeCell ref="E22:G22"/>
    <mergeCell ref="D14:G14"/>
    <mergeCell ref="D15:G15"/>
    <mergeCell ref="D16:G16"/>
    <mergeCell ref="D17:G17"/>
    <mergeCell ref="D18:G18"/>
    <mergeCell ref="D19:G19"/>
  </mergeCells>
  <conditionalFormatting sqref="D31:D38 D40:D42 D4:D13 D23:D29">
    <cfRule type="cellIs" dxfId="9" priority="7" operator="equal">
      <formula>"remboursement credit"</formula>
    </cfRule>
    <cfRule type="cellIs" dxfId="8" priority="8" operator="equal">
      <formula>"COMMUNICATION"</formula>
    </cfRule>
    <cfRule type="cellIs" dxfId="7" priority="9" operator="equal">
      <formula>"autres charges"</formula>
    </cfRule>
    <cfRule type="cellIs" dxfId="6" priority="14" operator="equal">
      <formula>"autres prelevements"</formula>
    </cfRule>
  </conditionalFormatting>
  <conditionalFormatting sqref="D45:D57">
    <cfRule type="cellIs" dxfId="5" priority="12" operator="equal">
      <formula>"COMMUNICATION"</formula>
    </cfRule>
  </conditionalFormatting>
  <conditionalFormatting sqref="E4:E13">
    <cfRule type="cellIs" dxfId="3" priority="1" operator="equal">
      <formula>"FRAIS GERANT"</formula>
    </cfRule>
    <cfRule type="cellIs" dxfId="2" priority="4" operator="equal">
      <formula>"CHAMPAGNE"</formula>
    </cfRule>
  </conditionalFormatting>
  <conditionalFormatting sqref="E6:E13">
    <cfRule type="cellIs" dxfId="1" priority="3" operator="equal">
      <formula>"FRAIS DE COMMISSION CIC"</formula>
    </cfRule>
  </conditionalFormatting>
  <conditionalFormatting sqref="E4:E13 E23:E127">
    <cfRule type="cellIs" dxfId="0" priority="2" operator="equal">
      <formula>"FOURNITURE"</formula>
    </cfRule>
  </conditionalFormatting>
  <dataValidations count="6">
    <dataValidation type="list" allowBlank="1" showInputMessage="1" showErrorMessage="1" sqref="E42">
      <formula1>$I$106:$I$108</formula1>
    </dataValidation>
    <dataValidation type="list" allowBlank="1" showInputMessage="1" showErrorMessage="1" sqref="D4:D13 D23:D29 D31:D38 D40:D42">
      <formula1>$I$65:$I$69</formula1>
    </dataValidation>
    <dataValidation type="list" allowBlank="1" showInputMessage="1" showErrorMessage="1" sqref="E4:E13">
      <formula1>$I$88:$I$94</formula1>
    </dataValidation>
    <dataValidation type="list" allowBlank="1" showInputMessage="1" showErrorMessage="1" sqref="D45:D49">
      <formula1>$I$66:$I$69</formula1>
    </dataValidation>
    <dataValidation type="list" allowBlank="1" showInputMessage="1" showErrorMessage="1" sqref="E23:E29">
      <formula1>$I$98:$I$103</formula1>
    </dataValidation>
    <dataValidation type="list" allowBlank="1" showInputMessage="1" showErrorMessage="1" sqref="I70:I85">
      <formula1>$E$4:$E$42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opLeftCell="A9" workbookViewId="0">
      <selection activeCell="A18" sqref="A18"/>
    </sheetView>
  </sheetViews>
  <sheetFormatPr baseColWidth="10" defaultRowHeight="15" x14ac:dyDescent="0.25"/>
  <cols>
    <col min="1" max="1" width="48" customWidth="1"/>
    <col min="2" max="2" width="15.28515625" customWidth="1"/>
  </cols>
  <sheetData>
    <row r="1" spans="1:2" ht="16.5" thickBot="1" x14ac:dyDescent="0.3">
      <c r="A1" s="1" t="s">
        <v>0</v>
      </c>
      <c r="B1" s="2">
        <f>B2+B7+B15+B19</f>
        <v>2849.9237458193979</v>
      </c>
    </row>
    <row r="2" spans="1:2" ht="16.5" thickTop="1" x14ac:dyDescent="0.25">
      <c r="A2" s="3" t="s">
        <v>1</v>
      </c>
      <c r="B2" s="4">
        <f>SUM(B3:B6)</f>
        <v>738.78</v>
      </c>
    </row>
    <row r="3" spans="1:2" ht="15.75" x14ac:dyDescent="0.25">
      <c r="A3" s="5" t="s">
        <v>2</v>
      </c>
      <c r="B3" s="6">
        <v>447.38</v>
      </c>
    </row>
    <row r="4" spans="1:2" ht="15.75" x14ac:dyDescent="0.25">
      <c r="A4" s="5" t="s">
        <v>2</v>
      </c>
      <c r="B4" s="6">
        <v>145.69999999999999</v>
      </c>
    </row>
    <row r="5" spans="1:2" ht="15.75" x14ac:dyDescent="0.25">
      <c r="A5" s="5" t="s">
        <v>7</v>
      </c>
      <c r="B5" s="9">
        <v>145.69999999999999</v>
      </c>
    </row>
    <row r="6" spans="1:2" ht="15.75" x14ac:dyDescent="0.25">
      <c r="A6" s="5"/>
      <c r="B6" s="6"/>
    </row>
    <row r="7" spans="1:2" ht="15.75" x14ac:dyDescent="0.25">
      <c r="A7" s="7" t="s">
        <v>3</v>
      </c>
      <c r="B7" s="8">
        <f>SUM(B8:B13)</f>
        <v>1583.14</v>
      </c>
    </row>
    <row r="8" spans="1:2" ht="15.75" x14ac:dyDescent="0.25">
      <c r="A8" s="5" t="s">
        <v>4</v>
      </c>
      <c r="B8" s="9">
        <v>750</v>
      </c>
    </row>
    <row r="9" spans="1:2" ht="15.75" x14ac:dyDescent="0.25">
      <c r="A9" s="5" t="s">
        <v>5</v>
      </c>
      <c r="B9" s="9">
        <v>114.43</v>
      </c>
    </row>
    <row r="10" spans="1:2" ht="15.75" x14ac:dyDescent="0.25">
      <c r="A10" s="5" t="s">
        <v>6</v>
      </c>
      <c r="B10" s="9">
        <v>110.33</v>
      </c>
    </row>
    <row r="11" spans="1:2" ht="15.75" x14ac:dyDescent="0.25">
      <c r="A11" s="5" t="s">
        <v>8</v>
      </c>
      <c r="B11" s="9">
        <v>359.28</v>
      </c>
    </row>
    <row r="12" spans="1:2" ht="15.75" x14ac:dyDescent="0.25">
      <c r="A12" s="5" t="s">
        <v>9</v>
      </c>
      <c r="B12" s="9">
        <v>125.89</v>
      </c>
    </row>
    <row r="13" spans="1:2" ht="15.75" x14ac:dyDescent="0.25">
      <c r="A13" s="5" t="s">
        <v>10</v>
      </c>
      <c r="B13" s="9">
        <v>123.21</v>
      </c>
    </row>
    <row r="14" spans="1:2" ht="15.75" x14ac:dyDescent="0.25">
      <c r="A14" s="5"/>
      <c r="B14" s="6"/>
    </row>
    <row r="15" spans="1:2" ht="15.75" x14ac:dyDescent="0.25">
      <c r="A15" s="7" t="s">
        <v>11</v>
      </c>
      <c r="B15" s="10">
        <f>SUM(B16:B18)</f>
        <v>0</v>
      </c>
    </row>
    <row r="16" spans="1:2" ht="15.75" x14ac:dyDescent="0.25">
      <c r="A16" s="11"/>
      <c r="B16" s="12"/>
    </row>
    <row r="17" spans="1:2" ht="15.75" x14ac:dyDescent="0.25">
      <c r="A17" s="11"/>
      <c r="B17" s="12"/>
    </row>
    <row r="18" spans="1:2" ht="15.75" x14ac:dyDescent="0.25">
      <c r="A18" s="11"/>
      <c r="B18" s="12"/>
    </row>
    <row r="19" spans="1:2" ht="15.75" x14ac:dyDescent="0.25">
      <c r="A19" s="7" t="s">
        <v>12</v>
      </c>
      <c r="B19" s="8">
        <f>SUM(B20:B29)</f>
        <v>528.00374581939798</v>
      </c>
    </row>
    <row r="20" spans="1:2" ht="15.75" x14ac:dyDescent="0.25">
      <c r="A20" s="5"/>
      <c r="B20" s="6"/>
    </row>
    <row r="21" spans="1:2" ht="15.75" x14ac:dyDescent="0.25">
      <c r="A21" s="5" t="s">
        <v>13</v>
      </c>
      <c r="B21" s="6">
        <v>77.05</v>
      </c>
    </row>
    <row r="22" spans="1:2" ht="15.75" x14ac:dyDescent="0.25">
      <c r="A22" s="5" t="s">
        <v>14</v>
      </c>
      <c r="B22" s="9">
        <f>66.6+23.9+114.78+4.38</f>
        <v>209.66</v>
      </c>
    </row>
    <row r="23" spans="1:2" ht="15.75" x14ac:dyDescent="0.25">
      <c r="A23" s="5" t="s">
        <v>15</v>
      </c>
      <c r="B23" s="9">
        <f>(25.55+26.85+24.89)/1.196</f>
        <v>64.623745819397996</v>
      </c>
    </row>
    <row r="24" spans="1:2" ht="15.75" x14ac:dyDescent="0.25">
      <c r="A24" s="5" t="s">
        <v>16</v>
      </c>
      <c r="B24" s="9"/>
    </row>
    <row r="25" spans="1:2" ht="15.75" x14ac:dyDescent="0.25">
      <c r="A25" s="5"/>
      <c r="B25" s="9"/>
    </row>
    <row r="26" spans="1:2" ht="15.75" x14ac:dyDescent="0.25">
      <c r="A26" s="5" t="s">
        <v>17</v>
      </c>
      <c r="B26" s="9">
        <v>176.67</v>
      </c>
    </row>
    <row r="27" spans="1:2" ht="15.75" x14ac:dyDescent="0.25">
      <c r="A27" s="5" t="s">
        <v>18</v>
      </c>
      <c r="B27" s="9"/>
    </row>
    <row r="28" spans="1:2" ht="15.75" x14ac:dyDescent="0.25">
      <c r="A28" s="5"/>
      <c r="B28" s="9"/>
    </row>
    <row r="29" spans="1:2" ht="16.5" thickBot="1" x14ac:dyDescent="0.3">
      <c r="A29" s="13" t="s">
        <v>19</v>
      </c>
      <c r="B29" s="14"/>
    </row>
    <row r="30" spans="1:2" ht="15.75" thickTop="1" x14ac:dyDescent="0.25"/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2012-11-01T20:32:23Z</dcterms:modified>
</cp:coreProperties>
</file>