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525" windowWidth="18315" windowHeight="11505"/>
  </bookViews>
  <sheets>
    <sheet name="Pointages" sheetId="1" r:id="rId1"/>
    <sheet name="Nombre totale d'heure par poste" sheetId="2" r:id="rId2"/>
    <sheet name="Pénibilité" sheetId="3" r:id="rId3"/>
    <sheet name="Risques prof" sheetId="4" r:id="rId4"/>
  </sheets>
  <calcPr calcId="125725"/>
</workbook>
</file>

<file path=xl/calcChain.xml><?xml version="1.0" encoding="utf-8"?>
<calcChain xmlns="http://schemas.openxmlformats.org/spreadsheetml/2006/main">
  <c r="G36" i="1"/>
  <c r="J36"/>
  <c r="M36"/>
  <c r="P36"/>
  <c r="D36"/>
  <c r="L34"/>
  <c r="L33"/>
  <c r="L32"/>
  <c r="L31"/>
</calcChain>
</file>

<file path=xl/sharedStrings.xml><?xml version="1.0" encoding="utf-8"?>
<sst xmlns="http://schemas.openxmlformats.org/spreadsheetml/2006/main" count="294" uniqueCount="81">
  <si>
    <t>Date</t>
  </si>
  <si>
    <t>O.F.</t>
  </si>
  <si>
    <t>Code operation</t>
  </si>
  <si>
    <t>Durée</t>
  </si>
  <si>
    <t>Qte fab.</t>
  </si>
  <si>
    <t>Durée théo.</t>
  </si>
  <si>
    <t>Ecart temps</t>
  </si>
  <si>
    <t>Taux</t>
  </si>
  <si>
    <t>M.O.</t>
  </si>
  <si>
    <t>Article</t>
  </si>
  <si>
    <t>Matricule</t>
  </si>
  <si>
    <t>Libelle operation</t>
  </si>
  <si>
    <t>Prenom</t>
  </si>
  <si>
    <t>Nom</t>
  </si>
  <si>
    <t>Libelle type</t>
  </si>
  <si>
    <t>Année</t>
  </si>
  <si>
    <t>0000000</t>
  </si>
  <si>
    <t>240</t>
  </si>
  <si>
    <t xml:space="preserve"> </t>
  </si>
  <si>
    <t>Nettoyage</t>
  </si>
  <si>
    <t>Madame X</t>
  </si>
  <si>
    <t>Hors production</t>
  </si>
  <si>
    <t>2011</t>
  </si>
  <si>
    <t>250</t>
  </si>
  <si>
    <t>Repas</t>
  </si>
  <si>
    <t>251</t>
  </si>
  <si>
    <t>Pause</t>
  </si>
  <si>
    <t>1192989</t>
  </si>
  <si>
    <t>003</t>
  </si>
  <si>
    <t>000836205</t>
  </si>
  <si>
    <t>COLLAGE MANCHON/VALVE AR X2</t>
  </si>
  <si>
    <t>Production</t>
  </si>
  <si>
    <t>002</t>
  </si>
  <si>
    <t>COLLAGE MANCHON/VALVE AR LUER</t>
  </si>
  <si>
    <t>0000174</t>
  </si>
  <si>
    <t>Monsieur W</t>
  </si>
  <si>
    <t>007</t>
  </si>
  <si>
    <t>COLLAGE TUBE LG30+FILTRE/EMBAS</t>
  </si>
  <si>
    <t>004</t>
  </si>
  <si>
    <t>COLLAGE TUBE LG40/MANCHON+VALV</t>
  </si>
  <si>
    <t>008</t>
  </si>
  <si>
    <t>COLLAGE TUBE LG30+FILTRE/MANCH</t>
  </si>
  <si>
    <t>005</t>
  </si>
  <si>
    <t>COLLAGE TUBE LG40/EMBASE BILOB</t>
  </si>
  <si>
    <t>006</t>
  </si>
  <si>
    <t>COLLAGE TUBE LG30/FILTRE x2</t>
  </si>
  <si>
    <t>011</t>
  </si>
  <si>
    <t>Soudure à l'argent sur aiguille neuro…</t>
  </si>
  <si>
    <t>010</t>
  </si>
  <si>
    <t>000017</t>
  </si>
  <si>
    <t>Marquage sonde</t>
  </si>
  <si>
    <t>Madame Z</t>
  </si>
  <si>
    <t>Matricule 000058</t>
  </si>
  <si>
    <t>Opération</t>
  </si>
  <si>
    <t>Nb effectué / mois</t>
  </si>
  <si>
    <t>Nb d'heures</t>
  </si>
  <si>
    <t>Mois</t>
  </si>
  <si>
    <t>Nb effectué</t>
  </si>
  <si>
    <t>Nb heure</t>
  </si>
  <si>
    <t>Matricule 0000174</t>
  </si>
  <si>
    <t>….</t>
  </si>
  <si>
    <t>Jour</t>
  </si>
  <si>
    <t>Nb d'heure</t>
  </si>
  <si>
    <t>000058</t>
  </si>
  <si>
    <t>Exposition aux risques / mois</t>
  </si>
  <si>
    <t>Opération de collage</t>
  </si>
  <si>
    <t>Opérations de soudure</t>
  </si>
  <si>
    <t>Opération de marquage</t>
  </si>
  <si>
    <t>Matricule / Risques</t>
  </si>
  <si>
    <t>Projection de colle</t>
  </si>
  <si>
    <t>Projection</t>
  </si>
  <si>
    <t>Ecrasement des doigts</t>
  </si>
  <si>
    <t>14,5 heures</t>
  </si>
  <si>
    <t>0000197</t>
  </si>
  <si>
    <t>6,5 heures</t>
  </si>
  <si>
    <t>Nombre de repas</t>
  </si>
  <si>
    <t>Nombre de nettoyage</t>
  </si>
  <si>
    <t>Nombre de pause</t>
  </si>
  <si>
    <t>Nombre de collage manchon/valve arx2</t>
  </si>
  <si>
    <t>Collage manchon/valve AR x2</t>
  </si>
  <si>
    <t>Collage manchon/valve ar luer</t>
  </si>
</sst>
</file>

<file path=xl/styles.xml><?xml version="1.0" encoding="utf-8"?>
<styleSheet xmlns="http://schemas.openxmlformats.org/spreadsheetml/2006/main">
  <numFmts count="3">
    <numFmt numFmtId="164" formatCode="dd/mm/yy"/>
    <numFmt numFmtId="165" formatCode="0.000"/>
    <numFmt numFmtId="166" formatCode="#,##0.00\ &quot;€&quot;"/>
  </numFmts>
  <fonts count="4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rgb="FFFF0000"/>
      <name val="Arial"/>
      <family val="2"/>
    </font>
    <font>
      <u/>
      <sz val="2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rgb="FF92D050"/>
        <bgColor indexed="8"/>
      </patternFill>
    </fill>
    <fill>
      <patternFill patternType="solid">
        <fgColor rgb="FFFFC000"/>
        <bgColor indexed="8"/>
      </patternFill>
    </fill>
    <fill>
      <patternFill patternType="solid">
        <fgColor rgb="FFFFFF00"/>
        <bgColor indexed="8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7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1" fillId="2" borderId="1" xfId="0" applyFont="1" applyFill="1" applyBorder="1" applyAlignment="1" applyProtection="1">
      <alignment horizontal="center" vertical="top"/>
      <protection locked="0"/>
    </xf>
    <xf numFmtId="164" fontId="1" fillId="2" borderId="2" xfId="0" applyNumberFormat="1" applyFont="1" applyFill="1" applyBorder="1" applyAlignment="1" applyProtection="1">
      <alignment horizontal="left" vertical="top"/>
      <protection locked="0"/>
    </xf>
    <xf numFmtId="0" fontId="1" fillId="2" borderId="2" xfId="0" applyFont="1" applyFill="1" applyBorder="1" applyAlignment="1" applyProtection="1">
      <alignment horizontal="left" vertical="top"/>
      <protection locked="0"/>
    </xf>
    <xf numFmtId="0" fontId="1" fillId="2" borderId="2" xfId="0" applyFont="1" applyFill="1" applyBorder="1" applyAlignment="1" applyProtection="1">
      <alignment horizontal="right" vertical="top"/>
      <protection locked="0"/>
    </xf>
    <xf numFmtId="3" fontId="1" fillId="2" borderId="2" xfId="0" applyNumberFormat="1" applyFont="1" applyFill="1" applyBorder="1" applyAlignment="1" applyProtection="1">
      <alignment horizontal="right" vertical="top"/>
      <protection locked="0"/>
    </xf>
    <xf numFmtId="4" fontId="1" fillId="2" borderId="2" xfId="0" applyNumberFormat="1" applyFont="1" applyFill="1" applyBorder="1" applyAlignment="1" applyProtection="1">
      <alignment horizontal="right" vertical="top"/>
      <protection locked="0"/>
    </xf>
    <xf numFmtId="165" fontId="1" fillId="2" borderId="2" xfId="0" applyNumberFormat="1" applyFont="1" applyFill="1" applyBorder="1" applyAlignment="1" applyProtection="1">
      <alignment horizontal="right" vertical="top"/>
      <protection locked="0"/>
    </xf>
    <xf numFmtId="166" fontId="1" fillId="2" borderId="2" xfId="0" applyNumberFormat="1" applyFont="1" applyFill="1" applyBorder="1" applyAlignment="1" applyProtection="1">
      <alignment horizontal="right" vertical="top"/>
      <protection locked="0"/>
    </xf>
    <xf numFmtId="0" fontId="2" fillId="3" borderId="2" xfId="0" applyFont="1" applyFill="1" applyBorder="1" applyAlignment="1" applyProtection="1">
      <alignment horizontal="right" vertical="top"/>
      <protection locked="0"/>
    </xf>
    <xf numFmtId="0" fontId="1" fillId="3" borderId="2" xfId="0" applyFont="1" applyFill="1" applyBorder="1" applyAlignment="1" applyProtection="1">
      <alignment horizontal="left" vertical="top"/>
      <protection locked="0"/>
    </xf>
    <xf numFmtId="0" fontId="1" fillId="3" borderId="2" xfId="0" applyFont="1" applyFill="1" applyBorder="1" applyAlignment="1" applyProtection="1">
      <alignment horizontal="right" vertical="top"/>
      <protection locked="0"/>
    </xf>
    <xf numFmtId="3" fontId="1" fillId="3" borderId="2" xfId="0" applyNumberFormat="1" applyFont="1" applyFill="1" applyBorder="1" applyAlignment="1" applyProtection="1">
      <alignment horizontal="right" vertical="top"/>
      <protection locked="0"/>
    </xf>
    <xf numFmtId="4" fontId="1" fillId="3" borderId="2" xfId="0" applyNumberFormat="1" applyFont="1" applyFill="1" applyBorder="1" applyAlignment="1" applyProtection="1">
      <alignment horizontal="right" vertical="top"/>
      <protection locked="0"/>
    </xf>
    <xf numFmtId="165" fontId="1" fillId="3" borderId="2" xfId="0" applyNumberFormat="1" applyFont="1" applyFill="1" applyBorder="1" applyAlignment="1" applyProtection="1">
      <alignment horizontal="right" vertical="top"/>
      <protection locked="0"/>
    </xf>
    <xf numFmtId="166" fontId="1" fillId="3" borderId="2" xfId="0" applyNumberFormat="1" applyFont="1" applyFill="1" applyBorder="1" applyAlignment="1" applyProtection="1">
      <alignment horizontal="right" vertical="top"/>
      <protection locked="0"/>
    </xf>
    <xf numFmtId="0" fontId="2" fillId="2" borderId="2" xfId="0" applyFont="1" applyFill="1" applyBorder="1" applyAlignment="1" applyProtection="1">
      <alignment horizontal="right" vertical="top"/>
      <protection locked="0"/>
    </xf>
    <xf numFmtId="0" fontId="1" fillId="4" borderId="2" xfId="0" applyFont="1" applyFill="1" applyBorder="1" applyAlignment="1" applyProtection="1">
      <alignment horizontal="right" vertical="top"/>
      <protection locked="0"/>
    </xf>
    <xf numFmtId="0" fontId="1" fillId="4" borderId="2" xfId="0" applyFont="1" applyFill="1" applyBorder="1" applyAlignment="1" applyProtection="1">
      <alignment horizontal="left" vertical="top"/>
      <protection locked="0"/>
    </xf>
    <xf numFmtId="0" fontId="1" fillId="5" borderId="2" xfId="0" applyFont="1" applyFill="1" applyBorder="1" applyAlignment="1" applyProtection="1">
      <alignment horizontal="right" vertical="top"/>
      <protection locked="0"/>
    </xf>
    <xf numFmtId="0" fontId="1" fillId="5" borderId="2" xfId="0" applyFont="1" applyFill="1" applyBorder="1" applyAlignment="1" applyProtection="1">
      <alignment horizontal="left" vertical="top"/>
      <protection locked="0"/>
    </xf>
    <xf numFmtId="164" fontId="1" fillId="2" borderId="3" xfId="0" applyNumberFormat="1" applyFont="1" applyFill="1" applyBorder="1" applyAlignment="1" applyProtection="1">
      <alignment horizontal="left" vertical="top"/>
      <protection locked="0"/>
    </xf>
    <xf numFmtId="0" fontId="1" fillId="2" borderId="3" xfId="0" applyFont="1" applyFill="1" applyBorder="1" applyAlignment="1" applyProtection="1">
      <alignment horizontal="left" vertical="top"/>
      <protection locked="0"/>
    </xf>
    <xf numFmtId="0" fontId="1" fillId="2" borderId="3" xfId="0" applyFont="1" applyFill="1" applyBorder="1" applyAlignment="1" applyProtection="1">
      <alignment horizontal="right" vertical="top"/>
      <protection locked="0"/>
    </xf>
    <xf numFmtId="3" fontId="1" fillId="2" borderId="3" xfId="0" applyNumberFormat="1" applyFont="1" applyFill="1" applyBorder="1" applyAlignment="1" applyProtection="1">
      <alignment horizontal="right" vertical="top"/>
      <protection locked="0"/>
    </xf>
    <xf numFmtId="4" fontId="1" fillId="2" borderId="3" xfId="0" applyNumberFormat="1" applyFont="1" applyFill="1" applyBorder="1" applyAlignment="1" applyProtection="1">
      <alignment horizontal="right" vertical="top"/>
      <protection locked="0"/>
    </xf>
    <xf numFmtId="165" fontId="1" fillId="2" borderId="3" xfId="0" applyNumberFormat="1" applyFont="1" applyFill="1" applyBorder="1" applyAlignment="1" applyProtection="1">
      <alignment horizontal="right" vertical="top"/>
      <protection locked="0"/>
    </xf>
    <xf numFmtId="166" fontId="1" fillId="2" borderId="3" xfId="0" applyNumberFormat="1" applyFont="1" applyFill="1" applyBorder="1" applyAlignment="1" applyProtection="1">
      <alignment horizontal="right" vertical="top"/>
      <protection locked="0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8" borderId="7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9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 wrapText="1"/>
    </xf>
    <xf numFmtId="0" fontId="0" fillId="8" borderId="12" xfId="0" applyFill="1" applyBorder="1" applyAlignment="1">
      <alignment vertical="center"/>
    </xf>
    <xf numFmtId="0" fontId="0" fillId="8" borderId="13" xfId="0" applyFill="1" applyBorder="1" applyAlignment="1">
      <alignment vertical="center"/>
    </xf>
    <xf numFmtId="0" fontId="0" fillId="8" borderId="14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0" fontId="0" fillId="8" borderId="17" xfId="0" applyFill="1" applyBorder="1"/>
    <xf numFmtId="17" fontId="0" fillId="8" borderId="18" xfId="0" applyNumberFormat="1" applyFill="1" applyBorder="1"/>
    <xf numFmtId="0" fontId="0" fillId="8" borderId="17" xfId="0" applyFill="1" applyBorder="1" applyAlignment="1"/>
    <xf numFmtId="17" fontId="0" fillId="8" borderId="19" xfId="0" applyNumberFormat="1" applyFill="1" applyBorder="1"/>
    <xf numFmtId="0" fontId="0" fillId="8" borderId="20" xfId="0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0" fillId="8" borderId="23" xfId="0" applyFill="1" applyBorder="1"/>
    <xf numFmtId="17" fontId="0" fillId="8" borderId="24" xfId="0" applyNumberFormat="1" applyFill="1" applyBorder="1"/>
    <xf numFmtId="0" fontId="0" fillId="8" borderId="23" xfId="0" applyFill="1" applyBorder="1" applyAlignment="1"/>
    <xf numFmtId="17" fontId="0" fillId="8" borderId="25" xfId="0" applyNumberFormat="1" applyFill="1" applyBorder="1"/>
    <xf numFmtId="0" fontId="0" fillId="8" borderId="24" xfId="0" applyFill="1" applyBorder="1"/>
    <xf numFmtId="0" fontId="0" fillId="8" borderId="25" xfId="0" applyFill="1" applyBorder="1"/>
    <xf numFmtId="0" fontId="0" fillId="8" borderId="21" xfId="0" applyFill="1" applyBorder="1"/>
    <xf numFmtId="0" fontId="0" fillId="8" borderId="26" xfId="0" applyFill="1" applyBorder="1"/>
    <xf numFmtId="0" fontId="0" fillId="8" borderId="27" xfId="0" applyFill="1" applyBorder="1" applyAlignment="1">
      <alignment horizontal="center"/>
    </xf>
    <xf numFmtId="0" fontId="0" fillId="8" borderId="28" xfId="0" applyFill="1" applyBorder="1" applyAlignment="1">
      <alignment horizontal="center"/>
    </xf>
    <xf numFmtId="0" fontId="0" fillId="8" borderId="29" xfId="0" applyFill="1" applyBorder="1" applyAlignment="1">
      <alignment horizontal="center"/>
    </xf>
    <xf numFmtId="0" fontId="0" fillId="8" borderId="30" xfId="0" applyFill="1" applyBorder="1"/>
    <xf numFmtId="0" fontId="0" fillId="8" borderId="31" xfId="0" applyFill="1" applyBorder="1"/>
    <xf numFmtId="0" fontId="0" fillId="8" borderId="32" xfId="0" applyFill="1" applyBorder="1"/>
    <xf numFmtId="0" fontId="0" fillId="8" borderId="33" xfId="0" applyFill="1" applyBorder="1" applyAlignment="1">
      <alignment horizontal="center"/>
    </xf>
    <xf numFmtId="0" fontId="0" fillId="8" borderId="33" xfId="0" applyFill="1" applyBorder="1"/>
    <xf numFmtId="0" fontId="0" fillId="8" borderId="34" xfId="0" applyFill="1" applyBorder="1" applyAlignment="1">
      <alignment horizontal="center"/>
    </xf>
    <xf numFmtId="0" fontId="0" fillId="8" borderId="34" xfId="0" applyFill="1" applyBorder="1"/>
    <xf numFmtId="0" fontId="0" fillId="8" borderId="9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35" xfId="0" applyFill="1" applyBorder="1" applyAlignment="1">
      <alignment horizontal="center"/>
    </xf>
    <xf numFmtId="0" fontId="0" fillId="8" borderId="19" xfId="0" applyFill="1" applyBorder="1"/>
    <xf numFmtId="0" fontId="0" fillId="8" borderId="36" xfId="0" applyFill="1" applyBorder="1" applyAlignment="1">
      <alignment horizontal="center"/>
    </xf>
    <xf numFmtId="0" fontId="0" fillId="8" borderId="37" xfId="0" applyFill="1" applyBorder="1" applyAlignment="1">
      <alignment horizontal="center"/>
    </xf>
    <xf numFmtId="0" fontId="0" fillId="8" borderId="38" xfId="0" applyFill="1" applyBorder="1" applyAlignment="1">
      <alignment horizontal="center"/>
    </xf>
    <xf numFmtId="0" fontId="0" fillId="8" borderId="39" xfId="0" applyFill="1" applyBorder="1"/>
    <xf numFmtId="0" fontId="0" fillId="8" borderId="40" xfId="0" applyFill="1" applyBorder="1"/>
    <xf numFmtId="0" fontId="0" fillId="8" borderId="41" xfId="0" applyFill="1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5" xfId="0" applyBorder="1"/>
    <xf numFmtId="0" fontId="0" fillId="0" borderId="42" xfId="0" applyBorder="1"/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49" fontId="0" fillId="0" borderId="46" xfId="0" applyNumberFormat="1" applyBorder="1"/>
    <xf numFmtId="14" fontId="0" fillId="0" borderId="46" xfId="0" applyNumberFormat="1" applyBorder="1"/>
    <xf numFmtId="0" fontId="0" fillId="7" borderId="46" xfId="0" applyFill="1" applyBorder="1"/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7" xfId="0" applyBorder="1" applyAlignment="1">
      <alignment horizontal="center"/>
    </xf>
    <xf numFmtId="49" fontId="0" fillId="0" borderId="48" xfId="0" applyNumberFormat="1" applyBorder="1"/>
    <xf numFmtId="14" fontId="0" fillId="0" borderId="48" xfId="0" applyNumberFormat="1" applyBorder="1"/>
    <xf numFmtId="0" fontId="0" fillId="7" borderId="48" xfId="0" applyFill="1" applyBorder="1"/>
    <xf numFmtId="0" fontId="0" fillId="0" borderId="48" xfId="0" applyBorder="1"/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/>
    <xf numFmtId="0" fontId="0" fillId="7" borderId="52" xfId="0" applyFill="1" applyBorder="1"/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17" fontId="0" fillId="0" borderId="64" xfId="0" applyNumberFormat="1" applyBorder="1"/>
    <xf numFmtId="49" fontId="0" fillId="0" borderId="7" xfId="0" applyNumberFormat="1" applyBorder="1" applyAlignment="1">
      <alignment horizontal="center"/>
    </xf>
    <xf numFmtId="49" fontId="0" fillId="0" borderId="65" xfId="0" applyNumberFormat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65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5" xfId="0" applyBorder="1" applyAlignment="1">
      <alignment horizontal="center"/>
    </xf>
    <xf numFmtId="49" fontId="0" fillId="0" borderId="7" xfId="0" applyNumberFormat="1" applyBorder="1" applyAlignment="1">
      <alignment horizontal="center" vertical="center"/>
    </xf>
    <xf numFmtId="49" fontId="0" fillId="0" borderId="65" xfId="0" applyNumberFormat="1" applyBorder="1" applyAlignment="1">
      <alignment horizontal="center" vertical="center"/>
    </xf>
    <xf numFmtId="0" fontId="0" fillId="10" borderId="7" xfId="0" applyFill="1" applyBorder="1" applyAlignment="1">
      <alignment horizontal="center"/>
    </xf>
    <xf numFmtId="0" fontId="0" fillId="10" borderId="65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65" xfId="0" applyFill="1" applyBorder="1" applyAlignment="1">
      <alignment horizontal="center"/>
    </xf>
    <xf numFmtId="0" fontId="0" fillId="0" borderId="64" xfId="0" applyBorder="1"/>
    <xf numFmtId="49" fontId="0" fillId="0" borderId="62" xfId="0" applyNumberFormat="1" applyBorder="1" applyAlignment="1">
      <alignment horizontal="center"/>
    </xf>
    <xf numFmtId="49" fontId="0" fillId="0" borderId="61" xfId="0" applyNumberFormat="1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3" xfId="0" applyBorder="1"/>
    <xf numFmtId="0" fontId="0" fillId="0" borderId="9" xfId="0" applyBorder="1"/>
    <xf numFmtId="0" fontId="0" fillId="0" borderId="10" xfId="0" applyBorder="1"/>
    <xf numFmtId="0" fontId="0" fillId="0" borderId="57" xfId="0" applyBorder="1"/>
    <xf numFmtId="0" fontId="0" fillId="0" borderId="55" xfId="0" applyBorder="1"/>
    <xf numFmtId="0" fontId="1" fillId="2" borderId="2" xfId="0" applyNumberFormat="1" applyFont="1" applyFill="1" applyBorder="1" applyAlignment="1" applyProtection="1">
      <alignment horizontal="left" vertical="top"/>
      <protection locked="0"/>
    </xf>
    <xf numFmtId="0" fontId="1" fillId="3" borderId="2" xfId="0" applyNumberFormat="1" applyFont="1" applyFill="1" applyBorder="1" applyAlignment="1" applyProtection="1">
      <alignment horizontal="left" vertical="top"/>
      <protection locked="0"/>
    </xf>
    <xf numFmtId="0" fontId="1" fillId="4" borderId="2" xfId="0" applyNumberFormat="1" applyFont="1" applyFill="1" applyBorder="1" applyAlignment="1" applyProtection="1">
      <alignment horizontal="left" vertical="top"/>
      <protection locked="0"/>
    </xf>
    <xf numFmtId="0" fontId="1" fillId="5" borderId="2" xfId="0" applyNumberFormat="1" applyFont="1" applyFill="1" applyBorder="1" applyAlignment="1" applyProtection="1">
      <alignment horizontal="left" vertical="top"/>
      <protection locked="0"/>
    </xf>
    <xf numFmtId="0" fontId="1" fillId="2" borderId="3" xfId="0" applyNumberFormat="1" applyFont="1" applyFill="1" applyBorder="1" applyAlignment="1" applyProtection="1">
      <alignment horizontal="left" vertical="top"/>
      <protection locked="0"/>
    </xf>
    <xf numFmtId="0" fontId="0" fillId="0" borderId="57" xfId="0" applyFill="1" applyBorder="1" applyAlignment="1">
      <alignment horizontal="center"/>
    </xf>
    <xf numFmtId="0" fontId="0" fillId="0" borderId="55" xfId="0" applyFill="1" applyBorder="1" applyAlignment="1">
      <alignment horizontal="center"/>
    </xf>
    <xf numFmtId="0" fontId="0" fillId="0" borderId="56" xfId="0" applyBorder="1"/>
    <xf numFmtId="0" fontId="0" fillId="0" borderId="7" xfId="0" applyBorder="1"/>
    <xf numFmtId="0" fontId="0" fillId="0" borderId="62" xfId="0" applyBorder="1"/>
    <xf numFmtId="0" fontId="0" fillId="0" borderId="66" xfId="0" applyBorder="1" applyAlignment="1">
      <alignment horizontal="center"/>
    </xf>
    <xf numFmtId="0" fontId="0" fillId="0" borderId="67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8</xdr:row>
      <xdr:rowOff>161926</xdr:rowOff>
    </xdr:from>
    <xdr:to>
      <xdr:col>12</xdr:col>
      <xdr:colOff>0</xdr:colOff>
      <xdr:row>9</xdr:row>
      <xdr:rowOff>180976</xdr:rowOff>
    </xdr:to>
    <xdr:sp macro="" textlink="">
      <xdr:nvSpPr>
        <xdr:cNvPr id="2" name="Cadre 1"/>
        <xdr:cNvSpPr/>
      </xdr:nvSpPr>
      <xdr:spPr>
        <a:xfrm>
          <a:off x="2286000" y="1685926"/>
          <a:ext cx="8515350" cy="209550"/>
        </a:xfrm>
        <a:prstGeom prst="fram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714376</xdr:colOff>
      <xdr:row>8</xdr:row>
      <xdr:rowOff>19050</xdr:rowOff>
    </xdr:from>
    <xdr:to>
      <xdr:col>8</xdr:col>
      <xdr:colOff>333376</xdr:colOff>
      <xdr:row>13</xdr:row>
      <xdr:rowOff>57150</xdr:rowOff>
    </xdr:to>
    <xdr:sp macro="" textlink="">
      <xdr:nvSpPr>
        <xdr:cNvPr id="3" name="Rectangle 2"/>
        <xdr:cNvSpPr/>
      </xdr:nvSpPr>
      <xdr:spPr>
        <a:xfrm>
          <a:off x="3762376" y="1543050"/>
          <a:ext cx="2667000" cy="990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Il faut marquer</a:t>
          </a:r>
          <a:r>
            <a:rPr lang="fr-FR" sz="1100" baseline="0"/>
            <a:t> dans la feuille "nombre tot...." que le matricule 000048 a fait 2 collage manchon ....... au mois de 07/2011</a:t>
          </a:r>
        </a:p>
        <a:p>
          <a:pPr algn="ctr"/>
          <a:r>
            <a:rPr lang="fr-FR" sz="1100" baseline="0"/>
            <a:t>dans la catégorie production. Et le nombre d'heure que cela a engendré</a:t>
          </a:r>
        </a:p>
        <a:p>
          <a:pPr algn="ctr"/>
          <a:endParaRPr lang="fr-FR" sz="1100"/>
        </a:p>
      </xdr:txBody>
    </xdr:sp>
    <xdr:clientData/>
  </xdr:twoCellAnchor>
  <xdr:twoCellAnchor>
    <xdr:from>
      <xdr:col>7</xdr:col>
      <xdr:colOff>314325</xdr:colOff>
      <xdr:row>6</xdr:row>
      <xdr:rowOff>104775</xdr:rowOff>
    </xdr:from>
    <xdr:to>
      <xdr:col>7</xdr:col>
      <xdr:colOff>438150</xdr:colOff>
      <xdr:row>8</xdr:row>
      <xdr:rowOff>57150</xdr:rowOff>
    </xdr:to>
    <xdr:sp macro="" textlink="">
      <xdr:nvSpPr>
        <xdr:cNvPr id="4" name="Flèche vers le bas 3"/>
        <xdr:cNvSpPr/>
      </xdr:nvSpPr>
      <xdr:spPr>
        <a:xfrm>
          <a:off x="5648325" y="1247775"/>
          <a:ext cx="123825" cy="3333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123826</xdr:colOff>
      <xdr:row>9</xdr:row>
      <xdr:rowOff>142875</xdr:rowOff>
    </xdr:from>
    <xdr:to>
      <xdr:col>2</xdr:col>
      <xdr:colOff>695326</xdr:colOff>
      <xdr:row>15</xdr:row>
      <xdr:rowOff>19050</xdr:rowOff>
    </xdr:to>
    <xdr:sp macro="" textlink="">
      <xdr:nvSpPr>
        <xdr:cNvPr id="5" name="Rectangle 4"/>
        <xdr:cNvSpPr/>
      </xdr:nvSpPr>
      <xdr:spPr>
        <a:xfrm>
          <a:off x="123826" y="1857375"/>
          <a:ext cx="2095500" cy="1019175"/>
        </a:xfrm>
        <a:prstGeom prst="wedgeRectCallout">
          <a:avLst>
            <a:gd name="adj1" fmla="val 70479"/>
            <a:gd name="adj2" fmla="val -51369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Par la même occasion, répertorier</a:t>
          </a:r>
          <a:r>
            <a:rPr lang="fr-FR" sz="1100" baseline="0"/>
            <a:t> le nombre d'activité ou la durée depasse 7heures par jour et le nom de cette activité dans la feuille pénibilité</a:t>
          </a:r>
        </a:p>
        <a:p>
          <a:pPr algn="ctr"/>
          <a:endParaRPr lang="fr-FR" sz="1100"/>
        </a:p>
      </xdr:txBody>
    </xdr:sp>
    <xdr:clientData/>
  </xdr:twoCellAnchor>
  <xdr:twoCellAnchor>
    <xdr:from>
      <xdr:col>3</xdr:col>
      <xdr:colOff>9525</xdr:colOff>
      <xdr:row>3</xdr:row>
      <xdr:rowOff>123825</xdr:rowOff>
    </xdr:from>
    <xdr:to>
      <xdr:col>13</xdr:col>
      <xdr:colOff>47625</xdr:colOff>
      <xdr:row>6</xdr:row>
      <xdr:rowOff>47624</xdr:rowOff>
    </xdr:to>
    <xdr:sp macro="" textlink="">
      <xdr:nvSpPr>
        <xdr:cNvPr id="6" name="Cadre 5"/>
        <xdr:cNvSpPr/>
      </xdr:nvSpPr>
      <xdr:spPr>
        <a:xfrm>
          <a:off x="2295525" y="695325"/>
          <a:ext cx="8553450" cy="495299"/>
        </a:xfrm>
        <a:prstGeom prst="fram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161925</xdr:colOff>
      <xdr:row>2</xdr:row>
      <xdr:rowOff>28575</xdr:rowOff>
    </xdr:from>
    <xdr:to>
      <xdr:col>8</xdr:col>
      <xdr:colOff>609600</xdr:colOff>
      <xdr:row>6</xdr:row>
      <xdr:rowOff>152400</xdr:rowOff>
    </xdr:to>
    <xdr:sp macro="" textlink="">
      <xdr:nvSpPr>
        <xdr:cNvPr id="7" name="Rectangle 6"/>
        <xdr:cNvSpPr/>
      </xdr:nvSpPr>
      <xdr:spPr>
        <a:xfrm>
          <a:off x="4733925" y="409575"/>
          <a:ext cx="1971675" cy="885825"/>
        </a:xfrm>
        <a:prstGeom prst="wedgeRectCallout">
          <a:avLst>
            <a:gd name="adj1" fmla="val 137139"/>
            <a:gd name="adj2" fmla="val -416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Madame X a fait pour le </a:t>
          </a:r>
        </a:p>
        <a:p>
          <a:pPr algn="ctr"/>
          <a:r>
            <a:rPr lang="fr-FR" sz="1100"/>
            <a:t>mois 07/2011</a:t>
          </a:r>
        </a:p>
        <a:p>
          <a:pPr algn="ctr"/>
          <a:r>
            <a:rPr lang="fr-FR" sz="1100"/>
            <a:t>2</a:t>
          </a:r>
          <a:r>
            <a:rPr lang="fr-FR" sz="1100" baseline="0"/>
            <a:t> Collage manchon / valve ar x2</a:t>
          </a:r>
          <a:endParaRPr lang="fr-FR" sz="1100"/>
        </a:p>
      </xdr:txBody>
    </xdr:sp>
    <xdr:clientData/>
  </xdr:twoCellAnchor>
  <xdr:twoCellAnchor>
    <xdr:from>
      <xdr:col>0</xdr:col>
      <xdr:colOff>561975</xdr:colOff>
      <xdr:row>0</xdr:row>
      <xdr:rowOff>114300</xdr:rowOff>
    </xdr:from>
    <xdr:to>
      <xdr:col>2</xdr:col>
      <xdr:colOff>209550</xdr:colOff>
      <xdr:row>4</xdr:row>
      <xdr:rowOff>47625</xdr:rowOff>
    </xdr:to>
    <xdr:sp macro="" textlink="">
      <xdr:nvSpPr>
        <xdr:cNvPr id="8" name="Rectangle 7"/>
        <xdr:cNvSpPr/>
      </xdr:nvSpPr>
      <xdr:spPr>
        <a:xfrm>
          <a:off x="561975" y="114300"/>
          <a:ext cx="1171575" cy="695325"/>
        </a:xfrm>
        <a:prstGeom prst="wedgeRectCallout">
          <a:avLst>
            <a:gd name="adj1" fmla="val 98679"/>
            <a:gd name="adj2" fmla="val 52911"/>
          </a:avLst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Renseigner en feuille "risques</a:t>
          </a:r>
          <a:r>
            <a:rPr lang="fr-FR" sz="1100" baseline="0"/>
            <a:t> </a:t>
          </a:r>
          <a:r>
            <a:rPr lang="fr-FR" sz="1100"/>
            <a:t>prof"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95250</xdr:rowOff>
    </xdr:from>
    <xdr:to>
      <xdr:col>1</xdr:col>
      <xdr:colOff>733425</xdr:colOff>
      <xdr:row>4</xdr:row>
      <xdr:rowOff>57150</xdr:rowOff>
    </xdr:to>
    <xdr:sp macro="" textlink="">
      <xdr:nvSpPr>
        <xdr:cNvPr id="2" name="Rectangle 1"/>
        <xdr:cNvSpPr/>
      </xdr:nvSpPr>
      <xdr:spPr>
        <a:xfrm>
          <a:off x="57150" y="95250"/>
          <a:ext cx="1438275" cy="742950"/>
        </a:xfrm>
        <a:prstGeom prst="wedgeRectCallout">
          <a:avLst>
            <a:gd name="adj1" fmla="val 65921"/>
            <a:gd name="adj2" fmla="val 47346"/>
          </a:avLst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Addition du nombre d'heures</a:t>
          </a:r>
          <a:r>
            <a:rPr lang="fr-FR" sz="1100" baseline="0"/>
            <a:t> de toutes les opérations de collage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8"/>
  <sheetViews>
    <sheetView tabSelected="1" topLeftCell="K4" workbookViewId="0">
      <selection activeCell="D36" sqref="D36:R36"/>
    </sheetView>
  </sheetViews>
  <sheetFormatPr baseColWidth="10" defaultRowHeight="15"/>
  <cols>
    <col min="12" max="12" width="34.140625" customWidth="1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/>
      <c r="N1" s="1" t="s">
        <v>12</v>
      </c>
      <c r="O1" s="1" t="s">
        <v>13</v>
      </c>
      <c r="P1" s="1" t="s">
        <v>14</v>
      </c>
      <c r="Q1" s="1" t="s">
        <v>15</v>
      </c>
    </row>
    <row r="2" spans="1:17">
      <c r="A2" s="2">
        <v>40725</v>
      </c>
      <c r="B2" s="3" t="s">
        <v>16</v>
      </c>
      <c r="C2" s="3" t="s">
        <v>17</v>
      </c>
      <c r="D2" s="4">
        <v>0.08</v>
      </c>
      <c r="E2" s="5"/>
      <c r="F2" s="6"/>
      <c r="G2" s="6"/>
      <c r="H2" s="7">
        <v>0</v>
      </c>
      <c r="I2" s="8"/>
      <c r="J2" s="3" t="s">
        <v>18</v>
      </c>
      <c r="K2" s="141">
        <v>48</v>
      </c>
      <c r="L2" s="3" t="s">
        <v>19</v>
      </c>
      <c r="M2" s="3"/>
      <c r="N2" s="3" t="s">
        <v>18</v>
      </c>
      <c r="O2" s="3" t="s">
        <v>20</v>
      </c>
      <c r="P2" s="3" t="s">
        <v>21</v>
      </c>
      <c r="Q2" s="3" t="s">
        <v>22</v>
      </c>
    </row>
    <row r="3" spans="1:17">
      <c r="A3" s="2">
        <v>40725</v>
      </c>
      <c r="B3" s="3" t="s">
        <v>16</v>
      </c>
      <c r="C3" s="3" t="s">
        <v>23</v>
      </c>
      <c r="D3" s="4">
        <v>0.5</v>
      </c>
      <c r="E3" s="5"/>
      <c r="F3" s="6"/>
      <c r="G3" s="6"/>
      <c r="H3" s="7">
        <v>0</v>
      </c>
      <c r="I3" s="8"/>
      <c r="J3" s="3" t="s">
        <v>18</v>
      </c>
      <c r="K3" s="141">
        <v>48</v>
      </c>
      <c r="L3" s="3" t="s">
        <v>24</v>
      </c>
      <c r="M3" s="3"/>
      <c r="N3" s="3" t="s">
        <v>18</v>
      </c>
      <c r="O3" s="3" t="s">
        <v>20</v>
      </c>
      <c r="P3" s="3" t="s">
        <v>21</v>
      </c>
      <c r="Q3" s="3" t="s">
        <v>22</v>
      </c>
    </row>
    <row r="4" spans="1:17">
      <c r="A4" s="2">
        <v>40725</v>
      </c>
      <c r="B4" s="3" t="s">
        <v>16</v>
      </c>
      <c r="C4" s="3" t="s">
        <v>25</v>
      </c>
      <c r="D4" s="4">
        <v>0.16</v>
      </c>
      <c r="E4" s="5"/>
      <c r="F4" s="6"/>
      <c r="G4" s="6"/>
      <c r="H4" s="7">
        <v>0</v>
      </c>
      <c r="I4" s="8"/>
      <c r="J4" s="3" t="s">
        <v>18</v>
      </c>
      <c r="K4" s="141">
        <v>48</v>
      </c>
      <c r="L4" s="3" t="s">
        <v>26</v>
      </c>
      <c r="M4" s="3"/>
      <c r="N4" s="3" t="s">
        <v>18</v>
      </c>
      <c r="O4" s="3" t="s">
        <v>20</v>
      </c>
      <c r="P4" s="3" t="s">
        <v>21</v>
      </c>
      <c r="Q4" s="3" t="s">
        <v>22</v>
      </c>
    </row>
    <row r="5" spans="1:17">
      <c r="A5" s="2">
        <v>40725</v>
      </c>
      <c r="B5" s="3" t="s">
        <v>27</v>
      </c>
      <c r="C5" s="3" t="s">
        <v>28</v>
      </c>
      <c r="D5" s="9">
        <v>1.25</v>
      </c>
      <c r="E5" s="5">
        <v>125</v>
      </c>
      <c r="F5" s="6">
        <v>1.25</v>
      </c>
      <c r="G5" s="6">
        <v>0</v>
      </c>
      <c r="H5" s="7">
        <v>27.01</v>
      </c>
      <c r="I5" s="8">
        <v>0</v>
      </c>
      <c r="J5" s="3" t="s">
        <v>29</v>
      </c>
      <c r="K5" s="142">
        <v>48</v>
      </c>
      <c r="L5" s="10" t="s">
        <v>30</v>
      </c>
      <c r="M5" s="3"/>
      <c r="N5" s="3" t="s">
        <v>18</v>
      </c>
      <c r="O5" s="3" t="s">
        <v>20</v>
      </c>
      <c r="P5" s="3" t="s">
        <v>31</v>
      </c>
      <c r="Q5" s="3" t="s">
        <v>22</v>
      </c>
    </row>
    <row r="6" spans="1:17">
      <c r="A6" s="2">
        <v>40725</v>
      </c>
      <c r="B6" s="3" t="s">
        <v>27</v>
      </c>
      <c r="C6" s="3" t="s">
        <v>32</v>
      </c>
      <c r="D6" s="11">
        <v>5.5</v>
      </c>
      <c r="E6" s="5">
        <v>600</v>
      </c>
      <c r="F6" s="6">
        <v>6</v>
      </c>
      <c r="G6" s="6">
        <v>-0.5</v>
      </c>
      <c r="H6" s="7">
        <v>27.01</v>
      </c>
      <c r="I6" s="8">
        <v>-13.505000000000001</v>
      </c>
      <c r="J6" s="3" t="s">
        <v>29</v>
      </c>
      <c r="K6" s="142">
        <v>48</v>
      </c>
      <c r="L6" s="10" t="s">
        <v>33</v>
      </c>
      <c r="M6" s="3"/>
      <c r="N6" s="3" t="s">
        <v>18</v>
      </c>
      <c r="O6" s="3" t="s">
        <v>20</v>
      </c>
      <c r="P6" s="3" t="s">
        <v>31</v>
      </c>
      <c r="Q6" s="3" t="s">
        <v>22</v>
      </c>
    </row>
    <row r="7" spans="1:17">
      <c r="A7" s="2">
        <v>40728</v>
      </c>
      <c r="B7" s="3" t="s">
        <v>16</v>
      </c>
      <c r="C7" s="3" t="s">
        <v>17</v>
      </c>
      <c r="D7" s="4">
        <v>0.08</v>
      </c>
      <c r="E7" s="5"/>
      <c r="F7" s="6"/>
      <c r="G7" s="6"/>
      <c r="H7" s="7">
        <v>0</v>
      </c>
      <c r="I7" s="8"/>
      <c r="J7" s="3" t="s">
        <v>18</v>
      </c>
      <c r="K7" s="141">
        <v>48</v>
      </c>
      <c r="L7" s="3" t="s">
        <v>19</v>
      </c>
      <c r="M7" s="3"/>
      <c r="N7" s="3" t="s">
        <v>18</v>
      </c>
      <c r="O7" s="3" t="s">
        <v>20</v>
      </c>
      <c r="P7" s="3" t="s">
        <v>21</v>
      </c>
      <c r="Q7" s="3" t="s">
        <v>22</v>
      </c>
    </row>
    <row r="8" spans="1:17">
      <c r="A8" s="2">
        <v>40728</v>
      </c>
      <c r="B8" s="3" t="s">
        <v>16</v>
      </c>
      <c r="C8" s="3" t="s">
        <v>23</v>
      </c>
      <c r="D8" s="4">
        <v>0.5</v>
      </c>
      <c r="E8" s="5"/>
      <c r="F8" s="6"/>
      <c r="G8" s="6"/>
      <c r="H8" s="7">
        <v>0</v>
      </c>
      <c r="I8" s="8"/>
      <c r="J8" s="3" t="s">
        <v>18</v>
      </c>
      <c r="K8" s="141">
        <v>48</v>
      </c>
      <c r="L8" s="3" t="s">
        <v>24</v>
      </c>
      <c r="M8" s="3"/>
      <c r="N8" s="3" t="s">
        <v>18</v>
      </c>
      <c r="O8" s="3" t="s">
        <v>20</v>
      </c>
      <c r="P8" s="3" t="s">
        <v>21</v>
      </c>
      <c r="Q8" s="3" t="s">
        <v>22</v>
      </c>
    </row>
    <row r="9" spans="1:17">
      <c r="A9" s="2">
        <v>40728</v>
      </c>
      <c r="B9" s="3" t="s">
        <v>16</v>
      </c>
      <c r="C9" s="3" t="s">
        <v>25</v>
      </c>
      <c r="D9" s="4">
        <v>0.16</v>
      </c>
      <c r="E9" s="5"/>
      <c r="F9" s="6"/>
      <c r="G9" s="6"/>
      <c r="H9" s="7">
        <v>0</v>
      </c>
      <c r="I9" s="8"/>
      <c r="J9" s="3" t="s">
        <v>18</v>
      </c>
      <c r="K9" s="141">
        <v>48</v>
      </c>
      <c r="L9" s="3" t="s">
        <v>26</v>
      </c>
      <c r="M9" s="3"/>
      <c r="N9" s="3" t="s">
        <v>18</v>
      </c>
      <c r="O9" s="3" t="s">
        <v>20</v>
      </c>
      <c r="P9" s="3" t="s">
        <v>21</v>
      </c>
      <c r="Q9" s="3" t="s">
        <v>22</v>
      </c>
    </row>
    <row r="10" spans="1:17">
      <c r="A10" s="2">
        <v>40728</v>
      </c>
      <c r="B10" s="3" t="s">
        <v>27</v>
      </c>
      <c r="C10" s="3" t="s">
        <v>28</v>
      </c>
      <c r="D10" s="9">
        <v>7.75</v>
      </c>
      <c r="E10" s="12">
        <v>825</v>
      </c>
      <c r="F10" s="13">
        <v>8.25</v>
      </c>
      <c r="G10" s="13">
        <v>-0.5</v>
      </c>
      <c r="H10" s="14">
        <v>27.01</v>
      </c>
      <c r="I10" s="15">
        <v>-13.505000000000001</v>
      </c>
      <c r="J10" s="10" t="s">
        <v>29</v>
      </c>
      <c r="K10" s="142">
        <v>48</v>
      </c>
      <c r="L10" s="10" t="s">
        <v>30</v>
      </c>
      <c r="M10" s="3"/>
      <c r="N10" s="3" t="s">
        <v>18</v>
      </c>
      <c r="O10" s="3" t="s">
        <v>20</v>
      </c>
      <c r="P10" s="3" t="s">
        <v>31</v>
      </c>
      <c r="Q10" s="3" t="s">
        <v>22</v>
      </c>
    </row>
    <row r="11" spans="1:17">
      <c r="A11" s="2">
        <v>40729</v>
      </c>
      <c r="B11" s="3" t="s">
        <v>16</v>
      </c>
      <c r="C11" s="3" t="s">
        <v>17</v>
      </c>
      <c r="D11" s="4">
        <v>0.08</v>
      </c>
      <c r="E11" s="5"/>
      <c r="F11" s="6"/>
      <c r="G11" s="6"/>
      <c r="H11" s="7">
        <v>0</v>
      </c>
      <c r="I11" s="8"/>
      <c r="J11" s="3" t="s">
        <v>18</v>
      </c>
      <c r="K11" s="141">
        <v>48</v>
      </c>
      <c r="L11" s="3" t="s">
        <v>19</v>
      </c>
      <c r="M11" s="3"/>
      <c r="N11" s="3" t="s">
        <v>18</v>
      </c>
      <c r="O11" s="3" t="s">
        <v>20</v>
      </c>
      <c r="P11" s="3" t="s">
        <v>21</v>
      </c>
      <c r="Q11" s="3" t="s">
        <v>22</v>
      </c>
    </row>
    <row r="12" spans="1:17">
      <c r="A12" s="2">
        <v>40729</v>
      </c>
      <c r="B12" s="3" t="s">
        <v>16</v>
      </c>
      <c r="C12" s="3" t="s">
        <v>23</v>
      </c>
      <c r="D12" s="4">
        <v>0.5</v>
      </c>
      <c r="E12" s="5"/>
      <c r="F12" s="6"/>
      <c r="G12" s="6"/>
      <c r="H12" s="7">
        <v>0</v>
      </c>
      <c r="I12" s="8"/>
      <c r="J12" s="3" t="s">
        <v>18</v>
      </c>
      <c r="K12" s="141">
        <v>48</v>
      </c>
      <c r="L12" s="3" t="s">
        <v>24</v>
      </c>
      <c r="M12" s="3"/>
      <c r="N12" s="3" t="s">
        <v>18</v>
      </c>
      <c r="O12" s="3" t="s">
        <v>20</v>
      </c>
      <c r="P12" s="3" t="s">
        <v>21</v>
      </c>
      <c r="Q12" s="3" t="s">
        <v>22</v>
      </c>
    </row>
    <row r="13" spans="1:17">
      <c r="A13" s="2">
        <v>40729</v>
      </c>
      <c r="B13" s="3" t="s">
        <v>16</v>
      </c>
      <c r="C13" s="3" t="s">
        <v>25</v>
      </c>
      <c r="D13" s="4">
        <v>0.16</v>
      </c>
      <c r="E13" s="5"/>
      <c r="F13" s="6"/>
      <c r="G13" s="6"/>
      <c r="H13" s="7">
        <v>0</v>
      </c>
      <c r="I13" s="8"/>
      <c r="J13" s="3" t="s">
        <v>18</v>
      </c>
      <c r="K13" s="141">
        <v>174</v>
      </c>
      <c r="L13" s="3" t="s">
        <v>26</v>
      </c>
      <c r="M13" s="3"/>
      <c r="N13" s="3" t="s">
        <v>18</v>
      </c>
      <c r="O13" s="3" t="s">
        <v>35</v>
      </c>
      <c r="P13" s="3" t="s">
        <v>21</v>
      </c>
      <c r="Q13" s="3" t="s">
        <v>22</v>
      </c>
    </row>
    <row r="14" spans="1:17">
      <c r="A14" s="2">
        <v>40729</v>
      </c>
      <c r="B14" s="3" t="s">
        <v>27</v>
      </c>
      <c r="C14" s="3" t="s">
        <v>36</v>
      </c>
      <c r="D14" s="4">
        <v>2</v>
      </c>
      <c r="E14" s="5">
        <v>1250</v>
      </c>
      <c r="F14" s="6">
        <v>1.92</v>
      </c>
      <c r="G14" s="6">
        <v>0.08</v>
      </c>
      <c r="H14" s="7">
        <v>27.01</v>
      </c>
      <c r="I14" s="8">
        <v>2.0776923076923102</v>
      </c>
      <c r="J14" s="3" t="s">
        <v>29</v>
      </c>
      <c r="K14" s="141">
        <v>174</v>
      </c>
      <c r="L14" s="3" t="s">
        <v>37</v>
      </c>
      <c r="M14" s="3"/>
      <c r="N14" s="3" t="s">
        <v>18</v>
      </c>
      <c r="O14" s="3" t="s">
        <v>35</v>
      </c>
      <c r="P14" s="3" t="s">
        <v>31</v>
      </c>
      <c r="Q14" s="3" t="s">
        <v>22</v>
      </c>
    </row>
    <row r="15" spans="1:17">
      <c r="A15" s="2">
        <v>40729</v>
      </c>
      <c r="B15" s="3" t="s">
        <v>27</v>
      </c>
      <c r="C15" s="3" t="s">
        <v>38</v>
      </c>
      <c r="D15" s="4">
        <v>3</v>
      </c>
      <c r="E15" s="5">
        <v>1250</v>
      </c>
      <c r="F15" s="6">
        <v>3.13</v>
      </c>
      <c r="G15" s="6">
        <v>-0.13</v>
      </c>
      <c r="H15" s="7">
        <v>27.01</v>
      </c>
      <c r="I15" s="8">
        <v>-3.3762500000000002</v>
      </c>
      <c r="J15" s="3" t="s">
        <v>29</v>
      </c>
      <c r="K15" s="141">
        <v>174</v>
      </c>
      <c r="L15" s="3" t="s">
        <v>39</v>
      </c>
      <c r="M15" s="3"/>
      <c r="N15" s="3" t="s">
        <v>18</v>
      </c>
      <c r="O15" s="3" t="s">
        <v>35</v>
      </c>
      <c r="P15" s="3" t="s">
        <v>31</v>
      </c>
      <c r="Q15" s="3" t="s">
        <v>22</v>
      </c>
    </row>
    <row r="16" spans="1:17">
      <c r="A16" s="2">
        <v>40729</v>
      </c>
      <c r="B16" s="3" t="s">
        <v>27</v>
      </c>
      <c r="C16" s="3" t="s">
        <v>28</v>
      </c>
      <c r="D16" s="4">
        <v>2.75</v>
      </c>
      <c r="E16" s="5">
        <v>300</v>
      </c>
      <c r="F16" s="6">
        <v>3</v>
      </c>
      <c r="G16" s="6">
        <v>-0.25</v>
      </c>
      <c r="H16" s="7">
        <v>27.01</v>
      </c>
      <c r="I16" s="8">
        <v>-6.7525000000000004</v>
      </c>
      <c r="J16" s="3" t="s">
        <v>29</v>
      </c>
      <c r="K16" s="141">
        <v>174</v>
      </c>
      <c r="L16" s="3" t="s">
        <v>30</v>
      </c>
      <c r="M16" s="3"/>
      <c r="N16" s="3" t="s">
        <v>18</v>
      </c>
      <c r="O16" s="3" t="s">
        <v>35</v>
      </c>
      <c r="P16" s="3" t="s">
        <v>31</v>
      </c>
      <c r="Q16" s="3" t="s">
        <v>22</v>
      </c>
    </row>
    <row r="17" spans="1:17">
      <c r="A17" s="2">
        <v>40730</v>
      </c>
      <c r="B17" s="3" t="s">
        <v>16</v>
      </c>
      <c r="C17" s="3" t="s">
        <v>25</v>
      </c>
      <c r="D17" s="4">
        <v>0.16</v>
      </c>
      <c r="E17" s="5"/>
      <c r="F17" s="6"/>
      <c r="G17" s="6"/>
      <c r="H17" s="7">
        <v>0</v>
      </c>
      <c r="I17" s="8"/>
      <c r="J17" s="3" t="s">
        <v>18</v>
      </c>
      <c r="K17" s="141">
        <v>174</v>
      </c>
      <c r="L17" s="3" t="s">
        <v>26</v>
      </c>
      <c r="M17" s="3"/>
      <c r="N17" s="3" t="s">
        <v>18</v>
      </c>
      <c r="O17" s="3" t="s">
        <v>35</v>
      </c>
      <c r="P17" s="3" t="s">
        <v>21</v>
      </c>
      <c r="Q17" s="3" t="s">
        <v>22</v>
      </c>
    </row>
    <row r="18" spans="1:17">
      <c r="A18" s="2">
        <v>40730</v>
      </c>
      <c r="B18" s="3" t="s">
        <v>27</v>
      </c>
      <c r="C18" s="3" t="s">
        <v>40</v>
      </c>
      <c r="D18" s="4">
        <v>0.83</v>
      </c>
      <c r="E18" s="5">
        <v>600</v>
      </c>
      <c r="F18" s="6">
        <v>0.75</v>
      </c>
      <c r="G18" s="6">
        <v>0.08</v>
      </c>
      <c r="H18" s="7">
        <v>27.01</v>
      </c>
      <c r="I18" s="8">
        <v>2.1608000000000001</v>
      </c>
      <c r="J18" s="3" t="s">
        <v>29</v>
      </c>
      <c r="K18" s="141">
        <v>174</v>
      </c>
      <c r="L18" s="3" t="s">
        <v>41</v>
      </c>
      <c r="M18" s="3"/>
      <c r="N18" s="3" t="s">
        <v>18</v>
      </c>
      <c r="O18" s="3" t="s">
        <v>35</v>
      </c>
      <c r="P18" s="3" t="s">
        <v>31</v>
      </c>
      <c r="Q18" s="3" t="s">
        <v>22</v>
      </c>
    </row>
    <row r="19" spans="1:17">
      <c r="A19" s="2">
        <v>40730</v>
      </c>
      <c r="B19" s="3" t="s">
        <v>27</v>
      </c>
      <c r="C19" s="3" t="s">
        <v>42</v>
      </c>
      <c r="D19" s="16">
        <v>8</v>
      </c>
      <c r="E19" s="5">
        <v>1250</v>
      </c>
      <c r="F19" s="6">
        <v>5</v>
      </c>
      <c r="G19" s="6">
        <v>-2</v>
      </c>
      <c r="H19" s="7">
        <v>27.01</v>
      </c>
      <c r="I19" s="8">
        <v>-54.02</v>
      </c>
      <c r="J19" s="3" t="s">
        <v>29</v>
      </c>
      <c r="K19" s="141">
        <v>174</v>
      </c>
      <c r="L19" s="3" t="s">
        <v>43</v>
      </c>
      <c r="M19" s="3"/>
      <c r="N19" s="3" t="s">
        <v>18</v>
      </c>
      <c r="O19" s="3" t="s">
        <v>35</v>
      </c>
      <c r="P19" s="3" t="s">
        <v>31</v>
      </c>
      <c r="Q19" s="3" t="s">
        <v>22</v>
      </c>
    </row>
    <row r="20" spans="1:17">
      <c r="A20" s="2">
        <v>40731</v>
      </c>
      <c r="B20" s="3" t="s">
        <v>16</v>
      </c>
      <c r="C20" s="3" t="s">
        <v>17</v>
      </c>
      <c r="D20" s="4">
        <v>0.08</v>
      </c>
      <c r="E20" s="5"/>
      <c r="F20" s="6"/>
      <c r="G20" s="6"/>
      <c r="H20" s="7">
        <v>0</v>
      </c>
      <c r="I20" s="8"/>
      <c r="J20" s="3" t="s">
        <v>18</v>
      </c>
      <c r="K20" s="141">
        <v>174</v>
      </c>
      <c r="L20" s="3" t="s">
        <v>19</v>
      </c>
      <c r="M20" s="3"/>
      <c r="N20" s="3" t="s">
        <v>18</v>
      </c>
      <c r="O20" s="3" t="s">
        <v>35</v>
      </c>
      <c r="P20" s="3" t="s">
        <v>21</v>
      </c>
      <c r="Q20" s="3" t="s">
        <v>22</v>
      </c>
    </row>
    <row r="21" spans="1:17">
      <c r="A21" s="2">
        <v>40731</v>
      </c>
      <c r="B21" s="3" t="s">
        <v>16</v>
      </c>
      <c r="C21" s="3" t="s">
        <v>23</v>
      </c>
      <c r="D21" s="4">
        <v>0.5</v>
      </c>
      <c r="E21" s="5"/>
      <c r="F21" s="6"/>
      <c r="G21" s="6"/>
      <c r="H21" s="7">
        <v>0</v>
      </c>
      <c r="I21" s="8"/>
      <c r="J21" s="3" t="s">
        <v>18</v>
      </c>
      <c r="K21" s="141">
        <v>174</v>
      </c>
      <c r="L21" s="3" t="s">
        <v>24</v>
      </c>
      <c r="M21" s="3"/>
      <c r="N21" s="3" t="s">
        <v>18</v>
      </c>
      <c r="O21" s="3" t="s">
        <v>35</v>
      </c>
      <c r="P21" s="3" t="s">
        <v>21</v>
      </c>
      <c r="Q21" s="3" t="s">
        <v>22</v>
      </c>
    </row>
    <row r="22" spans="1:17">
      <c r="A22" s="2">
        <v>40731</v>
      </c>
      <c r="B22" s="3" t="s">
        <v>16</v>
      </c>
      <c r="C22" s="3" t="s">
        <v>25</v>
      </c>
      <c r="D22" s="4">
        <v>0.16</v>
      </c>
      <c r="E22" s="5"/>
      <c r="F22" s="6"/>
      <c r="G22" s="6"/>
      <c r="H22" s="7">
        <v>0</v>
      </c>
      <c r="I22" s="8"/>
      <c r="J22" s="3" t="s">
        <v>18</v>
      </c>
      <c r="K22" s="141">
        <v>174</v>
      </c>
      <c r="L22" s="3" t="s">
        <v>26</v>
      </c>
      <c r="M22" s="3"/>
      <c r="N22" s="3" t="s">
        <v>18</v>
      </c>
      <c r="O22" s="3" t="s">
        <v>35</v>
      </c>
      <c r="P22" s="3" t="s">
        <v>21</v>
      </c>
      <c r="Q22" s="3" t="s">
        <v>22</v>
      </c>
    </row>
    <row r="23" spans="1:17">
      <c r="A23" s="2">
        <v>40731</v>
      </c>
      <c r="B23" s="3" t="s">
        <v>27</v>
      </c>
      <c r="C23" s="3" t="s">
        <v>44</v>
      </c>
      <c r="D23" s="4">
        <v>0.5</v>
      </c>
      <c r="E23" s="5">
        <v>125</v>
      </c>
      <c r="F23" s="6">
        <v>0.5</v>
      </c>
      <c r="G23" s="6">
        <v>0</v>
      </c>
      <c r="H23" s="7">
        <v>27.01</v>
      </c>
      <c r="I23" s="8">
        <v>0</v>
      </c>
      <c r="J23" s="3" t="s">
        <v>29</v>
      </c>
      <c r="K23" s="141">
        <v>174</v>
      </c>
      <c r="L23" s="3" t="s">
        <v>45</v>
      </c>
      <c r="M23" s="3"/>
      <c r="N23" s="3" t="s">
        <v>18</v>
      </c>
      <c r="O23" s="3" t="s">
        <v>35</v>
      </c>
      <c r="P23" s="3" t="s">
        <v>31</v>
      </c>
      <c r="Q23" s="3" t="s">
        <v>22</v>
      </c>
    </row>
    <row r="24" spans="1:17">
      <c r="A24" s="2">
        <v>40731</v>
      </c>
      <c r="B24" s="3" t="s">
        <v>27</v>
      </c>
      <c r="C24" s="3" t="s">
        <v>46</v>
      </c>
      <c r="D24" s="17">
        <v>5</v>
      </c>
      <c r="E24" s="5">
        <v>1250</v>
      </c>
      <c r="F24" s="6">
        <v>5</v>
      </c>
      <c r="G24" s="6">
        <v>0</v>
      </c>
      <c r="H24" s="7">
        <v>27.01</v>
      </c>
      <c r="I24" s="8">
        <v>0</v>
      </c>
      <c r="J24" s="3" t="s">
        <v>29</v>
      </c>
      <c r="K24" s="143">
        <v>174</v>
      </c>
      <c r="L24" s="18" t="s">
        <v>47</v>
      </c>
      <c r="M24" s="3"/>
      <c r="N24" s="3" t="s">
        <v>18</v>
      </c>
      <c r="O24" s="3" t="s">
        <v>35</v>
      </c>
      <c r="P24" s="3" t="s">
        <v>31</v>
      </c>
      <c r="Q24" s="3" t="s">
        <v>22</v>
      </c>
    </row>
    <row r="25" spans="1:17">
      <c r="A25" s="2">
        <v>40731</v>
      </c>
      <c r="B25" s="3" t="s">
        <v>27</v>
      </c>
      <c r="C25" s="3" t="s">
        <v>48</v>
      </c>
      <c r="D25" s="17">
        <v>1.5</v>
      </c>
      <c r="E25" s="5">
        <v>1250</v>
      </c>
      <c r="F25" s="6">
        <v>1.56</v>
      </c>
      <c r="G25" s="6">
        <v>-0.06</v>
      </c>
      <c r="H25" s="7">
        <v>27.01</v>
      </c>
      <c r="I25" s="8">
        <v>-1.6881250000000001</v>
      </c>
      <c r="J25" s="3" t="s">
        <v>29</v>
      </c>
      <c r="K25" s="143">
        <v>174</v>
      </c>
      <c r="L25" s="18" t="s">
        <v>47</v>
      </c>
      <c r="M25" s="3"/>
      <c r="N25" s="3" t="s">
        <v>18</v>
      </c>
      <c r="O25" s="3" t="s">
        <v>35</v>
      </c>
      <c r="P25" s="3" t="s">
        <v>31</v>
      </c>
      <c r="Q25" s="3" t="s">
        <v>22</v>
      </c>
    </row>
    <row r="26" spans="1:17">
      <c r="A26" s="2">
        <v>40731</v>
      </c>
      <c r="B26" s="3" t="s">
        <v>27</v>
      </c>
      <c r="C26" s="3" t="s">
        <v>40</v>
      </c>
      <c r="D26" s="19">
        <v>0.75</v>
      </c>
      <c r="E26" s="5">
        <v>650</v>
      </c>
      <c r="F26" s="6">
        <v>0.81</v>
      </c>
      <c r="G26" s="6">
        <v>-0.06</v>
      </c>
      <c r="H26" s="7">
        <v>27.01</v>
      </c>
      <c r="I26" s="8">
        <v>-1.6881250000000001</v>
      </c>
      <c r="J26" s="3" t="s">
        <v>29</v>
      </c>
      <c r="K26" s="144">
        <v>17</v>
      </c>
      <c r="L26" s="20" t="s">
        <v>50</v>
      </c>
      <c r="M26" s="3"/>
      <c r="N26" s="3" t="s">
        <v>18</v>
      </c>
      <c r="O26" s="3" t="s">
        <v>51</v>
      </c>
      <c r="P26" s="3" t="s">
        <v>31</v>
      </c>
      <c r="Q26" s="3" t="s">
        <v>22</v>
      </c>
    </row>
    <row r="27" spans="1:17">
      <c r="A27" s="2">
        <v>40732</v>
      </c>
      <c r="B27" s="3" t="s">
        <v>16</v>
      </c>
      <c r="C27" s="3" t="s">
        <v>17</v>
      </c>
      <c r="D27" s="4">
        <v>0.08</v>
      </c>
      <c r="E27" s="5"/>
      <c r="F27" s="6"/>
      <c r="G27" s="6"/>
      <c r="H27" s="7">
        <v>0</v>
      </c>
      <c r="I27" s="8"/>
      <c r="J27" s="3" t="s">
        <v>18</v>
      </c>
      <c r="K27" s="141">
        <v>17</v>
      </c>
      <c r="L27" s="3" t="s">
        <v>19</v>
      </c>
      <c r="M27" s="3"/>
      <c r="N27" s="3" t="s">
        <v>18</v>
      </c>
      <c r="O27" s="3" t="s">
        <v>51</v>
      </c>
      <c r="P27" s="3" t="s">
        <v>21</v>
      </c>
      <c r="Q27" s="3" t="s">
        <v>22</v>
      </c>
    </row>
    <row r="28" spans="1:17">
      <c r="A28" s="21">
        <v>40732</v>
      </c>
      <c r="B28" s="22" t="s">
        <v>16</v>
      </c>
      <c r="C28" s="22" t="s">
        <v>23</v>
      </c>
      <c r="D28" s="23">
        <v>0.5</v>
      </c>
      <c r="E28" s="24"/>
      <c r="F28" s="25"/>
      <c r="G28" s="25"/>
      <c r="H28" s="26">
        <v>0</v>
      </c>
      <c r="I28" s="27"/>
      <c r="J28" s="22" t="s">
        <v>18</v>
      </c>
      <c r="K28" s="145">
        <v>17</v>
      </c>
      <c r="L28" s="22" t="s">
        <v>24</v>
      </c>
      <c r="M28" s="22"/>
      <c r="N28" s="22" t="s">
        <v>18</v>
      </c>
      <c r="O28" s="22" t="s">
        <v>51</v>
      </c>
      <c r="P28" s="22" t="s">
        <v>21</v>
      </c>
      <c r="Q28" s="22" t="s">
        <v>22</v>
      </c>
    </row>
    <row r="30" spans="1:17" ht="15.75" thickBot="1"/>
    <row r="31" spans="1:17" ht="15.75" thickBot="1">
      <c r="J31" s="137" t="s">
        <v>75</v>
      </c>
      <c r="K31" s="138"/>
      <c r="L31" s="84">
        <f>SUMPRODUCT((L1:L29="repas")*1)</f>
        <v>5</v>
      </c>
    </row>
    <row r="32" spans="1:17" ht="15.75" thickBot="1">
      <c r="J32" s="137" t="s">
        <v>76</v>
      </c>
      <c r="K32" s="138"/>
      <c r="L32" s="84">
        <f>SUMPRODUCT((L1:L29="Nettoyage")*1)</f>
        <v>5</v>
      </c>
    </row>
    <row r="33" spans="3:18" ht="15.75" thickBot="1">
      <c r="J33" s="139" t="s">
        <v>77</v>
      </c>
      <c r="K33" s="140"/>
      <c r="L33" s="84">
        <f>SUMPRODUCT((L1:L29="pause")*1)</f>
        <v>5</v>
      </c>
    </row>
    <row r="34" spans="3:18" ht="15.75" thickBot="1">
      <c r="H34" s="146" t="s">
        <v>78</v>
      </c>
      <c r="I34" s="147"/>
      <c r="J34" s="147"/>
      <c r="K34" s="147"/>
      <c r="L34" s="148">
        <f>SUMPRODUCT((L1:L29="collage manchon/valve ar x2")*1)</f>
        <v>3</v>
      </c>
    </row>
    <row r="35" spans="3:18" ht="15.75" thickBot="1">
      <c r="C35" s="85" t="s">
        <v>10</v>
      </c>
      <c r="D35" s="81" t="s">
        <v>79</v>
      </c>
      <c r="E35" s="82"/>
      <c r="F35" s="83"/>
      <c r="G35" s="81" t="s">
        <v>80</v>
      </c>
      <c r="H35" s="82"/>
      <c r="I35" s="83"/>
      <c r="J35" s="81" t="s">
        <v>37</v>
      </c>
      <c r="K35" s="82"/>
      <c r="L35" s="83"/>
      <c r="M35" s="81" t="s">
        <v>39</v>
      </c>
      <c r="N35" s="82"/>
      <c r="O35" s="83"/>
      <c r="P35" s="81" t="s">
        <v>41</v>
      </c>
      <c r="Q35" s="82"/>
      <c r="R35" s="83"/>
    </row>
    <row r="36" spans="3:18">
      <c r="C36" s="149">
        <v>48</v>
      </c>
      <c r="D36" s="151" t="e">
        <f>SUMPRODUCT(($K$1:$K$28=("58")*1)*($L$1:$L$23=D35))</f>
        <v>#N/A</v>
      </c>
      <c r="E36" s="152"/>
      <c r="F36" s="152"/>
      <c r="G36" s="151" t="e">
        <f t="shared" ref="G36" si="0">SUMPRODUCT(($K$1:$K$28=("58")*1)*($L$1:$L$23=G35))</f>
        <v>#N/A</v>
      </c>
      <c r="H36" s="152"/>
      <c r="I36" s="152"/>
      <c r="J36" s="151" t="e">
        <f t="shared" ref="J36" si="1">SUMPRODUCT(($K$1:$K$28=("58")*1)*($L$1:$L$23=J35))</f>
        <v>#N/A</v>
      </c>
      <c r="K36" s="152"/>
      <c r="L36" s="152"/>
      <c r="M36" s="151" t="e">
        <f t="shared" ref="M36" si="2">SUMPRODUCT(($K$1:$K$28=("58")*1)*($L$1:$L$23=M35))</f>
        <v>#N/A</v>
      </c>
      <c r="N36" s="152"/>
      <c r="O36" s="152"/>
      <c r="P36" s="151" t="e">
        <f t="shared" ref="P36" si="3">SUMPRODUCT(($K$1:$K$28=("58")*1)*($L$1:$L$23=P35))</f>
        <v>#N/A</v>
      </c>
      <c r="Q36" s="152"/>
      <c r="R36" s="152"/>
    </row>
    <row r="37" spans="3:18">
      <c r="C37" s="149">
        <v>174</v>
      </c>
      <c r="D37" s="153"/>
      <c r="E37" s="154"/>
      <c r="F37" s="154"/>
      <c r="G37" s="154"/>
      <c r="H37" s="154"/>
      <c r="I37" s="154"/>
      <c r="J37" s="154"/>
      <c r="K37" s="154"/>
      <c r="L37" s="154"/>
      <c r="M37" s="154"/>
      <c r="N37" s="154"/>
      <c r="O37" s="154"/>
      <c r="P37" s="154"/>
      <c r="Q37" s="154"/>
      <c r="R37" s="155"/>
    </row>
    <row r="38" spans="3:18" ht="15.75" thickBot="1">
      <c r="C38" s="150">
        <v>17</v>
      </c>
      <c r="D38" s="156"/>
      <c r="E38" s="157"/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8"/>
    </row>
  </sheetData>
  <mergeCells count="21">
    <mergeCell ref="M37:O37"/>
    <mergeCell ref="P37:R37"/>
    <mergeCell ref="M36:O36"/>
    <mergeCell ref="P36:R36"/>
    <mergeCell ref="G37:I37"/>
    <mergeCell ref="G38:I38"/>
    <mergeCell ref="J35:L35"/>
    <mergeCell ref="M35:O35"/>
    <mergeCell ref="P35:R35"/>
    <mergeCell ref="J36:L36"/>
    <mergeCell ref="J37:L37"/>
    <mergeCell ref="J38:L38"/>
    <mergeCell ref="M38:O38"/>
    <mergeCell ref="P38:R38"/>
    <mergeCell ref="H34:K34"/>
    <mergeCell ref="D35:F35"/>
    <mergeCell ref="D36:F36"/>
    <mergeCell ref="D37:F37"/>
    <mergeCell ref="D38:F38"/>
    <mergeCell ref="G35:I35"/>
    <mergeCell ref="G36:I3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8"/>
  <sheetViews>
    <sheetView workbookViewId="0">
      <selection activeCell="F31" sqref="F31"/>
    </sheetView>
  </sheetViews>
  <sheetFormatPr baseColWidth="10" defaultRowHeight="15"/>
  <sheetData>
    <row r="1" spans="1:14" ht="16.5" thickTop="1" thickBot="1">
      <c r="A1" s="28" t="s">
        <v>31</v>
      </c>
      <c r="B1" s="29"/>
      <c r="C1" s="29"/>
      <c r="D1" s="29"/>
      <c r="E1" s="29"/>
      <c r="F1" s="29"/>
      <c r="G1" s="30"/>
      <c r="H1" s="31" t="s">
        <v>21</v>
      </c>
      <c r="I1" s="32"/>
      <c r="J1" s="32"/>
      <c r="K1" s="32"/>
      <c r="L1" s="32"/>
      <c r="M1" s="32"/>
      <c r="N1" s="33"/>
    </row>
    <row r="2" spans="1:14" ht="16.5" thickTop="1" thickBot="1">
      <c r="A2" s="34" t="s">
        <v>52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6"/>
    </row>
    <row r="3" spans="1:14" ht="45.75" thickBot="1">
      <c r="A3" s="37" t="s">
        <v>53</v>
      </c>
      <c r="B3" s="38"/>
      <c r="C3" s="38"/>
      <c r="D3" s="39"/>
      <c r="E3" s="40" t="s">
        <v>54</v>
      </c>
      <c r="F3" s="41" t="s">
        <v>55</v>
      </c>
      <c r="G3" s="42" t="s">
        <v>56</v>
      </c>
      <c r="H3" s="37" t="s">
        <v>53</v>
      </c>
      <c r="I3" s="38"/>
      <c r="J3" s="38"/>
      <c r="K3" s="39"/>
      <c r="L3" s="41" t="s">
        <v>57</v>
      </c>
      <c r="M3" s="41" t="s">
        <v>58</v>
      </c>
      <c r="N3" s="42" t="s">
        <v>56</v>
      </c>
    </row>
    <row r="4" spans="1:14">
      <c r="A4" s="43" t="s">
        <v>30</v>
      </c>
      <c r="B4" s="44"/>
      <c r="C4" s="44"/>
      <c r="D4" s="45"/>
      <c r="E4" s="46">
        <v>2</v>
      </c>
      <c r="F4" s="46">
        <v>9</v>
      </c>
      <c r="G4" s="47">
        <v>40725</v>
      </c>
      <c r="H4" s="43" t="s">
        <v>24</v>
      </c>
      <c r="I4" s="44"/>
      <c r="J4" s="44"/>
      <c r="K4" s="45"/>
      <c r="L4" s="48">
        <v>3</v>
      </c>
      <c r="M4" s="46">
        <v>1.5</v>
      </c>
      <c r="N4" s="49">
        <v>40725</v>
      </c>
    </row>
    <row r="5" spans="1:14">
      <c r="A5" s="50" t="s">
        <v>33</v>
      </c>
      <c r="B5" s="51"/>
      <c r="C5" s="51"/>
      <c r="D5" s="52"/>
      <c r="E5" s="53">
        <v>1</v>
      </c>
      <c r="F5" s="53">
        <v>5.5</v>
      </c>
      <c r="G5" s="54">
        <v>40725</v>
      </c>
      <c r="H5" s="50" t="s">
        <v>26</v>
      </c>
      <c r="I5" s="51"/>
      <c r="J5" s="51"/>
      <c r="K5" s="52"/>
      <c r="L5" s="55">
        <v>2</v>
      </c>
      <c r="M5" s="53">
        <v>0.32</v>
      </c>
      <c r="N5" s="56">
        <v>40725</v>
      </c>
    </row>
    <row r="6" spans="1:14">
      <c r="A6" s="50"/>
      <c r="B6" s="51"/>
      <c r="C6" s="51"/>
      <c r="D6" s="52"/>
      <c r="E6" s="53"/>
      <c r="F6" s="53"/>
      <c r="G6" s="57"/>
      <c r="H6" s="50" t="s">
        <v>19</v>
      </c>
      <c r="I6" s="51"/>
      <c r="J6" s="51"/>
      <c r="K6" s="52"/>
      <c r="L6" s="55">
        <v>3</v>
      </c>
      <c r="M6" s="53">
        <v>0.24</v>
      </c>
      <c r="N6" s="56">
        <v>40725</v>
      </c>
    </row>
    <row r="7" spans="1:14">
      <c r="A7" s="50"/>
      <c r="B7" s="51"/>
      <c r="C7" s="51"/>
      <c r="D7" s="52"/>
      <c r="E7" s="53"/>
      <c r="F7" s="53"/>
      <c r="G7" s="57"/>
      <c r="H7" s="50"/>
      <c r="I7" s="51"/>
      <c r="J7" s="51"/>
      <c r="K7" s="52"/>
      <c r="L7" s="55"/>
      <c r="M7" s="53"/>
      <c r="N7" s="58"/>
    </row>
    <row r="8" spans="1:14">
      <c r="A8" s="50"/>
      <c r="B8" s="51"/>
      <c r="C8" s="51"/>
      <c r="D8" s="52"/>
      <c r="E8" s="53"/>
      <c r="F8" s="53"/>
      <c r="G8" s="57"/>
      <c r="H8" s="50"/>
      <c r="I8" s="51"/>
      <c r="J8" s="51"/>
      <c r="K8" s="52"/>
      <c r="L8" s="55"/>
      <c r="M8" s="53"/>
      <c r="N8" s="58"/>
    </row>
    <row r="9" spans="1:14">
      <c r="A9" s="50"/>
      <c r="B9" s="51"/>
      <c r="C9" s="51"/>
      <c r="D9" s="52"/>
      <c r="E9" s="53"/>
      <c r="F9" s="53"/>
      <c r="G9" s="57"/>
      <c r="H9" s="50"/>
      <c r="I9" s="51"/>
      <c r="J9" s="51"/>
      <c r="K9" s="52"/>
      <c r="L9" s="59"/>
      <c r="M9" s="59"/>
      <c r="N9" s="60"/>
    </row>
    <row r="10" spans="1:14">
      <c r="A10" s="50"/>
      <c r="B10" s="51"/>
      <c r="C10" s="51"/>
      <c r="D10" s="52"/>
      <c r="E10" s="53"/>
      <c r="F10" s="53"/>
      <c r="G10" s="57"/>
      <c r="H10" s="50"/>
      <c r="I10" s="51"/>
      <c r="J10" s="51"/>
      <c r="K10" s="52"/>
      <c r="L10" s="53"/>
      <c r="M10" s="53"/>
      <c r="N10" s="58"/>
    </row>
    <row r="11" spans="1:14">
      <c r="A11" s="50"/>
      <c r="B11" s="51"/>
      <c r="C11" s="51"/>
      <c r="D11" s="52"/>
      <c r="E11" s="53"/>
      <c r="F11" s="53"/>
      <c r="G11" s="57"/>
      <c r="H11" s="50"/>
      <c r="I11" s="51"/>
      <c r="J11" s="51"/>
      <c r="K11" s="52"/>
      <c r="L11" s="53"/>
      <c r="M11" s="53"/>
      <c r="N11" s="58"/>
    </row>
    <row r="12" spans="1:14">
      <c r="A12" s="50"/>
      <c r="B12" s="51"/>
      <c r="C12" s="51"/>
      <c r="D12" s="52"/>
      <c r="E12" s="53"/>
      <c r="F12" s="53"/>
      <c r="G12" s="57"/>
      <c r="H12" s="50"/>
      <c r="I12" s="51"/>
      <c r="J12" s="51"/>
      <c r="K12" s="52"/>
      <c r="L12" s="53"/>
      <c r="M12" s="53"/>
      <c r="N12" s="58"/>
    </row>
    <row r="13" spans="1:14">
      <c r="A13" s="50"/>
      <c r="B13" s="51"/>
      <c r="C13" s="51"/>
      <c r="D13" s="52"/>
      <c r="E13" s="53"/>
      <c r="F13" s="53"/>
      <c r="G13" s="57"/>
      <c r="H13" s="50"/>
      <c r="I13" s="51"/>
      <c r="J13" s="51"/>
      <c r="K13" s="52"/>
      <c r="L13" s="53"/>
      <c r="M13" s="53"/>
      <c r="N13" s="58"/>
    </row>
    <row r="14" spans="1:14" ht="15.75" thickBot="1">
      <c r="A14" s="61"/>
      <c r="B14" s="62"/>
      <c r="C14" s="62"/>
      <c r="D14" s="63"/>
      <c r="E14" s="64"/>
      <c r="F14" s="64"/>
      <c r="G14" s="65"/>
      <c r="H14" s="61"/>
      <c r="I14" s="62"/>
      <c r="J14" s="62"/>
      <c r="K14" s="63"/>
      <c r="L14" s="64"/>
      <c r="M14" s="64"/>
      <c r="N14" s="66"/>
    </row>
    <row r="15" spans="1:14" ht="15.75" thickTop="1">
      <c r="A15" s="67"/>
      <c r="B15" s="67"/>
      <c r="C15" s="67"/>
      <c r="D15" s="67"/>
      <c r="E15" s="68"/>
      <c r="F15" s="68"/>
      <c r="G15" s="68"/>
      <c r="H15" s="67"/>
      <c r="I15" s="67"/>
      <c r="J15" s="67"/>
      <c r="K15" s="67"/>
      <c r="L15" s="68"/>
      <c r="M15" s="68"/>
      <c r="N15" s="68"/>
    </row>
    <row r="16" spans="1:14" ht="15.75" thickBot="1">
      <c r="A16" s="69"/>
      <c r="B16" s="69"/>
      <c r="C16" s="69"/>
      <c r="D16" s="69"/>
      <c r="E16" s="70"/>
      <c r="F16" s="70"/>
      <c r="G16" s="70"/>
      <c r="H16" s="69"/>
      <c r="I16" s="69"/>
      <c r="J16" s="69"/>
      <c r="K16" s="69"/>
      <c r="L16" s="70"/>
      <c r="M16" s="70"/>
      <c r="N16" s="70"/>
    </row>
    <row r="17" spans="1:14" ht="15.75" thickBot="1">
      <c r="A17" s="71" t="s">
        <v>59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3"/>
    </row>
    <row r="18" spans="1:14">
      <c r="A18" s="43" t="s">
        <v>43</v>
      </c>
      <c r="B18" s="44"/>
      <c r="C18" s="44"/>
      <c r="D18" s="45"/>
      <c r="E18" s="46">
        <v>1</v>
      </c>
      <c r="F18" s="46">
        <v>8</v>
      </c>
      <c r="G18" s="54">
        <v>40725</v>
      </c>
      <c r="H18" s="43" t="s">
        <v>24</v>
      </c>
      <c r="I18" s="44"/>
      <c r="J18" s="44"/>
      <c r="K18" s="45"/>
      <c r="L18" s="46" t="s">
        <v>60</v>
      </c>
      <c r="M18" s="46" t="s">
        <v>60</v>
      </c>
      <c r="N18" s="74" t="s">
        <v>60</v>
      </c>
    </row>
    <row r="19" spans="1:14">
      <c r="A19" s="50"/>
      <c r="B19" s="51"/>
      <c r="C19" s="51"/>
      <c r="D19" s="52"/>
      <c r="E19" s="53"/>
      <c r="F19" s="53"/>
      <c r="H19" s="50" t="s">
        <v>26</v>
      </c>
      <c r="I19" s="51"/>
      <c r="J19" s="51"/>
      <c r="K19" s="52"/>
      <c r="L19" s="53" t="s">
        <v>60</v>
      </c>
      <c r="M19" s="53" t="s">
        <v>60</v>
      </c>
      <c r="N19" s="58" t="s">
        <v>60</v>
      </c>
    </row>
    <row r="20" spans="1:14">
      <c r="A20" s="50"/>
      <c r="B20" s="51"/>
      <c r="C20" s="51"/>
      <c r="D20" s="52"/>
      <c r="E20" s="53"/>
      <c r="F20" s="53"/>
      <c r="G20" s="57"/>
      <c r="H20" s="50" t="s">
        <v>19</v>
      </c>
      <c r="I20" s="51"/>
      <c r="J20" s="51"/>
      <c r="K20" s="52"/>
      <c r="L20" s="53" t="s">
        <v>60</v>
      </c>
      <c r="M20" s="53" t="s">
        <v>60</v>
      </c>
      <c r="N20" s="58" t="s">
        <v>60</v>
      </c>
    </row>
    <row r="21" spans="1:14">
      <c r="A21" s="50"/>
      <c r="B21" s="51"/>
      <c r="C21" s="51"/>
      <c r="D21" s="52"/>
      <c r="E21" s="53"/>
      <c r="F21" s="53"/>
      <c r="G21" s="57"/>
      <c r="H21" s="50"/>
      <c r="I21" s="51"/>
      <c r="J21" s="51"/>
      <c r="K21" s="52"/>
      <c r="L21" s="53"/>
      <c r="M21" s="53"/>
      <c r="N21" s="58"/>
    </row>
    <row r="22" spans="1:14">
      <c r="A22" s="50"/>
      <c r="B22" s="51"/>
      <c r="C22" s="51"/>
      <c r="D22" s="52"/>
      <c r="E22" s="53"/>
      <c r="F22" s="53"/>
      <c r="G22" s="57"/>
      <c r="H22" s="50"/>
      <c r="I22" s="51"/>
      <c r="J22" s="51"/>
      <c r="K22" s="52"/>
      <c r="L22" s="53"/>
      <c r="M22" s="53"/>
      <c r="N22" s="58"/>
    </row>
    <row r="23" spans="1:14">
      <c r="A23" s="50"/>
      <c r="B23" s="51"/>
      <c r="C23" s="51"/>
      <c r="D23" s="52"/>
      <c r="E23" s="53"/>
      <c r="F23" s="53"/>
      <c r="G23" s="57"/>
      <c r="H23" s="50"/>
      <c r="I23" s="51"/>
      <c r="J23" s="51"/>
      <c r="K23" s="52"/>
      <c r="L23" s="53"/>
      <c r="M23" s="53"/>
      <c r="N23" s="58"/>
    </row>
    <row r="24" spans="1:14">
      <c r="A24" s="50"/>
      <c r="B24" s="51"/>
      <c r="C24" s="51"/>
      <c r="D24" s="52"/>
      <c r="E24" s="53"/>
      <c r="F24" s="53"/>
      <c r="G24" s="57"/>
      <c r="H24" s="50"/>
      <c r="I24" s="51"/>
      <c r="J24" s="51"/>
      <c r="K24" s="52"/>
      <c r="L24" s="53"/>
      <c r="M24" s="53"/>
      <c r="N24" s="58"/>
    </row>
    <row r="25" spans="1:14">
      <c r="A25" s="50"/>
      <c r="B25" s="51"/>
      <c r="C25" s="51"/>
      <c r="D25" s="52"/>
      <c r="E25" s="53"/>
      <c r="F25" s="53"/>
      <c r="G25" s="57"/>
      <c r="H25" s="50"/>
      <c r="I25" s="51"/>
      <c r="J25" s="51"/>
      <c r="K25" s="52"/>
      <c r="L25" s="53"/>
      <c r="M25" s="53"/>
      <c r="N25" s="58"/>
    </row>
    <row r="26" spans="1:14">
      <c r="A26" s="50"/>
      <c r="B26" s="51"/>
      <c r="C26" s="51"/>
      <c r="D26" s="52"/>
      <c r="E26" s="53"/>
      <c r="F26" s="53"/>
      <c r="G26" s="57"/>
      <c r="H26" s="50"/>
      <c r="I26" s="51"/>
      <c r="J26" s="51"/>
      <c r="K26" s="52"/>
      <c r="L26" s="53"/>
      <c r="M26" s="53"/>
      <c r="N26" s="58"/>
    </row>
    <row r="27" spans="1:14">
      <c r="A27" s="50"/>
      <c r="B27" s="51"/>
      <c r="C27" s="51"/>
      <c r="D27" s="52"/>
      <c r="E27" s="53"/>
      <c r="F27" s="53"/>
      <c r="G27" s="57"/>
      <c r="H27" s="50"/>
      <c r="I27" s="51"/>
      <c r="J27" s="51"/>
      <c r="K27" s="52"/>
      <c r="L27" s="53"/>
      <c r="M27" s="53"/>
      <c r="N27" s="58"/>
    </row>
    <row r="28" spans="1:14">
      <c r="A28" s="50"/>
      <c r="B28" s="51"/>
      <c r="C28" s="51"/>
      <c r="D28" s="52"/>
      <c r="E28" s="53"/>
      <c r="F28" s="53"/>
      <c r="G28" s="57"/>
      <c r="H28" s="50"/>
      <c r="I28" s="51"/>
      <c r="J28" s="51"/>
      <c r="K28" s="52"/>
      <c r="L28" s="53"/>
      <c r="M28" s="53"/>
      <c r="N28" s="58"/>
    </row>
    <row r="29" spans="1:14">
      <c r="A29" s="50"/>
      <c r="B29" s="51"/>
      <c r="C29" s="51"/>
      <c r="D29" s="52"/>
      <c r="E29" s="53"/>
      <c r="F29" s="53"/>
      <c r="G29" s="57"/>
      <c r="H29" s="50"/>
      <c r="I29" s="51"/>
      <c r="J29" s="51"/>
      <c r="K29" s="52"/>
      <c r="L29" s="53"/>
      <c r="M29" s="53"/>
      <c r="N29" s="58"/>
    </row>
    <row r="30" spans="1:14">
      <c r="A30" s="50"/>
      <c r="B30" s="51"/>
      <c r="C30" s="51"/>
      <c r="D30" s="52"/>
      <c r="E30" s="53"/>
      <c r="F30" s="53"/>
      <c r="G30" s="57"/>
      <c r="H30" s="50"/>
      <c r="I30" s="51"/>
      <c r="J30" s="51"/>
      <c r="K30" s="52"/>
      <c r="L30" s="53"/>
      <c r="M30" s="53"/>
      <c r="N30" s="58"/>
    </row>
    <row r="31" spans="1:14">
      <c r="A31" s="50"/>
      <c r="B31" s="51"/>
      <c r="C31" s="51"/>
      <c r="D31" s="52"/>
      <c r="E31" s="53"/>
      <c r="F31" s="53"/>
      <c r="G31" s="57"/>
      <c r="H31" s="50"/>
      <c r="I31" s="51"/>
      <c r="J31" s="51"/>
      <c r="K31" s="52"/>
      <c r="L31" s="53"/>
      <c r="M31" s="53"/>
      <c r="N31" s="58"/>
    </row>
    <row r="32" spans="1:14">
      <c r="A32" s="50"/>
      <c r="B32" s="51"/>
      <c r="C32" s="51"/>
      <c r="D32" s="52"/>
      <c r="E32" s="53"/>
      <c r="F32" s="53"/>
      <c r="G32" s="57"/>
      <c r="H32" s="50"/>
      <c r="I32" s="51"/>
      <c r="J32" s="51"/>
      <c r="K32" s="52"/>
      <c r="L32" s="53"/>
      <c r="M32" s="53"/>
      <c r="N32" s="58"/>
    </row>
    <row r="33" spans="1:14">
      <c r="A33" s="50"/>
      <c r="B33" s="51"/>
      <c r="C33" s="51"/>
      <c r="D33" s="52"/>
      <c r="E33" s="53"/>
      <c r="F33" s="53"/>
      <c r="G33" s="57"/>
      <c r="H33" s="50"/>
      <c r="I33" s="51"/>
      <c r="J33" s="51"/>
      <c r="K33" s="52"/>
      <c r="L33" s="53"/>
      <c r="M33" s="53"/>
      <c r="N33" s="58"/>
    </row>
    <row r="34" spans="1:14">
      <c r="A34" s="50"/>
      <c r="B34" s="51"/>
      <c r="C34" s="51"/>
      <c r="D34" s="52"/>
      <c r="E34" s="53"/>
      <c r="F34" s="53"/>
      <c r="G34" s="57"/>
      <c r="H34" s="50"/>
      <c r="I34" s="51"/>
      <c r="J34" s="51"/>
      <c r="K34" s="52"/>
      <c r="L34" s="53"/>
      <c r="M34" s="53"/>
      <c r="N34" s="58"/>
    </row>
    <row r="35" spans="1:14">
      <c r="A35" s="50"/>
      <c r="B35" s="51"/>
      <c r="C35" s="51"/>
      <c r="D35" s="52"/>
      <c r="E35" s="53"/>
      <c r="F35" s="53"/>
      <c r="G35" s="57"/>
      <c r="H35" s="50"/>
      <c r="I35" s="51"/>
      <c r="J35" s="51"/>
      <c r="K35" s="52"/>
      <c r="L35" s="53"/>
      <c r="M35" s="53"/>
      <c r="N35" s="58"/>
    </row>
    <row r="36" spans="1:14">
      <c r="A36" s="50"/>
      <c r="B36" s="51"/>
      <c r="C36" s="51"/>
      <c r="D36" s="52"/>
      <c r="E36" s="53"/>
      <c r="F36" s="53"/>
      <c r="G36" s="57"/>
      <c r="H36" s="50"/>
      <c r="I36" s="51"/>
      <c r="J36" s="51"/>
      <c r="K36" s="52"/>
      <c r="L36" s="53"/>
      <c r="M36" s="53"/>
      <c r="N36" s="58"/>
    </row>
    <row r="37" spans="1:14" ht="15.75" thickBot="1">
      <c r="A37" s="75"/>
      <c r="B37" s="76"/>
      <c r="C37" s="76"/>
      <c r="D37" s="77"/>
      <c r="E37" s="78"/>
      <c r="F37" s="78"/>
      <c r="G37" s="79"/>
      <c r="H37" s="75"/>
      <c r="I37" s="76"/>
      <c r="J37" s="76"/>
      <c r="K37" s="77"/>
      <c r="L37" s="78"/>
      <c r="M37" s="78"/>
      <c r="N37" s="80"/>
    </row>
    <row r="38" spans="1:14" ht="15.75" thickTop="1"/>
  </sheetData>
  <mergeCells count="72">
    <mergeCell ref="A36:D36"/>
    <mergeCell ref="H36:K36"/>
    <mergeCell ref="A37:D37"/>
    <mergeCell ref="H37:K37"/>
    <mergeCell ref="A33:D33"/>
    <mergeCell ref="H33:K33"/>
    <mergeCell ref="A34:D34"/>
    <mergeCell ref="H34:K34"/>
    <mergeCell ref="A35:D35"/>
    <mergeCell ref="H35:K35"/>
    <mergeCell ref="A30:D30"/>
    <mergeCell ref="H30:K30"/>
    <mergeCell ref="A31:D31"/>
    <mergeCell ref="H31:K31"/>
    <mergeCell ref="A32:D32"/>
    <mergeCell ref="H32:K32"/>
    <mergeCell ref="A27:D27"/>
    <mergeCell ref="H27:K27"/>
    <mergeCell ref="A28:D28"/>
    <mergeCell ref="H28:K28"/>
    <mergeCell ref="A29:D29"/>
    <mergeCell ref="H29:K29"/>
    <mergeCell ref="A24:D24"/>
    <mergeCell ref="H24:K24"/>
    <mergeCell ref="A25:D25"/>
    <mergeCell ref="H25:K25"/>
    <mergeCell ref="A26:D26"/>
    <mergeCell ref="H26:K26"/>
    <mergeCell ref="A21:D21"/>
    <mergeCell ref="H21:K21"/>
    <mergeCell ref="A22:D22"/>
    <mergeCell ref="H22:K22"/>
    <mergeCell ref="A23:D23"/>
    <mergeCell ref="H23:K23"/>
    <mergeCell ref="A17:N17"/>
    <mergeCell ref="A18:D18"/>
    <mergeCell ref="H18:K18"/>
    <mergeCell ref="A19:D19"/>
    <mergeCell ref="H19:K19"/>
    <mergeCell ref="A20:D20"/>
    <mergeCell ref="H20:K20"/>
    <mergeCell ref="A14:D14"/>
    <mergeCell ref="H14:K14"/>
    <mergeCell ref="A15:D15"/>
    <mergeCell ref="H15:K15"/>
    <mergeCell ref="A16:D16"/>
    <mergeCell ref="H16:K16"/>
    <mergeCell ref="A11:D11"/>
    <mergeCell ref="H11:K11"/>
    <mergeCell ref="A12:D12"/>
    <mergeCell ref="H12:K12"/>
    <mergeCell ref="A13:D13"/>
    <mergeCell ref="H13:K13"/>
    <mergeCell ref="A8:D8"/>
    <mergeCell ref="H8:K8"/>
    <mergeCell ref="A9:D9"/>
    <mergeCell ref="H9:K9"/>
    <mergeCell ref="A10:D10"/>
    <mergeCell ref="H10:K10"/>
    <mergeCell ref="A5:D5"/>
    <mergeCell ref="H5:K5"/>
    <mergeCell ref="A6:D6"/>
    <mergeCell ref="H6:K6"/>
    <mergeCell ref="A7:D7"/>
    <mergeCell ref="H7:K7"/>
    <mergeCell ref="A1:G1"/>
    <mergeCell ref="H1:N1"/>
    <mergeCell ref="A2:N2"/>
    <mergeCell ref="A3:D3"/>
    <mergeCell ref="H3:K3"/>
    <mergeCell ref="A4:D4"/>
    <mergeCell ref="H4:K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1"/>
  <sheetViews>
    <sheetView workbookViewId="0">
      <selection sqref="A1:G21"/>
    </sheetView>
  </sheetViews>
  <sheetFormatPr baseColWidth="10" defaultRowHeight="15"/>
  <sheetData>
    <row r="1" spans="1:7" ht="15.75" thickBot="1">
      <c r="A1" s="81" t="s">
        <v>53</v>
      </c>
      <c r="B1" s="82"/>
      <c r="C1" s="82"/>
      <c r="D1" s="83"/>
      <c r="E1" s="84" t="s">
        <v>10</v>
      </c>
      <c r="F1" s="85" t="s">
        <v>61</v>
      </c>
      <c r="G1" s="85" t="s">
        <v>62</v>
      </c>
    </row>
    <row r="2" spans="1:7">
      <c r="A2" s="86" t="s">
        <v>30</v>
      </c>
      <c r="B2" s="87"/>
      <c r="C2" s="87"/>
      <c r="D2" s="88"/>
      <c r="E2" s="89" t="s">
        <v>63</v>
      </c>
      <c r="F2" s="90">
        <v>40728</v>
      </c>
      <c r="G2" s="91">
        <v>7.75</v>
      </c>
    </row>
    <row r="3" spans="1:7">
      <c r="A3" s="92" t="s">
        <v>43</v>
      </c>
      <c r="B3" s="93"/>
      <c r="C3" s="93"/>
      <c r="D3" s="94"/>
      <c r="E3" s="95" t="s">
        <v>34</v>
      </c>
      <c r="F3" s="96">
        <v>40730</v>
      </c>
      <c r="G3" s="97">
        <v>8</v>
      </c>
    </row>
    <row r="4" spans="1:7">
      <c r="A4" s="92"/>
      <c r="B4" s="93"/>
      <c r="C4" s="93"/>
      <c r="D4" s="94"/>
      <c r="E4" s="98"/>
      <c r="F4" s="98"/>
      <c r="G4" s="97"/>
    </row>
    <row r="5" spans="1:7">
      <c r="A5" s="92"/>
      <c r="B5" s="93"/>
      <c r="C5" s="93"/>
      <c r="D5" s="94"/>
      <c r="E5" s="98"/>
      <c r="F5" s="98"/>
      <c r="G5" s="97"/>
    </row>
    <row r="6" spans="1:7">
      <c r="A6" s="92"/>
      <c r="B6" s="93"/>
      <c r="C6" s="93"/>
      <c r="D6" s="94"/>
      <c r="E6" s="98"/>
      <c r="F6" s="98"/>
      <c r="G6" s="97"/>
    </row>
    <row r="7" spans="1:7">
      <c r="A7" s="92"/>
      <c r="B7" s="93"/>
      <c r="C7" s="93"/>
      <c r="D7" s="94"/>
      <c r="E7" s="98"/>
      <c r="F7" s="98"/>
      <c r="G7" s="97"/>
    </row>
    <row r="8" spans="1:7">
      <c r="A8" s="92"/>
      <c r="B8" s="93"/>
      <c r="C8" s="93"/>
      <c r="D8" s="94"/>
      <c r="E8" s="98"/>
      <c r="F8" s="98"/>
      <c r="G8" s="97"/>
    </row>
    <row r="9" spans="1:7">
      <c r="A9" s="92"/>
      <c r="B9" s="93"/>
      <c r="C9" s="93"/>
      <c r="D9" s="94"/>
      <c r="E9" s="98"/>
      <c r="F9" s="98"/>
      <c r="G9" s="97"/>
    </row>
    <row r="10" spans="1:7">
      <c r="A10" s="92"/>
      <c r="B10" s="93"/>
      <c r="C10" s="93"/>
      <c r="D10" s="94"/>
      <c r="E10" s="98"/>
      <c r="F10" s="98"/>
      <c r="G10" s="97"/>
    </row>
    <row r="11" spans="1:7">
      <c r="A11" s="92"/>
      <c r="B11" s="93"/>
      <c r="C11" s="93"/>
      <c r="D11" s="94"/>
      <c r="E11" s="98"/>
      <c r="F11" s="98"/>
      <c r="G11" s="97"/>
    </row>
    <row r="12" spans="1:7">
      <c r="A12" s="92"/>
      <c r="B12" s="93"/>
      <c r="C12" s="93"/>
      <c r="D12" s="94"/>
      <c r="E12" s="98"/>
      <c r="F12" s="98"/>
      <c r="G12" s="97"/>
    </row>
    <row r="13" spans="1:7">
      <c r="A13" s="92"/>
      <c r="B13" s="93"/>
      <c r="C13" s="93"/>
      <c r="D13" s="94"/>
      <c r="E13" s="98"/>
      <c r="F13" s="98"/>
      <c r="G13" s="97"/>
    </row>
    <row r="14" spans="1:7">
      <c r="A14" s="92"/>
      <c r="B14" s="93"/>
      <c r="C14" s="93"/>
      <c r="D14" s="94"/>
      <c r="E14" s="98"/>
      <c r="F14" s="98"/>
      <c r="G14" s="97"/>
    </row>
    <row r="15" spans="1:7">
      <c r="A15" s="92"/>
      <c r="B15" s="93"/>
      <c r="C15" s="93"/>
      <c r="D15" s="94"/>
      <c r="E15" s="98"/>
      <c r="F15" s="98"/>
      <c r="G15" s="97"/>
    </row>
    <row r="16" spans="1:7">
      <c r="A16" s="92"/>
      <c r="B16" s="93"/>
      <c r="C16" s="93"/>
      <c r="D16" s="94"/>
      <c r="E16" s="98"/>
      <c r="F16" s="98"/>
      <c r="G16" s="97"/>
    </row>
    <row r="17" spans="1:7">
      <c r="A17" s="92"/>
      <c r="B17" s="93"/>
      <c r="C17" s="93"/>
      <c r="D17" s="94"/>
      <c r="E17" s="98"/>
      <c r="F17" s="98"/>
      <c r="G17" s="97"/>
    </row>
    <row r="18" spans="1:7">
      <c r="A18" s="92"/>
      <c r="B18" s="93"/>
      <c r="C18" s="93"/>
      <c r="D18" s="94"/>
      <c r="E18" s="98"/>
      <c r="F18" s="98"/>
      <c r="G18" s="97"/>
    </row>
    <row r="19" spans="1:7">
      <c r="A19" s="92"/>
      <c r="B19" s="93"/>
      <c r="C19" s="93"/>
      <c r="D19" s="94"/>
      <c r="E19" s="98"/>
      <c r="F19" s="98"/>
      <c r="G19" s="97"/>
    </row>
    <row r="20" spans="1:7">
      <c r="A20" s="92"/>
      <c r="B20" s="93"/>
      <c r="C20" s="93"/>
      <c r="D20" s="94"/>
      <c r="E20" s="98"/>
      <c r="F20" s="98"/>
      <c r="G20" s="97"/>
    </row>
    <row r="21" spans="1:7" ht="15.75" thickBot="1">
      <c r="A21" s="99"/>
      <c r="B21" s="100"/>
      <c r="C21" s="100"/>
      <c r="D21" s="101"/>
      <c r="E21" s="102"/>
      <c r="F21" s="102"/>
      <c r="G21" s="103"/>
    </row>
  </sheetData>
  <mergeCells count="21">
    <mergeCell ref="A19:D19"/>
    <mergeCell ref="A20:D20"/>
    <mergeCell ref="A21:D21"/>
    <mergeCell ref="A13:D13"/>
    <mergeCell ref="A14:D14"/>
    <mergeCell ref="A15:D15"/>
    <mergeCell ref="A16:D16"/>
    <mergeCell ref="A17:D17"/>
    <mergeCell ref="A18:D18"/>
    <mergeCell ref="A7:D7"/>
    <mergeCell ref="A8:D8"/>
    <mergeCell ref="A9:D9"/>
    <mergeCell ref="A10:D10"/>
    <mergeCell ref="A11:D11"/>
    <mergeCell ref="A12:D12"/>
    <mergeCell ref="A1:D1"/>
    <mergeCell ref="A2:D2"/>
    <mergeCell ref="A3:D3"/>
    <mergeCell ref="A4:D4"/>
    <mergeCell ref="A5:D5"/>
    <mergeCell ref="A6:D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M17" sqref="M17"/>
    </sheetView>
  </sheetViews>
  <sheetFormatPr baseColWidth="10" defaultRowHeight="15"/>
  <sheetData>
    <row r="1" spans="1:9">
      <c r="A1" s="104" t="s">
        <v>64</v>
      </c>
      <c r="B1" s="105"/>
      <c r="C1" s="105"/>
      <c r="D1" s="105"/>
      <c r="E1" s="105"/>
      <c r="F1" s="105"/>
      <c r="G1" s="105"/>
      <c r="H1" s="105"/>
      <c r="I1" s="105"/>
    </row>
    <row r="2" spans="1:9" ht="15.75" thickBot="1">
      <c r="A2" s="104"/>
      <c r="B2" s="105"/>
      <c r="C2" s="105"/>
      <c r="D2" s="105"/>
      <c r="E2" s="105"/>
      <c r="F2" s="105"/>
      <c r="G2" s="105"/>
      <c r="H2" s="105"/>
      <c r="I2" s="105"/>
    </row>
    <row r="3" spans="1:9">
      <c r="A3" s="106"/>
      <c r="B3" s="107"/>
      <c r="C3" s="108" t="s">
        <v>65</v>
      </c>
      <c r="D3" s="109"/>
      <c r="E3" s="110" t="s">
        <v>66</v>
      </c>
      <c r="F3" s="109"/>
      <c r="G3" s="110" t="s">
        <v>67</v>
      </c>
      <c r="H3" s="109"/>
      <c r="I3" s="111" t="s">
        <v>56</v>
      </c>
    </row>
    <row r="4" spans="1:9" ht="15.75" thickBot="1">
      <c r="A4" s="112"/>
      <c r="B4" s="113"/>
      <c r="C4" s="114"/>
      <c r="D4" s="115"/>
      <c r="E4" s="116"/>
      <c r="F4" s="115"/>
      <c r="G4" s="116"/>
      <c r="H4" s="115"/>
      <c r="I4" s="117"/>
    </row>
    <row r="5" spans="1:9">
      <c r="A5" s="86" t="s">
        <v>68</v>
      </c>
      <c r="B5" s="88"/>
      <c r="C5" s="110" t="s">
        <v>69</v>
      </c>
      <c r="D5" s="109"/>
      <c r="E5" s="110" t="s">
        <v>70</v>
      </c>
      <c r="F5" s="109"/>
      <c r="G5" s="110" t="s">
        <v>71</v>
      </c>
      <c r="H5" s="109"/>
      <c r="I5" s="118"/>
    </row>
    <row r="6" spans="1:9">
      <c r="A6" s="119" t="s">
        <v>63</v>
      </c>
      <c r="B6" s="120"/>
      <c r="C6" s="121" t="s">
        <v>72</v>
      </c>
      <c r="D6" s="122"/>
      <c r="E6" s="123"/>
      <c r="F6" s="124"/>
      <c r="G6" s="123"/>
      <c r="H6" s="124"/>
      <c r="I6" s="118">
        <v>40725</v>
      </c>
    </row>
    <row r="7" spans="1:9">
      <c r="A7" s="125" t="s">
        <v>73</v>
      </c>
      <c r="B7" s="126"/>
      <c r="C7" s="123"/>
      <c r="D7" s="124"/>
      <c r="E7" s="123"/>
      <c r="F7" s="124"/>
      <c r="G7" s="123"/>
      <c r="H7" s="124"/>
      <c r="I7" s="118">
        <v>40725</v>
      </c>
    </row>
    <row r="8" spans="1:9">
      <c r="A8" s="125" t="s">
        <v>49</v>
      </c>
      <c r="B8" s="126"/>
      <c r="C8" s="123">
        <v>0</v>
      </c>
      <c r="D8" s="124"/>
      <c r="E8" s="127" t="s">
        <v>74</v>
      </c>
      <c r="F8" s="128"/>
      <c r="G8" s="129">
        <v>0.75</v>
      </c>
      <c r="H8" s="130"/>
      <c r="I8" s="118">
        <v>40725</v>
      </c>
    </row>
    <row r="9" spans="1:9">
      <c r="A9" s="119"/>
      <c r="B9" s="120"/>
      <c r="C9" s="123"/>
      <c r="D9" s="124"/>
      <c r="E9" s="123"/>
      <c r="F9" s="124"/>
      <c r="G9" s="123"/>
      <c r="H9" s="124"/>
      <c r="I9" s="131"/>
    </row>
    <row r="10" spans="1:9">
      <c r="A10" s="119"/>
      <c r="B10" s="120"/>
      <c r="C10" s="123"/>
      <c r="D10" s="124"/>
      <c r="E10" s="123"/>
      <c r="F10" s="124"/>
      <c r="G10" s="123"/>
      <c r="H10" s="124"/>
      <c r="I10" s="131"/>
    </row>
    <row r="11" spans="1:9">
      <c r="A11" s="119"/>
      <c r="B11" s="120"/>
      <c r="C11" s="123"/>
      <c r="D11" s="124"/>
      <c r="E11" s="123"/>
      <c r="F11" s="124"/>
      <c r="G11" s="123"/>
      <c r="H11" s="124"/>
      <c r="I11" s="131"/>
    </row>
    <row r="12" spans="1:9">
      <c r="A12" s="119"/>
      <c r="B12" s="120"/>
      <c r="C12" s="123"/>
      <c r="D12" s="124"/>
      <c r="E12" s="123"/>
      <c r="F12" s="124"/>
      <c r="G12" s="123"/>
      <c r="H12" s="124"/>
      <c r="I12" s="131"/>
    </row>
    <row r="13" spans="1:9">
      <c r="A13" s="119"/>
      <c r="B13" s="120"/>
      <c r="C13" s="123"/>
      <c r="D13" s="124"/>
      <c r="E13" s="123"/>
      <c r="F13" s="124"/>
      <c r="G13" s="123"/>
      <c r="H13" s="124"/>
      <c r="I13" s="131"/>
    </row>
    <row r="14" spans="1:9">
      <c r="A14" s="119"/>
      <c r="B14" s="120"/>
      <c r="C14" s="123"/>
      <c r="D14" s="124"/>
      <c r="E14" s="123"/>
      <c r="F14" s="124"/>
      <c r="G14" s="123"/>
      <c r="H14" s="124"/>
      <c r="I14" s="131"/>
    </row>
    <row r="15" spans="1:9">
      <c r="A15" s="119"/>
      <c r="B15" s="120"/>
      <c r="C15" s="123"/>
      <c r="D15" s="124"/>
      <c r="E15" s="123"/>
      <c r="F15" s="124"/>
      <c r="G15" s="123"/>
      <c r="H15" s="124"/>
      <c r="I15" s="131"/>
    </row>
    <row r="16" spans="1:9">
      <c r="A16" s="119"/>
      <c r="B16" s="120"/>
      <c r="C16" s="123"/>
      <c r="D16" s="124"/>
      <c r="E16" s="123"/>
      <c r="F16" s="124"/>
      <c r="G16" s="123"/>
      <c r="H16" s="124"/>
      <c r="I16" s="131"/>
    </row>
    <row r="17" spans="1:9">
      <c r="A17" s="119"/>
      <c r="B17" s="120"/>
      <c r="C17" s="123"/>
      <c r="D17" s="124"/>
      <c r="E17" s="123"/>
      <c r="F17" s="124"/>
      <c r="G17" s="123"/>
      <c r="H17" s="124"/>
      <c r="I17" s="131"/>
    </row>
    <row r="18" spans="1:9">
      <c r="A18" s="119"/>
      <c r="B18" s="120"/>
      <c r="C18" s="123"/>
      <c r="D18" s="124"/>
      <c r="E18" s="123"/>
      <c r="F18" s="124"/>
      <c r="G18" s="123"/>
      <c r="H18" s="124"/>
      <c r="I18" s="131"/>
    </row>
    <row r="19" spans="1:9">
      <c r="A19" s="119"/>
      <c r="B19" s="120"/>
      <c r="C19" s="123"/>
      <c r="D19" s="124"/>
      <c r="E19" s="123"/>
      <c r="F19" s="124"/>
      <c r="G19" s="123"/>
      <c r="H19" s="124"/>
      <c r="I19" s="131"/>
    </row>
    <row r="20" spans="1:9">
      <c r="A20" s="119"/>
      <c r="B20" s="120"/>
      <c r="C20" s="123"/>
      <c r="D20" s="124"/>
      <c r="E20" s="123"/>
      <c r="F20" s="124"/>
      <c r="G20" s="123"/>
      <c r="H20" s="124"/>
      <c r="I20" s="131"/>
    </row>
    <row r="21" spans="1:9">
      <c r="A21" s="119"/>
      <c r="B21" s="120"/>
      <c r="C21" s="123"/>
      <c r="D21" s="124"/>
      <c r="E21" s="123"/>
      <c r="F21" s="124"/>
      <c r="G21" s="123"/>
      <c r="H21" s="124"/>
      <c r="I21" s="131"/>
    </row>
    <row r="22" spans="1:9">
      <c r="A22" s="119"/>
      <c r="B22" s="120"/>
      <c r="C22" s="123"/>
      <c r="D22" s="124"/>
      <c r="E22" s="123"/>
      <c r="F22" s="124"/>
      <c r="G22" s="123"/>
      <c r="H22" s="124"/>
      <c r="I22" s="131"/>
    </row>
    <row r="23" spans="1:9">
      <c r="A23" s="119"/>
      <c r="B23" s="120"/>
      <c r="C23" s="123"/>
      <c r="D23" s="124"/>
      <c r="E23" s="123"/>
      <c r="F23" s="124"/>
      <c r="G23" s="123"/>
      <c r="H23" s="124"/>
      <c r="I23" s="131"/>
    </row>
    <row r="24" spans="1:9">
      <c r="A24" s="119"/>
      <c r="B24" s="120"/>
      <c r="C24" s="123"/>
      <c r="D24" s="124"/>
      <c r="E24" s="123"/>
      <c r="F24" s="124"/>
      <c r="G24" s="123"/>
      <c r="H24" s="124"/>
      <c r="I24" s="131"/>
    </row>
    <row r="25" spans="1:9">
      <c r="A25" s="119"/>
      <c r="B25" s="120"/>
      <c r="C25" s="123"/>
      <c r="D25" s="124"/>
      <c r="E25" s="123"/>
      <c r="F25" s="124"/>
      <c r="G25" s="123"/>
      <c r="H25" s="124"/>
      <c r="I25" s="131"/>
    </row>
    <row r="26" spans="1:9">
      <c r="A26" s="119"/>
      <c r="B26" s="120"/>
      <c r="C26" s="123"/>
      <c r="D26" s="124"/>
      <c r="E26" s="123"/>
      <c r="F26" s="124"/>
      <c r="G26" s="123"/>
      <c r="H26" s="124"/>
      <c r="I26" s="131"/>
    </row>
    <row r="27" spans="1:9">
      <c r="A27" s="119"/>
      <c r="B27" s="120"/>
      <c r="C27" s="123"/>
      <c r="D27" s="124"/>
      <c r="E27" s="123"/>
      <c r="F27" s="124"/>
      <c r="G27" s="123"/>
      <c r="H27" s="124"/>
      <c r="I27" s="131"/>
    </row>
    <row r="28" spans="1:9">
      <c r="A28" s="119"/>
      <c r="B28" s="120"/>
      <c r="C28" s="123"/>
      <c r="D28" s="124"/>
      <c r="E28" s="123"/>
      <c r="F28" s="124"/>
      <c r="G28" s="123"/>
      <c r="H28" s="124"/>
      <c r="I28" s="131"/>
    </row>
    <row r="29" spans="1:9">
      <c r="A29" s="119"/>
      <c r="B29" s="120"/>
      <c r="C29" s="123"/>
      <c r="D29" s="124"/>
      <c r="E29" s="123"/>
      <c r="F29" s="124"/>
      <c r="G29" s="123"/>
      <c r="H29" s="124"/>
      <c r="I29" s="131"/>
    </row>
    <row r="30" spans="1:9">
      <c r="A30" s="119"/>
      <c r="B30" s="120"/>
      <c r="C30" s="123"/>
      <c r="D30" s="124"/>
      <c r="E30" s="123"/>
      <c r="F30" s="124"/>
      <c r="G30" s="123"/>
      <c r="H30" s="124"/>
      <c r="I30" s="131"/>
    </row>
    <row r="31" spans="1:9">
      <c r="A31" s="119"/>
      <c r="B31" s="120"/>
      <c r="C31" s="123"/>
      <c r="D31" s="124"/>
      <c r="E31" s="123"/>
      <c r="F31" s="124"/>
      <c r="G31" s="123"/>
      <c r="H31" s="124"/>
      <c r="I31" s="131"/>
    </row>
    <row r="32" spans="1:9">
      <c r="A32" s="119"/>
      <c r="B32" s="120"/>
      <c r="C32" s="123"/>
      <c r="D32" s="124"/>
      <c r="E32" s="123"/>
      <c r="F32" s="124"/>
      <c r="G32" s="123"/>
      <c r="H32" s="124"/>
      <c r="I32" s="131"/>
    </row>
    <row r="33" spans="1:9">
      <c r="A33" s="119"/>
      <c r="B33" s="120"/>
      <c r="C33" s="123"/>
      <c r="D33" s="124"/>
      <c r="E33" s="123"/>
      <c r="F33" s="124"/>
      <c r="G33" s="123"/>
      <c r="H33" s="124"/>
      <c r="I33" s="131"/>
    </row>
    <row r="34" spans="1:9" ht="15.75" thickBot="1">
      <c r="A34" s="132"/>
      <c r="B34" s="133"/>
      <c r="C34" s="134"/>
      <c r="D34" s="135"/>
      <c r="E34" s="134"/>
      <c r="F34" s="135"/>
      <c r="G34" s="134"/>
      <c r="H34" s="135"/>
      <c r="I34" s="136"/>
    </row>
  </sheetData>
  <mergeCells count="126">
    <mergeCell ref="A33:B33"/>
    <mergeCell ref="C33:D33"/>
    <mergeCell ref="E33:F33"/>
    <mergeCell ref="G33:H33"/>
    <mergeCell ref="A34:B34"/>
    <mergeCell ref="C34:D34"/>
    <mergeCell ref="E34:F34"/>
    <mergeCell ref="G34:H34"/>
    <mergeCell ref="A31:B31"/>
    <mergeCell ref="C31:D31"/>
    <mergeCell ref="E31:F31"/>
    <mergeCell ref="G31:H31"/>
    <mergeCell ref="A32:B32"/>
    <mergeCell ref="C32:D32"/>
    <mergeCell ref="E32:F32"/>
    <mergeCell ref="G32:H32"/>
    <mergeCell ref="A29:B29"/>
    <mergeCell ref="C29:D29"/>
    <mergeCell ref="E29:F29"/>
    <mergeCell ref="G29:H29"/>
    <mergeCell ref="A30:B30"/>
    <mergeCell ref="C30:D30"/>
    <mergeCell ref="E30:F30"/>
    <mergeCell ref="G30:H30"/>
    <mergeCell ref="A27:B27"/>
    <mergeCell ref="C27:D27"/>
    <mergeCell ref="E27:F27"/>
    <mergeCell ref="G27:H27"/>
    <mergeCell ref="A28:B28"/>
    <mergeCell ref="C28:D28"/>
    <mergeCell ref="E28:F28"/>
    <mergeCell ref="G28:H28"/>
    <mergeCell ref="A25:B25"/>
    <mergeCell ref="C25:D25"/>
    <mergeCell ref="E25:F25"/>
    <mergeCell ref="G25:H25"/>
    <mergeCell ref="A26:B26"/>
    <mergeCell ref="C26:D26"/>
    <mergeCell ref="E26:F26"/>
    <mergeCell ref="G26:H26"/>
    <mergeCell ref="A23:B23"/>
    <mergeCell ref="C23:D23"/>
    <mergeCell ref="E23:F23"/>
    <mergeCell ref="G23:H23"/>
    <mergeCell ref="A24:B24"/>
    <mergeCell ref="C24:D24"/>
    <mergeCell ref="E24:F24"/>
    <mergeCell ref="G24:H24"/>
    <mergeCell ref="A21:B21"/>
    <mergeCell ref="C21:D21"/>
    <mergeCell ref="E21:F21"/>
    <mergeCell ref="G21:H21"/>
    <mergeCell ref="A22:B22"/>
    <mergeCell ref="C22:D22"/>
    <mergeCell ref="E22:F22"/>
    <mergeCell ref="G22:H22"/>
    <mergeCell ref="A19:B19"/>
    <mergeCell ref="C19:D19"/>
    <mergeCell ref="E19:F19"/>
    <mergeCell ref="G19:H19"/>
    <mergeCell ref="A20:B20"/>
    <mergeCell ref="C20:D20"/>
    <mergeCell ref="E20:F20"/>
    <mergeCell ref="G20:H20"/>
    <mergeCell ref="A17:B17"/>
    <mergeCell ref="C17:D17"/>
    <mergeCell ref="E17:F17"/>
    <mergeCell ref="G17:H17"/>
    <mergeCell ref="A18:B18"/>
    <mergeCell ref="C18:D18"/>
    <mergeCell ref="E18:F18"/>
    <mergeCell ref="G18:H18"/>
    <mergeCell ref="A15:B15"/>
    <mergeCell ref="C15:D15"/>
    <mergeCell ref="E15:F15"/>
    <mergeCell ref="G15:H15"/>
    <mergeCell ref="A16:B16"/>
    <mergeCell ref="C16:D16"/>
    <mergeCell ref="E16:F16"/>
    <mergeCell ref="G16:H16"/>
    <mergeCell ref="A13:B13"/>
    <mergeCell ref="C13:D13"/>
    <mergeCell ref="E13:F13"/>
    <mergeCell ref="G13:H13"/>
    <mergeCell ref="A14:B14"/>
    <mergeCell ref="C14:D14"/>
    <mergeCell ref="E14:F14"/>
    <mergeCell ref="G14:H14"/>
    <mergeCell ref="A11:B11"/>
    <mergeCell ref="C11:D11"/>
    <mergeCell ref="E11:F11"/>
    <mergeCell ref="G11:H11"/>
    <mergeCell ref="A12:B12"/>
    <mergeCell ref="C12:D12"/>
    <mergeCell ref="E12:F12"/>
    <mergeCell ref="G12:H12"/>
    <mergeCell ref="A9:B9"/>
    <mergeCell ref="C9:D9"/>
    <mergeCell ref="E9:F9"/>
    <mergeCell ref="G9:H9"/>
    <mergeCell ref="A10:B10"/>
    <mergeCell ref="C10:D10"/>
    <mergeCell ref="E10:F10"/>
    <mergeCell ref="G10:H10"/>
    <mergeCell ref="A7:B7"/>
    <mergeCell ref="C7:D7"/>
    <mergeCell ref="E7:F7"/>
    <mergeCell ref="G7:H7"/>
    <mergeCell ref="A8:B8"/>
    <mergeCell ref="C8:D8"/>
    <mergeCell ref="E8:F8"/>
    <mergeCell ref="G8:H8"/>
    <mergeCell ref="A5:B5"/>
    <mergeCell ref="C5:D5"/>
    <mergeCell ref="E5:F5"/>
    <mergeCell ref="G5:H5"/>
    <mergeCell ref="A6:B6"/>
    <mergeCell ref="C6:D6"/>
    <mergeCell ref="E6:F6"/>
    <mergeCell ref="G6:H6"/>
    <mergeCell ref="A1:I2"/>
    <mergeCell ref="A3:B4"/>
    <mergeCell ref="C3:D4"/>
    <mergeCell ref="E3:F4"/>
    <mergeCell ref="G3:H4"/>
    <mergeCell ref="I3:I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Pointages</vt:lpstr>
      <vt:lpstr>Nombre totale d'heure par poste</vt:lpstr>
      <vt:lpstr>Pénibilité</vt:lpstr>
      <vt:lpstr>Risques prof</vt:lpstr>
    </vt:vector>
  </TitlesOfParts>
  <Company>SIPA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Dezoomer</dc:creator>
  <cp:lastModifiedBy>Remy Dezoomer</cp:lastModifiedBy>
  <dcterms:created xsi:type="dcterms:W3CDTF">2012-11-14T08:31:30Z</dcterms:created>
  <dcterms:modified xsi:type="dcterms:W3CDTF">2012-11-14T09:54:03Z</dcterms:modified>
</cp:coreProperties>
</file>