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855" windowWidth="14355" windowHeight="10845" tabRatio="722" activeTab="1"/>
  </bookViews>
  <sheets>
    <sheet name="Sources" sheetId="22" r:id="rId1"/>
    <sheet name="Programmation" sheetId="7" r:id="rId2"/>
    <sheet name="Morefunc Storage Sheet" sheetId="25" state="veryHidden" r:id="rId3"/>
  </sheets>
  <externalReferences>
    <externalReference r:id="rId4"/>
  </externalReferences>
  <definedNames>
    <definedName name="ACTIVITES">#REF!</definedName>
    <definedName name="Choix_besoins_energetiques">Sources!#REF!</definedName>
    <definedName name="Choix_calcul_chaud">Sources!#REF!</definedName>
    <definedName name="Choix_calcul_froid">Sources!#REF!</definedName>
    <definedName name="Choix_confort_norme">Sources!#REF!</definedName>
    <definedName name="Choix_surchauffe_STD">Sources!#REF!</definedName>
    <definedName name="Confort_ete_Cas1">Sources!#REF!</definedName>
    <definedName name="Confort_ete_Cas2">Sources!#REF!</definedName>
    <definedName name="Confort_ete_Cas3">Sources!#REF!</definedName>
    <definedName name="Confort_normes">Sources!#REF!</definedName>
    <definedName name="Groupe">Programmation!$B$242:$B$248</definedName>
    <definedName name="Humidité">#REF!</definedName>
    <definedName name="T°_base_ete">Sources!#REF!</definedName>
    <definedName name="T°_base_hiver">Sources!#REF!</definedName>
    <definedName name="Table_besoins_energetiques">Sources!#REF!</definedName>
    <definedName name="Table_pieces">Sources!$G$10</definedName>
    <definedName name="Table_zones">Sources!#REF!</definedName>
    <definedName name="TEMP_ACT">#REF!</definedName>
    <definedName name="TEMPERATURES">#REF!</definedName>
    <definedName name="_xlnm.Print_Area" localSheetId="1">Programmation!$A$1:$F$250</definedName>
  </definedNames>
  <calcPr calcId="145621"/>
</workbook>
</file>

<file path=xl/calcChain.xml><?xml version="1.0" encoding="utf-8"?>
<calcChain xmlns="http://schemas.openxmlformats.org/spreadsheetml/2006/main">
  <c r="D238" i="7" l="1"/>
  <c r="C238" i="7"/>
  <c r="D237" i="7"/>
  <c r="C237" i="7"/>
  <c r="D236" i="7"/>
  <c r="C236" i="7"/>
  <c r="D235" i="7"/>
  <c r="C235" i="7"/>
  <c r="D234" i="7"/>
  <c r="C234" i="7"/>
  <c r="D233" i="7"/>
  <c r="C233" i="7"/>
  <c r="D232" i="7"/>
  <c r="C232" i="7"/>
  <c r="D231" i="7"/>
  <c r="C231" i="7"/>
  <c r="D230" i="7"/>
  <c r="C230" i="7"/>
  <c r="D229" i="7"/>
  <c r="C229" i="7"/>
  <c r="D228" i="7"/>
  <c r="C228" i="7"/>
  <c r="D227" i="7"/>
  <c r="C227" i="7"/>
  <c r="D226" i="7"/>
  <c r="C226" i="7"/>
  <c r="D225" i="7"/>
  <c r="C225" i="7"/>
  <c r="D224" i="7"/>
  <c r="C224" i="7"/>
  <c r="D223" i="7"/>
  <c r="C223" i="7"/>
  <c r="D222" i="7"/>
  <c r="C222" i="7"/>
  <c r="D221" i="7"/>
  <c r="C221" i="7"/>
  <c r="D220" i="7"/>
  <c r="C220" i="7"/>
  <c r="D219" i="7"/>
  <c r="C219" i="7"/>
  <c r="D218" i="7"/>
  <c r="C218" i="7"/>
  <c r="D216" i="7"/>
  <c r="C216" i="7"/>
  <c r="D215" i="7"/>
  <c r="C215" i="7"/>
  <c r="D214" i="7"/>
  <c r="C214" i="7"/>
  <c r="D213" i="7"/>
  <c r="C213" i="7"/>
  <c r="D212" i="7"/>
  <c r="C212" i="7"/>
  <c r="D211" i="7"/>
  <c r="C211" i="7"/>
  <c r="D210" i="7"/>
  <c r="C210" i="7"/>
  <c r="D209" i="7"/>
  <c r="C209" i="7"/>
  <c r="D208" i="7"/>
  <c r="C208" i="7"/>
  <c r="D207" i="7"/>
  <c r="C207" i="7"/>
  <c r="D206" i="7"/>
  <c r="C206" i="7"/>
  <c r="D205" i="7"/>
  <c r="C205" i="7"/>
  <c r="D204" i="7"/>
  <c r="C204" i="7"/>
  <c r="D203" i="7"/>
  <c r="C203" i="7"/>
  <c r="D202" i="7"/>
  <c r="C202" i="7"/>
  <c r="D201" i="7"/>
  <c r="C201" i="7"/>
  <c r="D200" i="7"/>
  <c r="C200" i="7"/>
  <c r="D199" i="7"/>
  <c r="C199" i="7"/>
  <c r="D198" i="7"/>
  <c r="C198" i="7"/>
  <c r="D197" i="7"/>
  <c r="C197" i="7"/>
  <c r="D196" i="7"/>
  <c r="C196" i="7"/>
  <c r="D195" i="7"/>
  <c r="C195" i="7"/>
  <c r="D194" i="7"/>
  <c r="C194" i="7"/>
  <c r="D193" i="7"/>
  <c r="C193" i="7"/>
  <c r="D192" i="7"/>
  <c r="C192" i="7"/>
  <c r="D191" i="7"/>
  <c r="C191" i="7"/>
  <c r="D190" i="7"/>
  <c r="C190" i="7"/>
  <c r="D189" i="7"/>
  <c r="C189" i="7"/>
  <c r="D188" i="7"/>
  <c r="C188" i="7"/>
  <c r="D187" i="7"/>
  <c r="C187" i="7"/>
  <c r="D186" i="7"/>
  <c r="C186" i="7"/>
  <c r="D185" i="7"/>
  <c r="C185" i="7"/>
  <c r="D184" i="7"/>
  <c r="C184" i="7"/>
  <c r="D183" i="7"/>
  <c r="C183" i="7"/>
  <c r="D182" i="7"/>
  <c r="C182" i="7"/>
  <c r="D181" i="7"/>
  <c r="C181" i="7"/>
  <c r="D180" i="7"/>
  <c r="C180" i="7"/>
  <c r="D179" i="7"/>
  <c r="C179" i="7"/>
  <c r="D178" i="7"/>
  <c r="C178" i="7"/>
  <c r="D177" i="7"/>
  <c r="C177" i="7"/>
  <c r="D176" i="7"/>
  <c r="C176" i="7"/>
  <c r="D175" i="7"/>
  <c r="C175" i="7"/>
  <c r="D174" i="7"/>
  <c r="C174" i="7"/>
  <c r="D173" i="7"/>
  <c r="C173" i="7"/>
  <c r="D172" i="7"/>
  <c r="C172" i="7"/>
  <c r="D171" i="7"/>
  <c r="C171" i="7"/>
  <c r="D170" i="7"/>
  <c r="C170" i="7"/>
  <c r="D169" i="7"/>
  <c r="C169" i="7"/>
  <c r="D168" i="7"/>
  <c r="C168" i="7"/>
  <c r="D167" i="7"/>
  <c r="C167" i="7"/>
  <c r="D166" i="7"/>
  <c r="C166" i="7"/>
  <c r="D165" i="7"/>
  <c r="C165" i="7"/>
  <c r="D164" i="7"/>
  <c r="C164" i="7"/>
  <c r="D163" i="7"/>
  <c r="C163" i="7"/>
  <c r="D162" i="7"/>
  <c r="C162" i="7"/>
  <c r="D161" i="7"/>
  <c r="C161" i="7"/>
  <c r="D160" i="7"/>
  <c r="C160" i="7"/>
  <c r="D159" i="7"/>
  <c r="C159" i="7"/>
  <c r="D158" i="7"/>
  <c r="C158" i="7"/>
  <c r="D157" i="7"/>
  <c r="C157" i="7"/>
  <c r="D156" i="7"/>
  <c r="C156" i="7"/>
  <c r="D155" i="7"/>
  <c r="C155" i="7"/>
  <c r="D154" i="7"/>
  <c r="C154" i="7"/>
  <c r="D153" i="7"/>
  <c r="C153" i="7"/>
  <c r="D152" i="7"/>
  <c r="C152" i="7"/>
  <c r="D151" i="7"/>
  <c r="C151" i="7"/>
  <c r="D149" i="7"/>
  <c r="C149" i="7"/>
  <c r="D148" i="7"/>
  <c r="C148" i="7"/>
  <c r="D147" i="7"/>
  <c r="C147" i="7"/>
  <c r="D146" i="7"/>
  <c r="C146" i="7"/>
  <c r="D145" i="7"/>
  <c r="C145" i="7"/>
  <c r="D144" i="7"/>
  <c r="C144" i="7"/>
  <c r="D143" i="7"/>
  <c r="C143" i="7"/>
  <c r="D142" i="7"/>
  <c r="C142" i="7"/>
  <c r="D141" i="7"/>
  <c r="C141" i="7"/>
  <c r="D140" i="7"/>
  <c r="C140" i="7"/>
  <c r="D139" i="7"/>
  <c r="C139" i="7"/>
  <c r="D138" i="7"/>
  <c r="C138" i="7"/>
  <c r="D137" i="7"/>
  <c r="C137" i="7"/>
  <c r="D136" i="7"/>
  <c r="C136" i="7"/>
  <c r="D135" i="7"/>
  <c r="C135" i="7"/>
  <c r="D134" i="7"/>
  <c r="C134" i="7"/>
  <c r="D133" i="7"/>
  <c r="C133" i="7"/>
  <c r="D132" i="7"/>
  <c r="C132" i="7"/>
  <c r="D131" i="7"/>
  <c r="C131" i="7"/>
  <c r="D130" i="7"/>
  <c r="C130" i="7"/>
  <c r="D129" i="7"/>
  <c r="C129" i="7"/>
  <c r="D128" i="7"/>
  <c r="C128" i="7"/>
  <c r="D127" i="7"/>
  <c r="C127" i="7"/>
  <c r="D126" i="7"/>
  <c r="C126" i="7"/>
  <c r="D125" i="7"/>
  <c r="C125" i="7"/>
  <c r="D124" i="7"/>
  <c r="C124" i="7"/>
  <c r="D123" i="7"/>
  <c r="C123" i="7"/>
  <c r="D122" i="7"/>
  <c r="C122" i="7"/>
  <c r="D121" i="7"/>
  <c r="C121" i="7"/>
  <c r="D120" i="7"/>
  <c r="C120" i="7"/>
  <c r="D119" i="7"/>
  <c r="C119" i="7"/>
  <c r="D118" i="7"/>
  <c r="C118" i="7"/>
  <c r="D117" i="7"/>
  <c r="C117" i="7"/>
  <c r="D116" i="7"/>
  <c r="C116" i="7"/>
  <c r="D115" i="7"/>
  <c r="C115" i="7"/>
  <c r="D114" i="7"/>
  <c r="C114" i="7"/>
  <c r="D113" i="7"/>
  <c r="C113" i="7"/>
  <c r="D112" i="7"/>
  <c r="C112" i="7"/>
  <c r="D111" i="7"/>
  <c r="C111" i="7"/>
  <c r="D110" i="7"/>
  <c r="C110" i="7"/>
  <c r="D109" i="7"/>
  <c r="C109" i="7"/>
  <c r="D108" i="7"/>
  <c r="C108" i="7"/>
  <c r="D107" i="7"/>
  <c r="C107" i="7"/>
  <c r="D106" i="7"/>
  <c r="C106" i="7"/>
  <c r="D105" i="7"/>
  <c r="C105" i="7"/>
  <c r="D104" i="7"/>
  <c r="C104" i="7"/>
  <c r="D103" i="7"/>
  <c r="C103" i="7"/>
  <c r="D102" i="7"/>
  <c r="C102" i="7"/>
  <c r="D101" i="7"/>
  <c r="C101" i="7"/>
  <c r="D100" i="7"/>
  <c r="C100" i="7"/>
  <c r="D99" i="7"/>
  <c r="C99" i="7"/>
  <c r="D98" i="7"/>
  <c r="C98" i="7"/>
  <c r="D97" i="7"/>
  <c r="C97" i="7"/>
  <c r="D96" i="7"/>
  <c r="C96" i="7"/>
  <c r="D95" i="7"/>
  <c r="C95" i="7"/>
  <c r="D94" i="7"/>
  <c r="C94" i="7"/>
  <c r="D93" i="7"/>
  <c r="C93" i="7"/>
  <c r="D92" i="7"/>
  <c r="C92" i="7"/>
  <c r="D90" i="7"/>
  <c r="C90" i="7"/>
  <c r="D89" i="7"/>
  <c r="C89" i="7"/>
  <c r="D88" i="7"/>
  <c r="C88" i="7"/>
  <c r="D87" i="7"/>
  <c r="C87" i="7"/>
  <c r="D86" i="7"/>
  <c r="C86" i="7"/>
  <c r="D85" i="7"/>
  <c r="C85" i="7"/>
  <c r="D84" i="7"/>
  <c r="C84" i="7"/>
  <c r="D83" i="7"/>
  <c r="C83" i="7"/>
  <c r="D82" i="7"/>
  <c r="C82" i="7"/>
  <c r="D81" i="7"/>
  <c r="C81" i="7"/>
  <c r="D80" i="7"/>
  <c r="C80" i="7"/>
  <c r="D79" i="7"/>
  <c r="C79" i="7"/>
  <c r="D78" i="7"/>
  <c r="C78" i="7"/>
  <c r="D77" i="7"/>
  <c r="C77" i="7"/>
  <c r="D76" i="7"/>
  <c r="C76" i="7"/>
  <c r="D75" i="7"/>
  <c r="C75" i="7"/>
  <c r="D74" i="7"/>
  <c r="C74" i="7"/>
  <c r="D73" i="7"/>
  <c r="C73" i="7"/>
  <c r="D72" i="7"/>
  <c r="C72" i="7"/>
  <c r="D71" i="7"/>
  <c r="C71" i="7"/>
  <c r="D70" i="7"/>
  <c r="C70" i="7"/>
  <c r="D69" i="7"/>
  <c r="C69" i="7"/>
  <c r="D68" i="7"/>
  <c r="C68" i="7"/>
  <c r="D67" i="7"/>
  <c r="C67" i="7"/>
  <c r="D66" i="7"/>
  <c r="C66" i="7"/>
  <c r="D65" i="7"/>
  <c r="C65" i="7"/>
  <c r="D64" i="7"/>
  <c r="C64" i="7"/>
  <c r="D63" i="7"/>
  <c r="C63" i="7"/>
  <c r="D62" i="7"/>
  <c r="C62" i="7"/>
  <c r="D61" i="7"/>
  <c r="C61" i="7"/>
  <c r="D60" i="7"/>
  <c r="C60" i="7"/>
  <c r="D59" i="7"/>
  <c r="C59" i="7"/>
  <c r="D58" i="7"/>
  <c r="C58" i="7"/>
  <c r="D57" i="7"/>
  <c r="C57" i="7"/>
  <c r="D56" i="7"/>
  <c r="C56" i="7"/>
  <c r="D55" i="7"/>
  <c r="C55" i="7"/>
  <c r="D54" i="7"/>
  <c r="C54" i="7"/>
  <c r="D53" i="7"/>
  <c r="C53" i="7"/>
  <c r="D52" i="7"/>
  <c r="C52" i="7"/>
  <c r="D51" i="7"/>
  <c r="C51" i="7"/>
  <c r="D50" i="7"/>
  <c r="C50" i="7"/>
  <c r="D49" i="7"/>
  <c r="C49" i="7"/>
  <c r="D48" i="7"/>
  <c r="C48" i="7"/>
  <c r="D47" i="7"/>
  <c r="C47" i="7"/>
  <c r="D46" i="7"/>
  <c r="C46" i="7"/>
  <c r="D45" i="7"/>
  <c r="C45" i="7"/>
  <c r="D44" i="7"/>
  <c r="C44" i="7"/>
  <c r="D43" i="7"/>
  <c r="C43" i="7"/>
  <c r="D42" i="7"/>
  <c r="C42" i="7"/>
  <c r="D41" i="7"/>
  <c r="C41" i="7"/>
  <c r="D40" i="7"/>
  <c r="C40" i="7"/>
  <c r="D39" i="7"/>
  <c r="C39" i="7"/>
  <c r="D38" i="7"/>
  <c r="C38" i="7"/>
  <c r="D37" i="7"/>
  <c r="C37" i="7"/>
  <c r="D36" i="7"/>
  <c r="C36" i="7"/>
  <c r="D35" i="7"/>
  <c r="C35" i="7"/>
  <c r="D34" i="7"/>
  <c r="C34" i="7"/>
  <c r="D33" i="7"/>
  <c r="C33" i="7"/>
  <c r="D32" i="7"/>
  <c r="C32" i="7"/>
  <c r="D30" i="7"/>
  <c r="C30" i="7"/>
  <c r="D29" i="7"/>
  <c r="C29" i="7"/>
  <c r="D28" i="7"/>
  <c r="C28" i="7"/>
  <c r="D27" i="7"/>
  <c r="C27" i="7"/>
  <c r="D26" i="7"/>
  <c r="C26" i="7"/>
  <c r="D25" i="7"/>
  <c r="C25" i="7"/>
  <c r="D24" i="7"/>
  <c r="C24" i="7"/>
  <c r="D23" i="7"/>
  <c r="C23" i="7"/>
  <c r="D22" i="7"/>
  <c r="C22" i="7"/>
  <c r="D21" i="7"/>
  <c r="C21" i="7"/>
  <c r="D20" i="7"/>
  <c r="C20" i="7"/>
  <c r="D19" i="7"/>
  <c r="C19" i="7"/>
  <c r="D18" i="7"/>
  <c r="C18" i="7"/>
  <c r="D17" i="7"/>
  <c r="C17" i="7"/>
  <c r="D16" i="7"/>
  <c r="C16" i="7"/>
  <c r="D15" i="7"/>
  <c r="C15" i="7"/>
  <c r="D14" i="7"/>
  <c r="C14" i="7"/>
  <c r="D13" i="7"/>
  <c r="C13" i="7"/>
  <c r="D12" i="7"/>
  <c r="C12" i="7"/>
  <c r="D11" i="7"/>
  <c r="C11" i="7"/>
  <c r="D10" i="7"/>
  <c r="C10" i="7"/>
  <c r="B9" i="22" l="1"/>
  <c r="C11" i="22" l="1"/>
  <c r="D11" i="22"/>
  <c r="E11" i="22"/>
  <c r="B11" i="22"/>
  <c r="E9" i="22"/>
  <c r="C9" i="22"/>
  <c r="D9" i="22"/>
  <c r="G11" i="22" l="1"/>
  <c r="C245" i="7" l="1"/>
  <c r="C239" i="7" l="1"/>
  <c r="D239" i="7"/>
  <c r="C243" i="7"/>
  <c r="C242" i="7"/>
  <c r="C244" i="7" l="1"/>
  <c r="C249" i="7" l="1"/>
  <c r="G9" i="22" l="1"/>
  <c r="G10" i="22"/>
  <c r="C9" i="7" l="1"/>
  <c r="D9" i="7"/>
</calcChain>
</file>

<file path=xl/sharedStrings.xml><?xml version="1.0" encoding="utf-8"?>
<sst xmlns="http://schemas.openxmlformats.org/spreadsheetml/2006/main" count="268" uniqueCount="261">
  <si>
    <t>Nom du local</t>
  </si>
  <si>
    <t>TOTAL</t>
  </si>
  <si>
    <t>GP/GE 1</t>
  </si>
  <si>
    <t>GP/GE 2</t>
  </si>
  <si>
    <t>GP/GE 3</t>
  </si>
  <si>
    <t>GP/GE 4</t>
  </si>
  <si>
    <t>Répartition</t>
  </si>
  <si>
    <t>Débit groupe</t>
  </si>
  <si>
    <t>+1</t>
  </si>
  <si>
    <t>Emplacement du local technique</t>
  </si>
  <si>
    <t>NIV 0</t>
  </si>
  <si>
    <t>SS</t>
  </si>
  <si>
    <t>R+3</t>
  </si>
  <si>
    <t>SS01 - Local ventilation</t>
  </si>
  <si>
    <t>SS02 - Chaufferie</t>
  </si>
  <si>
    <t>SS04 - Pompe de relevage</t>
  </si>
  <si>
    <t>SS05 - Vestiaires Hommes</t>
  </si>
  <si>
    <t>SS06 - Vestiaires Dames</t>
  </si>
  <si>
    <t>SS08 - Archives</t>
  </si>
  <si>
    <t>SS10 - Atelier</t>
  </si>
  <si>
    <t>SS11 - Local électricité</t>
  </si>
  <si>
    <t>SS12 - Couloir</t>
  </si>
  <si>
    <t>SS17 - SAS</t>
  </si>
  <si>
    <t>SS22 - Couloir</t>
  </si>
  <si>
    <t>SS24 - SAS</t>
  </si>
  <si>
    <t>SS3132 - Local ventilation</t>
  </si>
  <si>
    <t>SS3145 - Douche</t>
  </si>
  <si>
    <t>SS3146 - WC</t>
  </si>
  <si>
    <t>SS3147 - Douche</t>
  </si>
  <si>
    <t>SS3148 - Douche</t>
  </si>
  <si>
    <t>SS09 - Compteur/Surpresseur/Provider</t>
  </si>
  <si>
    <t>R+1</t>
  </si>
  <si>
    <t>R+2</t>
  </si>
  <si>
    <t>SS3144 - WC</t>
  </si>
  <si>
    <t>SS18 - Escalier</t>
  </si>
  <si>
    <t>-1</t>
  </si>
  <si>
    <t>Volume net
[m³]</t>
  </si>
  <si>
    <t>Surface
[m²]</t>
  </si>
  <si>
    <t>Etages</t>
  </si>
  <si>
    <t>SS07 - Escalier</t>
  </si>
  <si>
    <t>A001 - SAS d'entrée</t>
  </si>
  <si>
    <t>A001a - Local courrier</t>
  </si>
  <si>
    <t>A002 - LT</t>
  </si>
  <si>
    <t>A003 - Médiation</t>
  </si>
  <si>
    <t>A004 - Sénior</t>
  </si>
  <si>
    <t>A005 - Sénior directeur</t>
  </si>
  <si>
    <t>A006 - Bubble</t>
  </si>
  <si>
    <t>A007 - Secrétariat</t>
  </si>
  <si>
    <t>A008 - Reproduction</t>
  </si>
  <si>
    <t>A009 - Réunion</t>
  </si>
  <si>
    <t>A010 - Paysager 8 postes</t>
  </si>
  <si>
    <t>A011 - Paysager 8 postes</t>
  </si>
  <si>
    <t>A012 - Responsable</t>
  </si>
  <si>
    <t>A013 - Sanitaires PMR</t>
  </si>
  <si>
    <t>A014 - Sanitaires Hommes</t>
  </si>
  <si>
    <t>A014a - Sanitaires Hommes</t>
  </si>
  <si>
    <t>A015 - Sanitaires Dames</t>
  </si>
  <si>
    <t>A015a - Sanitaires Dames</t>
  </si>
  <si>
    <t>A016 - Bureau des plaintes</t>
  </si>
  <si>
    <t>A017 - Livraison stock</t>
  </si>
  <si>
    <t>A018 - Tisanerie</t>
  </si>
  <si>
    <t>A019 - Réserve</t>
  </si>
  <si>
    <t>A020 - Ménage</t>
  </si>
  <si>
    <t>A0209a - Sanitaires Hommes</t>
  </si>
  <si>
    <t>A0209b - Sanitaires Hommes</t>
  </si>
  <si>
    <t>A021 - Représentants</t>
  </si>
  <si>
    <t>A022 - Reprographie</t>
  </si>
  <si>
    <t>A023 - Paysager 4 postes</t>
  </si>
  <si>
    <t>A024 - Directeur logistique</t>
  </si>
  <si>
    <t>A025 - Directeur</t>
  </si>
  <si>
    <t>A026 - Paysager 4 postes</t>
  </si>
  <si>
    <t>A027 - Salle de réunion</t>
  </si>
  <si>
    <t>A029 - Sanitaires Hommes</t>
  </si>
  <si>
    <t>A030 - Sanitaires PMR</t>
  </si>
  <si>
    <t>A030a - Sanitaires PMR</t>
  </si>
  <si>
    <t>A031 - Sanitaires Femmes</t>
  </si>
  <si>
    <t>A031a - Sanitaires Femmes</t>
  </si>
  <si>
    <t>A032 - LT</t>
  </si>
  <si>
    <t>A033 - Archives</t>
  </si>
  <si>
    <t>A034 - Secrétariat</t>
  </si>
  <si>
    <t>A035 - Service juridique</t>
  </si>
  <si>
    <t>A036 - Secrétariat</t>
  </si>
  <si>
    <t>A037 - Directeur</t>
  </si>
  <si>
    <t>A038 - DAO</t>
  </si>
  <si>
    <t>A039 - Archi</t>
  </si>
  <si>
    <t>A040 - Reproduction</t>
  </si>
  <si>
    <t>A041 - Réunion</t>
  </si>
  <si>
    <t>A042 - Ingé</t>
  </si>
  <si>
    <t>A043 - Ingé</t>
  </si>
  <si>
    <t>A044 - Ingé</t>
  </si>
  <si>
    <t>A090 - Hall d'accueil</t>
  </si>
  <si>
    <t>A090a - Couloir</t>
  </si>
  <si>
    <t>A090b - Couloir</t>
  </si>
  <si>
    <t>A090c - Couloir</t>
  </si>
  <si>
    <t>A090d - Couloir</t>
  </si>
  <si>
    <t>A090e - Couloir</t>
  </si>
  <si>
    <t>A090g - Couloir</t>
  </si>
  <si>
    <t>A101 - RH salle de formation</t>
  </si>
  <si>
    <t>A102 - LT</t>
  </si>
  <si>
    <t>A103 - RH secrétariat</t>
  </si>
  <si>
    <t>A104 - RH capital humain</t>
  </si>
  <si>
    <t>A105 - RH directeur</t>
  </si>
  <si>
    <t>A106 - RH cellule de paie</t>
  </si>
  <si>
    <t>A107 - RH adjoint</t>
  </si>
  <si>
    <t>A108 - Reproduction</t>
  </si>
  <si>
    <t>A109 - Bubble</t>
  </si>
  <si>
    <t>A110 - RH responsable</t>
  </si>
  <si>
    <t>A111 - RH cellule SP expert</t>
  </si>
  <si>
    <t>A112 - RH responsable SP expert</t>
  </si>
  <si>
    <t>A113 - Sanitaires Hommes</t>
  </si>
  <si>
    <t>A113a - Sanitaires Hommes</t>
  </si>
  <si>
    <t>A113b - Sanitaires Hommes</t>
  </si>
  <si>
    <t>A114 - Sanitaires Dames</t>
  </si>
  <si>
    <t>A114a - Sanitaires Dames</t>
  </si>
  <si>
    <t>A114b - Sanitaires Dames</t>
  </si>
  <si>
    <t>A115 - Bubble</t>
  </si>
  <si>
    <t>A116 - Bubble</t>
  </si>
  <si>
    <t>A117 - Contrôle de gestion responsable</t>
  </si>
  <si>
    <t>A118 - Contrôle de gestion cellule du CG</t>
  </si>
  <si>
    <t>A119 - Data management responsable</t>
  </si>
  <si>
    <t>A120 - Data management 8 postes</t>
  </si>
  <si>
    <t>A121 - Méth. et org. responsable</t>
  </si>
  <si>
    <t>A122 - Méth. et org. équipe projet</t>
  </si>
  <si>
    <t>A123 - Bubble</t>
  </si>
  <si>
    <t>A124 - Méth. et org. bureau individuel</t>
  </si>
  <si>
    <t>A125 - Reproduction</t>
  </si>
  <si>
    <t>A126 - Bubble</t>
  </si>
  <si>
    <t>A127 - Salle de réunion</t>
  </si>
  <si>
    <t>A128 - Méth. et org. salle de réunion</t>
  </si>
  <si>
    <t>A129 - Ménage</t>
  </si>
  <si>
    <t>A130 - Réserve</t>
  </si>
  <si>
    <t>A132 - LT</t>
  </si>
  <si>
    <t>A133 - Sanitaires Dames</t>
  </si>
  <si>
    <t>A133a - Sanitaires Dames</t>
  </si>
  <si>
    <t>A134 - Sanitaires PMR</t>
  </si>
  <si>
    <t>A134a - Sanitaires Dames</t>
  </si>
  <si>
    <t>A135 - Sanitaires Hommes</t>
  </si>
  <si>
    <t>A135a - Sanitaires Hommes</t>
  </si>
  <si>
    <t>A135b - Sanitaires Hommes</t>
  </si>
  <si>
    <t>A136_137 - CAT paysagé 12 postes</t>
  </si>
  <si>
    <t>A139 - CAT paysagé 12 postes</t>
  </si>
  <si>
    <t>A139 - CAT responsable 1</t>
  </si>
  <si>
    <t>A140_142 - CAT paysagé 17 postes</t>
  </si>
  <si>
    <t>A141 - CAT responsable 2</t>
  </si>
  <si>
    <t>A143 - CAT paysagé 12 postes</t>
  </si>
  <si>
    <t>A144 - CAT formation réunion</t>
  </si>
  <si>
    <t>A145 - LT</t>
  </si>
  <si>
    <t>A190 - Couloir</t>
  </si>
  <si>
    <t>A190a - Couloir</t>
  </si>
  <si>
    <t>A190b - Couloir</t>
  </si>
  <si>
    <t>A190c - Couloir</t>
  </si>
  <si>
    <t>A190d - Couloir</t>
  </si>
  <si>
    <t>A191 - Tisanerie</t>
  </si>
  <si>
    <t>A195a - Dégagement</t>
  </si>
  <si>
    <t>A198a - SAS Ascenseur</t>
  </si>
  <si>
    <t>A201 - Directeur qualité</t>
  </si>
  <si>
    <t>A202 - Directeur qualité secrétariat</t>
  </si>
  <si>
    <t>A202 - LT</t>
  </si>
  <si>
    <t>A203 - Directeur médical qualiticien</t>
  </si>
  <si>
    <t>A204 - Reproduction</t>
  </si>
  <si>
    <t>A205 - Bubble</t>
  </si>
  <si>
    <t>A206 - Directeur médical informaticien</t>
  </si>
  <si>
    <t>A207_208 - Service RCM/Nursing</t>
  </si>
  <si>
    <t>A209 - Directeur médical RCM 8p</t>
  </si>
  <si>
    <t>A210 - Responsable RCM</t>
  </si>
  <si>
    <t>A210 - Salle de réunion</t>
  </si>
  <si>
    <t>A211 - Cellule détachée infirmière</t>
  </si>
  <si>
    <t>A212 - Responsable</t>
  </si>
  <si>
    <t>A213 - Coach</t>
  </si>
  <si>
    <t>A214 - Reproduction</t>
  </si>
  <si>
    <t>A215 - Bubble</t>
  </si>
  <si>
    <t>A216 - Sanitaires Hommes</t>
  </si>
  <si>
    <t>A216a - Sanitaires Hommes</t>
  </si>
  <si>
    <t>A217 - Sanitaires Dames</t>
  </si>
  <si>
    <t>A217a - Sanitaires Dames</t>
  </si>
  <si>
    <t>A217b - Sanitaires Dames</t>
  </si>
  <si>
    <t>A218 - Tisanerie</t>
  </si>
  <si>
    <t>A218a - Réserve</t>
  </si>
  <si>
    <t>A219 - Ménage</t>
  </si>
  <si>
    <t>A220 - Réunion</t>
  </si>
  <si>
    <t>A220b - Bubble</t>
  </si>
  <si>
    <t>A221 - Réunion</t>
  </si>
  <si>
    <t>A222 - Responsable</t>
  </si>
  <si>
    <t>A223 - Financier</t>
  </si>
  <si>
    <t>A224 - Responsable fournisseur</t>
  </si>
  <si>
    <t>A225 - Fournisseur</t>
  </si>
  <si>
    <t>A226 - Reproduction</t>
  </si>
  <si>
    <t>A227 - Bubble</t>
  </si>
  <si>
    <t>A228 - Réviseurs</t>
  </si>
  <si>
    <t>A229 - Sanitaires Hommes</t>
  </si>
  <si>
    <t>A229a - Sanitaires Hommes</t>
  </si>
  <si>
    <t>A229b - Sanitaires Hommes</t>
  </si>
  <si>
    <t>A230 - Sanitaires PMR</t>
  </si>
  <si>
    <t>A230a - Sanitaires Dames</t>
  </si>
  <si>
    <t>A231 - Sanitaires Dames</t>
  </si>
  <si>
    <t>A231a - Sanitaires Dames</t>
  </si>
  <si>
    <t>A232 - LT</t>
  </si>
  <si>
    <t>A233 - Bureau paysagé 8 postes</t>
  </si>
  <si>
    <t>A233a - Responsable comptabilité</t>
  </si>
  <si>
    <t>A234 - Directeur financier</t>
  </si>
  <si>
    <t>A235 - Factures papiers</t>
  </si>
  <si>
    <t>A236 - Polyclinique</t>
  </si>
  <si>
    <t>A237 - Scan reproduction</t>
  </si>
  <si>
    <t>A238 - Hospi ambu</t>
  </si>
  <si>
    <t>A239 - Bubble</t>
  </si>
  <si>
    <t>A240 - Responsable 1</t>
  </si>
  <si>
    <t>A241 - Bubble</t>
  </si>
  <si>
    <t>A242 - Responsable 2</t>
  </si>
  <si>
    <t>A243 - Contentieux</t>
  </si>
  <si>
    <t>A244 - Direction administrative</t>
  </si>
  <si>
    <t>A245 - Administration patients</t>
  </si>
  <si>
    <t>A246 - Bubble</t>
  </si>
  <si>
    <t>A247 - Responsable administration</t>
  </si>
  <si>
    <t>A290 - Couloir</t>
  </si>
  <si>
    <t>A290a - Couloir</t>
  </si>
  <si>
    <t>A290b - Couloir</t>
  </si>
  <si>
    <t>A290c - Couloir</t>
  </si>
  <si>
    <t>A290d - Couloir</t>
  </si>
  <si>
    <t>A290e - Couloir</t>
  </si>
  <si>
    <t>A301 - Président du CA</t>
  </si>
  <si>
    <t>A302 - Secrétariat directeur médical</t>
  </si>
  <si>
    <t>A303 - Directeur médical</t>
  </si>
  <si>
    <t>A304 - Directeur pharmacie</t>
  </si>
  <si>
    <t>A305 - Directeur médical adjoint</t>
  </si>
  <si>
    <t>A306 - Directeur général adjoint</t>
  </si>
  <si>
    <t>A307 - Secrétariat directeur général financier</t>
  </si>
  <si>
    <t>A308 - Chargé de mission</t>
  </si>
  <si>
    <t>A309 - Directeur nursing</t>
  </si>
  <si>
    <t>A310 - Directeur général</t>
  </si>
  <si>
    <t>A311 - Service juridique</t>
  </si>
  <si>
    <t>A312 - LT</t>
  </si>
  <si>
    <t>A313 - Kitchenette</t>
  </si>
  <si>
    <t>A314 - Ménage</t>
  </si>
  <si>
    <t>A315 - Salle de réunion</t>
  </si>
  <si>
    <t>A316 - Espace plugin</t>
  </si>
  <si>
    <t>A317 - WC PMR Hommes</t>
  </si>
  <si>
    <t>A318 - WC PMR Dames</t>
  </si>
  <si>
    <t>A319 - Reproduction</t>
  </si>
  <si>
    <t>A390 - Couloir</t>
  </si>
  <si>
    <t>A390a - Couloir</t>
  </si>
  <si>
    <t>A095 - Escalier</t>
  </si>
  <si>
    <t>A216b - Sanitaires Hommes</t>
  </si>
  <si>
    <t>A298a - SAS Ascenseur</t>
  </si>
  <si>
    <t>PLAGE SELECTION</t>
  </si>
  <si>
    <t>REPERTOIRE DU FICHIER</t>
  </si>
  <si>
    <t>NOM DU FICHIER</t>
  </si>
  <si>
    <t>Données métrés pièces BSG</t>
  </si>
  <si>
    <t>.xls</t>
  </si>
  <si>
    <t>NOM COMPLET CONCATENE</t>
  </si>
  <si>
    <t>Cellule à ne pas modifier</t>
  </si>
  <si>
    <t>Cellule à renseigner</t>
  </si>
  <si>
    <t>R:\dossier\5308\40_Projet\20_Calculs\EN\Résultats\Données_Pleiades</t>
  </si>
  <si>
    <t>A4</t>
  </si>
  <si>
    <t>LIGNE A NE PAS MODIFIER !</t>
  </si>
  <si>
    <t>Nom de la Table</t>
  </si>
  <si>
    <t>Pièces</t>
  </si>
  <si>
    <t>$A$4:$DA$239</t>
  </si>
  <si>
    <t>TABLE DES DONNEES SOURCES</t>
  </si>
  <si>
    <t>EXTENSION FICHIER</t>
  </si>
  <si>
    <t>A028 - Ouverture des offres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</si>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</sst>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* #,##0.00\ _€_-;\-* #,##0.00\ _€_-;_-* &quot;-&quot;??\ _€_-;_-@_-"/>
    <numFmt numFmtId="165" formatCode="#,##0.00[$€];[Red]\-#,##0.00[$€]"/>
    <numFmt numFmtId="166" formatCode="0\ &quot;pers&quot;"/>
    <numFmt numFmtId="174" formatCode="0\ &quot;m³&quot;"/>
    <numFmt numFmtId="183" formatCode="#,##0\ &quot;m³/h&quot;"/>
    <numFmt numFmtId="189" formatCode="0\ &quot;m²&quot;"/>
    <numFmt numFmtId="194" formatCode="0.0\ &quot;m³&quot;"/>
  </numFmts>
  <fonts count="5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1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Century Gothic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Humnst777 BT"/>
      <family val="2"/>
    </font>
    <font>
      <sz val="9"/>
      <name val="Geneva"/>
    </font>
    <font>
      <u/>
      <sz val="6.05"/>
      <color theme="10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Segoe UI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0"/>
      <color rgb="FF0070C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5"/>
      <name val="Arial"/>
      <family val="2"/>
    </font>
    <font>
      <b/>
      <sz val="15"/>
      <color theme="1"/>
      <name val="Arial"/>
      <family val="2"/>
    </font>
    <font>
      <sz val="7"/>
      <color theme="1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2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5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1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1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17" borderId="0" applyNumberFormat="0" applyBorder="0" applyAlignment="0" applyProtection="0"/>
    <xf numFmtId="0" fontId="14" fillId="4" borderId="32" applyNumberFormat="0" applyAlignment="0" applyProtection="0"/>
    <xf numFmtId="0" fontId="14" fillId="4" borderId="32" applyNumberFormat="0" applyAlignment="0" applyProtection="0"/>
    <xf numFmtId="0" fontId="15" fillId="0" borderId="33" applyNumberFormat="0" applyFill="0" applyAlignment="0" applyProtection="0"/>
    <xf numFmtId="0" fontId="16" fillId="18" borderId="34" applyNumberFormat="0" applyAlignment="0" applyProtection="0"/>
    <xf numFmtId="0" fontId="17" fillId="6" borderId="35" applyNumberFormat="0" applyAlignment="0" applyProtection="0"/>
    <xf numFmtId="0" fontId="18" fillId="5" borderId="32" applyNumberFormat="0" applyAlignment="0" applyProtection="0"/>
    <xf numFmtId="0" fontId="19" fillId="0" borderId="0" applyNumberFormat="0" applyFill="0" applyBorder="0" applyAlignment="0" applyProtection="0"/>
    <xf numFmtId="0" fontId="20" fillId="19" borderId="0" applyNumberFormat="0" applyBorder="0" applyAlignment="0" applyProtection="0"/>
    <xf numFmtId="0" fontId="21" fillId="0" borderId="36" applyNumberFormat="0" applyFill="0" applyAlignment="0" applyProtection="0"/>
    <xf numFmtId="0" fontId="22" fillId="0" borderId="37" applyNumberFormat="0" applyFill="0" applyAlignment="0" applyProtection="0"/>
    <xf numFmtId="0" fontId="23" fillId="0" borderId="38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32" applyNumberFormat="0" applyAlignment="0" applyProtection="0"/>
    <xf numFmtId="0" fontId="13" fillId="17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0" borderId="33" applyNumberFormat="0" applyFill="0" applyAlignment="0" applyProtection="0"/>
    <xf numFmtId="3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28" fillId="0" borderId="0"/>
    <xf numFmtId="0" fontId="17" fillId="0" borderId="0"/>
    <xf numFmtId="0" fontId="8" fillId="0" borderId="0"/>
    <xf numFmtId="0" fontId="17" fillId="6" borderId="35" applyNumberFormat="0" applyAlignment="0" applyProtection="0"/>
    <xf numFmtId="0" fontId="25" fillId="4" borderId="39" applyNumberFormat="0" applyAlignment="0" applyProtection="0"/>
    <xf numFmtId="9" fontId="29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19" borderId="0" applyNumberFormat="0" applyBorder="0" applyAlignment="0" applyProtection="0"/>
    <xf numFmtId="0" fontId="25" fillId="4" borderId="39" applyNumberFormat="0" applyAlignment="0" applyProtection="0"/>
    <xf numFmtId="0" fontId="5" fillId="0" borderId="0"/>
    <xf numFmtId="0" fontId="1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0" borderId="36" applyNumberFormat="0" applyFill="0" applyAlignment="0" applyProtection="0"/>
    <xf numFmtId="0" fontId="22" fillId="0" borderId="37" applyNumberFormat="0" applyFill="0" applyAlignment="0" applyProtection="0"/>
    <xf numFmtId="0" fontId="23" fillId="0" borderId="38" applyNumberFormat="0" applyFill="0" applyAlignment="0" applyProtection="0"/>
    <xf numFmtId="0" fontId="23" fillId="0" borderId="0" applyNumberFormat="0" applyFill="0" applyBorder="0" applyAlignment="0" applyProtection="0"/>
    <xf numFmtId="0" fontId="27" fillId="0" borderId="40" applyNumberFormat="0" applyFill="0" applyAlignment="0" applyProtection="0"/>
    <xf numFmtId="0" fontId="16" fillId="18" borderId="34" applyNumberFormat="0" applyAlignment="0" applyProtection="0"/>
    <xf numFmtId="0" fontId="12" fillId="0" borderId="0" applyNumberFormat="0" applyFill="0" applyBorder="0" applyAlignment="0" applyProtection="0"/>
    <xf numFmtId="0" fontId="8" fillId="0" borderId="0"/>
    <xf numFmtId="0" fontId="10" fillId="0" borderId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4" borderId="32" applyNumberFormat="0" applyAlignment="0" applyProtection="0"/>
    <xf numFmtId="0" fontId="14" fillId="4" borderId="32" applyNumberFormat="0" applyAlignment="0" applyProtection="0"/>
    <xf numFmtId="0" fontId="14" fillId="4" borderId="32" applyNumberFormat="0" applyAlignment="0" applyProtection="0"/>
    <xf numFmtId="0" fontId="15" fillId="0" borderId="33" applyNumberFormat="0" applyFill="0" applyAlignment="0" applyProtection="0"/>
    <xf numFmtId="0" fontId="15" fillId="0" borderId="33" applyNumberFormat="0" applyFill="0" applyAlignment="0" applyProtection="0"/>
    <xf numFmtId="0" fontId="15" fillId="0" borderId="33" applyNumberFormat="0" applyFill="0" applyAlignment="0" applyProtection="0"/>
    <xf numFmtId="0" fontId="17" fillId="6" borderId="35" applyNumberFormat="0" applyAlignment="0" applyProtection="0"/>
    <xf numFmtId="0" fontId="17" fillId="6" borderId="35" applyNumberFormat="0" applyAlignment="0" applyProtection="0"/>
    <xf numFmtId="0" fontId="17" fillId="6" borderId="35" applyNumberFormat="0" applyAlignment="0" applyProtection="0"/>
    <xf numFmtId="0" fontId="18" fillId="5" borderId="32" applyNumberFormat="0" applyAlignment="0" applyProtection="0"/>
    <xf numFmtId="0" fontId="18" fillId="5" borderId="32" applyNumberFormat="0" applyAlignment="0" applyProtection="0"/>
    <xf numFmtId="0" fontId="18" fillId="5" borderId="32" applyNumberFormat="0" applyAlignment="0" applyProtection="0"/>
    <xf numFmtId="0" fontId="9" fillId="3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5" fillId="4" borderId="39" applyNumberFormat="0" applyAlignment="0" applyProtection="0"/>
    <xf numFmtId="0" fontId="25" fillId="4" borderId="39" applyNumberFormat="0" applyAlignment="0" applyProtection="0"/>
    <xf numFmtId="0" fontId="25" fillId="4" borderId="39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2" fillId="0" borderId="37" applyNumberFormat="0" applyFill="0" applyAlignment="0" applyProtection="0"/>
    <xf numFmtId="0" fontId="22" fillId="0" borderId="37" applyNumberFormat="0" applyFill="0" applyAlignment="0" applyProtection="0"/>
    <xf numFmtId="0" fontId="22" fillId="0" borderId="37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7" fillId="0" borderId="40" applyNumberFormat="0" applyFill="0" applyAlignment="0" applyProtection="0"/>
    <xf numFmtId="0" fontId="27" fillId="0" borderId="40" applyNumberFormat="0" applyFill="0" applyAlignment="0" applyProtection="0"/>
    <xf numFmtId="0" fontId="27" fillId="0" borderId="40" applyNumberFormat="0" applyFill="0" applyAlignment="0" applyProtection="0"/>
    <xf numFmtId="0" fontId="16" fillId="18" borderId="34" applyNumberFormat="0" applyAlignment="0" applyProtection="0"/>
    <xf numFmtId="0" fontId="16" fillId="18" borderId="34" applyNumberFormat="0" applyAlignment="0" applyProtection="0"/>
    <xf numFmtId="0" fontId="16" fillId="18" borderId="34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1" fillId="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2" fillId="0" borderId="0" applyNumberFormat="0" applyFill="0" applyBorder="0" applyAlignment="0" applyProtection="0"/>
    <xf numFmtId="0" fontId="14" fillId="4" borderId="32" applyNumberFormat="0" applyAlignment="0" applyProtection="0"/>
    <xf numFmtId="0" fontId="15" fillId="0" borderId="33" applyNumberFormat="0" applyFill="0" applyAlignment="0" applyProtection="0"/>
    <xf numFmtId="0" fontId="17" fillId="6" borderId="35" applyNumberFormat="0" applyAlignment="0" applyProtection="0"/>
    <xf numFmtId="0" fontId="18" fillId="5" borderId="32" applyNumberFormat="0" applyAlignment="0" applyProtection="0"/>
    <xf numFmtId="0" fontId="13" fillId="17" borderId="0" applyNumberFormat="0" applyBorder="0" applyAlignment="0" applyProtection="0"/>
    <xf numFmtId="0" fontId="24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19" borderId="0" applyNumberFormat="0" applyBorder="0" applyAlignment="0" applyProtection="0"/>
    <xf numFmtId="0" fontId="25" fillId="4" borderId="39" applyNumberFormat="0" applyAlignment="0" applyProtection="0"/>
    <xf numFmtId="0" fontId="19" fillId="0" borderId="0" applyNumberFormat="0" applyFill="0" applyBorder="0" applyAlignment="0" applyProtection="0"/>
    <xf numFmtId="0" fontId="21" fillId="0" borderId="36" applyNumberFormat="0" applyFill="0" applyAlignment="0" applyProtection="0"/>
    <xf numFmtId="0" fontId="22" fillId="0" borderId="37" applyNumberFormat="0" applyFill="0" applyAlignment="0" applyProtection="0"/>
    <xf numFmtId="0" fontId="23" fillId="0" borderId="38" applyNumberFormat="0" applyFill="0" applyAlignment="0" applyProtection="0"/>
    <xf numFmtId="0" fontId="23" fillId="0" borderId="0" applyNumberFormat="0" applyFill="0" applyBorder="0" applyAlignment="0" applyProtection="0"/>
    <xf numFmtId="0" fontId="27" fillId="0" borderId="40" applyNumberFormat="0" applyFill="0" applyAlignment="0" applyProtection="0"/>
    <xf numFmtId="0" fontId="16" fillId="18" borderId="34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2" fillId="0" borderId="0"/>
    <xf numFmtId="0" fontId="33" fillId="0" borderId="0" applyNumberFormat="0" applyFill="0" applyBorder="0" applyAlignment="0" applyProtection="0"/>
    <xf numFmtId="0" fontId="34" fillId="0" borderId="46" applyNumberFormat="0" applyFill="0" applyAlignment="0" applyProtection="0"/>
    <xf numFmtId="0" fontId="35" fillId="0" borderId="47" applyNumberFormat="0" applyFill="0" applyAlignment="0" applyProtection="0"/>
    <xf numFmtId="0" fontId="36" fillId="0" borderId="48" applyNumberFormat="0" applyFill="0" applyAlignment="0" applyProtection="0"/>
    <xf numFmtId="0" fontId="36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9" fillId="3" borderId="0" applyNumberFormat="0" applyBorder="0" applyAlignment="0" applyProtection="0"/>
    <xf numFmtId="0" fontId="38" fillId="22" borderId="0" applyNumberFormat="0" applyBorder="0" applyAlignment="0" applyProtection="0"/>
    <xf numFmtId="0" fontId="39" fillId="23" borderId="49" applyNumberFormat="0" applyAlignment="0" applyProtection="0"/>
    <xf numFmtId="0" fontId="40" fillId="24" borderId="50" applyNumberFormat="0" applyAlignment="0" applyProtection="0"/>
    <xf numFmtId="0" fontId="41" fillId="24" borderId="49" applyNumberFormat="0" applyAlignment="0" applyProtection="0"/>
    <xf numFmtId="0" fontId="42" fillId="0" borderId="51" applyNumberFormat="0" applyFill="0" applyAlignment="0" applyProtection="0"/>
    <xf numFmtId="0" fontId="43" fillId="25" borderId="52" applyNumberFormat="0" applyAlignment="0" applyProtection="0"/>
    <xf numFmtId="0" fontId="6" fillId="0" borderId="0" applyNumberFormat="0" applyFill="0" applyBorder="0" applyAlignment="0" applyProtection="0"/>
    <xf numFmtId="0" fontId="8" fillId="26" borderId="53" applyNumberFormat="0" applyFont="0" applyAlignment="0" applyProtection="0"/>
    <xf numFmtId="0" fontId="44" fillId="0" borderId="0" applyNumberFormat="0" applyFill="0" applyBorder="0" applyAlignment="0" applyProtection="0"/>
    <xf numFmtId="0" fontId="1" fillId="0" borderId="54" applyNumberFormat="0" applyFill="0" applyAlignment="0" applyProtection="0"/>
    <xf numFmtId="0" fontId="45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5" fillId="34" borderId="0" applyNumberFormat="0" applyBorder="0" applyAlignment="0" applyProtection="0"/>
    <xf numFmtId="0" fontId="45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45" fillId="42" borderId="0" applyNumberFormat="0" applyBorder="0" applyAlignment="0" applyProtection="0"/>
    <xf numFmtId="0" fontId="45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49" borderId="0" applyNumberFormat="0" applyBorder="0" applyAlignment="0" applyProtection="0"/>
    <xf numFmtId="0" fontId="45" fillId="50" borderId="0" applyNumberFormat="0" applyBorder="0" applyAlignment="0" applyProtection="0"/>
    <xf numFmtId="0" fontId="46" fillId="0" borderId="0"/>
    <xf numFmtId="0" fontId="14" fillId="4" borderId="56" applyNumberFormat="0" applyAlignment="0" applyProtection="0"/>
    <xf numFmtId="0" fontId="14" fillId="4" borderId="56" applyNumberFormat="0" applyAlignment="0" applyProtection="0"/>
    <xf numFmtId="0" fontId="17" fillId="6" borderId="57" applyNumberFormat="0" applyAlignment="0" applyProtection="0"/>
    <xf numFmtId="0" fontId="18" fillId="5" borderId="56" applyNumberFormat="0" applyAlignment="0" applyProtection="0"/>
    <xf numFmtId="0" fontId="18" fillId="5" borderId="56" applyNumberFormat="0" applyAlignment="0" applyProtection="0"/>
    <xf numFmtId="0" fontId="17" fillId="6" borderId="57" applyNumberFormat="0" applyAlignment="0" applyProtection="0"/>
    <xf numFmtId="0" fontId="25" fillId="4" borderId="58" applyNumberFormat="0" applyAlignment="0" applyProtection="0"/>
    <xf numFmtId="0" fontId="25" fillId="4" borderId="58" applyNumberFormat="0" applyAlignment="0" applyProtection="0"/>
    <xf numFmtId="0" fontId="27" fillId="0" borderId="59" applyNumberFormat="0" applyFill="0" applyAlignment="0" applyProtection="0"/>
    <xf numFmtId="0" fontId="14" fillId="4" borderId="56" applyNumberFormat="0" applyAlignment="0" applyProtection="0"/>
    <xf numFmtId="0" fontId="14" fillId="4" borderId="56" applyNumberFormat="0" applyAlignment="0" applyProtection="0"/>
    <xf numFmtId="0" fontId="14" fillId="4" borderId="56" applyNumberFormat="0" applyAlignment="0" applyProtection="0"/>
    <xf numFmtId="0" fontId="17" fillId="6" borderId="57" applyNumberFormat="0" applyAlignment="0" applyProtection="0"/>
    <xf numFmtId="0" fontId="17" fillId="6" borderId="57" applyNumberFormat="0" applyAlignment="0" applyProtection="0"/>
    <xf numFmtId="0" fontId="17" fillId="6" borderId="57" applyNumberFormat="0" applyAlignment="0" applyProtection="0"/>
    <xf numFmtId="0" fontId="18" fillId="5" borderId="56" applyNumberFormat="0" applyAlignment="0" applyProtection="0"/>
    <xf numFmtId="0" fontId="18" fillId="5" borderId="56" applyNumberFormat="0" applyAlignment="0" applyProtection="0"/>
    <xf numFmtId="0" fontId="18" fillId="5" borderId="56" applyNumberFormat="0" applyAlignment="0" applyProtection="0"/>
    <xf numFmtId="0" fontId="25" fillId="4" borderId="58" applyNumberFormat="0" applyAlignment="0" applyProtection="0"/>
    <xf numFmtId="0" fontId="25" fillId="4" borderId="58" applyNumberFormat="0" applyAlignment="0" applyProtection="0"/>
    <xf numFmtId="0" fontId="25" fillId="4" borderId="58" applyNumberFormat="0" applyAlignment="0" applyProtection="0"/>
    <xf numFmtId="0" fontId="27" fillId="0" borderId="59" applyNumberFormat="0" applyFill="0" applyAlignment="0" applyProtection="0"/>
    <xf numFmtId="0" fontId="27" fillId="0" borderId="59" applyNumberFormat="0" applyFill="0" applyAlignment="0" applyProtection="0"/>
    <xf numFmtId="0" fontId="27" fillId="0" borderId="59" applyNumberFormat="0" applyFill="0" applyAlignment="0" applyProtection="0"/>
    <xf numFmtId="0" fontId="27" fillId="0" borderId="64" applyNumberFormat="0" applyFill="0" applyAlignment="0" applyProtection="0"/>
    <xf numFmtId="0" fontId="14" fillId="4" borderId="61" applyNumberFormat="0" applyAlignment="0" applyProtection="0"/>
    <xf numFmtId="0" fontId="17" fillId="6" borderId="62" applyNumberFormat="0" applyAlignment="0" applyProtection="0"/>
    <xf numFmtId="0" fontId="14" fillId="4" borderId="61" applyNumberFormat="0" applyAlignment="0" applyProtection="0"/>
    <xf numFmtId="0" fontId="25" fillId="4" borderId="63" applyNumberFormat="0" applyAlignment="0" applyProtection="0"/>
    <xf numFmtId="0" fontId="18" fillId="5" borderId="61" applyNumberFormat="0" applyAlignment="0" applyProtection="0"/>
    <xf numFmtId="0" fontId="18" fillId="5" borderId="61" applyNumberFormat="0" applyAlignment="0" applyProtection="0"/>
    <xf numFmtId="0" fontId="25" fillId="4" borderId="63" applyNumberFormat="0" applyAlignment="0" applyProtection="0"/>
    <xf numFmtId="0" fontId="27" fillId="0" borderId="64" applyNumberFormat="0" applyFill="0" applyAlignment="0" applyProtection="0"/>
    <xf numFmtId="0" fontId="18" fillId="5" borderId="61" applyNumberFormat="0" applyAlignment="0" applyProtection="0"/>
    <xf numFmtId="0" fontId="14" fillId="4" borderId="56" applyNumberFormat="0" applyAlignment="0" applyProtection="0"/>
    <xf numFmtId="0" fontId="17" fillId="6" borderId="57" applyNumberFormat="0" applyAlignment="0" applyProtection="0"/>
    <xf numFmtId="0" fontId="18" fillId="5" borderId="56" applyNumberFormat="0" applyAlignment="0" applyProtection="0"/>
    <xf numFmtId="0" fontId="25" fillId="4" borderId="58" applyNumberFormat="0" applyAlignment="0" applyProtection="0"/>
    <xf numFmtId="0" fontId="27" fillId="0" borderId="59" applyNumberFormat="0" applyFill="0" applyAlignment="0" applyProtection="0"/>
    <xf numFmtId="0" fontId="25" fillId="4" borderId="63" applyNumberFormat="0" applyAlignment="0" applyProtection="0"/>
    <xf numFmtId="0" fontId="17" fillId="6" borderId="62" applyNumberFormat="0" applyAlignment="0" applyProtection="0"/>
    <xf numFmtId="0" fontId="25" fillId="4" borderId="63" applyNumberFormat="0" applyAlignment="0" applyProtection="0"/>
    <xf numFmtId="0" fontId="27" fillId="0" borderId="64" applyNumberFormat="0" applyFill="0" applyAlignment="0" applyProtection="0"/>
    <xf numFmtId="0" fontId="27" fillId="0" borderId="64" applyNumberFormat="0" applyFill="0" applyAlignment="0" applyProtection="0"/>
    <xf numFmtId="0" fontId="25" fillId="4" borderId="63" applyNumberFormat="0" applyAlignment="0" applyProtection="0"/>
    <xf numFmtId="0" fontId="14" fillId="4" borderId="61" applyNumberFormat="0" applyAlignment="0" applyProtection="0"/>
    <xf numFmtId="0" fontId="17" fillId="6" borderId="62" applyNumberFormat="0" applyAlignment="0" applyProtection="0"/>
    <xf numFmtId="0" fontId="14" fillId="4" borderId="61" applyNumberFormat="0" applyAlignment="0" applyProtection="0"/>
    <xf numFmtId="0" fontId="14" fillId="4" borderId="61" applyNumberFormat="0" applyAlignment="0" applyProtection="0"/>
    <xf numFmtId="0" fontId="18" fillId="5" borderId="61" applyNumberFormat="0" applyAlignment="0" applyProtection="0"/>
    <xf numFmtId="0" fontId="17" fillId="6" borderId="62" applyNumberFormat="0" applyAlignment="0" applyProtection="0"/>
    <xf numFmtId="0" fontId="18" fillId="5" borderId="61" applyNumberFormat="0" applyAlignment="0" applyProtection="0"/>
    <xf numFmtId="0" fontId="17" fillId="6" borderId="62" applyNumberFormat="0" applyAlignment="0" applyProtection="0"/>
    <xf numFmtId="0" fontId="18" fillId="5" borderId="61" applyNumberFormat="0" applyAlignment="0" applyProtection="0"/>
    <xf numFmtId="0" fontId="25" fillId="4" borderId="63" applyNumberFormat="0" applyAlignment="0" applyProtection="0"/>
    <xf numFmtId="0" fontId="27" fillId="0" borderId="64" applyNumberFormat="0" applyFill="0" applyAlignment="0" applyProtection="0"/>
    <xf numFmtId="0" fontId="17" fillId="6" borderId="62" applyNumberFormat="0" applyAlignment="0" applyProtection="0"/>
    <xf numFmtId="0" fontId="14" fillId="4" borderId="61" applyNumberFormat="0" applyAlignment="0" applyProtection="0"/>
    <xf numFmtId="0" fontId="46" fillId="0" borderId="0"/>
    <xf numFmtId="0" fontId="14" fillId="4" borderId="70" applyNumberFormat="0" applyAlignment="0" applyProtection="0"/>
    <xf numFmtId="0" fontId="14" fillId="4" borderId="70" applyNumberFormat="0" applyAlignment="0" applyProtection="0"/>
    <xf numFmtId="0" fontId="17" fillId="6" borderId="71" applyNumberFormat="0" applyAlignment="0" applyProtection="0"/>
    <xf numFmtId="0" fontId="18" fillId="5" borderId="70" applyNumberFormat="0" applyAlignment="0" applyProtection="0"/>
    <xf numFmtId="0" fontId="23" fillId="0" borderId="72" applyNumberFormat="0" applyFill="0" applyAlignment="0" applyProtection="0"/>
    <xf numFmtId="0" fontId="18" fillId="5" borderId="70" applyNumberFormat="0" applyAlignment="0" applyProtection="0"/>
    <xf numFmtId="0" fontId="17" fillId="6" borderId="71" applyNumberFormat="0" applyAlignment="0" applyProtection="0"/>
    <xf numFmtId="0" fontId="25" fillId="4" borderId="73" applyNumberFormat="0" applyAlignment="0" applyProtection="0"/>
    <xf numFmtId="0" fontId="25" fillId="4" borderId="73" applyNumberFormat="0" applyAlignment="0" applyProtection="0"/>
    <xf numFmtId="0" fontId="23" fillId="0" borderId="72" applyNumberFormat="0" applyFill="0" applyAlignment="0" applyProtection="0"/>
    <xf numFmtId="0" fontId="27" fillId="0" borderId="74" applyNumberFormat="0" applyFill="0" applyAlignment="0" applyProtection="0"/>
    <xf numFmtId="0" fontId="14" fillId="4" borderId="70" applyNumberFormat="0" applyAlignment="0" applyProtection="0"/>
    <xf numFmtId="0" fontId="14" fillId="4" borderId="70" applyNumberFormat="0" applyAlignment="0" applyProtection="0"/>
    <xf numFmtId="0" fontId="14" fillId="4" borderId="70" applyNumberFormat="0" applyAlignment="0" applyProtection="0"/>
    <xf numFmtId="0" fontId="17" fillId="6" borderId="71" applyNumberFormat="0" applyAlignment="0" applyProtection="0"/>
    <xf numFmtId="0" fontId="17" fillId="6" borderId="71" applyNumberFormat="0" applyAlignment="0" applyProtection="0"/>
    <xf numFmtId="0" fontId="17" fillId="6" borderId="71" applyNumberFormat="0" applyAlignment="0" applyProtection="0"/>
    <xf numFmtId="0" fontId="18" fillId="5" borderId="70" applyNumberFormat="0" applyAlignment="0" applyProtection="0"/>
    <xf numFmtId="0" fontId="18" fillId="5" borderId="70" applyNumberFormat="0" applyAlignment="0" applyProtection="0"/>
    <xf numFmtId="0" fontId="18" fillId="5" borderId="70" applyNumberFormat="0" applyAlignment="0" applyProtection="0"/>
    <xf numFmtId="0" fontId="25" fillId="4" borderId="73" applyNumberFormat="0" applyAlignment="0" applyProtection="0"/>
    <xf numFmtId="0" fontId="25" fillId="4" borderId="73" applyNumberFormat="0" applyAlignment="0" applyProtection="0"/>
    <xf numFmtId="0" fontId="25" fillId="4" borderId="73" applyNumberFormat="0" applyAlignment="0" applyProtection="0"/>
    <xf numFmtId="0" fontId="23" fillId="0" borderId="72" applyNumberFormat="0" applyFill="0" applyAlignment="0" applyProtection="0"/>
    <xf numFmtId="0" fontId="23" fillId="0" borderId="72" applyNumberFormat="0" applyFill="0" applyAlignment="0" applyProtection="0"/>
    <xf numFmtId="0" fontId="23" fillId="0" borderId="72" applyNumberFormat="0" applyFill="0" applyAlignment="0" applyProtection="0"/>
    <xf numFmtId="0" fontId="27" fillId="0" borderId="74" applyNumberFormat="0" applyFill="0" applyAlignment="0" applyProtection="0"/>
    <xf numFmtId="0" fontId="27" fillId="0" borderId="74" applyNumberFormat="0" applyFill="0" applyAlignment="0" applyProtection="0"/>
    <xf numFmtId="0" fontId="27" fillId="0" borderId="74" applyNumberFormat="0" applyFill="0" applyAlignment="0" applyProtection="0"/>
    <xf numFmtId="0" fontId="14" fillId="4" borderId="70" applyNumberFormat="0" applyAlignment="0" applyProtection="0"/>
    <xf numFmtId="0" fontId="17" fillId="6" borderId="71" applyNumberFormat="0" applyAlignment="0" applyProtection="0"/>
    <xf numFmtId="0" fontId="18" fillId="5" borderId="70" applyNumberFormat="0" applyAlignment="0" applyProtection="0"/>
    <xf numFmtId="0" fontId="25" fillId="4" borderId="73" applyNumberFormat="0" applyAlignment="0" applyProtection="0"/>
    <xf numFmtId="0" fontId="23" fillId="0" borderId="72" applyNumberFormat="0" applyFill="0" applyAlignment="0" applyProtection="0"/>
    <xf numFmtId="0" fontId="27" fillId="0" borderId="74" applyNumberFormat="0" applyFill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  <xf numFmtId="0" fontId="25" fillId="4" borderId="77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8" fillId="5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5" fillId="4" borderId="77" applyNumberFormat="0" applyAlignment="0" applyProtection="0"/>
    <xf numFmtId="0" fontId="17" fillId="6" borderId="76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5" fillId="4" borderId="77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3" fillId="0" borderId="72" applyNumberFormat="0" applyFill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3" fillId="0" borderId="72" applyNumberFormat="0" applyFill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3" fillId="0" borderId="72" applyNumberFormat="0" applyFill="0" applyAlignment="0" applyProtection="0"/>
    <xf numFmtId="0" fontId="23" fillId="0" borderId="72" applyNumberFormat="0" applyFill="0" applyAlignment="0" applyProtection="0"/>
    <xf numFmtId="0" fontId="23" fillId="0" borderId="72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3" fillId="0" borderId="72" applyNumberFormat="0" applyFill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  <xf numFmtId="0" fontId="25" fillId="4" borderId="77" applyNumberFormat="0" applyAlignment="0" applyProtection="0"/>
    <xf numFmtId="0" fontId="18" fillId="5" borderId="75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8" fillId="5" borderId="75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5" fillId="4" borderId="77" applyNumberFormat="0" applyAlignment="0" applyProtection="0"/>
    <xf numFmtId="0" fontId="17" fillId="6" borderId="76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27" fillId="0" borderId="78" applyNumberFormat="0" applyFill="0" applyAlignment="0" applyProtection="0"/>
    <xf numFmtId="0" fontId="25" fillId="4" borderId="77" applyNumberFormat="0" applyAlignment="0" applyProtection="0"/>
    <xf numFmtId="0" fontId="14" fillId="4" borderId="75" applyNumberFormat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  <xf numFmtId="0" fontId="14" fillId="4" borderId="75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17" fillId="6" borderId="76" applyNumberFormat="0" applyAlignment="0" applyProtection="0"/>
    <xf numFmtId="0" fontId="18" fillId="5" borderId="75" applyNumberFormat="0" applyAlignment="0" applyProtection="0"/>
    <xf numFmtId="0" fontId="25" fillId="4" borderId="77" applyNumberFormat="0" applyAlignment="0" applyProtection="0"/>
    <xf numFmtId="0" fontId="27" fillId="0" borderId="78" applyNumberFormat="0" applyFill="0" applyAlignment="0" applyProtection="0"/>
    <xf numFmtId="0" fontId="17" fillId="6" borderId="76" applyNumberFormat="0" applyAlignment="0" applyProtection="0"/>
    <xf numFmtId="0" fontId="14" fillId="4" borderId="75" applyNumberFormat="0" applyAlignment="0" applyProtection="0"/>
  </cellStyleXfs>
  <cellXfs count="128">
    <xf numFmtId="0" fontId="0" fillId="0" borderId="0" xfId="0"/>
    <xf numFmtId="0" fontId="31" fillId="0" borderId="0" xfId="0" applyFont="1" applyAlignment="1">
      <alignment horizontal="center" vertical="center"/>
    </xf>
    <xf numFmtId="0" fontId="31" fillId="0" borderId="0" xfId="0" applyFont="1"/>
    <xf numFmtId="0" fontId="5" fillId="2" borderId="12" xfId="0" applyFont="1" applyFill="1" applyBorder="1" applyAlignment="1">
      <alignment vertical="center"/>
    </xf>
    <xf numFmtId="0" fontId="5" fillId="2" borderId="45" xfId="0" applyFont="1" applyFill="1" applyBorder="1" applyAlignment="1">
      <alignment vertical="center"/>
    </xf>
    <xf numFmtId="0" fontId="5" fillId="2" borderId="41" xfId="0" applyFont="1" applyFill="1" applyBorder="1" applyAlignment="1">
      <alignment wrapText="1"/>
    </xf>
    <xf numFmtId="0" fontId="5" fillId="2" borderId="45" xfId="0" quotePrefix="1" applyFont="1" applyFill="1" applyBorder="1" applyAlignment="1">
      <alignment vertical="center"/>
    </xf>
    <xf numFmtId="0" fontId="5" fillId="2" borderId="45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8" xfId="0" applyFont="1" applyFill="1" applyBorder="1" applyAlignment="1">
      <alignment vertical="center"/>
    </xf>
    <xf numFmtId="0" fontId="5" fillId="2" borderId="69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31" fillId="20" borderId="0" xfId="0" applyFont="1" applyFill="1" applyBorder="1"/>
    <xf numFmtId="2" fontId="31" fillId="0" borderId="0" xfId="0" applyNumberFormat="1" applyFont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1" fillId="2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4" fontId="31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1" fillId="0" borderId="0" xfId="0" applyFont="1" applyFill="1" applyBorder="1"/>
    <xf numFmtId="166" fontId="31" fillId="0" borderId="0" xfId="0" applyNumberFormat="1" applyFont="1" applyFill="1" applyBorder="1" applyAlignment="1">
      <alignment horizontal="center" vertical="center"/>
    </xf>
    <xf numFmtId="166" fontId="31" fillId="0" borderId="31" xfId="0" applyNumberFormat="1" applyFont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166" fontId="31" fillId="2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4" fillId="20" borderId="31" xfId="0" applyFont="1" applyFill="1" applyBorder="1" applyAlignment="1">
      <alignment vertical="center"/>
    </xf>
    <xf numFmtId="0" fontId="31" fillId="0" borderId="0" xfId="0" applyFont="1" applyBorder="1"/>
    <xf numFmtId="0" fontId="31" fillId="0" borderId="0" xfId="0" applyFont="1" applyFill="1"/>
    <xf numFmtId="0" fontId="4" fillId="20" borderId="2" xfId="0" applyFont="1" applyFill="1" applyBorder="1" applyAlignment="1">
      <alignment vertical="center"/>
    </xf>
    <xf numFmtId="174" fontId="48" fillId="0" borderId="0" xfId="0" applyNumberFormat="1" applyFont="1" applyFill="1" applyBorder="1" applyAlignment="1">
      <alignment horizontal="center" vertical="center"/>
    </xf>
    <xf numFmtId="2" fontId="31" fillId="0" borderId="0" xfId="0" applyNumberFormat="1" applyFont="1"/>
    <xf numFmtId="183" fontId="31" fillId="0" borderId="13" xfId="0" applyNumberFormat="1" applyFont="1" applyFill="1" applyBorder="1" applyAlignment="1">
      <alignment horizontal="center" vertical="center"/>
    </xf>
    <xf numFmtId="183" fontId="31" fillId="0" borderId="43" xfId="0" applyNumberFormat="1" applyFont="1" applyFill="1" applyBorder="1" applyAlignment="1">
      <alignment horizontal="center"/>
    </xf>
    <xf numFmtId="0" fontId="31" fillId="2" borderId="60" xfId="0" applyFont="1" applyFill="1" applyBorder="1" applyAlignment="1">
      <alignment horizontal="center"/>
    </xf>
    <xf numFmtId="183" fontId="31" fillId="0" borderId="26" xfId="0" applyNumberFormat="1" applyFont="1" applyFill="1" applyBorder="1" applyAlignment="1">
      <alignment horizontal="center"/>
    </xf>
    <xf numFmtId="0" fontId="31" fillId="0" borderId="44" xfId="0" applyFont="1" applyBorder="1" applyAlignment="1">
      <alignment horizontal="center"/>
    </xf>
    <xf numFmtId="183" fontId="49" fillId="0" borderId="6" xfId="0" applyNumberFormat="1" applyFont="1" applyFill="1" applyBorder="1" applyAlignment="1">
      <alignment horizontal="center" vertical="center"/>
    </xf>
    <xf numFmtId="0" fontId="50" fillId="0" borderId="0" xfId="0" quotePrefix="1" applyFont="1" applyBorder="1" applyAlignment="1">
      <alignment horizontal="left"/>
    </xf>
    <xf numFmtId="0" fontId="32" fillId="20" borderId="0" xfId="0" applyFont="1" applyFill="1" applyBorder="1"/>
    <xf numFmtId="174" fontId="48" fillId="0" borderId="66" xfId="0" applyNumberFormat="1" applyFont="1" applyFill="1" applyBorder="1" applyAlignment="1">
      <alignment horizontal="center" vertical="center"/>
    </xf>
    <xf numFmtId="189" fontId="48" fillId="0" borderId="65" xfId="0" applyNumberFormat="1" applyFont="1" applyFill="1" applyBorder="1" applyAlignment="1">
      <alignment horizontal="center" vertical="center"/>
    </xf>
    <xf numFmtId="0" fontId="31" fillId="0" borderId="15" xfId="0" applyFont="1" applyBorder="1"/>
    <xf numFmtId="0" fontId="5" fillId="2" borderId="8" xfId="0" applyFont="1" applyFill="1" applyBorder="1" applyAlignment="1">
      <alignment wrapText="1"/>
    </xf>
    <xf numFmtId="174" fontId="31" fillId="0" borderId="0" xfId="0" quotePrefix="1" applyNumberFormat="1" applyFont="1" applyFill="1" applyBorder="1" applyAlignment="1">
      <alignment horizontal="left" vertical="center"/>
    </xf>
    <xf numFmtId="0" fontId="49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0" fontId="31" fillId="2" borderId="17" xfId="0" applyFont="1" applyFill="1" applyBorder="1" applyAlignment="1">
      <alignment horizontal="center"/>
    </xf>
    <xf numFmtId="189" fontId="48" fillId="0" borderId="0" xfId="0" applyNumberFormat="1" applyFont="1" applyFill="1" applyBorder="1" applyAlignment="1">
      <alignment horizontal="center" vertical="center"/>
    </xf>
    <xf numFmtId="194" fontId="32" fillId="0" borderId="43" xfId="0" applyNumberFormat="1" applyFont="1" applyFill="1" applyBorder="1" applyAlignment="1">
      <alignment horizontal="center" vertical="center"/>
    </xf>
    <xf numFmtId="194" fontId="5" fillId="0" borderId="42" xfId="0" applyNumberFormat="1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wrapText="1"/>
    </xf>
    <xf numFmtId="0" fontId="31" fillId="2" borderId="82" xfId="0" applyFont="1" applyFill="1" applyBorder="1" applyAlignment="1">
      <alignment horizontal="center"/>
    </xf>
    <xf numFmtId="0" fontId="31" fillId="2" borderId="67" xfId="0" applyFont="1" applyFill="1" applyBorder="1" applyAlignment="1">
      <alignment horizontal="center"/>
    </xf>
    <xf numFmtId="0" fontId="48" fillId="0" borderId="55" xfId="0" applyFont="1" applyBorder="1" applyAlignment="1">
      <alignment horizontal="center" vertical="center"/>
    </xf>
    <xf numFmtId="0" fontId="53" fillId="0" borderId="24" xfId="0" quotePrefix="1" applyFont="1" applyFill="1" applyBorder="1" applyAlignment="1">
      <alignment vertical="center"/>
    </xf>
    <xf numFmtId="0" fontId="48" fillId="0" borderId="31" xfId="0" applyFont="1" applyBorder="1" applyAlignment="1"/>
    <xf numFmtId="0" fontId="31" fillId="0" borderId="31" xfId="0" quotePrefix="1" applyFont="1" applyBorder="1" applyAlignment="1"/>
    <xf numFmtId="0" fontId="48" fillId="0" borderId="0" xfId="0" applyFont="1" applyBorder="1" applyAlignment="1"/>
    <xf numFmtId="0" fontId="31" fillId="0" borderId="0" xfId="0" quotePrefix="1" applyFont="1" applyBorder="1" applyAlignment="1"/>
    <xf numFmtId="0" fontId="5" fillId="2" borderId="89" xfId="0" applyFont="1" applyFill="1" applyBorder="1" applyAlignment="1">
      <alignment wrapText="1"/>
    </xf>
    <xf numFmtId="0" fontId="5" fillId="2" borderId="88" xfId="0" applyFont="1" applyFill="1" applyBorder="1" applyAlignment="1">
      <alignment wrapText="1"/>
    </xf>
    <xf numFmtId="0" fontId="52" fillId="0" borderId="0" xfId="0" applyFont="1" applyAlignment="1" applyProtection="1">
      <alignment horizontal="center" vertical="center"/>
      <protection locked="0"/>
    </xf>
    <xf numFmtId="0" fontId="52" fillId="0" borderId="11" xfId="0" applyFont="1" applyBorder="1" applyAlignment="1" applyProtection="1">
      <alignment horizontal="center" vertical="center"/>
      <protection locked="0"/>
    </xf>
    <xf numFmtId="0" fontId="52" fillId="0" borderId="13" xfId="0" applyFont="1" applyBorder="1" applyAlignment="1" applyProtection="1">
      <alignment horizontal="center" vertical="center"/>
      <protection locked="0"/>
    </xf>
    <xf numFmtId="0" fontId="52" fillId="2" borderId="91" xfId="0" applyFont="1" applyFill="1" applyBorder="1" applyAlignment="1" applyProtection="1">
      <alignment horizontal="center" vertical="center"/>
      <protection locked="0"/>
    </xf>
    <xf numFmtId="0" fontId="52" fillId="0" borderId="90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2" fillId="0" borderId="0" xfId="0" applyFont="1" applyFill="1" applyBorder="1" applyAlignment="1" applyProtection="1">
      <alignment horizontal="center" vertical="center"/>
      <protection locked="0"/>
    </xf>
    <xf numFmtId="0" fontId="51" fillId="0" borderId="80" xfId="0" applyFont="1" applyFill="1" applyBorder="1" applyAlignment="1" applyProtection="1">
      <alignment horizontal="center" vertical="center"/>
      <protection locked="0"/>
    </xf>
    <xf numFmtId="0" fontId="51" fillId="0" borderId="9" xfId="0" applyFont="1" applyBorder="1" applyAlignment="1" applyProtection="1">
      <alignment horizontal="center" vertical="center"/>
      <protection locked="0"/>
    </xf>
    <xf numFmtId="0" fontId="55" fillId="0" borderId="80" xfId="0" applyFont="1" applyFill="1" applyBorder="1" applyAlignment="1" applyProtection="1">
      <alignment horizontal="center" vertical="center"/>
      <protection locked="0"/>
    </xf>
    <xf numFmtId="0" fontId="52" fillId="0" borderId="80" xfId="0" quotePrefix="1" applyFont="1" applyBorder="1" applyAlignment="1" applyProtection="1">
      <alignment horizontal="left" vertical="center"/>
      <protection locked="0"/>
    </xf>
    <xf numFmtId="0" fontId="55" fillId="2" borderId="80" xfId="0" applyFont="1" applyFill="1" applyBorder="1" applyAlignment="1" applyProtection="1">
      <alignment horizontal="center" vertical="center"/>
      <protection locked="0"/>
    </xf>
    <xf numFmtId="0" fontId="55" fillId="0" borderId="80" xfId="0" quotePrefix="1" applyFont="1" applyBorder="1" applyAlignment="1" applyProtection="1">
      <alignment horizontal="left" vertical="center"/>
      <protection locked="0"/>
    </xf>
    <xf numFmtId="0" fontId="52" fillId="0" borderId="80" xfId="0" applyFont="1" applyFill="1" applyBorder="1" applyAlignment="1" applyProtection="1">
      <alignment horizontal="center" vertical="center"/>
    </xf>
    <xf numFmtId="0" fontId="55" fillId="0" borderId="80" xfId="0" applyFont="1" applyFill="1" applyBorder="1" applyAlignment="1" applyProtection="1">
      <alignment horizontal="center" vertical="center"/>
    </xf>
    <xf numFmtId="0" fontId="52" fillId="0" borderId="0" xfId="0" quotePrefix="1" applyFont="1" applyAlignment="1" applyProtection="1">
      <alignment horizontal="center" vertical="center"/>
      <protection locked="0"/>
    </xf>
    <xf numFmtId="0" fontId="54" fillId="0" borderId="1" xfId="0" applyFont="1" applyBorder="1" applyAlignment="1" applyProtection="1">
      <alignment horizontal="center" vertical="center"/>
      <protection locked="0"/>
    </xf>
    <xf numFmtId="0" fontId="54" fillId="0" borderId="2" xfId="0" applyFont="1" applyBorder="1" applyAlignment="1" applyProtection="1">
      <alignment horizontal="center" vertical="center"/>
      <protection locked="0"/>
    </xf>
    <xf numFmtId="0" fontId="54" fillId="0" borderId="10" xfId="0" applyFont="1" applyBorder="1" applyAlignment="1" applyProtection="1">
      <alignment horizontal="center" vertical="center"/>
      <protection locked="0"/>
    </xf>
    <xf numFmtId="0" fontId="47" fillId="51" borderId="1" xfId="0" applyFont="1" applyFill="1" applyBorder="1" applyAlignment="1">
      <alignment horizontal="center" vertical="center"/>
    </xf>
    <xf numFmtId="0" fontId="47" fillId="51" borderId="2" xfId="0" applyFont="1" applyFill="1" applyBorder="1" applyAlignment="1">
      <alignment horizontal="center" vertical="center"/>
    </xf>
    <xf numFmtId="0" fontId="47" fillId="51" borderId="10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30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9" fillId="0" borderId="16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49" fillId="0" borderId="81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20" borderId="2" xfId="0" quotePrefix="1" applyFont="1" applyFill="1" applyBorder="1" applyAlignment="1">
      <alignment horizontal="center" vertical="center"/>
    </xf>
    <xf numFmtId="49" fontId="32" fillId="20" borderId="2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1" fillId="2" borderId="86" xfId="0" quotePrefix="1" applyFont="1" applyFill="1" applyBorder="1" applyAlignment="1">
      <alignment horizontal="center"/>
    </xf>
    <xf numFmtId="0" fontId="31" fillId="2" borderId="83" xfId="0" quotePrefix="1" applyFont="1" applyFill="1" applyBorder="1" applyAlignment="1">
      <alignment horizontal="center"/>
    </xf>
    <xf numFmtId="0" fontId="31" fillId="2" borderId="84" xfId="0" quotePrefix="1" applyFont="1" applyFill="1" applyBorder="1" applyAlignment="1">
      <alignment horizontal="center"/>
    </xf>
    <xf numFmtId="0" fontId="31" fillId="2" borderId="79" xfId="0" applyFont="1" applyFill="1" applyBorder="1" applyAlignment="1">
      <alignment horizontal="center"/>
    </xf>
    <xf numFmtId="0" fontId="31" fillId="2" borderId="85" xfId="0" applyFont="1" applyFill="1" applyBorder="1" applyAlignment="1">
      <alignment horizontal="center"/>
    </xf>
    <xf numFmtId="0" fontId="31" fillId="2" borderId="87" xfId="0" applyFont="1" applyFill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8" fillId="0" borderId="2" xfId="0" applyFont="1" applyBorder="1" applyAlignment="1">
      <alignment horizontal="center"/>
    </xf>
    <xf numFmtId="0" fontId="48" fillId="0" borderId="10" xfId="0" applyFont="1" applyBorder="1" applyAlignment="1">
      <alignment horizontal="center"/>
    </xf>
    <xf numFmtId="0" fontId="31" fillId="2" borderId="24" xfId="0" applyFont="1" applyFill="1" applyBorder="1" applyAlignment="1">
      <alignment horizontal="center"/>
    </xf>
    <xf numFmtId="0" fontId="31" fillId="2" borderId="18" xfId="0" applyFont="1" applyFill="1" applyBorder="1" applyAlignment="1">
      <alignment horizontal="center"/>
    </xf>
    <xf numFmtId="0" fontId="31" fillId="2" borderId="19" xfId="0" applyFont="1" applyFill="1" applyBorder="1" applyAlignment="1">
      <alignment horizontal="center"/>
    </xf>
    <xf numFmtId="0" fontId="31" fillId="2" borderId="86" xfId="0" applyFont="1" applyFill="1" applyBorder="1" applyAlignment="1">
      <alignment horizontal="center"/>
    </xf>
    <xf numFmtId="0" fontId="31" fillId="2" borderId="83" xfId="0" applyFont="1" applyFill="1" applyBorder="1" applyAlignment="1">
      <alignment horizontal="center"/>
    </xf>
    <xf numFmtId="0" fontId="31" fillId="2" borderId="84" xfId="0" applyFont="1" applyFill="1" applyBorder="1" applyAlignment="1">
      <alignment horizontal="center"/>
    </xf>
  </cellXfs>
  <cellStyles count="2329">
    <cellStyle name="20 % - Accent1" xfId="2060" builtinId="30" customBuiltin="1"/>
    <cellStyle name="20 % - Accent1 2" xfId="100"/>
    <cellStyle name="20 % - Accent1 3" xfId="101"/>
    <cellStyle name="20 % - Accent1 4" xfId="102"/>
    <cellStyle name="20 % - Accent1 5" xfId="1110"/>
    <cellStyle name="20 % - Accent1 6" xfId="4"/>
    <cellStyle name="20 % - Accent2" xfId="2064" builtinId="34" customBuiltin="1"/>
    <cellStyle name="20 % - Accent2 2" xfId="103"/>
    <cellStyle name="20 % - Accent2 3" xfId="104"/>
    <cellStyle name="20 % - Accent2 4" xfId="105"/>
    <cellStyle name="20 % - Accent2 5" xfId="1111"/>
    <cellStyle name="20 % - Accent2 6" xfId="5"/>
    <cellStyle name="20 % - Accent3" xfId="2068" builtinId="38" customBuiltin="1"/>
    <cellStyle name="20 % - Accent3 2" xfId="106"/>
    <cellStyle name="20 % - Accent3 3" xfId="107"/>
    <cellStyle name="20 % - Accent3 4" xfId="108"/>
    <cellStyle name="20 % - Accent3 5" xfId="1112"/>
    <cellStyle name="20 % - Accent3 6" xfId="6"/>
    <cellStyle name="20 % - Accent4" xfId="2072" builtinId="42" customBuiltin="1"/>
    <cellStyle name="20 % - Accent4 2" xfId="109"/>
    <cellStyle name="20 % - Accent4 3" xfId="110"/>
    <cellStyle name="20 % - Accent4 4" xfId="111"/>
    <cellStyle name="20 % - Accent4 5" xfId="1113"/>
    <cellStyle name="20 % - Accent4 6" xfId="7"/>
    <cellStyle name="20 % - Accent5" xfId="2076" builtinId="46" customBuiltin="1"/>
    <cellStyle name="20 % - Accent5 2" xfId="112"/>
    <cellStyle name="20 % - Accent5 3" xfId="113"/>
    <cellStyle name="20 % - Accent5 4" xfId="114"/>
    <cellStyle name="20 % - Accent5 5" xfId="1114"/>
    <cellStyle name="20 % - Accent5 6" xfId="8"/>
    <cellStyle name="20 % - Accent6" xfId="2080" builtinId="50" customBuiltin="1"/>
    <cellStyle name="20 % - Accent6 2" xfId="115"/>
    <cellStyle name="20 % - Accent6 3" xfId="116"/>
    <cellStyle name="20 % - Accent6 4" xfId="117"/>
    <cellStyle name="20 % - Accent6 5" xfId="1115"/>
    <cellStyle name="20 % - Accent6 6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" xfId="2061" builtinId="31" customBuiltin="1"/>
    <cellStyle name="40 % - Accent1 2" xfId="118"/>
    <cellStyle name="40 % - Accent1 3" xfId="119"/>
    <cellStyle name="40 % - Accent1 4" xfId="120"/>
    <cellStyle name="40 % - Accent1 5" xfId="1116"/>
    <cellStyle name="40 % - Accent1 6" xfId="16"/>
    <cellStyle name="40 % - Accent2" xfId="2065" builtinId="35" customBuiltin="1"/>
    <cellStyle name="40 % - Accent2 2" xfId="121"/>
    <cellStyle name="40 % - Accent2 3" xfId="122"/>
    <cellStyle name="40 % - Accent2 4" xfId="123"/>
    <cellStyle name="40 % - Accent2 5" xfId="1117"/>
    <cellStyle name="40 % - Accent2 6" xfId="17"/>
    <cellStyle name="40 % - Accent3" xfId="2069" builtinId="39" customBuiltin="1"/>
    <cellStyle name="40 % - Accent3 2" xfId="124"/>
    <cellStyle name="40 % - Accent3 3" xfId="125"/>
    <cellStyle name="40 % - Accent3 4" xfId="126"/>
    <cellStyle name="40 % - Accent3 5" xfId="1118"/>
    <cellStyle name="40 % - Accent3 6" xfId="18"/>
    <cellStyle name="40 % - Accent4" xfId="2073" builtinId="43" customBuiltin="1"/>
    <cellStyle name="40 % - Accent4 2" xfId="127"/>
    <cellStyle name="40 % - Accent4 3" xfId="128"/>
    <cellStyle name="40 % - Accent4 4" xfId="129"/>
    <cellStyle name="40 % - Accent4 5" xfId="1119"/>
    <cellStyle name="40 % - Accent4 6" xfId="19"/>
    <cellStyle name="40 % - Accent5" xfId="2077" builtinId="47" customBuiltin="1"/>
    <cellStyle name="40 % - Accent5 2" xfId="130"/>
    <cellStyle name="40 % - Accent5 3" xfId="131"/>
    <cellStyle name="40 % - Accent5 4" xfId="132"/>
    <cellStyle name="40 % - Accent5 5" xfId="1120"/>
    <cellStyle name="40 % - Accent5 6" xfId="20"/>
    <cellStyle name="40 % - Accent6" xfId="2081" builtinId="51" customBuiltin="1"/>
    <cellStyle name="40 % - Accent6 2" xfId="133"/>
    <cellStyle name="40 % - Accent6 3" xfId="134"/>
    <cellStyle name="40 % - Accent6 4" xfId="135"/>
    <cellStyle name="40 % - Accent6 5" xfId="1121"/>
    <cellStyle name="40 % - Accent6 6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" xfId="2062" builtinId="32" customBuiltin="1"/>
    <cellStyle name="60 % - Accent1 2" xfId="136"/>
    <cellStyle name="60 % - Accent1 3" xfId="137"/>
    <cellStyle name="60 % - Accent1 4" xfId="138"/>
    <cellStyle name="60 % - Accent1 5" xfId="1122"/>
    <cellStyle name="60 % - Accent1 6" xfId="28"/>
    <cellStyle name="60 % - Accent2" xfId="2066" builtinId="36" customBuiltin="1"/>
    <cellStyle name="60 % - Accent2 2" xfId="139"/>
    <cellStyle name="60 % - Accent2 3" xfId="140"/>
    <cellStyle name="60 % - Accent2 4" xfId="141"/>
    <cellStyle name="60 % - Accent2 5" xfId="1123"/>
    <cellStyle name="60 % - Accent2 6" xfId="29"/>
    <cellStyle name="60 % - Accent3" xfId="2070" builtinId="40" customBuiltin="1"/>
    <cellStyle name="60 % - Accent3 2" xfId="142"/>
    <cellStyle name="60 % - Accent3 3" xfId="143"/>
    <cellStyle name="60 % - Accent3 4" xfId="144"/>
    <cellStyle name="60 % - Accent3 5" xfId="1124"/>
    <cellStyle name="60 % - Accent3 6" xfId="30"/>
    <cellStyle name="60 % - Accent4" xfId="2074" builtinId="44" customBuiltin="1"/>
    <cellStyle name="60 % - Accent4 2" xfId="145"/>
    <cellStyle name="60 % - Accent4 3" xfId="146"/>
    <cellStyle name="60 % - Accent4 4" xfId="147"/>
    <cellStyle name="60 % - Accent4 5" xfId="1125"/>
    <cellStyle name="60 % - Accent4 6" xfId="31"/>
    <cellStyle name="60 % - Accent5" xfId="2078" builtinId="48" customBuiltin="1"/>
    <cellStyle name="60 % - Accent5 2" xfId="148"/>
    <cellStyle name="60 % - Accent5 3" xfId="149"/>
    <cellStyle name="60 % - Accent5 4" xfId="150"/>
    <cellStyle name="60 % - Accent5 5" xfId="1126"/>
    <cellStyle name="60 % - Accent5 6" xfId="32"/>
    <cellStyle name="60 % - Accent6" xfId="2082" builtinId="52" customBuiltin="1"/>
    <cellStyle name="60 % - Accent6 2" xfId="151"/>
    <cellStyle name="60 % - Accent6 3" xfId="152"/>
    <cellStyle name="60 % - Accent6 4" xfId="153"/>
    <cellStyle name="60 % - Accent6 5" xfId="1127"/>
    <cellStyle name="60 % - Accent6 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2059" builtinId="29" customBuiltin="1"/>
    <cellStyle name="Accent1 2" xfId="154"/>
    <cellStyle name="Accent1 3" xfId="155"/>
    <cellStyle name="Accent1 4" xfId="156"/>
    <cellStyle name="Accent1 5" xfId="1128"/>
    <cellStyle name="Accent1 6" xfId="40"/>
    <cellStyle name="Accent2" xfId="2063" builtinId="33" customBuiltin="1"/>
    <cellStyle name="Accent2 2" xfId="157"/>
    <cellStyle name="Accent2 3" xfId="158"/>
    <cellStyle name="Accent2 4" xfId="159"/>
    <cellStyle name="Accent2 5" xfId="1129"/>
    <cellStyle name="Accent2 6" xfId="41"/>
    <cellStyle name="Accent3" xfId="2067" builtinId="37" customBuiltin="1"/>
    <cellStyle name="Accent3 2" xfId="160"/>
    <cellStyle name="Accent3 3" xfId="161"/>
    <cellStyle name="Accent3 4" xfId="162"/>
    <cellStyle name="Accent3 5" xfId="1130"/>
    <cellStyle name="Accent3 6" xfId="42"/>
    <cellStyle name="Accent4" xfId="2071" builtinId="41" customBuiltin="1"/>
    <cellStyle name="Accent4 2" xfId="163"/>
    <cellStyle name="Accent4 3" xfId="164"/>
    <cellStyle name="Accent4 4" xfId="165"/>
    <cellStyle name="Accent4 5" xfId="1131"/>
    <cellStyle name="Accent4 6" xfId="43"/>
    <cellStyle name="Accent5" xfId="2075" builtinId="45" customBuiltin="1"/>
    <cellStyle name="Accent5 2" xfId="166"/>
    <cellStyle name="Accent5 3" xfId="167"/>
    <cellStyle name="Accent5 4" xfId="168"/>
    <cellStyle name="Accent5 5" xfId="1132"/>
    <cellStyle name="Accent5 6" xfId="44"/>
    <cellStyle name="Accent6" xfId="2079" builtinId="49" customBuiltin="1"/>
    <cellStyle name="Accent6 2" xfId="169"/>
    <cellStyle name="Accent6 3" xfId="170"/>
    <cellStyle name="Accent6 4" xfId="171"/>
    <cellStyle name="Accent6 5" xfId="1133"/>
    <cellStyle name="Accent6 6" xfId="45"/>
    <cellStyle name="Avertissement" xfId="2055" builtinId="11" customBuiltin="1"/>
    <cellStyle name="Avertissement 2" xfId="172"/>
    <cellStyle name="Avertissement 3" xfId="173"/>
    <cellStyle name="Avertissement 4" xfId="174"/>
    <cellStyle name="Avertissement 5" xfId="1134"/>
    <cellStyle name="Avertissement 6" xfId="46"/>
    <cellStyle name="Bad" xfId="47"/>
    <cellStyle name="Calcul" xfId="2052" builtinId="22" customBuiltin="1"/>
    <cellStyle name="Calcul 2" xfId="175"/>
    <cellStyle name="Calcul 2 2" xfId="2093"/>
    <cellStyle name="Calcul 2 2 2" xfId="2280"/>
    <cellStyle name="Calcul 2 2 3" xfId="2187"/>
    <cellStyle name="Calcul 2 3" xfId="2111"/>
    <cellStyle name="Calcul 2 3 2" xfId="2298"/>
    <cellStyle name="Calcul 2 3 3" xfId="2205"/>
    <cellStyle name="Calcul 2 4" xfId="2247"/>
    <cellStyle name="Calcul 2 5" xfId="2154"/>
    <cellStyle name="Calcul 3" xfId="176"/>
    <cellStyle name="Calcul 3 2" xfId="2094"/>
    <cellStyle name="Calcul 3 2 2" xfId="2281"/>
    <cellStyle name="Calcul 3 2 3" xfId="2188"/>
    <cellStyle name="Calcul 3 3" xfId="2131"/>
    <cellStyle name="Calcul 3 3 2" xfId="2318"/>
    <cellStyle name="Calcul 3 3 3" xfId="2225"/>
    <cellStyle name="Calcul 3 4" xfId="2248"/>
    <cellStyle name="Calcul 3 5" xfId="2155"/>
    <cellStyle name="Calcul 4" xfId="177"/>
    <cellStyle name="Calcul 4 2" xfId="2095"/>
    <cellStyle name="Calcul 4 2 2" xfId="2282"/>
    <cellStyle name="Calcul 4 2 3" xfId="2189"/>
    <cellStyle name="Calcul 4 3" xfId="2141"/>
    <cellStyle name="Calcul 4 3 2" xfId="2328"/>
    <cellStyle name="Calcul 4 3 3" xfId="2235"/>
    <cellStyle name="Calcul 4 4" xfId="2249"/>
    <cellStyle name="Calcul 4 5" xfId="2156"/>
    <cellStyle name="Calcul 5" xfId="1135"/>
    <cellStyle name="Calcul 5 2" xfId="2118"/>
    <cellStyle name="Calcul 5 2 2" xfId="2305"/>
    <cellStyle name="Calcul 5 2 3" xfId="2212"/>
    <cellStyle name="Calcul 5 3" xfId="2132"/>
    <cellStyle name="Calcul 5 3 2" xfId="2319"/>
    <cellStyle name="Calcul 5 3 3" xfId="2226"/>
    <cellStyle name="Calcul 5 4" xfId="2265"/>
    <cellStyle name="Calcul 5 5" xfId="2172"/>
    <cellStyle name="Calcul 6" xfId="48"/>
    <cellStyle name="Calcul 6 2" xfId="2084"/>
    <cellStyle name="Calcul 6 2 2" xfId="2271"/>
    <cellStyle name="Calcul 6 2 3" xfId="2178"/>
    <cellStyle name="Calcul 6 3" xfId="2109"/>
    <cellStyle name="Calcul 6 3 2" xfId="2296"/>
    <cellStyle name="Calcul 6 3 3" xfId="2203"/>
    <cellStyle name="Calcul 6 4" xfId="2236"/>
    <cellStyle name="Calcul 6 5" xfId="2143"/>
    <cellStyle name="Calculation" xfId="49"/>
    <cellStyle name="Calculation 2" xfId="2085"/>
    <cellStyle name="Calculation 2 2" xfId="2272"/>
    <cellStyle name="Calculation 2 3" xfId="2179"/>
    <cellStyle name="Calculation 3" xfId="2129"/>
    <cellStyle name="Calculation 3 2" xfId="2316"/>
    <cellStyle name="Calculation 3 3" xfId="2223"/>
    <cellStyle name="Calculation 4" xfId="2237"/>
    <cellStyle name="Calculation 5" xfId="2144"/>
    <cellStyle name="Cellule liée" xfId="2053" builtinId="24" customBuiltin="1"/>
    <cellStyle name="Cellule liée 2" xfId="178"/>
    <cellStyle name="Cellule liée 3" xfId="179"/>
    <cellStyle name="Cellule liée 4" xfId="180"/>
    <cellStyle name="Cellule liée 5" xfId="1136"/>
    <cellStyle name="Cellule liée 6" xfId="50"/>
    <cellStyle name="Check Cell" xfId="51"/>
    <cellStyle name="Commentaire" xfId="2056" builtinId="10" customBuiltin="1"/>
    <cellStyle name="Commentaire 2" xfId="181"/>
    <cellStyle name="Commentaire 2 2" xfId="2096"/>
    <cellStyle name="Commentaire 2 2 2" xfId="2283"/>
    <cellStyle name="Commentaire 2 2 3" xfId="2190"/>
    <cellStyle name="Commentaire 2 3" xfId="2110"/>
    <cellStyle name="Commentaire 2 3 2" xfId="2297"/>
    <cellStyle name="Commentaire 2 3 3" xfId="2204"/>
    <cellStyle name="Commentaire 2 4" xfId="2250"/>
    <cellStyle name="Commentaire 2 5" xfId="2157"/>
    <cellStyle name="Commentaire 3" xfId="182"/>
    <cellStyle name="Commentaire 3 2" xfId="2097"/>
    <cellStyle name="Commentaire 3 2 2" xfId="2284"/>
    <cellStyle name="Commentaire 3 2 3" xfId="2191"/>
    <cellStyle name="Commentaire 3 3" xfId="2130"/>
    <cellStyle name="Commentaire 3 3 2" xfId="2317"/>
    <cellStyle name="Commentaire 3 3 3" xfId="2224"/>
    <cellStyle name="Commentaire 3 4" xfId="2251"/>
    <cellStyle name="Commentaire 3 5" xfId="2158"/>
    <cellStyle name="Commentaire 4" xfId="183"/>
    <cellStyle name="Commentaire 4 2" xfId="2098"/>
    <cellStyle name="Commentaire 4 2 2" xfId="2285"/>
    <cellStyle name="Commentaire 4 2 3" xfId="2192"/>
    <cellStyle name="Commentaire 4 3" xfId="2140"/>
    <cellStyle name="Commentaire 4 3 2" xfId="2327"/>
    <cellStyle name="Commentaire 4 3 3" xfId="2234"/>
    <cellStyle name="Commentaire 4 4" xfId="2252"/>
    <cellStyle name="Commentaire 4 5" xfId="2159"/>
    <cellStyle name="Commentaire 5" xfId="1137"/>
    <cellStyle name="Commentaire 5 2" xfId="2119"/>
    <cellStyle name="Commentaire 5 2 2" xfId="2306"/>
    <cellStyle name="Commentaire 5 2 3" xfId="2213"/>
    <cellStyle name="Commentaire 5 3" xfId="2124"/>
    <cellStyle name="Commentaire 5 3 2" xfId="2311"/>
    <cellStyle name="Commentaire 5 3 3" xfId="2218"/>
    <cellStyle name="Commentaire 5 4" xfId="2266"/>
    <cellStyle name="Commentaire 5 5" xfId="2173"/>
    <cellStyle name="Commentaire 6" xfId="52"/>
    <cellStyle name="Commentaire 6 2" xfId="2086"/>
    <cellStyle name="Commentaire 6 2 2" xfId="2273"/>
    <cellStyle name="Commentaire 6 2 3" xfId="2180"/>
    <cellStyle name="Commentaire 6 3" xfId="2134"/>
    <cellStyle name="Commentaire 6 3 2" xfId="2321"/>
    <cellStyle name="Commentaire 6 3 3" xfId="2228"/>
    <cellStyle name="Commentaire 6 4" xfId="2238"/>
    <cellStyle name="Commentaire 6 5" xfId="2145"/>
    <cellStyle name="Entrée" xfId="2050" builtinId="20" customBuiltin="1"/>
    <cellStyle name="Entrée 2" xfId="184"/>
    <cellStyle name="Entrée 2 2" xfId="2099"/>
    <cellStyle name="Entrée 2 2 2" xfId="2286"/>
    <cellStyle name="Entrée 2 2 3" xfId="2193"/>
    <cellStyle name="Entrée 2 3" xfId="2117"/>
    <cellStyle name="Entrée 2 3 2" xfId="2304"/>
    <cellStyle name="Entrée 2 3 3" xfId="2211"/>
    <cellStyle name="Entrée 2 4" xfId="2253"/>
    <cellStyle name="Entrée 2 5" xfId="2160"/>
    <cellStyle name="Entrée 3" xfId="185"/>
    <cellStyle name="Entrée 3 2" xfId="2100"/>
    <cellStyle name="Entrée 3 2 2" xfId="2287"/>
    <cellStyle name="Entrée 3 2 3" xfId="2194"/>
    <cellStyle name="Entrée 3 3" xfId="2135"/>
    <cellStyle name="Entrée 3 3 2" xfId="2322"/>
    <cellStyle name="Entrée 3 3 3" xfId="2229"/>
    <cellStyle name="Entrée 3 4" xfId="2254"/>
    <cellStyle name="Entrée 3 5" xfId="2161"/>
    <cellStyle name="Entrée 4" xfId="186"/>
    <cellStyle name="Entrée 4 2" xfId="2101"/>
    <cellStyle name="Entrée 4 2 2" xfId="2288"/>
    <cellStyle name="Entrée 4 2 3" xfId="2195"/>
    <cellStyle name="Entrée 4 3" xfId="2114"/>
    <cellStyle name="Entrée 4 3 2" xfId="2301"/>
    <cellStyle name="Entrée 4 3 3" xfId="2208"/>
    <cellStyle name="Entrée 4 4" xfId="2255"/>
    <cellStyle name="Entrée 4 5" xfId="2162"/>
    <cellStyle name="Entrée 5" xfId="1138"/>
    <cellStyle name="Entrée 5 2" xfId="2120"/>
    <cellStyle name="Entrée 5 2 2" xfId="2307"/>
    <cellStyle name="Entrée 5 2 3" xfId="2214"/>
    <cellStyle name="Entrée 5 3" xfId="2137"/>
    <cellStyle name="Entrée 5 3 2" xfId="2324"/>
    <cellStyle name="Entrée 5 3 3" xfId="2231"/>
    <cellStyle name="Entrée 5 4" xfId="2267"/>
    <cellStyle name="Entrée 5 5" xfId="2174"/>
    <cellStyle name="Entrée 6" xfId="53"/>
    <cellStyle name="Entrée 6 2" xfId="2087"/>
    <cellStyle name="Entrée 6 2 2" xfId="2274"/>
    <cellStyle name="Entrée 6 2 3" xfId="2181"/>
    <cellStyle name="Entrée 6 3" xfId="2113"/>
    <cellStyle name="Entrée 6 3 2" xfId="2300"/>
    <cellStyle name="Entrée 6 3 3" xfId="2207"/>
    <cellStyle name="Entrée 6 4" xfId="2239"/>
    <cellStyle name="Entrée 6 5" xfId="2146"/>
    <cellStyle name="Euro" xfId="2"/>
    <cellStyle name="Explanatory Text" xfId="54"/>
    <cellStyle name="Good" xfId="55"/>
    <cellStyle name="Heading 1" xfId="56"/>
    <cellStyle name="Heading 2" xfId="57"/>
    <cellStyle name="Heading 3" xfId="58"/>
    <cellStyle name="Heading 3 2" xfId="2240"/>
    <cellStyle name="Heading 3 3" xfId="2147"/>
    <cellStyle name="Heading 4" xfId="59"/>
    <cellStyle name="Input" xfId="60"/>
    <cellStyle name="Input 2" xfId="2088"/>
    <cellStyle name="Input 2 2" xfId="2275"/>
    <cellStyle name="Input 2 3" xfId="2182"/>
    <cellStyle name="Input 3" xfId="2133"/>
    <cellStyle name="Input 3 2" xfId="2320"/>
    <cellStyle name="Input 3 3" xfId="2227"/>
    <cellStyle name="Input 4" xfId="2241"/>
    <cellStyle name="Input 5" xfId="2148"/>
    <cellStyle name="Insatisfaisant" xfId="2048" builtinId="27" customBuiltin="1"/>
    <cellStyle name="Insatisfaisant 2" xfId="187"/>
    <cellStyle name="Insatisfaisant 2 2" xfId="188"/>
    <cellStyle name="Insatisfaisant 2 3" xfId="189"/>
    <cellStyle name="Insatisfaisant 3" xfId="190"/>
    <cellStyle name="Insatisfaisant 4" xfId="191"/>
    <cellStyle name="Insatisfaisant 5" xfId="1139"/>
    <cellStyle name="Insatisfaisant 6" xfId="61"/>
    <cellStyle name="Lien hypertexte 2" xfId="62"/>
    <cellStyle name="Linked Cell" xfId="63"/>
    <cellStyle name="Milliers 2" xfId="64"/>
    <cellStyle name="Milliers 3" xfId="65"/>
    <cellStyle name="Milliers 4" xfId="2036"/>
    <cellStyle name="Monétaire 2" xfId="2035"/>
    <cellStyle name="Neutral" xfId="66"/>
    <cellStyle name="Neutre" xfId="2049" builtinId="28" customBuiltin="1"/>
    <cellStyle name="Neutre 2" xfId="192"/>
    <cellStyle name="Neutre 3" xfId="193"/>
    <cellStyle name="Neutre 4" xfId="194"/>
    <cellStyle name="Neutre 5" xfId="1140"/>
    <cellStyle name="Neutre 6" xfId="67"/>
    <cellStyle name="Normal" xfId="0" builtinId="0"/>
    <cellStyle name="Normal 10" xfId="195"/>
    <cellStyle name="Normal 10 2" xfId="370"/>
    <cellStyle name="Normal 10 2 2" xfId="665"/>
    <cellStyle name="Normal 10 2 2 2" xfId="1592"/>
    <cellStyle name="Normal 10 2 3" xfId="960"/>
    <cellStyle name="Normal 10 2 3 2" xfId="1887"/>
    <cellStyle name="Normal 10 2 4" xfId="1297"/>
    <cellStyle name="Normal 10 3" xfId="282"/>
    <cellStyle name="Normal 10 3 2" xfId="578"/>
    <cellStyle name="Normal 10 3 2 2" xfId="1505"/>
    <cellStyle name="Normal 10 3 3" xfId="873"/>
    <cellStyle name="Normal 10 3 3 2" xfId="1800"/>
    <cellStyle name="Normal 10 3 4" xfId="1210"/>
    <cellStyle name="Normal 10 4" xfId="323"/>
    <cellStyle name="Normal 10 4 2" xfId="619"/>
    <cellStyle name="Normal 10 4 2 2" xfId="1546"/>
    <cellStyle name="Normal 10 4 3" xfId="914"/>
    <cellStyle name="Normal 10 4 3 2" xfId="1841"/>
    <cellStyle name="Normal 10 4 4" xfId="1251"/>
    <cellStyle name="Normal 10 5" xfId="365"/>
    <cellStyle name="Normal 10 5 2" xfId="660"/>
    <cellStyle name="Normal 10 5 2 2" xfId="1587"/>
    <cellStyle name="Normal 10 5 3" xfId="955"/>
    <cellStyle name="Normal 10 5 3 2" xfId="1882"/>
    <cellStyle name="Normal 10 5 4" xfId="1292"/>
    <cellStyle name="Normal 10 6" xfId="344"/>
    <cellStyle name="Normal 10 6 2" xfId="640"/>
    <cellStyle name="Normal 10 6 2 2" xfId="1567"/>
    <cellStyle name="Normal 10 6 3" xfId="935"/>
    <cellStyle name="Normal 10 6 3 2" xfId="1862"/>
    <cellStyle name="Normal 10 6 4" xfId="1272"/>
    <cellStyle name="Normal 10 7" xfId="526"/>
    <cellStyle name="Normal 10 7 2" xfId="1453"/>
    <cellStyle name="Normal 10 8" xfId="821"/>
    <cellStyle name="Normal 10 8 2" xfId="1748"/>
    <cellStyle name="Normal 10 9" xfId="1158"/>
    <cellStyle name="Normal 11" xfId="196"/>
    <cellStyle name="Normal 11 2" xfId="371"/>
    <cellStyle name="Normal 11 2 2" xfId="666"/>
    <cellStyle name="Normal 11 2 2 2" xfId="1593"/>
    <cellStyle name="Normal 11 2 3" xfId="961"/>
    <cellStyle name="Normal 11 2 3 2" xfId="1888"/>
    <cellStyle name="Normal 11 2 4" xfId="1298"/>
    <cellStyle name="Normal 11 3" xfId="281"/>
    <cellStyle name="Normal 11 3 2" xfId="577"/>
    <cellStyle name="Normal 11 3 2 2" xfId="1504"/>
    <cellStyle name="Normal 11 3 3" xfId="872"/>
    <cellStyle name="Normal 11 3 3 2" xfId="1799"/>
    <cellStyle name="Normal 11 3 4" xfId="1209"/>
    <cellStyle name="Normal 11 4" xfId="398"/>
    <cellStyle name="Normal 11 4 2" xfId="693"/>
    <cellStyle name="Normal 11 4 2 2" xfId="1620"/>
    <cellStyle name="Normal 11 4 3" xfId="988"/>
    <cellStyle name="Normal 11 4 3 2" xfId="1915"/>
    <cellStyle name="Normal 11 4 4" xfId="1325"/>
    <cellStyle name="Normal 11 5" xfId="427"/>
    <cellStyle name="Normal 11 5 2" xfId="722"/>
    <cellStyle name="Normal 11 5 2 2" xfId="1649"/>
    <cellStyle name="Normal 11 5 3" xfId="1017"/>
    <cellStyle name="Normal 11 5 3 2" xfId="1944"/>
    <cellStyle name="Normal 11 5 4" xfId="1354"/>
    <cellStyle name="Normal 11 6" xfId="454"/>
    <cellStyle name="Normal 11 6 2" xfId="749"/>
    <cellStyle name="Normal 11 6 2 2" xfId="1676"/>
    <cellStyle name="Normal 11 6 3" xfId="1044"/>
    <cellStyle name="Normal 11 6 3 2" xfId="1971"/>
    <cellStyle name="Normal 11 6 4" xfId="1381"/>
    <cellStyle name="Normal 11 7" xfId="527"/>
    <cellStyle name="Normal 11 7 2" xfId="1454"/>
    <cellStyle name="Normal 11 8" xfId="822"/>
    <cellStyle name="Normal 11 8 2" xfId="1749"/>
    <cellStyle name="Normal 11 9" xfId="1159"/>
    <cellStyle name="Normal 12" xfId="269"/>
    <cellStyle name="Normal 12 2" xfId="424"/>
    <cellStyle name="Normal 12 2 2" xfId="719"/>
    <cellStyle name="Normal 12 2 2 2" xfId="1646"/>
    <cellStyle name="Normal 12 2 3" xfId="1014"/>
    <cellStyle name="Normal 12 2 3 2" xfId="1941"/>
    <cellStyle name="Normal 12 2 4" xfId="1351"/>
    <cellStyle name="Normal 12 3" xfId="451"/>
    <cellStyle name="Normal 12 3 2" xfId="746"/>
    <cellStyle name="Normal 12 3 2 2" xfId="1673"/>
    <cellStyle name="Normal 12 3 3" xfId="1041"/>
    <cellStyle name="Normal 12 3 3 2" xfId="1968"/>
    <cellStyle name="Normal 12 3 4" xfId="1378"/>
    <cellStyle name="Normal 12 4" xfId="477"/>
    <cellStyle name="Normal 12 4 2" xfId="772"/>
    <cellStyle name="Normal 12 4 2 2" xfId="1699"/>
    <cellStyle name="Normal 12 4 3" xfId="1067"/>
    <cellStyle name="Normal 12 4 3 2" xfId="1994"/>
    <cellStyle name="Normal 12 4 4" xfId="1404"/>
    <cellStyle name="Normal 12 5" xfId="496"/>
    <cellStyle name="Normal 12 5 2" xfId="791"/>
    <cellStyle name="Normal 12 5 2 2" xfId="1718"/>
    <cellStyle name="Normal 12 5 3" xfId="1086"/>
    <cellStyle name="Normal 12 5 3 2" xfId="2013"/>
    <cellStyle name="Normal 12 5 4" xfId="1423"/>
    <cellStyle name="Normal 12 6" xfId="515"/>
    <cellStyle name="Normal 12 6 2" xfId="810"/>
    <cellStyle name="Normal 12 6 2 2" xfId="1737"/>
    <cellStyle name="Normal 12 6 3" xfId="1105"/>
    <cellStyle name="Normal 12 6 3 2" xfId="2032"/>
    <cellStyle name="Normal 12 6 4" xfId="1442"/>
    <cellStyle name="Normal 12 7" xfId="565"/>
    <cellStyle name="Normal 12 7 2" xfId="1492"/>
    <cellStyle name="Normal 12 8" xfId="860"/>
    <cellStyle name="Normal 12 8 2" xfId="1787"/>
    <cellStyle name="Normal 12 9" xfId="1197"/>
    <cellStyle name="Normal 13" xfId="270"/>
    <cellStyle name="Normal 13 2" xfId="425"/>
    <cellStyle name="Normal 13 2 2" xfId="720"/>
    <cellStyle name="Normal 13 2 2 2" xfId="1647"/>
    <cellStyle name="Normal 13 2 3" xfId="1015"/>
    <cellStyle name="Normal 13 2 3 2" xfId="1942"/>
    <cellStyle name="Normal 13 2 4" xfId="1352"/>
    <cellStyle name="Normal 13 3" xfId="452"/>
    <cellStyle name="Normal 13 3 2" xfId="747"/>
    <cellStyle name="Normal 13 3 2 2" xfId="1674"/>
    <cellStyle name="Normal 13 3 3" xfId="1042"/>
    <cellStyle name="Normal 13 3 3 2" xfId="1969"/>
    <cellStyle name="Normal 13 3 4" xfId="1379"/>
    <cellStyle name="Normal 13 4" xfId="478"/>
    <cellStyle name="Normal 13 4 2" xfId="773"/>
    <cellStyle name="Normal 13 4 2 2" xfId="1700"/>
    <cellStyle name="Normal 13 4 3" xfId="1068"/>
    <cellStyle name="Normal 13 4 3 2" xfId="1995"/>
    <cellStyle name="Normal 13 4 4" xfId="1405"/>
    <cellStyle name="Normal 13 5" xfId="497"/>
    <cellStyle name="Normal 13 5 2" xfId="792"/>
    <cellStyle name="Normal 13 5 2 2" xfId="1719"/>
    <cellStyle name="Normal 13 5 3" xfId="1087"/>
    <cellStyle name="Normal 13 5 3 2" xfId="2014"/>
    <cellStyle name="Normal 13 5 4" xfId="1424"/>
    <cellStyle name="Normal 13 6" xfId="516"/>
    <cellStyle name="Normal 13 6 2" xfId="811"/>
    <cellStyle name="Normal 13 6 2 2" xfId="1738"/>
    <cellStyle name="Normal 13 6 3" xfId="1106"/>
    <cellStyle name="Normal 13 6 3 2" xfId="2033"/>
    <cellStyle name="Normal 13 6 4" xfId="1443"/>
    <cellStyle name="Normal 13 7" xfId="566"/>
    <cellStyle name="Normal 13 7 2" xfId="1493"/>
    <cellStyle name="Normal 13 8" xfId="861"/>
    <cellStyle name="Normal 13 8 2" xfId="1788"/>
    <cellStyle name="Normal 13 9" xfId="1198"/>
    <cellStyle name="Normal 14" xfId="517"/>
    <cellStyle name="Normal 14 2" xfId="812"/>
    <cellStyle name="Normal 14 2 2" xfId="1739"/>
    <cellStyle name="Normal 14 3" xfId="1107"/>
    <cellStyle name="Normal 14 3 2" xfId="2034"/>
    <cellStyle name="Normal 14 4" xfId="1444"/>
    <cellStyle name="Normal 15" xfId="1108"/>
    <cellStyle name="Normal 16" xfId="364"/>
    <cellStyle name="Normal 17" xfId="1109"/>
    <cellStyle name="Normal 18" xfId="2038"/>
    <cellStyle name="Normal 19" xfId="2040"/>
    <cellStyle name="Normal 2" xfId="1"/>
    <cellStyle name="Normal 2 10" xfId="2041"/>
    <cellStyle name="Normal 2 11" xfId="68"/>
    <cellStyle name="Normal 2 12" xfId="2142"/>
    <cellStyle name="Normal 2 2" xfId="69"/>
    <cellStyle name="Normal 2 2 10" xfId="369"/>
    <cellStyle name="Normal 2 2 10 2" xfId="664"/>
    <cellStyle name="Normal 2 2 10 2 2" xfId="1591"/>
    <cellStyle name="Normal 2 2 10 3" xfId="959"/>
    <cellStyle name="Normal 2 2 10 3 2" xfId="1886"/>
    <cellStyle name="Normal 2 2 10 4" xfId="1296"/>
    <cellStyle name="Normal 2 2 11" xfId="340"/>
    <cellStyle name="Normal 2 2 11 2" xfId="636"/>
    <cellStyle name="Normal 2 2 11 2 2" xfId="1563"/>
    <cellStyle name="Normal 2 2 11 3" xfId="931"/>
    <cellStyle name="Normal 2 2 11 3 2" xfId="1858"/>
    <cellStyle name="Normal 2 2 11 4" xfId="1268"/>
    <cellStyle name="Normal 2 2 12" xfId="290"/>
    <cellStyle name="Normal 2 2 12 2" xfId="586"/>
    <cellStyle name="Normal 2 2 12 2 2" xfId="1513"/>
    <cellStyle name="Normal 2 2 12 3" xfId="881"/>
    <cellStyle name="Normal 2 2 12 3 2" xfId="1808"/>
    <cellStyle name="Normal 2 2 12 4" xfId="1218"/>
    <cellStyle name="Normal 2 2 13" xfId="518"/>
    <cellStyle name="Normal 2 2 13 2" xfId="1445"/>
    <cellStyle name="Normal 2 2 14" xfId="813"/>
    <cellStyle name="Normal 2 2 14 2" xfId="1740"/>
    <cellStyle name="Normal 2 2 15" xfId="1141"/>
    <cellStyle name="Normal 2 2 2" xfId="70"/>
    <cellStyle name="Normal 2 2 2 2" xfId="197"/>
    <cellStyle name="Normal 2 2 2 2 10" xfId="823"/>
    <cellStyle name="Normal 2 2 2 2 10 2" xfId="1750"/>
    <cellStyle name="Normal 2 2 2 2 11" xfId="1160"/>
    <cellStyle name="Normal 2 2 2 2 2" xfId="198"/>
    <cellStyle name="Normal 2 2 2 2 3" xfId="199"/>
    <cellStyle name="Normal 2 2 2 2 4" xfId="372"/>
    <cellStyle name="Normal 2 2 2 2 4 2" xfId="667"/>
    <cellStyle name="Normal 2 2 2 2 4 2 2" xfId="1594"/>
    <cellStyle name="Normal 2 2 2 2 4 3" xfId="962"/>
    <cellStyle name="Normal 2 2 2 2 4 3 2" xfId="1889"/>
    <cellStyle name="Normal 2 2 2 2 4 4" xfId="1299"/>
    <cellStyle name="Normal 2 2 2 2 5" xfId="280"/>
    <cellStyle name="Normal 2 2 2 2 5 2" xfId="576"/>
    <cellStyle name="Normal 2 2 2 2 5 2 2" xfId="1503"/>
    <cellStyle name="Normal 2 2 2 2 5 3" xfId="871"/>
    <cellStyle name="Normal 2 2 2 2 5 3 2" xfId="1798"/>
    <cellStyle name="Normal 2 2 2 2 5 4" xfId="1208"/>
    <cellStyle name="Normal 2 2 2 2 6" xfId="399"/>
    <cellStyle name="Normal 2 2 2 2 6 2" xfId="694"/>
    <cellStyle name="Normal 2 2 2 2 6 2 2" xfId="1621"/>
    <cellStyle name="Normal 2 2 2 2 6 3" xfId="989"/>
    <cellStyle name="Normal 2 2 2 2 6 3 2" xfId="1916"/>
    <cellStyle name="Normal 2 2 2 2 6 4" xfId="1326"/>
    <cellStyle name="Normal 2 2 2 2 7" xfId="428"/>
    <cellStyle name="Normal 2 2 2 2 7 2" xfId="723"/>
    <cellStyle name="Normal 2 2 2 2 7 2 2" xfId="1650"/>
    <cellStyle name="Normal 2 2 2 2 7 3" xfId="1018"/>
    <cellStyle name="Normal 2 2 2 2 7 3 2" xfId="1945"/>
    <cellStyle name="Normal 2 2 2 2 7 4" xfId="1355"/>
    <cellStyle name="Normal 2 2 2 2 8" xfId="455"/>
    <cellStyle name="Normal 2 2 2 2 8 2" xfId="750"/>
    <cellStyle name="Normal 2 2 2 2 8 2 2" xfId="1677"/>
    <cellStyle name="Normal 2 2 2 2 8 3" xfId="1045"/>
    <cellStyle name="Normal 2 2 2 2 8 3 2" xfId="1972"/>
    <cellStyle name="Normal 2 2 2 2 8 4" xfId="1382"/>
    <cellStyle name="Normal 2 2 2 2 9" xfId="528"/>
    <cellStyle name="Normal 2 2 2 2 9 2" xfId="1455"/>
    <cellStyle name="Normal 2 2 2 3" xfId="200"/>
    <cellStyle name="Normal 2 2 2 4" xfId="201"/>
    <cellStyle name="Normal 2 2 2 5" xfId="202"/>
    <cellStyle name="Normal 2 2 2 5 2" xfId="376"/>
    <cellStyle name="Normal 2 2 2 5 2 2" xfId="671"/>
    <cellStyle name="Normal 2 2 2 5 2 2 2" xfId="1598"/>
    <cellStyle name="Normal 2 2 2 5 2 3" xfId="966"/>
    <cellStyle name="Normal 2 2 2 5 2 3 2" xfId="1893"/>
    <cellStyle name="Normal 2 2 2 5 2 4" xfId="1303"/>
    <cellStyle name="Normal 2 2 2 5 3" xfId="339"/>
    <cellStyle name="Normal 2 2 2 5 3 2" xfId="635"/>
    <cellStyle name="Normal 2 2 2 5 3 2 2" xfId="1562"/>
    <cellStyle name="Normal 2 2 2 5 3 3" xfId="930"/>
    <cellStyle name="Normal 2 2 2 5 3 3 2" xfId="1857"/>
    <cellStyle name="Normal 2 2 2 5 3 4" xfId="1267"/>
    <cellStyle name="Normal 2 2 2 5 4" xfId="356"/>
    <cellStyle name="Normal 2 2 2 5 4 2" xfId="652"/>
    <cellStyle name="Normal 2 2 2 5 4 2 2" xfId="1579"/>
    <cellStyle name="Normal 2 2 2 5 4 3" xfId="947"/>
    <cellStyle name="Normal 2 2 2 5 4 3 2" xfId="1874"/>
    <cellStyle name="Normal 2 2 2 5 4 4" xfId="1284"/>
    <cellStyle name="Normal 2 2 2 5 5" xfId="285"/>
    <cellStyle name="Normal 2 2 2 5 5 2" xfId="581"/>
    <cellStyle name="Normal 2 2 2 5 5 2 2" xfId="1508"/>
    <cellStyle name="Normal 2 2 2 5 5 3" xfId="876"/>
    <cellStyle name="Normal 2 2 2 5 5 3 2" xfId="1803"/>
    <cellStyle name="Normal 2 2 2 5 5 4" xfId="1213"/>
    <cellStyle name="Normal 2 2 2 5 6" xfId="396"/>
    <cellStyle name="Normal 2 2 2 5 6 2" xfId="691"/>
    <cellStyle name="Normal 2 2 2 5 6 2 2" xfId="1618"/>
    <cellStyle name="Normal 2 2 2 5 6 3" xfId="986"/>
    <cellStyle name="Normal 2 2 2 5 6 3 2" xfId="1913"/>
    <cellStyle name="Normal 2 2 2 5 6 4" xfId="1323"/>
    <cellStyle name="Normal 2 2 2 5 7" xfId="529"/>
    <cellStyle name="Normal 2 2 2 5 7 2" xfId="1456"/>
    <cellStyle name="Normal 2 2 2 5 8" xfId="824"/>
    <cellStyle name="Normal 2 2 2 5 8 2" xfId="1751"/>
    <cellStyle name="Normal 2 2 2 5 9" xfId="1161"/>
    <cellStyle name="Normal 2 2 3" xfId="203"/>
    <cellStyle name="Normal 2 2 3 2" xfId="204"/>
    <cellStyle name="Normal 2 2 3 2 2" xfId="377"/>
    <cellStyle name="Normal 2 2 3 2 2 2" xfId="672"/>
    <cellStyle name="Normal 2 2 3 2 2 2 2" xfId="1599"/>
    <cellStyle name="Normal 2 2 3 2 2 3" xfId="967"/>
    <cellStyle name="Normal 2 2 3 2 2 3 2" xfId="1894"/>
    <cellStyle name="Normal 2 2 3 2 2 4" xfId="1304"/>
    <cellStyle name="Normal 2 2 3 2 3" xfId="276"/>
    <cellStyle name="Normal 2 2 3 2 3 2" xfId="572"/>
    <cellStyle name="Normal 2 2 3 2 3 2 2" xfId="1499"/>
    <cellStyle name="Normal 2 2 3 2 3 3" xfId="867"/>
    <cellStyle name="Normal 2 2 3 2 3 3 2" xfId="1794"/>
    <cellStyle name="Normal 2 2 3 2 3 4" xfId="1204"/>
    <cellStyle name="Normal 2 2 3 2 4" xfId="402"/>
    <cellStyle name="Normal 2 2 3 2 4 2" xfId="697"/>
    <cellStyle name="Normal 2 2 3 2 4 2 2" xfId="1624"/>
    <cellStyle name="Normal 2 2 3 2 4 3" xfId="992"/>
    <cellStyle name="Normal 2 2 3 2 4 3 2" xfId="1919"/>
    <cellStyle name="Normal 2 2 3 2 4 4" xfId="1329"/>
    <cellStyle name="Normal 2 2 3 2 5" xfId="429"/>
    <cellStyle name="Normal 2 2 3 2 5 2" xfId="724"/>
    <cellStyle name="Normal 2 2 3 2 5 2 2" xfId="1651"/>
    <cellStyle name="Normal 2 2 3 2 5 3" xfId="1019"/>
    <cellStyle name="Normal 2 2 3 2 5 3 2" xfId="1946"/>
    <cellStyle name="Normal 2 2 3 2 5 4" xfId="1356"/>
    <cellStyle name="Normal 2 2 3 2 6" xfId="456"/>
    <cellStyle name="Normal 2 2 3 2 6 2" xfId="751"/>
    <cellStyle name="Normal 2 2 3 2 6 2 2" xfId="1678"/>
    <cellStyle name="Normal 2 2 3 2 6 3" xfId="1046"/>
    <cellStyle name="Normal 2 2 3 2 6 3 2" xfId="1973"/>
    <cellStyle name="Normal 2 2 3 2 6 4" xfId="1383"/>
    <cellStyle name="Normal 2 2 3 2 7" xfId="530"/>
    <cellStyle name="Normal 2 2 3 2 7 2" xfId="1457"/>
    <cellStyle name="Normal 2 2 3 2 8" xfId="825"/>
    <cellStyle name="Normal 2 2 3 2 8 2" xfId="1752"/>
    <cellStyle name="Normal 2 2 3 2 9" xfId="1162"/>
    <cellStyle name="Normal 2 2 3 3" xfId="205"/>
    <cellStyle name="Normal 2 2 3 3 2" xfId="378"/>
    <cellStyle name="Normal 2 2 3 3 2 2" xfId="673"/>
    <cellStyle name="Normal 2 2 3 3 2 2 2" xfId="1600"/>
    <cellStyle name="Normal 2 2 3 3 2 3" xfId="968"/>
    <cellStyle name="Normal 2 2 3 3 2 3 2" xfId="1895"/>
    <cellStyle name="Normal 2 2 3 3 2 4" xfId="1305"/>
    <cellStyle name="Normal 2 2 3 3 3" xfId="338"/>
    <cellStyle name="Normal 2 2 3 3 3 2" xfId="634"/>
    <cellStyle name="Normal 2 2 3 3 3 2 2" xfId="1561"/>
    <cellStyle name="Normal 2 2 3 3 3 3" xfId="929"/>
    <cellStyle name="Normal 2 2 3 3 3 3 2" xfId="1856"/>
    <cellStyle name="Normal 2 2 3 3 3 4" xfId="1266"/>
    <cellStyle name="Normal 2 2 3 3 4" xfId="291"/>
    <cellStyle name="Normal 2 2 3 3 4 2" xfId="587"/>
    <cellStyle name="Normal 2 2 3 3 4 2 2" xfId="1514"/>
    <cellStyle name="Normal 2 2 3 3 4 3" xfId="882"/>
    <cellStyle name="Normal 2 2 3 3 4 3 2" xfId="1809"/>
    <cellStyle name="Normal 2 2 3 3 4 4" xfId="1219"/>
    <cellStyle name="Normal 2 2 3 3 5" xfId="321"/>
    <cellStyle name="Normal 2 2 3 3 5 2" xfId="617"/>
    <cellStyle name="Normal 2 2 3 3 5 2 2" xfId="1544"/>
    <cellStyle name="Normal 2 2 3 3 5 3" xfId="912"/>
    <cellStyle name="Normal 2 2 3 3 5 3 2" xfId="1839"/>
    <cellStyle name="Normal 2 2 3 3 5 4" xfId="1249"/>
    <cellStyle name="Normal 2 2 3 3 6" xfId="298"/>
    <cellStyle name="Normal 2 2 3 3 6 2" xfId="594"/>
    <cellStyle name="Normal 2 2 3 3 6 2 2" xfId="1521"/>
    <cellStyle name="Normal 2 2 3 3 6 3" xfId="889"/>
    <cellStyle name="Normal 2 2 3 3 6 3 2" xfId="1816"/>
    <cellStyle name="Normal 2 2 3 3 6 4" xfId="1226"/>
    <cellStyle name="Normal 2 2 3 3 7" xfId="531"/>
    <cellStyle name="Normal 2 2 3 3 7 2" xfId="1458"/>
    <cellStyle name="Normal 2 2 3 3 8" xfId="826"/>
    <cellStyle name="Normal 2 2 3 3 8 2" xfId="1753"/>
    <cellStyle name="Normal 2 2 3 3 9" xfId="1163"/>
    <cellStyle name="Normal 2 2 4" xfId="206"/>
    <cellStyle name="Normal 2 2 4 2" xfId="379"/>
    <cellStyle name="Normal 2 2 4 2 2" xfId="674"/>
    <cellStyle name="Normal 2 2 4 2 2 2" xfId="1601"/>
    <cellStyle name="Normal 2 2 4 2 3" xfId="969"/>
    <cellStyle name="Normal 2 2 4 2 3 2" xfId="1896"/>
    <cellStyle name="Normal 2 2 4 2 4" xfId="1306"/>
    <cellStyle name="Normal 2 2 4 3" xfId="337"/>
    <cellStyle name="Normal 2 2 4 3 2" xfId="633"/>
    <cellStyle name="Normal 2 2 4 3 2 2" xfId="1560"/>
    <cellStyle name="Normal 2 2 4 3 3" xfId="928"/>
    <cellStyle name="Normal 2 2 4 3 3 2" xfId="1855"/>
    <cellStyle name="Normal 2 2 4 3 4" xfId="1265"/>
    <cellStyle name="Normal 2 2 4 4" xfId="357"/>
    <cellStyle name="Normal 2 2 4 4 2" xfId="653"/>
    <cellStyle name="Normal 2 2 4 4 2 2" xfId="1580"/>
    <cellStyle name="Normal 2 2 4 4 3" xfId="948"/>
    <cellStyle name="Normal 2 2 4 4 3 2" xfId="1875"/>
    <cellStyle name="Normal 2 2 4 4 4" xfId="1285"/>
    <cellStyle name="Normal 2 2 4 5" xfId="284"/>
    <cellStyle name="Normal 2 2 4 5 2" xfId="580"/>
    <cellStyle name="Normal 2 2 4 5 2 2" xfId="1507"/>
    <cellStyle name="Normal 2 2 4 5 3" xfId="875"/>
    <cellStyle name="Normal 2 2 4 5 3 2" xfId="1802"/>
    <cellStyle name="Normal 2 2 4 5 4" xfId="1212"/>
    <cellStyle name="Normal 2 2 4 6" xfId="322"/>
    <cellStyle name="Normal 2 2 4 6 2" xfId="618"/>
    <cellStyle name="Normal 2 2 4 6 2 2" xfId="1545"/>
    <cellStyle name="Normal 2 2 4 6 3" xfId="913"/>
    <cellStyle name="Normal 2 2 4 6 3 2" xfId="1840"/>
    <cellStyle name="Normal 2 2 4 6 4" xfId="1250"/>
    <cellStyle name="Normal 2 2 4 7" xfId="532"/>
    <cellStyle name="Normal 2 2 4 7 2" xfId="1459"/>
    <cellStyle name="Normal 2 2 4 8" xfId="827"/>
    <cellStyle name="Normal 2 2 4 8 2" xfId="1754"/>
    <cellStyle name="Normal 2 2 4 9" xfId="1164"/>
    <cellStyle name="Normal 2 2 5" xfId="207"/>
    <cellStyle name="Normal 2 2 6" xfId="257"/>
    <cellStyle name="Normal 2 2 6 2" xfId="411"/>
    <cellStyle name="Normal 2 2 6 2 2" xfId="706"/>
    <cellStyle name="Normal 2 2 6 2 2 2" xfId="1633"/>
    <cellStyle name="Normal 2 2 6 2 3" xfId="1001"/>
    <cellStyle name="Normal 2 2 6 2 3 2" xfId="1928"/>
    <cellStyle name="Normal 2 2 6 2 4" xfId="1338"/>
    <cellStyle name="Normal 2 2 6 3" xfId="438"/>
    <cellStyle name="Normal 2 2 6 3 2" xfId="733"/>
    <cellStyle name="Normal 2 2 6 3 2 2" xfId="1660"/>
    <cellStyle name="Normal 2 2 6 3 3" xfId="1028"/>
    <cellStyle name="Normal 2 2 6 3 3 2" xfId="1955"/>
    <cellStyle name="Normal 2 2 6 3 4" xfId="1365"/>
    <cellStyle name="Normal 2 2 6 4" xfId="465"/>
    <cellStyle name="Normal 2 2 6 4 2" xfId="760"/>
    <cellStyle name="Normal 2 2 6 4 2 2" xfId="1687"/>
    <cellStyle name="Normal 2 2 6 4 3" xfId="1055"/>
    <cellStyle name="Normal 2 2 6 4 3 2" xfId="1982"/>
    <cellStyle name="Normal 2 2 6 4 4" xfId="1392"/>
    <cellStyle name="Normal 2 2 6 5" xfId="484"/>
    <cellStyle name="Normal 2 2 6 5 2" xfId="779"/>
    <cellStyle name="Normal 2 2 6 5 2 2" xfId="1706"/>
    <cellStyle name="Normal 2 2 6 5 3" xfId="1074"/>
    <cellStyle name="Normal 2 2 6 5 3 2" xfId="2001"/>
    <cellStyle name="Normal 2 2 6 5 4" xfId="1411"/>
    <cellStyle name="Normal 2 2 6 6" xfId="503"/>
    <cellStyle name="Normal 2 2 6 6 2" xfId="798"/>
    <cellStyle name="Normal 2 2 6 6 2 2" xfId="1725"/>
    <cellStyle name="Normal 2 2 6 6 3" xfId="1093"/>
    <cellStyle name="Normal 2 2 6 6 3 2" xfId="2020"/>
    <cellStyle name="Normal 2 2 6 6 4" xfId="1430"/>
    <cellStyle name="Normal 2 2 6 7" xfId="553"/>
    <cellStyle name="Normal 2 2 6 7 2" xfId="1480"/>
    <cellStyle name="Normal 2 2 6 8" xfId="848"/>
    <cellStyle name="Normal 2 2 6 8 2" xfId="1775"/>
    <cellStyle name="Normal 2 2 6 9" xfId="1185"/>
    <cellStyle name="Normal 2 2 7" xfId="256"/>
    <cellStyle name="Normal 2 2 7 2" xfId="410"/>
    <cellStyle name="Normal 2 2 7 2 2" xfId="705"/>
    <cellStyle name="Normal 2 2 7 2 2 2" xfId="1632"/>
    <cellStyle name="Normal 2 2 7 2 3" xfId="1000"/>
    <cellStyle name="Normal 2 2 7 2 3 2" xfId="1927"/>
    <cellStyle name="Normal 2 2 7 2 4" xfId="1337"/>
    <cellStyle name="Normal 2 2 7 3" xfId="437"/>
    <cellStyle name="Normal 2 2 7 3 2" xfId="732"/>
    <cellStyle name="Normal 2 2 7 3 2 2" xfId="1659"/>
    <cellStyle name="Normal 2 2 7 3 3" xfId="1027"/>
    <cellStyle name="Normal 2 2 7 3 3 2" xfId="1954"/>
    <cellStyle name="Normal 2 2 7 3 4" xfId="1364"/>
    <cellStyle name="Normal 2 2 7 4" xfId="464"/>
    <cellStyle name="Normal 2 2 7 4 2" xfId="759"/>
    <cellStyle name="Normal 2 2 7 4 2 2" xfId="1686"/>
    <cellStyle name="Normal 2 2 7 4 3" xfId="1054"/>
    <cellStyle name="Normal 2 2 7 4 3 2" xfId="1981"/>
    <cellStyle name="Normal 2 2 7 4 4" xfId="1391"/>
    <cellStyle name="Normal 2 2 7 5" xfId="483"/>
    <cellStyle name="Normal 2 2 7 5 2" xfId="778"/>
    <cellStyle name="Normal 2 2 7 5 2 2" xfId="1705"/>
    <cellStyle name="Normal 2 2 7 5 3" xfId="1073"/>
    <cellStyle name="Normal 2 2 7 5 3 2" xfId="2000"/>
    <cellStyle name="Normal 2 2 7 5 4" xfId="1410"/>
    <cellStyle name="Normal 2 2 7 6" xfId="502"/>
    <cellStyle name="Normal 2 2 7 6 2" xfId="797"/>
    <cellStyle name="Normal 2 2 7 6 2 2" xfId="1724"/>
    <cellStyle name="Normal 2 2 7 6 3" xfId="1092"/>
    <cellStyle name="Normal 2 2 7 6 3 2" xfId="2019"/>
    <cellStyle name="Normal 2 2 7 6 4" xfId="1429"/>
    <cellStyle name="Normal 2 2 7 7" xfId="552"/>
    <cellStyle name="Normal 2 2 7 7 2" xfId="1479"/>
    <cellStyle name="Normal 2 2 7 8" xfId="847"/>
    <cellStyle name="Normal 2 2 7 8 2" xfId="1774"/>
    <cellStyle name="Normal 2 2 7 9" xfId="1184"/>
    <cellStyle name="Normal 2 2 8" xfId="309"/>
    <cellStyle name="Normal 2 2 8 2" xfId="605"/>
    <cellStyle name="Normal 2 2 8 2 2" xfId="1532"/>
    <cellStyle name="Normal 2 2 8 3" xfId="900"/>
    <cellStyle name="Normal 2 2 8 3 2" xfId="1827"/>
    <cellStyle name="Normal 2 2 8 4" xfId="1237"/>
    <cellStyle name="Normal 2 2 9" xfId="307"/>
    <cellStyle name="Normal 2 2 9 2" xfId="603"/>
    <cellStyle name="Normal 2 2 9 2 2" xfId="1530"/>
    <cellStyle name="Normal 2 2 9 3" xfId="898"/>
    <cellStyle name="Normal 2 2 9 3 2" xfId="1825"/>
    <cellStyle name="Normal 2 2 9 4" xfId="1235"/>
    <cellStyle name="Normal 2 3" xfId="71"/>
    <cellStyle name="Normal 2 3 10" xfId="368"/>
    <cellStyle name="Normal 2 3 10 2" xfId="663"/>
    <cellStyle name="Normal 2 3 10 2 2" xfId="1590"/>
    <cellStyle name="Normal 2 3 10 3" xfId="958"/>
    <cellStyle name="Normal 2 3 10 3 2" xfId="1885"/>
    <cellStyle name="Normal 2 3 10 4" xfId="1295"/>
    <cellStyle name="Normal 2 3 11" xfId="341"/>
    <cellStyle name="Normal 2 3 11 2" xfId="637"/>
    <cellStyle name="Normal 2 3 11 2 2" xfId="1564"/>
    <cellStyle name="Normal 2 3 11 3" xfId="932"/>
    <cellStyle name="Normal 2 3 11 3 2" xfId="1859"/>
    <cellStyle name="Normal 2 3 11 4" xfId="1269"/>
    <cellStyle name="Normal 2 3 12" xfId="519"/>
    <cellStyle name="Normal 2 3 12 2" xfId="1446"/>
    <cellStyle name="Normal 2 3 13" xfId="814"/>
    <cellStyle name="Normal 2 3 13 2" xfId="1741"/>
    <cellStyle name="Normal 2 3 14" xfId="1142"/>
    <cellStyle name="Normal 2 3 2" xfId="72"/>
    <cellStyle name="Normal 2 3 3" xfId="208"/>
    <cellStyle name="Normal 2 3 3 2" xfId="380"/>
    <cellStyle name="Normal 2 3 3 2 2" xfId="675"/>
    <cellStyle name="Normal 2 3 3 2 2 2" xfId="1602"/>
    <cellStyle name="Normal 2 3 3 2 3" xfId="970"/>
    <cellStyle name="Normal 2 3 3 2 3 2" xfId="1897"/>
    <cellStyle name="Normal 2 3 3 2 4" xfId="1307"/>
    <cellStyle name="Normal 2 3 3 3" xfId="275"/>
    <cellStyle name="Normal 2 3 3 3 2" xfId="571"/>
    <cellStyle name="Normal 2 3 3 3 2 2" xfId="1498"/>
    <cellStyle name="Normal 2 3 3 3 3" xfId="866"/>
    <cellStyle name="Normal 2 3 3 3 3 2" xfId="1793"/>
    <cellStyle name="Normal 2 3 3 3 4" xfId="1203"/>
    <cellStyle name="Normal 2 3 3 4" xfId="403"/>
    <cellStyle name="Normal 2 3 3 4 2" xfId="698"/>
    <cellStyle name="Normal 2 3 3 4 2 2" xfId="1625"/>
    <cellStyle name="Normal 2 3 3 4 3" xfId="993"/>
    <cellStyle name="Normal 2 3 3 4 3 2" xfId="1920"/>
    <cellStyle name="Normal 2 3 3 4 4" xfId="1330"/>
    <cellStyle name="Normal 2 3 3 5" xfId="430"/>
    <cellStyle name="Normal 2 3 3 5 2" xfId="725"/>
    <cellStyle name="Normal 2 3 3 5 2 2" xfId="1652"/>
    <cellStyle name="Normal 2 3 3 5 3" xfId="1020"/>
    <cellStyle name="Normal 2 3 3 5 3 2" xfId="1947"/>
    <cellStyle name="Normal 2 3 3 5 4" xfId="1357"/>
    <cellStyle name="Normal 2 3 3 6" xfId="457"/>
    <cellStyle name="Normal 2 3 3 6 2" xfId="752"/>
    <cellStyle name="Normal 2 3 3 6 2 2" xfId="1679"/>
    <cellStyle name="Normal 2 3 3 6 3" xfId="1047"/>
    <cellStyle name="Normal 2 3 3 6 3 2" xfId="1974"/>
    <cellStyle name="Normal 2 3 3 6 4" xfId="1384"/>
    <cellStyle name="Normal 2 3 3 7" xfId="533"/>
    <cellStyle name="Normal 2 3 3 7 2" xfId="1460"/>
    <cellStyle name="Normal 2 3 3 8" xfId="828"/>
    <cellStyle name="Normal 2 3 3 8 2" xfId="1755"/>
    <cellStyle name="Normal 2 3 3 9" xfId="1165"/>
    <cellStyle name="Normal 2 3 4" xfId="209"/>
    <cellStyle name="Normal 2 3 4 2" xfId="381"/>
    <cellStyle name="Normal 2 3 4 2 2" xfId="676"/>
    <cellStyle name="Normal 2 3 4 2 2 2" xfId="1603"/>
    <cellStyle name="Normal 2 3 4 2 3" xfId="971"/>
    <cellStyle name="Normal 2 3 4 2 3 2" xfId="1898"/>
    <cellStyle name="Normal 2 3 4 2 4" xfId="1308"/>
    <cellStyle name="Normal 2 3 4 3" xfId="336"/>
    <cellStyle name="Normal 2 3 4 3 2" xfId="632"/>
    <cellStyle name="Normal 2 3 4 3 2 2" xfId="1559"/>
    <cellStyle name="Normal 2 3 4 3 3" xfId="927"/>
    <cellStyle name="Normal 2 3 4 3 3 2" xfId="1854"/>
    <cellStyle name="Normal 2 3 4 3 4" xfId="1264"/>
    <cellStyle name="Normal 2 3 4 4" xfId="358"/>
    <cellStyle name="Normal 2 3 4 4 2" xfId="654"/>
    <cellStyle name="Normal 2 3 4 4 2 2" xfId="1581"/>
    <cellStyle name="Normal 2 3 4 4 3" xfId="949"/>
    <cellStyle name="Normal 2 3 4 4 3 2" xfId="1876"/>
    <cellStyle name="Normal 2 3 4 4 4" xfId="1286"/>
    <cellStyle name="Normal 2 3 4 5" xfId="349"/>
    <cellStyle name="Normal 2 3 4 5 2" xfId="645"/>
    <cellStyle name="Normal 2 3 4 5 2 2" xfId="1572"/>
    <cellStyle name="Normal 2 3 4 5 3" xfId="940"/>
    <cellStyle name="Normal 2 3 4 5 3 2" xfId="1867"/>
    <cellStyle name="Normal 2 3 4 5 4" xfId="1277"/>
    <cellStyle name="Normal 2 3 4 6" xfId="287"/>
    <cellStyle name="Normal 2 3 4 6 2" xfId="583"/>
    <cellStyle name="Normal 2 3 4 6 2 2" xfId="1510"/>
    <cellStyle name="Normal 2 3 4 6 3" xfId="878"/>
    <cellStyle name="Normal 2 3 4 6 3 2" xfId="1805"/>
    <cellStyle name="Normal 2 3 4 6 4" xfId="1215"/>
    <cellStyle name="Normal 2 3 4 7" xfId="534"/>
    <cellStyle name="Normal 2 3 4 7 2" xfId="1461"/>
    <cellStyle name="Normal 2 3 4 8" xfId="829"/>
    <cellStyle name="Normal 2 3 4 8 2" xfId="1756"/>
    <cellStyle name="Normal 2 3 4 9" xfId="1166"/>
    <cellStyle name="Normal 2 3 5" xfId="258"/>
    <cellStyle name="Normal 2 3 5 2" xfId="412"/>
    <cellStyle name="Normal 2 3 5 2 2" xfId="707"/>
    <cellStyle name="Normal 2 3 5 2 2 2" xfId="1634"/>
    <cellStyle name="Normal 2 3 5 2 3" xfId="1002"/>
    <cellStyle name="Normal 2 3 5 2 3 2" xfId="1929"/>
    <cellStyle name="Normal 2 3 5 2 4" xfId="1339"/>
    <cellStyle name="Normal 2 3 5 3" xfId="439"/>
    <cellStyle name="Normal 2 3 5 3 2" xfId="734"/>
    <cellStyle name="Normal 2 3 5 3 2 2" xfId="1661"/>
    <cellStyle name="Normal 2 3 5 3 3" xfId="1029"/>
    <cellStyle name="Normal 2 3 5 3 3 2" xfId="1956"/>
    <cellStyle name="Normal 2 3 5 3 4" xfId="1366"/>
    <cellStyle name="Normal 2 3 5 4" xfId="466"/>
    <cellStyle name="Normal 2 3 5 4 2" xfId="761"/>
    <cellStyle name="Normal 2 3 5 4 2 2" xfId="1688"/>
    <cellStyle name="Normal 2 3 5 4 3" xfId="1056"/>
    <cellStyle name="Normal 2 3 5 4 3 2" xfId="1983"/>
    <cellStyle name="Normal 2 3 5 4 4" xfId="1393"/>
    <cellStyle name="Normal 2 3 5 5" xfId="485"/>
    <cellStyle name="Normal 2 3 5 5 2" xfId="780"/>
    <cellStyle name="Normal 2 3 5 5 2 2" xfId="1707"/>
    <cellStyle name="Normal 2 3 5 5 3" xfId="1075"/>
    <cellStyle name="Normal 2 3 5 5 3 2" xfId="2002"/>
    <cellStyle name="Normal 2 3 5 5 4" xfId="1412"/>
    <cellStyle name="Normal 2 3 5 6" xfId="504"/>
    <cellStyle name="Normal 2 3 5 6 2" xfId="799"/>
    <cellStyle name="Normal 2 3 5 6 2 2" xfId="1726"/>
    <cellStyle name="Normal 2 3 5 6 3" xfId="1094"/>
    <cellStyle name="Normal 2 3 5 6 3 2" xfId="2021"/>
    <cellStyle name="Normal 2 3 5 6 4" xfId="1431"/>
    <cellStyle name="Normal 2 3 5 7" xfId="554"/>
    <cellStyle name="Normal 2 3 5 7 2" xfId="1481"/>
    <cellStyle name="Normal 2 3 5 8" xfId="849"/>
    <cellStyle name="Normal 2 3 5 8 2" xfId="1776"/>
    <cellStyle name="Normal 2 3 5 9" xfId="1186"/>
    <cellStyle name="Normal 2 3 6" xfId="255"/>
    <cellStyle name="Normal 2 3 6 2" xfId="409"/>
    <cellStyle name="Normal 2 3 6 2 2" xfId="704"/>
    <cellStyle name="Normal 2 3 6 2 2 2" xfId="1631"/>
    <cellStyle name="Normal 2 3 6 2 3" xfId="999"/>
    <cellStyle name="Normal 2 3 6 2 3 2" xfId="1926"/>
    <cellStyle name="Normal 2 3 6 2 4" xfId="1336"/>
    <cellStyle name="Normal 2 3 6 3" xfId="436"/>
    <cellStyle name="Normal 2 3 6 3 2" xfId="731"/>
    <cellStyle name="Normal 2 3 6 3 2 2" xfId="1658"/>
    <cellStyle name="Normal 2 3 6 3 3" xfId="1026"/>
    <cellStyle name="Normal 2 3 6 3 3 2" xfId="1953"/>
    <cellStyle name="Normal 2 3 6 3 4" xfId="1363"/>
    <cellStyle name="Normal 2 3 6 4" xfId="463"/>
    <cellStyle name="Normal 2 3 6 4 2" xfId="758"/>
    <cellStyle name="Normal 2 3 6 4 2 2" xfId="1685"/>
    <cellStyle name="Normal 2 3 6 4 3" xfId="1053"/>
    <cellStyle name="Normal 2 3 6 4 3 2" xfId="1980"/>
    <cellStyle name="Normal 2 3 6 4 4" xfId="1390"/>
    <cellStyle name="Normal 2 3 6 5" xfId="482"/>
    <cellStyle name="Normal 2 3 6 5 2" xfId="777"/>
    <cellStyle name="Normal 2 3 6 5 2 2" xfId="1704"/>
    <cellStyle name="Normal 2 3 6 5 3" xfId="1072"/>
    <cellStyle name="Normal 2 3 6 5 3 2" xfId="1999"/>
    <cellStyle name="Normal 2 3 6 5 4" xfId="1409"/>
    <cellStyle name="Normal 2 3 6 6" xfId="501"/>
    <cellStyle name="Normal 2 3 6 6 2" xfId="796"/>
    <cellStyle name="Normal 2 3 6 6 2 2" xfId="1723"/>
    <cellStyle name="Normal 2 3 6 6 3" xfId="1091"/>
    <cellStyle name="Normal 2 3 6 6 3 2" xfId="2018"/>
    <cellStyle name="Normal 2 3 6 6 4" xfId="1428"/>
    <cellStyle name="Normal 2 3 6 7" xfId="551"/>
    <cellStyle name="Normal 2 3 6 7 2" xfId="1478"/>
    <cellStyle name="Normal 2 3 6 8" xfId="846"/>
    <cellStyle name="Normal 2 3 6 8 2" xfId="1773"/>
    <cellStyle name="Normal 2 3 6 9" xfId="1183"/>
    <cellStyle name="Normal 2 3 7" xfId="310"/>
    <cellStyle name="Normal 2 3 7 2" xfId="606"/>
    <cellStyle name="Normal 2 3 7 2 2" xfId="1533"/>
    <cellStyle name="Normal 2 3 7 3" xfId="901"/>
    <cellStyle name="Normal 2 3 7 3 2" xfId="1828"/>
    <cellStyle name="Normal 2 3 7 4" xfId="1238"/>
    <cellStyle name="Normal 2 3 8" xfId="306"/>
    <cellStyle name="Normal 2 3 8 2" xfId="602"/>
    <cellStyle name="Normal 2 3 8 2 2" xfId="1529"/>
    <cellStyle name="Normal 2 3 8 3" xfId="897"/>
    <cellStyle name="Normal 2 3 8 3 2" xfId="1824"/>
    <cellStyle name="Normal 2 3 8 4" xfId="1234"/>
    <cellStyle name="Normal 2 3 9" xfId="308"/>
    <cellStyle name="Normal 2 3 9 2" xfId="604"/>
    <cellStyle name="Normal 2 3 9 2 2" xfId="1531"/>
    <cellStyle name="Normal 2 3 9 3" xfId="899"/>
    <cellStyle name="Normal 2 3 9 3 2" xfId="1826"/>
    <cellStyle name="Normal 2 3 9 4" xfId="1236"/>
    <cellStyle name="Normal 2 4" xfId="73"/>
    <cellStyle name="Normal 2 4 10" xfId="400"/>
    <cellStyle name="Normal 2 4 10 2" xfId="695"/>
    <cellStyle name="Normal 2 4 10 2 2" xfId="1622"/>
    <cellStyle name="Normal 2 4 10 3" xfId="990"/>
    <cellStyle name="Normal 2 4 10 3 2" xfId="1917"/>
    <cellStyle name="Normal 2 4 10 4" xfId="1327"/>
    <cellStyle name="Normal 2 4 11" xfId="520"/>
    <cellStyle name="Normal 2 4 11 2" xfId="1447"/>
    <cellStyle name="Normal 2 4 12" xfId="815"/>
    <cellStyle name="Normal 2 4 12 2" xfId="1742"/>
    <cellStyle name="Normal 2 4 13" xfId="1143"/>
    <cellStyle name="Normal 2 4 2" xfId="210"/>
    <cellStyle name="Normal 2 4 2 2" xfId="382"/>
    <cellStyle name="Normal 2 4 2 2 2" xfId="677"/>
    <cellStyle name="Normal 2 4 2 2 2 2" xfId="1604"/>
    <cellStyle name="Normal 2 4 2 2 3" xfId="972"/>
    <cellStyle name="Normal 2 4 2 2 3 2" xfId="1899"/>
    <cellStyle name="Normal 2 4 2 2 4" xfId="1309"/>
    <cellStyle name="Normal 2 4 2 3" xfId="335"/>
    <cellStyle name="Normal 2 4 2 3 2" xfId="631"/>
    <cellStyle name="Normal 2 4 2 3 2 2" xfId="1558"/>
    <cellStyle name="Normal 2 4 2 3 3" xfId="926"/>
    <cellStyle name="Normal 2 4 2 3 3 2" xfId="1853"/>
    <cellStyle name="Normal 2 4 2 3 4" xfId="1263"/>
    <cellStyle name="Normal 2 4 2 4" xfId="292"/>
    <cellStyle name="Normal 2 4 2 4 2" xfId="588"/>
    <cellStyle name="Normal 2 4 2 4 2 2" xfId="1515"/>
    <cellStyle name="Normal 2 4 2 4 3" xfId="883"/>
    <cellStyle name="Normal 2 4 2 4 3 2" xfId="1810"/>
    <cellStyle name="Normal 2 4 2 4 4" xfId="1220"/>
    <cellStyle name="Normal 2 4 2 5" xfId="320"/>
    <cellStyle name="Normal 2 4 2 5 2" xfId="616"/>
    <cellStyle name="Normal 2 4 2 5 2 2" xfId="1543"/>
    <cellStyle name="Normal 2 4 2 5 3" xfId="911"/>
    <cellStyle name="Normal 2 4 2 5 3 2" xfId="1838"/>
    <cellStyle name="Normal 2 4 2 5 4" xfId="1248"/>
    <cellStyle name="Normal 2 4 2 6" xfId="299"/>
    <cellStyle name="Normal 2 4 2 6 2" xfId="595"/>
    <cellStyle name="Normal 2 4 2 6 2 2" xfId="1522"/>
    <cellStyle name="Normal 2 4 2 6 3" xfId="890"/>
    <cellStyle name="Normal 2 4 2 6 3 2" xfId="1817"/>
    <cellStyle name="Normal 2 4 2 6 4" xfId="1227"/>
    <cellStyle name="Normal 2 4 2 7" xfId="535"/>
    <cellStyle name="Normal 2 4 2 7 2" xfId="1462"/>
    <cellStyle name="Normal 2 4 2 8" xfId="830"/>
    <cellStyle name="Normal 2 4 2 8 2" xfId="1757"/>
    <cellStyle name="Normal 2 4 2 9" xfId="1167"/>
    <cellStyle name="Normal 2 4 3" xfId="211"/>
    <cellStyle name="Normal 2 4 3 2" xfId="383"/>
    <cellStyle name="Normal 2 4 3 2 2" xfId="678"/>
    <cellStyle name="Normal 2 4 3 2 2 2" xfId="1605"/>
    <cellStyle name="Normal 2 4 3 2 3" xfId="973"/>
    <cellStyle name="Normal 2 4 3 2 3 2" xfId="1900"/>
    <cellStyle name="Normal 2 4 3 2 4" xfId="1310"/>
    <cellStyle name="Normal 2 4 3 3" xfId="334"/>
    <cellStyle name="Normal 2 4 3 3 2" xfId="630"/>
    <cellStyle name="Normal 2 4 3 3 2 2" xfId="1557"/>
    <cellStyle name="Normal 2 4 3 3 3" xfId="925"/>
    <cellStyle name="Normal 2 4 3 3 3 2" xfId="1852"/>
    <cellStyle name="Normal 2 4 3 3 4" xfId="1262"/>
    <cellStyle name="Normal 2 4 3 4" xfId="359"/>
    <cellStyle name="Normal 2 4 3 4 2" xfId="655"/>
    <cellStyle name="Normal 2 4 3 4 2 2" xfId="1582"/>
    <cellStyle name="Normal 2 4 3 4 3" xfId="950"/>
    <cellStyle name="Normal 2 4 3 4 3 2" xfId="1877"/>
    <cellStyle name="Normal 2 4 3 4 4" xfId="1287"/>
    <cellStyle name="Normal 2 4 3 5" xfId="348"/>
    <cellStyle name="Normal 2 4 3 5 2" xfId="644"/>
    <cellStyle name="Normal 2 4 3 5 2 2" xfId="1571"/>
    <cellStyle name="Normal 2 4 3 5 3" xfId="939"/>
    <cellStyle name="Normal 2 4 3 5 3 2" xfId="1866"/>
    <cellStyle name="Normal 2 4 3 5 4" xfId="1276"/>
    <cellStyle name="Normal 2 4 3 6" xfId="288"/>
    <cellStyle name="Normal 2 4 3 6 2" xfId="584"/>
    <cellStyle name="Normal 2 4 3 6 2 2" xfId="1511"/>
    <cellStyle name="Normal 2 4 3 6 3" xfId="879"/>
    <cellStyle name="Normal 2 4 3 6 3 2" xfId="1806"/>
    <cellStyle name="Normal 2 4 3 6 4" xfId="1216"/>
    <cellStyle name="Normal 2 4 3 7" xfId="536"/>
    <cellStyle name="Normal 2 4 3 7 2" xfId="1463"/>
    <cellStyle name="Normal 2 4 3 8" xfId="831"/>
    <cellStyle name="Normal 2 4 3 8 2" xfId="1758"/>
    <cellStyle name="Normal 2 4 3 9" xfId="1168"/>
    <cellStyle name="Normal 2 4 4" xfId="259"/>
    <cellStyle name="Normal 2 4 4 2" xfId="413"/>
    <cellStyle name="Normal 2 4 4 2 2" xfId="708"/>
    <cellStyle name="Normal 2 4 4 2 2 2" xfId="1635"/>
    <cellStyle name="Normal 2 4 4 2 3" xfId="1003"/>
    <cellStyle name="Normal 2 4 4 2 3 2" xfId="1930"/>
    <cellStyle name="Normal 2 4 4 2 4" xfId="1340"/>
    <cellStyle name="Normal 2 4 4 3" xfId="440"/>
    <cellStyle name="Normal 2 4 4 3 2" xfId="735"/>
    <cellStyle name="Normal 2 4 4 3 2 2" xfId="1662"/>
    <cellStyle name="Normal 2 4 4 3 3" xfId="1030"/>
    <cellStyle name="Normal 2 4 4 3 3 2" xfId="1957"/>
    <cellStyle name="Normal 2 4 4 3 4" xfId="1367"/>
    <cellStyle name="Normal 2 4 4 4" xfId="467"/>
    <cellStyle name="Normal 2 4 4 4 2" xfId="762"/>
    <cellStyle name="Normal 2 4 4 4 2 2" xfId="1689"/>
    <cellStyle name="Normal 2 4 4 4 3" xfId="1057"/>
    <cellStyle name="Normal 2 4 4 4 3 2" xfId="1984"/>
    <cellStyle name="Normal 2 4 4 4 4" xfId="1394"/>
    <cellStyle name="Normal 2 4 4 5" xfId="486"/>
    <cellStyle name="Normal 2 4 4 5 2" xfId="781"/>
    <cellStyle name="Normal 2 4 4 5 2 2" xfId="1708"/>
    <cellStyle name="Normal 2 4 4 5 3" xfId="1076"/>
    <cellStyle name="Normal 2 4 4 5 3 2" xfId="2003"/>
    <cellStyle name="Normal 2 4 4 5 4" xfId="1413"/>
    <cellStyle name="Normal 2 4 4 6" xfId="505"/>
    <cellStyle name="Normal 2 4 4 6 2" xfId="800"/>
    <cellStyle name="Normal 2 4 4 6 2 2" xfId="1727"/>
    <cellStyle name="Normal 2 4 4 6 3" xfId="1095"/>
    <cellStyle name="Normal 2 4 4 6 3 2" xfId="2022"/>
    <cellStyle name="Normal 2 4 4 6 4" xfId="1432"/>
    <cellStyle name="Normal 2 4 4 7" xfId="555"/>
    <cellStyle name="Normal 2 4 4 7 2" xfId="1482"/>
    <cellStyle name="Normal 2 4 4 8" xfId="850"/>
    <cellStyle name="Normal 2 4 4 8 2" xfId="1777"/>
    <cellStyle name="Normal 2 4 4 9" xfId="1187"/>
    <cellStyle name="Normal 2 4 5" xfId="268"/>
    <cellStyle name="Normal 2 4 5 2" xfId="422"/>
    <cellStyle name="Normal 2 4 5 2 2" xfId="717"/>
    <cellStyle name="Normal 2 4 5 2 2 2" xfId="1644"/>
    <cellStyle name="Normal 2 4 5 2 3" xfId="1012"/>
    <cellStyle name="Normal 2 4 5 2 3 2" xfId="1939"/>
    <cellStyle name="Normal 2 4 5 2 4" xfId="1349"/>
    <cellStyle name="Normal 2 4 5 3" xfId="449"/>
    <cellStyle name="Normal 2 4 5 3 2" xfId="744"/>
    <cellStyle name="Normal 2 4 5 3 2 2" xfId="1671"/>
    <cellStyle name="Normal 2 4 5 3 3" xfId="1039"/>
    <cellStyle name="Normal 2 4 5 3 3 2" xfId="1966"/>
    <cellStyle name="Normal 2 4 5 3 4" xfId="1376"/>
    <cellStyle name="Normal 2 4 5 4" xfId="476"/>
    <cellStyle name="Normal 2 4 5 4 2" xfId="771"/>
    <cellStyle name="Normal 2 4 5 4 2 2" xfId="1698"/>
    <cellStyle name="Normal 2 4 5 4 3" xfId="1066"/>
    <cellStyle name="Normal 2 4 5 4 3 2" xfId="1993"/>
    <cellStyle name="Normal 2 4 5 4 4" xfId="1403"/>
    <cellStyle name="Normal 2 4 5 5" xfId="495"/>
    <cellStyle name="Normal 2 4 5 5 2" xfId="790"/>
    <cellStyle name="Normal 2 4 5 5 2 2" xfId="1717"/>
    <cellStyle name="Normal 2 4 5 5 3" xfId="1085"/>
    <cellStyle name="Normal 2 4 5 5 3 2" xfId="2012"/>
    <cellStyle name="Normal 2 4 5 5 4" xfId="1422"/>
    <cellStyle name="Normal 2 4 5 6" xfId="514"/>
    <cellStyle name="Normal 2 4 5 6 2" xfId="809"/>
    <cellStyle name="Normal 2 4 5 6 2 2" xfId="1736"/>
    <cellStyle name="Normal 2 4 5 6 3" xfId="1104"/>
    <cellStyle name="Normal 2 4 5 6 3 2" xfId="2031"/>
    <cellStyle name="Normal 2 4 5 6 4" xfId="1441"/>
    <cellStyle name="Normal 2 4 5 7" xfId="564"/>
    <cellStyle name="Normal 2 4 5 7 2" xfId="1491"/>
    <cellStyle name="Normal 2 4 5 8" xfId="859"/>
    <cellStyle name="Normal 2 4 5 8 2" xfId="1786"/>
    <cellStyle name="Normal 2 4 5 9" xfId="1196"/>
    <cellStyle name="Normal 2 4 6" xfId="311"/>
    <cellStyle name="Normal 2 4 6 2" xfId="607"/>
    <cellStyle name="Normal 2 4 6 2 2" xfId="1534"/>
    <cellStyle name="Normal 2 4 6 3" xfId="902"/>
    <cellStyle name="Normal 2 4 6 3 2" xfId="1829"/>
    <cellStyle name="Normal 2 4 6 4" xfId="1239"/>
    <cellStyle name="Normal 2 4 7" xfId="305"/>
    <cellStyle name="Normal 2 4 7 2" xfId="601"/>
    <cellStyle name="Normal 2 4 7 2 2" xfId="1528"/>
    <cellStyle name="Normal 2 4 7 3" xfId="896"/>
    <cellStyle name="Normal 2 4 7 3 2" xfId="1823"/>
    <cellStyle name="Normal 2 4 7 4" xfId="1233"/>
    <cellStyle name="Normal 2 4 8" xfId="373"/>
    <cellStyle name="Normal 2 4 8 2" xfId="668"/>
    <cellStyle name="Normal 2 4 8 2 2" xfId="1595"/>
    <cellStyle name="Normal 2 4 8 3" xfId="963"/>
    <cellStyle name="Normal 2 4 8 3 2" xfId="1890"/>
    <cellStyle name="Normal 2 4 8 4" xfId="1300"/>
    <cellStyle name="Normal 2 4 9" xfId="279"/>
    <cellStyle name="Normal 2 4 9 2" xfId="575"/>
    <cellStyle name="Normal 2 4 9 2 2" xfId="1502"/>
    <cellStyle name="Normal 2 4 9 3" xfId="870"/>
    <cellStyle name="Normal 2 4 9 3 2" xfId="1797"/>
    <cellStyle name="Normal 2 4 9 4" xfId="1207"/>
    <cellStyle name="Normal 2 5" xfId="74"/>
    <cellStyle name="Normal 2 5 10" xfId="324"/>
    <cellStyle name="Normal 2 5 10 2" xfId="620"/>
    <cellStyle name="Normal 2 5 10 2 2" xfId="1547"/>
    <cellStyle name="Normal 2 5 10 3" xfId="915"/>
    <cellStyle name="Normal 2 5 10 3 2" xfId="1842"/>
    <cellStyle name="Normal 2 5 10 4" xfId="1252"/>
    <cellStyle name="Normal 2 5 11" xfId="521"/>
    <cellStyle name="Normal 2 5 11 2" xfId="1448"/>
    <cellStyle name="Normal 2 5 12" xfId="816"/>
    <cellStyle name="Normal 2 5 12 2" xfId="1743"/>
    <cellStyle name="Normal 2 5 13" xfId="1144"/>
    <cellStyle name="Normal 2 5 2" xfId="212"/>
    <cellStyle name="Normal 2 5 2 2" xfId="384"/>
    <cellStyle name="Normal 2 5 2 2 2" xfId="679"/>
    <cellStyle name="Normal 2 5 2 2 2 2" xfId="1606"/>
    <cellStyle name="Normal 2 5 2 2 3" xfId="974"/>
    <cellStyle name="Normal 2 5 2 2 3 2" xfId="1901"/>
    <cellStyle name="Normal 2 5 2 2 4" xfId="1311"/>
    <cellStyle name="Normal 2 5 2 3" xfId="274"/>
    <cellStyle name="Normal 2 5 2 3 2" xfId="570"/>
    <cellStyle name="Normal 2 5 2 3 2 2" xfId="1497"/>
    <cellStyle name="Normal 2 5 2 3 3" xfId="865"/>
    <cellStyle name="Normal 2 5 2 3 3 2" xfId="1792"/>
    <cellStyle name="Normal 2 5 2 3 4" xfId="1202"/>
    <cellStyle name="Normal 2 5 2 4" xfId="325"/>
    <cellStyle name="Normal 2 5 2 4 2" xfId="621"/>
    <cellStyle name="Normal 2 5 2 4 2 2" xfId="1548"/>
    <cellStyle name="Normal 2 5 2 4 3" xfId="916"/>
    <cellStyle name="Normal 2 5 2 4 3 2" xfId="1843"/>
    <cellStyle name="Normal 2 5 2 4 4" xfId="1253"/>
    <cellStyle name="Normal 2 5 2 5" xfId="297"/>
    <cellStyle name="Normal 2 5 2 5 2" xfId="593"/>
    <cellStyle name="Normal 2 5 2 5 2 2" xfId="1520"/>
    <cellStyle name="Normal 2 5 2 5 3" xfId="888"/>
    <cellStyle name="Normal 2 5 2 5 3 2" xfId="1815"/>
    <cellStyle name="Normal 2 5 2 5 4" xfId="1225"/>
    <cellStyle name="Normal 2 5 2 6" xfId="316"/>
    <cellStyle name="Normal 2 5 2 6 2" xfId="612"/>
    <cellStyle name="Normal 2 5 2 6 2 2" xfId="1539"/>
    <cellStyle name="Normal 2 5 2 6 3" xfId="907"/>
    <cellStyle name="Normal 2 5 2 6 3 2" xfId="1834"/>
    <cellStyle name="Normal 2 5 2 6 4" xfId="1244"/>
    <cellStyle name="Normal 2 5 2 7" xfId="537"/>
    <cellStyle name="Normal 2 5 2 7 2" xfId="1464"/>
    <cellStyle name="Normal 2 5 2 8" xfId="832"/>
    <cellStyle name="Normal 2 5 2 8 2" xfId="1759"/>
    <cellStyle name="Normal 2 5 2 9" xfId="1169"/>
    <cellStyle name="Normal 2 5 3" xfId="213"/>
    <cellStyle name="Normal 2 5 3 2" xfId="385"/>
    <cellStyle name="Normal 2 5 3 2 2" xfId="680"/>
    <cellStyle name="Normal 2 5 3 2 2 2" xfId="1607"/>
    <cellStyle name="Normal 2 5 3 2 3" xfId="975"/>
    <cellStyle name="Normal 2 5 3 2 3 2" xfId="1902"/>
    <cellStyle name="Normal 2 5 3 2 4" xfId="1312"/>
    <cellStyle name="Normal 2 5 3 3" xfId="333"/>
    <cellStyle name="Normal 2 5 3 3 2" xfId="629"/>
    <cellStyle name="Normal 2 5 3 3 2 2" xfId="1556"/>
    <cellStyle name="Normal 2 5 3 3 3" xfId="924"/>
    <cellStyle name="Normal 2 5 3 3 3 2" xfId="1851"/>
    <cellStyle name="Normal 2 5 3 3 4" xfId="1261"/>
    <cellStyle name="Normal 2 5 3 4" xfId="360"/>
    <cellStyle name="Normal 2 5 3 4 2" xfId="656"/>
    <cellStyle name="Normal 2 5 3 4 2 2" xfId="1583"/>
    <cellStyle name="Normal 2 5 3 4 3" xfId="951"/>
    <cellStyle name="Normal 2 5 3 4 3 2" xfId="1878"/>
    <cellStyle name="Normal 2 5 3 4 4" xfId="1288"/>
    <cellStyle name="Normal 2 5 3 5" xfId="347"/>
    <cellStyle name="Normal 2 5 3 5 2" xfId="643"/>
    <cellStyle name="Normal 2 5 3 5 2 2" xfId="1570"/>
    <cellStyle name="Normal 2 5 3 5 3" xfId="938"/>
    <cellStyle name="Normal 2 5 3 5 3 2" xfId="1865"/>
    <cellStyle name="Normal 2 5 3 5 4" xfId="1275"/>
    <cellStyle name="Normal 2 5 3 6" xfId="352"/>
    <cellStyle name="Normal 2 5 3 6 2" xfId="648"/>
    <cellStyle name="Normal 2 5 3 6 2 2" xfId="1575"/>
    <cellStyle name="Normal 2 5 3 6 3" xfId="943"/>
    <cellStyle name="Normal 2 5 3 6 3 2" xfId="1870"/>
    <cellStyle name="Normal 2 5 3 6 4" xfId="1280"/>
    <cellStyle name="Normal 2 5 3 7" xfId="538"/>
    <cellStyle name="Normal 2 5 3 7 2" xfId="1465"/>
    <cellStyle name="Normal 2 5 3 8" xfId="833"/>
    <cellStyle name="Normal 2 5 3 8 2" xfId="1760"/>
    <cellStyle name="Normal 2 5 3 9" xfId="1170"/>
    <cellStyle name="Normal 2 5 4" xfId="260"/>
    <cellStyle name="Normal 2 5 4 2" xfId="414"/>
    <cellStyle name="Normal 2 5 4 2 2" xfId="709"/>
    <cellStyle name="Normal 2 5 4 2 2 2" xfId="1636"/>
    <cellStyle name="Normal 2 5 4 2 3" xfId="1004"/>
    <cellStyle name="Normal 2 5 4 2 3 2" xfId="1931"/>
    <cellStyle name="Normal 2 5 4 2 4" xfId="1341"/>
    <cellStyle name="Normal 2 5 4 3" xfId="441"/>
    <cellStyle name="Normal 2 5 4 3 2" xfId="736"/>
    <cellStyle name="Normal 2 5 4 3 2 2" xfId="1663"/>
    <cellStyle name="Normal 2 5 4 3 3" xfId="1031"/>
    <cellStyle name="Normal 2 5 4 3 3 2" xfId="1958"/>
    <cellStyle name="Normal 2 5 4 3 4" xfId="1368"/>
    <cellStyle name="Normal 2 5 4 4" xfId="468"/>
    <cellStyle name="Normal 2 5 4 4 2" xfId="763"/>
    <cellStyle name="Normal 2 5 4 4 2 2" xfId="1690"/>
    <cellStyle name="Normal 2 5 4 4 3" xfId="1058"/>
    <cellStyle name="Normal 2 5 4 4 3 2" xfId="1985"/>
    <cellStyle name="Normal 2 5 4 4 4" xfId="1395"/>
    <cellStyle name="Normal 2 5 4 5" xfId="487"/>
    <cellStyle name="Normal 2 5 4 5 2" xfId="782"/>
    <cellStyle name="Normal 2 5 4 5 2 2" xfId="1709"/>
    <cellStyle name="Normal 2 5 4 5 3" xfId="1077"/>
    <cellStyle name="Normal 2 5 4 5 3 2" xfId="2004"/>
    <cellStyle name="Normal 2 5 4 5 4" xfId="1414"/>
    <cellStyle name="Normal 2 5 4 6" xfId="506"/>
    <cellStyle name="Normal 2 5 4 6 2" xfId="801"/>
    <cellStyle name="Normal 2 5 4 6 2 2" xfId="1728"/>
    <cellStyle name="Normal 2 5 4 6 3" xfId="1096"/>
    <cellStyle name="Normal 2 5 4 6 3 2" xfId="2023"/>
    <cellStyle name="Normal 2 5 4 6 4" xfId="1433"/>
    <cellStyle name="Normal 2 5 4 7" xfId="556"/>
    <cellStyle name="Normal 2 5 4 7 2" xfId="1483"/>
    <cellStyle name="Normal 2 5 4 8" xfId="851"/>
    <cellStyle name="Normal 2 5 4 8 2" xfId="1778"/>
    <cellStyle name="Normal 2 5 4 9" xfId="1188"/>
    <cellStyle name="Normal 2 5 5" xfId="267"/>
    <cellStyle name="Normal 2 5 5 2" xfId="421"/>
    <cellStyle name="Normal 2 5 5 2 2" xfId="716"/>
    <cellStyle name="Normal 2 5 5 2 2 2" xfId="1643"/>
    <cellStyle name="Normal 2 5 5 2 3" xfId="1011"/>
    <cellStyle name="Normal 2 5 5 2 3 2" xfId="1938"/>
    <cellStyle name="Normal 2 5 5 2 4" xfId="1348"/>
    <cellStyle name="Normal 2 5 5 3" xfId="448"/>
    <cellStyle name="Normal 2 5 5 3 2" xfId="743"/>
    <cellStyle name="Normal 2 5 5 3 2 2" xfId="1670"/>
    <cellStyle name="Normal 2 5 5 3 3" xfId="1038"/>
    <cellStyle name="Normal 2 5 5 3 3 2" xfId="1965"/>
    <cellStyle name="Normal 2 5 5 3 4" xfId="1375"/>
    <cellStyle name="Normal 2 5 5 4" xfId="475"/>
    <cellStyle name="Normal 2 5 5 4 2" xfId="770"/>
    <cellStyle name="Normal 2 5 5 4 2 2" xfId="1697"/>
    <cellStyle name="Normal 2 5 5 4 3" xfId="1065"/>
    <cellStyle name="Normal 2 5 5 4 3 2" xfId="1992"/>
    <cellStyle name="Normal 2 5 5 4 4" xfId="1402"/>
    <cellStyle name="Normal 2 5 5 5" xfId="494"/>
    <cellStyle name="Normal 2 5 5 5 2" xfId="789"/>
    <cellStyle name="Normal 2 5 5 5 2 2" xfId="1716"/>
    <cellStyle name="Normal 2 5 5 5 3" xfId="1084"/>
    <cellStyle name="Normal 2 5 5 5 3 2" xfId="2011"/>
    <cellStyle name="Normal 2 5 5 5 4" xfId="1421"/>
    <cellStyle name="Normal 2 5 5 6" xfId="513"/>
    <cellStyle name="Normal 2 5 5 6 2" xfId="808"/>
    <cellStyle name="Normal 2 5 5 6 2 2" xfId="1735"/>
    <cellStyle name="Normal 2 5 5 6 3" xfId="1103"/>
    <cellStyle name="Normal 2 5 5 6 3 2" xfId="2030"/>
    <cellStyle name="Normal 2 5 5 6 4" xfId="1440"/>
    <cellStyle name="Normal 2 5 5 7" xfId="563"/>
    <cellStyle name="Normal 2 5 5 7 2" xfId="1490"/>
    <cellStyle name="Normal 2 5 5 8" xfId="858"/>
    <cellStyle name="Normal 2 5 5 8 2" xfId="1785"/>
    <cellStyle name="Normal 2 5 5 9" xfId="1195"/>
    <cellStyle name="Normal 2 5 6" xfId="312"/>
    <cellStyle name="Normal 2 5 6 2" xfId="608"/>
    <cellStyle name="Normal 2 5 6 2 2" xfId="1535"/>
    <cellStyle name="Normal 2 5 6 3" xfId="903"/>
    <cellStyle name="Normal 2 5 6 3 2" xfId="1830"/>
    <cellStyle name="Normal 2 5 6 4" xfId="1240"/>
    <cellStyle name="Normal 2 5 7" xfId="304"/>
    <cellStyle name="Normal 2 5 7 2" xfId="600"/>
    <cellStyle name="Normal 2 5 7 2 2" xfId="1527"/>
    <cellStyle name="Normal 2 5 7 3" xfId="895"/>
    <cellStyle name="Normal 2 5 7 3 2" xfId="1822"/>
    <cellStyle name="Normal 2 5 7 4" xfId="1232"/>
    <cellStyle name="Normal 2 5 8" xfId="374"/>
    <cellStyle name="Normal 2 5 8 2" xfId="669"/>
    <cellStyle name="Normal 2 5 8 2 2" xfId="1596"/>
    <cellStyle name="Normal 2 5 8 3" xfId="964"/>
    <cellStyle name="Normal 2 5 8 3 2" xfId="1891"/>
    <cellStyle name="Normal 2 5 8 4" xfId="1301"/>
    <cellStyle name="Normal 2 5 9" xfId="278"/>
    <cellStyle name="Normal 2 5 9 2" xfId="574"/>
    <cellStyle name="Normal 2 5 9 2 2" xfId="1501"/>
    <cellStyle name="Normal 2 5 9 3" xfId="869"/>
    <cellStyle name="Normal 2 5 9 3 2" xfId="1796"/>
    <cellStyle name="Normal 2 5 9 4" xfId="1206"/>
    <cellStyle name="Normal 2 6" xfId="75"/>
    <cellStyle name="Normal 2 6 10" xfId="401"/>
    <cellStyle name="Normal 2 6 10 2" xfId="696"/>
    <cellStyle name="Normal 2 6 10 2 2" xfId="1623"/>
    <cellStyle name="Normal 2 6 10 3" xfId="991"/>
    <cellStyle name="Normal 2 6 10 3 2" xfId="1918"/>
    <cellStyle name="Normal 2 6 10 4" xfId="1328"/>
    <cellStyle name="Normal 2 6 11" xfId="522"/>
    <cellStyle name="Normal 2 6 11 2" xfId="1449"/>
    <cellStyle name="Normal 2 6 12" xfId="817"/>
    <cellStyle name="Normal 2 6 12 2" xfId="1744"/>
    <cellStyle name="Normal 2 6 13" xfId="1145"/>
    <cellStyle name="Normal 2 6 2" xfId="214"/>
    <cellStyle name="Normal 2 6 2 2" xfId="386"/>
    <cellStyle name="Normal 2 6 2 2 2" xfId="681"/>
    <cellStyle name="Normal 2 6 2 2 2 2" xfId="1608"/>
    <cellStyle name="Normal 2 6 2 2 3" xfId="976"/>
    <cellStyle name="Normal 2 6 2 2 3 2" xfId="1903"/>
    <cellStyle name="Normal 2 6 2 2 4" xfId="1313"/>
    <cellStyle name="Normal 2 6 2 3" xfId="332"/>
    <cellStyle name="Normal 2 6 2 3 2" xfId="628"/>
    <cellStyle name="Normal 2 6 2 3 2 2" xfId="1555"/>
    <cellStyle name="Normal 2 6 2 3 3" xfId="923"/>
    <cellStyle name="Normal 2 6 2 3 3 2" xfId="1850"/>
    <cellStyle name="Normal 2 6 2 3 4" xfId="1260"/>
    <cellStyle name="Normal 2 6 2 4" xfId="361"/>
    <cellStyle name="Normal 2 6 2 4 2" xfId="657"/>
    <cellStyle name="Normal 2 6 2 4 2 2" xfId="1584"/>
    <cellStyle name="Normal 2 6 2 4 3" xfId="952"/>
    <cellStyle name="Normal 2 6 2 4 3 2" xfId="1879"/>
    <cellStyle name="Normal 2 6 2 4 4" xfId="1289"/>
    <cellStyle name="Normal 2 6 2 5" xfId="283"/>
    <cellStyle name="Normal 2 6 2 5 2" xfId="579"/>
    <cellStyle name="Normal 2 6 2 5 2 2" xfId="1506"/>
    <cellStyle name="Normal 2 6 2 5 3" xfId="874"/>
    <cellStyle name="Normal 2 6 2 5 3 2" xfId="1801"/>
    <cellStyle name="Normal 2 6 2 5 4" xfId="1211"/>
    <cellStyle name="Normal 2 6 2 6" xfId="397"/>
    <cellStyle name="Normal 2 6 2 6 2" xfId="692"/>
    <cellStyle name="Normal 2 6 2 6 2 2" xfId="1619"/>
    <cellStyle name="Normal 2 6 2 6 3" xfId="987"/>
    <cellStyle name="Normal 2 6 2 6 3 2" xfId="1914"/>
    <cellStyle name="Normal 2 6 2 6 4" xfId="1324"/>
    <cellStyle name="Normal 2 6 2 7" xfId="539"/>
    <cellStyle name="Normal 2 6 2 7 2" xfId="1466"/>
    <cellStyle name="Normal 2 6 2 8" xfId="834"/>
    <cellStyle name="Normal 2 6 2 8 2" xfId="1761"/>
    <cellStyle name="Normal 2 6 2 9" xfId="1171"/>
    <cellStyle name="Normal 2 6 3" xfId="215"/>
    <cellStyle name="Normal 2 6 3 2" xfId="387"/>
    <cellStyle name="Normal 2 6 3 2 2" xfId="682"/>
    <cellStyle name="Normal 2 6 3 2 2 2" xfId="1609"/>
    <cellStyle name="Normal 2 6 3 2 3" xfId="977"/>
    <cellStyle name="Normal 2 6 3 2 3 2" xfId="1904"/>
    <cellStyle name="Normal 2 6 3 2 4" xfId="1314"/>
    <cellStyle name="Normal 2 6 3 3" xfId="331"/>
    <cellStyle name="Normal 2 6 3 3 2" xfId="627"/>
    <cellStyle name="Normal 2 6 3 3 2 2" xfId="1554"/>
    <cellStyle name="Normal 2 6 3 3 3" xfId="922"/>
    <cellStyle name="Normal 2 6 3 3 3 2" xfId="1849"/>
    <cellStyle name="Normal 2 6 3 3 4" xfId="1259"/>
    <cellStyle name="Normal 2 6 3 4" xfId="293"/>
    <cellStyle name="Normal 2 6 3 4 2" xfId="589"/>
    <cellStyle name="Normal 2 6 3 4 2 2" xfId="1516"/>
    <cellStyle name="Normal 2 6 3 4 3" xfId="884"/>
    <cellStyle name="Normal 2 6 3 4 3 2" xfId="1811"/>
    <cellStyle name="Normal 2 6 3 4 4" xfId="1221"/>
    <cellStyle name="Normal 2 6 3 5" xfId="319"/>
    <cellStyle name="Normal 2 6 3 5 2" xfId="615"/>
    <cellStyle name="Normal 2 6 3 5 2 2" xfId="1542"/>
    <cellStyle name="Normal 2 6 3 5 3" xfId="910"/>
    <cellStyle name="Normal 2 6 3 5 3 2" xfId="1837"/>
    <cellStyle name="Normal 2 6 3 5 4" xfId="1247"/>
    <cellStyle name="Normal 2 6 3 6" xfId="300"/>
    <cellStyle name="Normal 2 6 3 6 2" xfId="596"/>
    <cellStyle name="Normal 2 6 3 6 2 2" xfId="1523"/>
    <cellStyle name="Normal 2 6 3 6 3" xfId="891"/>
    <cellStyle name="Normal 2 6 3 6 3 2" xfId="1818"/>
    <cellStyle name="Normal 2 6 3 6 4" xfId="1228"/>
    <cellStyle name="Normal 2 6 3 7" xfId="540"/>
    <cellStyle name="Normal 2 6 3 7 2" xfId="1467"/>
    <cellStyle name="Normal 2 6 3 8" xfId="835"/>
    <cellStyle name="Normal 2 6 3 8 2" xfId="1762"/>
    <cellStyle name="Normal 2 6 3 9" xfId="1172"/>
    <cellStyle name="Normal 2 6 4" xfId="261"/>
    <cellStyle name="Normal 2 6 4 2" xfId="415"/>
    <cellStyle name="Normal 2 6 4 2 2" xfId="710"/>
    <cellStyle name="Normal 2 6 4 2 2 2" xfId="1637"/>
    <cellStyle name="Normal 2 6 4 2 3" xfId="1005"/>
    <cellStyle name="Normal 2 6 4 2 3 2" xfId="1932"/>
    <cellStyle name="Normal 2 6 4 2 4" xfId="1342"/>
    <cellStyle name="Normal 2 6 4 3" xfId="442"/>
    <cellStyle name="Normal 2 6 4 3 2" xfId="737"/>
    <cellStyle name="Normal 2 6 4 3 2 2" xfId="1664"/>
    <cellStyle name="Normal 2 6 4 3 3" xfId="1032"/>
    <cellStyle name="Normal 2 6 4 3 3 2" xfId="1959"/>
    <cellStyle name="Normal 2 6 4 3 4" xfId="1369"/>
    <cellStyle name="Normal 2 6 4 4" xfId="469"/>
    <cellStyle name="Normal 2 6 4 4 2" xfId="764"/>
    <cellStyle name="Normal 2 6 4 4 2 2" xfId="1691"/>
    <cellStyle name="Normal 2 6 4 4 3" xfId="1059"/>
    <cellStyle name="Normal 2 6 4 4 3 2" xfId="1986"/>
    <cellStyle name="Normal 2 6 4 4 4" xfId="1396"/>
    <cellStyle name="Normal 2 6 4 5" xfId="488"/>
    <cellStyle name="Normal 2 6 4 5 2" xfId="783"/>
    <cellStyle name="Normal 2 6 4 5 2 2" xfId="1710"/>
    <cellStyle name="Normal 2 6 4 5 3" xfId="1078"/>
    <cellStyle name="Normal 2 6 4 5 3 2" xfId="2005"/>
    <cellStyle name="Normal 2 6 4 5 4" xfId="1415"/>
    <cellStyle name="Normal 2 6 4 6" xfId="507"/>
    <cellStyle name="Normal 2 6 4 6 2" xfId="802"/>
    <cellStyle name="Normal 2 6 4 6 2 2" xfId="1729"/>
    <cellStyle name="Normal 2 6 4 6 3" xfId="1097"/>
    <cellStyle name="Normal 2 6 4 6 3 2" xfId="2024"/>
    <cellStyle name="Normal 2 6 4 6 4" xfId="1434"/>
    <cellStyle name="Normal 2 6 4 7" xfId="557"/>
    <cellStyle name="Normal 2 6 4 7 2" xfId="1484"/>
    <cellStyle name="Normal 2 6 4 8" xfId="852"/>
    <cellStyle name="Normal 2 6 4 8 2" xfId="1779"/>
    <cellStyle name="Normal 2 6 4 9" xfId="1189"/>
    <cellStyle name="Normal 2 6 5" xfId="254"/>
    <cellStyle name="Normal 2 6 5 2" xfId="408"/>
    <cellStyle name="Normal 2 6 5 2 2" xfId="703"/>
    <cellStyle name="Normal 2 6 5 2 2 2" xfId="1630"/>
    <cellStyle name="Normal 2 6 5 2 3" xfId="998"/>
    <cellStyle name="Normal 2 6 5 2 3 2" xfId="1925"/>
    <cellStyle name="Normal 2 6 5 2 4" xfId="1335"/>
    <cellStyle name="Normal 2 6 5 3" xfId="435"/>
    <cellStyle name="Normal 2 6 5 3 2" xfId="730"/>
    <cellStyle name="Normal 2 6 5 3 2 2" xfId="1657"/>
    <cellStyle name="Normal 2 6 5 3 3" xfId="1025"/>
    <cellStyle name="Normal 2 6 5 3 3 2" xfId="1952"/>
    <cellStyle name="Normal 2 6 5 3 4" xfId="1362"/>
    <cellStyle name="Normal 2 6 5 4" xfId="462"/>
    <cellStyle name="Normal 2 6 5 4 2" xfId="757"/>
    <cellStyle name="Normal 2 6 5 4 2 2" xfId="1684"/>
    <cellStyle name="Normal 2 6 5 4 3" xfId="1052"/>
    <cellStyle name="Normal 2 6 5 4 3 2" xfId="1979"/>
    <cellStyle name="Normal 2 6 5 4 4" xfId="1389"/>
    <cellStyle name="Normal 2 6 5 5" xfId="481"/>
    <cellStyle name="Normal 2 6 5 5 2" xfId="776"/>
    <cellStyle name="Normal 2 6 5 5 2 2" xfId="1703"/>
    <cellStyle name="Normal 2 6 5 5 3" xfId="1071"/>
    <cellStyle name="Normal 2 6 5 5 3 2" xfId="1998"/>
    <cellStyle name="Normal 2 6 5 5 4" xfId="1408"/>
    <cellStyle name="Normal 2 6 5 6" xfId="500"/>
    <cellStyle name="Normal 2 6 5 6 2" xfId="795"/>
    <cellStyle name="Normal 2 6 5 6 2 2" xfId="1722"/>
    <cellStyle name="Normal 2 6 5 6 3" xfId="1090"/>
    <cellStyle name="Normal 2 6 5 6 3 2" xfId="2017"/>
    <cellStyle name="Normal 2 6 5 6 4" xfId="1427"/>
    <cellStyle name="Normal 2 6 5 7" xfId="550"/>
    <cellStyle name="Normal 2 6 5 7 2" xfId="1477"/>
    <cellStyle name="Normal 2 6 5 8" xfId="845"/>
    <cellStyle name="Normal 2 6 5 8 2" xfId="1772"/>
    <cellStyle name="Normal 2 6 5 9" xfId="1182"/>
    <cellStyle name="Normal 2 6 6" xfId="313"/>
    <cellStyle name="Normal 2 6 6 2" xfId="609"/>
    <cellStyle name="Normal 2 6 6 2 2" xfId="1536"/>
    <cellStyle name="Normal 2 6 6 3" xfId="904"/>
    <cellStyle name="Normal 2 6 6 3 2" xfId="1831"/>
    <cellStyle name="Normal 2 6 6 4" xfId="1241"/>
    <cellStyle name="Normal 2 6 7" xfId="303"/>
    <cellStyle name="Normal 2 6 7 2" xfId="599"/>
    <cellStyle name="Normal 2 6 7 2 2" xfId="1526"/>
    <cellStyle name="Normal 2 6 7 3" xfId="894"/>
    <cellStyle name="Normal 2 6 7 3 2" xfId="1821"/>
    <cellStyle name="Normal 2 6 7 4" xfId="1231"/>
    <cellStyle name="Normal 2 6 8" xfId="375"/>
    <cellStyle name="Normal 2 6 8 2" xfId="670"/>
    <cellStyle name="Normal 2 6 8 2 2" xfId="1597"/>
    <cellStyle name="Normal 2 6 8 3" xfId="965"/>
    <cellStyle name="Normal 2 6 8 3 2" xfId="1892"/>
    <cellStyle name="Normal 2 6 8 4" xfId="1302"/>
    <cellStyle name="Normal 2 6 9" xfId="277"/>
    <cellStyle name="Normal 2 6 9 2" xfId="573"/>
    <cellStyle name="Normal 2 6 9 2 2" xfId="1500"/>
    <cellStyle name="Normal 2 6 9 3" xfId="868"/>
    <cellStyle name="Normal 2 6 9 3 2" xfId="1795"/>
    <cellStyle name="Normal 2 6 9 4" xfId="1205"/>
    <cellStyle name="Normal 2 7" xfId="76"/>
    <cellStyle name="Normal 2 7 10" xfId="286"/>
    <cellStyle name="Normal 2 7 10 2" xfId="582"/>
    <cellStyle name="Normal 2 7 10 2 2" xfId="1509"/>
    <cellStyle name="Normal 2 7 10 3" xfId="877"/>
    <cellStyle name="Normal 2 7 10 3 2" xfId="1804"/>
    <cellStyle name="Normal 2 7 10 4" xfId="1214"/>
    <cellStyle name="Normal 2 7 11" xfId="523"/>
    <cellStyle name="Normal 2 7 11 2" xfId="1450"/>
    <cellStyle name="Normal 2 7 12" xfId="818"/>
    <cellStyle name="Normal 2 7 12 2" xfId="1745"/>
    <cellStyle name="Normal 2 7 13" xfId="1146"/>
    <cellStyle name="Normal 2 7 2" xfId="216"/>
    <cellStyle name="Normal 2 7 2 2" xfId="388"/>
    <cellStyle name="Normal 2 7 2 2 2" xfId="683"/>
    <cellStyle name="Normal 2 7 2 2 2 2" xfId="1610"/>
    <cellStyle name="Normal 2 7 2 2 3" xfId="978"/>
    <cellStyle name="Normal 2 7 2 2 3 2" xfId="1905"/>
    <cellStyle name="Normal 2 7 2 2 4" xfId="1315"/>
    <cellStyle name="Normal 2 7 2 3" xfId="273"/>
    <cellStyle name="Normal 2 7 2 3 2" xfId="569"/>
    <cellStyle name="Normal 2 7 2 3 2 2" xfId="1496"/>
    <cellStyle name="Normal 2 7 2 3 3" xfId="864"/>
    <cellStyle name="Normal 2 7 2 3 3 2" xfId="1791"/>
    <cellStyle name="Normal 2 7 2 3 4" xfId="1201"/>
    <cellStyle name="Normal 2 7 2 4" xfId="404"/>
    <cellStyle name="Normal 2 7 2 4 2" xfId="699"/>
    <cellStyle name="Normal 2 7 2 4 2 2" xfId="1626"/>
    <cellStyle name="Normal 2 7 2 4 3" xfId="994"/>
    <cellStyle name="Normal 2 7 2 4 3 2" xfId="1921"/>
    <cellStyle name="Normal 2 7 2 4 4" xfId="1331"/>
    <cellStyle name="Normal 2 7 2 5" xfId="431"/>
    <cellStyle name="Normal 2 7 2 5 2" xfId="726"/>
    <cellStyle name="Normal 2 7 2 5 2 2" xfId="1653"/>
    <cellStyle name="Normal 2 7 2 5 3" xfId="1021"/>
    <cellStyle name="Normal 2 7 2 5 3 2" xfId="1948"/>
    <cellStyle name="Normal 2 7 2 5 4" xfId="1358"/>
    <cellStyle name="Normal 2 7 2 6" xfId="458"/>
    <cellStyle name="Normal 2 7 2 6 2" xfId="753"/>
    <cellStyle name="Normal 2 7 2 6 2 2" xfId="1680"/>
    <cellStyle name="Normal 2 7 2 6 3" xfId="1048"/>
    <cellStyle name="Normal 2 7 2 6 3 2" xfId="1975"/>
    <cellStyle name="Normal 2 7 2 6 4" xfId="1385"/>
    <cellStyle name="Normal 2 7 2 7" xfId="541"/>
    <cellStyle name="Normal 2 7 2 7 2" xfId="1468"/>
    <cellStyle name="Normal 2 7 2 8" xfId="836"/>
    <cellStyle name="Normal 2 7 2 8 2" xfId="1763"/>
    <cellStyle name="Normal 2 7 2 9" xfId="1173"/>
    <cellStyle name="Normal 2 7 3" xfId="217"/>
    <cellStyle name="Normal 2 7 3 2" xfId="389"/>
    <cellStyle name="Normal 2 7 3 2 2" xfId="684"/>
    <cellStyle name="Normal 2 7 3 2 2 2" xfId="1611"/>
    <cellStyle name="Normal 2 7 3 2 3" xfId="979"/>
    <cellStyle name="Normal 2 7 3 2 3 2" xfId="1906"/>
    <cellStyle name="Normal 2 7 3 2 4" xfId="1316"/>
    <cellStyle name="Normal 2 7 3 3" xfId="330"/>
    <cellStyle name="Normal 2 7 3 3 2" xfId="626"/>
    <cellStyle name="Normal 2 7 3 3 2 2" xfId="1553"/>
    <cellStyle name="Normal 2 7 3 3 3" xfId="921"/>
    <cellStyle name="Normal 2 7 3 3 3 2" xfId="1848"/>
    <cellStyle name="Normal 2 7 3 3 4" xfId="1258"/>
    <cellStyle name="Normal 2 7 3 4" xfId="294"/>
    <cellStyle name="Normal 2 7 3 4 2" xfId="590"/>
    <cellStyle name="Normal 2 7 3 4 2 2" xfId="1517"/>
    <cellStyle name="Normal 2 7 3 4 3" xfId="885"/>
    <cellStyle name="Normal 2 7 3 4 3 2" xfId="1812"/>
    <cellStyle name="Normal 2 7 3 4 4" xfId="1222"/>
    <cellStyle name="Normal 2 7 3 5" xfId="318"/>
    <cellStyle name="Normal 2 7 3 5 2" xfId="614"/>
    <cellStyle name="Normal 2 7 3 5 2 2" xfId="1541"/>
    <cellStyle name="Normal 2 7 3 5 3" xfId="909"/>
    <cellStyle name="Normal 2 7 3 5 3 2" xfId="1836"/>
    <cellStyle name="Normal 2 7 3 5 4" xfId="1246"/>
    <cellStyle name="Normal 2 7 3 6" xfId="301"/>
    <cellStyle name="Normal 2 7 3 6 2" xfId="597"/>
    <cellStyle name="Normal 2 7 3 6 2 2" xfId="1524"/>
    <cellStyle name="Normal 2 7 3 6 3" xfId="892"/>
    <cellStyle name="Normal 2 7 3 6 3 2" xfId="1819"/>
    <cellStyle name="Normal 2 7 3 6 4" xfId="1229"/>
    <cellStyle name="Normal 2 7 3 7" xfId="542"/>
    <cellStyle name="Normal 2 7 3 7 2" xfId="1469"/>
    <cellStyle name="Normal 2 7 3 8" xfId="837"/>
    <cellStyle name="Normal 2 7 3 8 2" xfId="1764"/>
    <cellStyle name="Normal 2 7 3 9" xfId="1174"/>
    <cellStyle name="Normal 2 7 4" xfId="262"/>
    <cellStyle name="Normal 2 7 4 2" xfId="416"/>
    <cellStyle name="Normal 2 7 4 2 2" xfId="711"/>
    <cellStyle name="Normal 2 7 4 2 2 2" xfId="1638"/>
    <cellStyle name="Normal 2 7 4 2 3" xfId="1006"/>
    <cellStyle name="Normal 2 7 4 2 3 2" xfId="1933"/>
    <cellStyle name="Normal 2 7 4 2 4" xfId="1343"/>
    <cellStyle name="Normal 2 7 4 3" xfId="443"/>
    <cellStyle name="Normal 2 7 4 3 2" xfId="738"/>
    <cellStyle name="Normal 2 7 4 3 2 2" xfId="1665"/>
    <cellStyle name="Normal 2 7 4 3 3" xfId="1033"/>
    <cellStyle name="Normal 2 7 4 3 3 2" xfId="1960"/>
    <cellStyle name="Normal 2 7 4 3 4" xfId="1370"/>
    <cellStyle name="Normal 2 7 4 4" xfId="470"/>
    <cellStyle name="Normal 2 7 4 4 2" xfId="765"/>
    <cellStyle name="Normal 2 7 4 4 2 2" xfId="1692"/>
    <cellStyle name="Normal 2 7 4 4 3" xfId="1060"/>
    <cellStyle name="Normal 2 7 4 4 3 2" xfId="1987"/>
    <cellStyle name="Normal 2 7 4 4 4" xfId="1397"/>
    <cellStyle name="Normal 2 7 4 5" xfId="489"/>
    <cellStyle name="Normal 2 7 4 5 2" xfId="784"/>
    <cellStyle name="Normal 2 7 4 5 2 2" xfId="1711"/>
    <cellStyle name="Normal 2 7 4 5 3" xfId="1079"/>
    <cellStyle name="Normal 2 7 4 5 3 2" xfId="2006"/>
    <cellStyle name="Normal 2 7 4 5 4" xfId="1416"/>
    <cellStyle name="Normal 2 7 4 6" xfId="508"/>
    <cellStyle name="Normal 2 7 4 6 2" xfId="803"/>
    <cellStyle name="Normal 2 7 4 6 2 2" xfId="1730"/>
    <cellStyle name="Normal 2 7 4 6 3" xfId="1098"/>
    <cellStyle name="Normal 2 7 4 6 3 2" xfId="2025"/>
    <cellStyle name="Normal 2 7 4 6 4" xfId="1435"/>
    <cellStyle name="Normal 2 7 4 7" xfId="558"/>
    <cellStyle name="Normal 2 7 4 7 2" xfId="1485"/>
    <cellStyle name="Normal 2 7 4 8" xfId="853"/>
    <cellStyle name="Normal 2 7 4 8 2" xfId="1780"/>
    <cellStyle name="Normal 2 7 4 9" xfId="1190"/>
    <cellStyle name="Normal 2 7 5" xfId="266"/>
    <cellStyle name="Normal 2 7 5 2" xfId="420"/>
    <cellStyle name="Normal 2 7 5 2 2" xfId="715"/>
    <cellStyle name="Normal 2 7 5 2 2 2" xfId="1642"/>
    <cellStyle name="Normal 2 7 5 2 3" xfId="1010"/>
    <cellStyle name="Normal 2 7 5 2 3 2" xfId="1937"/>
    <cellStyle name="Normal 2 7 5 2 4" xfId="1347"/>
    <cellStyle name="Normal 2 7 5 3" xfId="447"/>
    <cellStyle name="Normal 2 7 5 3 2" xfId="742"/>
    <cellStyle name="Normal 2 7 5 3 2 2" xfId="1669"/>
    <cellStyle name="Normal 2 7 5 3 3" xfId="1037"/>
    <cellStyle name="Normal 2 7 5 3 3 2" xfId="1964"/>
    <cellStyle name="Normal 2 7 5 3 4" xfId="1374"/>
    <cellStyle name="Normal 2 7 5 4" xfId="474"/>
    <cellStyle name="Normal 2 7 5 4 2" xfId="769"/>
    <cellStyle name="Normal 2 7 5 4 2 2" xfId="1696"/>
    <cellStyle name="Normal 2 7 5 4 3" xfId="1064"/>
    <cellStyle name="Normal 2 7 5 4 3 2" xfId="1991"/>
    <cellStyle name="Normal 2 7 5 4 4" xfId="1401"/>
    <cellStyle name="Normal 2 7 5 5" xfId="493"/>
    <cellStyle name="Normal 2 7 5 5 2" xfId="788"/>
    <cellStyle name="Normal 2 7 5 5 2 2" xfId="1715"/>
    <cellStyle name="Normal 2 7 5 5 3" xfId="1083"/>
    <cellStyle name="Normal 2 7 5 5 3 2" xfId="2010"/>
    <cellStyle name="Normal 2 7 5 5 4" xfId="1420"/>
    <cellStyle name="Normal 2 7 5 6" xfId="512"/>
    <cellStyle name="Normal 2 7 5 6 2" xfId="807"/>
    <cellStyle name="Normal 2 7 5 6 2 2" xfId="1734"/>
    <cellStyle name="Normal 2 7 5 6 3" xfId="1102"/>
    <cellStyle name="Normal 2 7 5 6 3 2" xfId="2029"/>
    <cellStyle name="Normal 2 7 5 6 4" xfId="1439"/>
    <cellStyle name="Normal 2 7 5 7" xfId="562"/>
    <cellStyle name="Normal 2 7 5 7 2" xfId="1489"/>
    <cellStyle name="Normal 2 7 5 8" xfId="857"/>
    <cellStyle name="Normal 2 7 5 8 2" xfId="1784"/>
    <cellStyle name="Normal 2 7 5 9" xfId="1194"/>
    <cellStyle name="Normal 2 7 6" xfId="314"/>
    <cellStyle name="Normal 2 7 6 2" xfId="610"/>
    <cellStyle name="Normal 2 7 6 2 2" xfId="1537"/>
    <cellStyle name="Normal 2 7 6 3" xfId="905"/>
    <cellStyle name="Normal 2 7 6 3 2" xfId="1832"/>
    <cellStyle name="Normal 2 7 6 4" xfId="1242"/>
    <cellStyle name="Normal 2 7 7" xfId="367"/>
    <cellStyle name="Normal 2 7 7 2" xfId="662"/>
    <cellStyle name="Normal 2 7 7 2 2" xfId="1589"/>
    <cellStyle name="Normal 2 7 7 3" xfId="957"/>
    <cellStyle name="Normal 2 7 7 3 2" xfId="1884"/>
    <cellStyle name="Normal 2 7 7 4" xfId="1294"/>
    <cellStyle name="Normal 2 7 8" xfId="342"/>
    <cellStyle name="Normal 2 7 8 2" xfId="638"/>
    <cellStyle name="Normal 2 7 8 2 2" xfId="1565"/>
    <cellStyle name="Normal 2 7 8 3" xfId="933"/>
    <cellStyle name="Normal 2 7 8 3 2" xfId="1860"/>
    <cellStyle name="Normal 2 7 8 4" xfId="1270"/>
    <cellStyle name="Normal 2 7 9" xfId="355"/>
    <cellStyle name="Normal 2 7 9 2" xfId="651"/>
    <cellStyle name="Normal 2 7 9 2 2" xfId="1578"/>
    <cellStyle name="Normal 2 7 9 3" xfId="946"/>
    <cellStyle name="Normal 2 7 9 3 2" xfId="1873"/>
    <cellStyle name="Normal 2 7 9 4" xfId="1283"/>
    <cellStyle name="Normal 2 8" xfId="218"/>
    <cellStyle name="Normal 2 9" xfId="219"/>
    <cellStyle name="Normal 20" xfId="3"/>
    <cellStyle name="Normal 21" xfId="2083"/>
    <cellStyle name="Normal 3" xfId="77"/>
    <cellStyle name="Normal 4" xfId="78"/>
    <cellStyle name="Normal 4 2" xfId="79"/>
    <cellStyle name="Normal 5" xfId="80"/>
    <cellStyle name="Normal 5 10" xfId="350"/>
    <cellStyle name="Normal 5 10 2" xfId="646"/>
    <cellStyle name="Normal 5 10 2 2" xfId="1573"/>
    <cellStyle name="Normal 5 10 3" xfId="941"/>
    <cellStyle name="Normal 5 10 3 2" xfId="1868"/>
    <cellStyle name="Normal 5 10 4" xfId="1278"/>
    <cellStyle name="Normal 5 11" xfId="524"/>
    <cellStyle name="Normal 5 11 2" xfId="1451"/>
    <cellStyle name="Normal 5 12" xfId="819"/>
    <cellStyle name="Normal 5 12 2" xfId="1746"/>
    <cellStyle name="Normal 5 13" xfId="1147"/>
    <cellStyle name="Normal 5 2" xfId="220"/>
    <cellStyle name="Normal 5 2 2" xfId="390"/>
    <cellStyle name="Normal 5 2 2 2" xfId="685"/>
    <cellStyle name="Normal 5 2 2 2 2" xfId="1612"/>
    <cellStyle name="Normal 5 2 2 3" xfId="980"/>
    <cellStyle name="Normal 5 2 2 3 2" xfId="1907"/>
    <cellStyle name="Normal 5 2 2 4" xfId="1317"/>
    <cellStyle name="Normal 5 2 3" xfId="272"/>
    <cellStyle name="Normal 5 2 3 2" xfId="568"/>
    <cellStyle name="Normal 5 2 3 2 2" xfId="1495"/>
    <cellStyle name="Normal 5 2 3 3" xfId="863"/>
    <cellStyle name="Normal 5 2 3 3 2" xfId="1790"/>
    <cellStyle name="Normal 5 2 3 4" xfId="1200"/>
    <cellStyle name="Normal 5 2 4" xfId="405"/>
    <cellStyle name="Normal 5 2 4 2" xfId="700"/>
    <cellStyle name="Normal 5 2 4 2 2" xfId="1627"/>
    <cellStyle name="Normal 5 2 4 3" xfId="995"/>
    <cellStyle name="Normal 5 2 4 3 2" xfId="1922"/>
    <cellStyle name="Normal 5 2 4 4" xfId="1332"/>
    <cellStyle name="Normal 5 2 5" xfId="432"/>
    <cellStyle name="Normal 5 2 5 2" xfId="727"/>
    <cellStyle name="Normal 5 2 5 2 2" xfId="1654"/>
    <cellStyle name="Normal 5 2 5 3" xfId="1022"/>
    <cellStyle name="Normal 5 2 5 3 2" xfId="1949"/>
    <cellStyle name="Normal 5 2 5 4" xfId="1359"/>
    <cellStyle name="Normal 5 2 6" xfId="459"/>
    <cellStyle name="Normal 5 2 6 2" xfId="754"/>
    <cellStyle name="Normal 5 2 6 2 2" xfId="1681"/>
    <cellStyle name="Normal 5 2 6 3" xfId="1049"/>
    <cellStyle name="Normal 5 2 6 3 2" xfId="1976"/>
    <cellStyle name="Normal 5 2 6 4" xfId="1386"/>
    <cellStyle name="Normal 5 2 7" xfId="543"/>
    <cellStyle name="Normal 5 2 7 2" xfId="1470"/>
    <cellStyle name="Normal 5 2 8" xfId="838"/>
    <cellStyle name="Normal 5 2 8 2" xfId="1765"/>
    <cellStyle name="Normal 5 2 9" xfId="1175"/>
    <cellStyle name="Normal 5 3" xfId="221"/>
    <cellStyle name="Normal 5 3 2" xfId="391"/>
    <cellStyle name="Normal 5 3 2 2" xfId="686"/>
    <cellStyle name="Normal 5 3 2 2 2" xfId="1613"/>
    <cellStyle name="Normal 5 3 2 3" xfId="981"/>
    <cellStyle name="Normal 5 3 2 3 2" xfId="1908"/>
    <cellStyle name="Normal 5 3 2 4" xfId="1318"/>
    <cellStyle name="Normal 5 3 3" xfId="329"/>
    <cellStyle name="Normal 5 3 3 2" xfId="625"/>
    <cellStyle name="Normal 5 3 3 2 2" xfId="1552"/>
    <cellStyle name="Normal 5 3 3 3" xfId="920"/>
    <cellStyle name="Normal 5 3 3 3 2" xfId="1847"/>
    <cellStyle name="Normal 5 3 3 4" xfId="1257"/>
    <cellStyle name="Normal 5 3 4" xfId="362"/>
    <cellStyle name="Normal 5 3 4 2" xfId="658"/>
    <cellStyle name="Normal 5 3 4 2 2" xfId="1585"/>
    <cellStyle name="Normal 5 3 4 3" xfId="953"/>
    <cellStyle name="Normal 5 3 4 3 2" xfId="1880"/>
    <cellStyle name="Normal 5 3 4 4" xfId="1290"/>
    <cellStyle name="Normal 5 3 5" xfId="346"/>
    <cellStyle name="Normal 5 3 5 2" xfId="642"/>
    <cellStyle name="Normal 5 3 5 2 2" xfId="1569"/>
    <cellStyle name="Normal 5 3 5 3" xfId="937"/>
    <cellStyle name="Normal 5 3 5 3 2" xfId="1864"/>
    <cellStyle name="Normal 5 3 5 4" xfId="1274"/>
    <cellStyle name="Normal 5 3 6" xfId="289"/>
    <cellStyle name="Normal 5 3 6 2" xfId="585"/>
    <cellStyle name="Normal 5 3 6 2 2" xfId="1512"/>
    <cellStyle name="Normal 5 3 6 3" xfId="880"/>
    <cellStyle name="Normal 5 3 6 3 2" xfId="1807"/>
    <cellStyle name="Normal 5 3 6 4" xfId="1217"/>
    <cellStyle name="Normal 5 3 7" xfId="544"/>
    <cellStyle name="Normal 5 3 7 2" xfId="1471"/>
    <cellStyle name="Normal 5 3 8" xfId="839"/>
    <cellStyle name="Normal 5 3 8 2" xfId="1766"/>
    <cellStyle name="Normal 5 3 9" xfId="1176"/>
    <cellStyle name="Normal 5 4" xfId="263"/>
    <cellStyle name="Normal 5 4 2" xfId="417"/>
    <cellStyle name="Normal 5 4 2 2" xfId="712"/>
    <cellStyle name="Normal 5 4 2 2 2" xfId="1639"/>
    <cellStyle name="Normal 5 4 2 3" xfId="1007"/>
    <cellStyle name="Normal 5 4 2 3 2" xfId="1934"/>
    <cellStyle name="Normal 5 4 2 4" xfId="1344"/>
    <cellStyle name="Normal 5 4 3" xfId="444"/>
    <cellStyle name="Normal 5 4 3 2" xfId="739"/>
    <cellStyle name="Normal 5 4 3 2 2" xfId="1666"/>
    <cellStyle name="Normal 5 4 3 3" xfId="1034"/>
    <cellStyle name="Normal 5 4 3 3 2" xfId="1961"/>
    <cellStyle name="Normal 5 4 3 4" xfId="1371"/>
    <cellStyle name="Normal 5 4 4" xfId="471"/>
    <cellStyle name="Normal 5 4 4 2" xfId="766"/>
    <cellStyle name="Normal 5 4 4 2 2" xfId="1693"/>
    <cellStyle name="Normal 5 4 4 3" xfId="1061"/>
    <cellStyle name="Normal 5 4 4 3 2" xfId="1988"/>
    <cellStyle name="Normal 5 4 4 4" xfId="1398"/>
    <cellStyle name="Normal 5 4 5" xfId="490"/>
    <cellStyle name="Normal 5 4 5 2" xfId="785"/>
    <cellStyle name="Normal 5 4 5 2 2" xfId="1712"/>
    <cellStyle name="Normal 5 4 5 3" xfId="1080"/>
    <cellStyle name="Normal 5 4 5 3 2" xfId="2007"/>
    <cellStyle name="Normal 5 4 5 4" xfId="1417"/>
    <cellStyle name="Normal 5 4 6" xfId="509"/>
    <cellStyle name="Normal 5 4 6 2" xfId="804"/>
    <cellStyle name="Normal 5 4 6 2 2" xfId="1731"/>
    <cellStyle name="Normal 5 4 6 3" xfId="1099"/>
    <cellStyle name="Normal 5 4 6 3 2" xfId="2026"/>
    <cellStyle name="Normal 5 4 6 4" xfId="1436"/>
    <cellStyle name="Normal 5 4 7" xfId="559"/>
    <cellStyle name="Normal 5 4 7 2" xfId="1486"/>
    <cellStyle name="Normal 5 4 8" xfId="854"/>
    <cellStyle name="Normal 5 4 8 2" xfId="1781"/>
    <cellStyle name="Normal 5 4 9" xfId="1191"/>
    <cellStyle name="Normal 5 5" xfId="265"/>
    <cellStyle name="Normal 5 5 2" xfId="419"/>
    <cellStyle name="Normal 5 5 2 2" xfId="714"/>
    <cellStyle name="Normal 5 5 2 2 2" xfId="1641"/>
    <cellStyle name="Normal 5 5 2 3" xfId="1009"/>
    <cellStyle name="Normal 5 5 2 3 2" xfId="1936"/>
    <cellStyle name="Normal 5 5 2 4" xfId="1346"/>
    <cellStyle name="Normal 5 5 3" xfId="446"/>
    <cellStyle name="Normal 5 5 3 2" xfId="741"/>
    <cellStyle name="Normal 5 5 3 2 2" xfId="1668"/>
    <cellStyle name="Normal 5 5 3 3" xfId="1036"/>
    <cellStyle name="Normal 5 5 3 3 2" xfId="1963"/>
    <cellStyle name="Normal 5 5 3 4" xfId="1373"/>
    <cellStyle name="Normal 5 5 4" xfId="473"/>
    <cellStyle name="Normal 5 5 4 2" xfId="768"/>
    <cellStyle name="Normal 5 5 4 2 2" xfId="1695"/>
    <cellStyle name="Normal 5 5 4 3" xfId="1063"/>
    <cellStyle name="Normal 5 5 4 3 2" xfId="1990"/>
    <cellStyle name="Normal 5 5 4 4" xfId="1400"/>
    <cellStyle name="Normal 5 5 5" xfId="492"/>
    <cellStyle name="Normal 5 5 5 2" xfId="787"/>
    <cellStyle name="Normal 5 5 5 2 2" xfId="1714"/>
    <cellStyle name="Normal 5 5 5 3" xfId="1082"/>
    <cellStyle name="Normal 5 5 5 3 2" xfId="2009"/>
    <cellStyle name="Normal 5 5 5 4" xfId="1419"/>
    <cellStyle name="Normal 5 5 6" xfId="511"/>
    <cellStyle name="Normal 5 5 6 2" xfId="806"/>
    <cellStyle name="Normal 5 5 6 2 2" xfId="1733"/>
    <cellStyle name="Normal 5 5 6 3" xfId="1101"/>
    <cellStyle name="Normal 5 5 6 3 2" xfId="2028"/>
    <cellStyle name="Normal 5 5 6 4" xfId="1438"/>
    <cellStyle name="Normal 5 5 7" xfId="561"/>
    <cellStyle name="Normal 5 5 7 2" xfId="1488"/>
    <cellStyle name="Normal 5 5 8" xfId="856"/>
    <cellStyle name="Normal 5 5 8 2" xfId="1783"/>
    <cellStyle name="Normal 5 5 9" xfId="1193"/>
    <cellStyle name="Normal 5 6" xfId="315"/>
    <cellStyle name="Normal 5 6 2" xfId="611"/>
    <cellStyle name="Normal 5 6 2 2" xfId="1538"/>
    <cellStyle name="Normal 5 6 3" xfId="906"/>
    <cellStyle name="Normal 5 6 3 2" xfId="1833"/>
    <cellStyle name="Normal 5 6 4" xfId="1243"/>
    <cellStyle name="Normal 5 7" xfId="366"/>
    <cellStyle name="Normal 5 7 2" xfId="661"/>
    <cellStyle name="Normal 5 7 2 2" xfId="1588"/>
    <cellStyle name="Normal 5 7 3" xfId="956"/>
    <cellStyle name="Normal 5 7 3 2" xfId="1883"/>
    <cellStyle name="Normal 5 7 4" xfId="1293"/>
    <cellStyle name="Normal 5 8" xfId="343"/>
    <cellStyle name="Normal 5 8 2" xfId="639"/>
    <cellStyle name="Normal 5 8 2 2" xfId="1566"/>
    <cellStyle name="Normal 5 8 3" xfId="934"/>
    <cellStyle name="Normal 5 8 3 2" xfId="1861"/>
    <cellStyle name="Normal 5 8 4" xfId="1271"/>
    <cellStyle name="Normal 5 9" xfId="354"/>
    <cellStyle name="Normal 5 9 2" xfId="650"/>
    <cellStyle name="Normal 5 9 2 2" xfId="1577"/>
    <cellStyle name="Normal 5 9 3" xfId="945"/>
    <cellStyle name="Normal 5 9 3 2" xfId="1872"/>
    <cellStyle name="Normal 5 9 4" xfId="1282"/>
    <cellStyle name="Normal 6" xfId="98"/>
    <cellStyle name="Normal 6 10" xfId="351"/>
    <cellStyle name="Normal 6 10 2" xfId="647"/>
    <cellStyle name="Normal 6 10 2 2" xfId="1574"/>
    <cellStyle name="Normal 6 10 3" xfId="942"/>
    <cellStyle name="Normal 6 10 3 2" xfId="1869"/>
    <cellStyle name="Normal 6 10 4" xfId="1279"/>
    <cellStyle name="Normal 6 11" xfId="525"/>
    <cellStyle name="Normal 6 11 2" xfId="1452"/>
    <cellStyle name="Normal 6 12" xfId="820"/>
    <cellStyle name="Normal 6 12 2" xfId="1747"/>
    <cellStyle name="Normal 6 13" xfId="1157"/>
    <cellStyle name="Normal 6 2" xfId="222"/>
    <cellStyle name="Normal 6 2 2" xfId="392"/>
    <cellStyle name="Normal 6 2 2 2" xfId="687"/>
    <cellStyle name="Normal 6 2 2 2 2" xfId="1614"/>
    <cellStyle name="Normal 6 2 2 3" xfId="982"/>
    <cellStyle name="Normal 6 2 2 3 2" xfId="1909"/>
    <cellStyle name="Normal 6 2 2 4" xfId="1319"/>
    <cellStyle name="Normal 6 2 3" xfId="328"/>
    <cellStyle name="Normal 6 2 3 2" xfId="624"/>
    <cellStyle name="Normal 6 2 3 2 2" xfId="1551"/>
    <cellStyle name="Normal 6 2 3 3" xfId="919"/>
    <cellStyle name="Normal 6 2 3 3 2" xfId="1846"/>
    <cellStyle name="Normal 6 2 3 4" xfId="1256"/>
    <cellStyle name="Normal 6 2 4" xfId="295"/>
    <cellStyle name="Normal 6 2 4 2" xfId="591"/>
    <cellStyle name="Normal 6 2 4 2 2" xfId="1518"/>
    <cellStyle name="Normal 6 2 4 3" xfId="886"/>
    <cellStyle name="Normal 6 2 4 3 2" xfId="1813"/>
    <cellStyle name="Normal 6 2 4 4" xfId="1223"/>
    <cellStyle name="Normal 6 2 5" xfId="317"/>
    <cellStyle name="Normal 6 2 5 2" xfId="613"/>
    <cellStyle name="Normal 6 2 5 2 2" xfId="1540"/>
    <cellStyle name="Normal 6 2 5 3" xfId="908"/>
    <cellStyle name="Normal 6 2 5 3 2" xfId="1835"/>
    <cellStyle name="Normal 6 2 5 4" xfId="1245"/>
    <cellStyle name="Normal 6 2 6" xfId="302"/>
    <cellStyle name="Normal 6 2 6 2" xfId="598"/>
    <cellStyle name="Normal 6 2 6 2 2" xfId="1525"/>
    <cellStyle name="Normal 6 2 6 3" xfId="893"/>
    <cellStyle name="Normal 6 2 6 3 2" xfId="1820"/>
    <cellStyle name="Normal 6 2 6 4" xfId="1230"/>
    <cellStyle name="Normal 6 2 7" xfId="545"/>
    <cellStyle name="Normal 6 2 7 2" xfId="1472"/>
    <cellStyle name="Normal 6 2 8" xfId="840"/>
    <cellStyle name="Normal 6 2 8 2" xfId="1767"/>
    <cellStyle name="Normal 6 2 9" xfId="1177"/>
    <cellStyle name="Normal 6 3" xfId="223"/>
    <cellStyle name="Normal 6 3 2" xfId="393"/>
    <cellStyle name="Normal 6 3 2 2" xfId="688"/>
    <cellStyle name="Normal 6 3 2 2 2" xfId="1615"/>
    <cellStyle name="Normal 6 3 2 3" xfId="983"/>
    <cellStyle name="Normal 6 3 2 3 2" xfId="1910"/>
    <cellStyle name="Normal 6 3 2 4" xfId="1320"/>
    <cellStyle name="Normal 6 3 3" xfId="327"/>
    <cellStyle name="Normal 6 3 3 2" xfId="623"/>
    <cellStyle name="Normal 6 3 3 2 2" xfId="1550"/>
    <cellStyle name="Normal 6 3 3 3" xfId="918"/>
    <cellStyle name="Normal 6 3 3 3 2" xfId="1845"/>
    <cellStyle name="Normal 6 3 3 4" xfId="1255"/>
    <cellStyle name="Normal 6 3 4" xfId="296"/>
    <cellStyle name="Normal 6 3 4 2" xfId="592"/>
    <cellStyle name="Normal 6 3 4 2 2" xfId="1519"/>
    <cellStyle name="Normal 6 3 4 3" xfId="887"/>
    <cellStyle name="Normal 6 3 4 3 2" xfId="1814"/>
    <cellStyle name="Normal 6 3 4 4" xfId="1224"/>
    <cellStyle name="Normal 6 3 5" xfId="423"/>
    <cellStyle name="Normal 6 3 5 2" xfId="718"/>
    <cellStyle name="Normal 6 3 5 2 2" xfId="1645"/>
    <cellStyle name="Normal 6 3 5 3" xfId="1013"/>
    <cellStyle name="Normal 6 3 5 3 2" xfId="1940"/>
    <cellStyle name="Normal 6 3 5 4" xfId="1350"/>
    <cellStyle name="Normal 6 3 6" xfId="450"/>
    <cellStyle name="Normal 6 3 6 2" xfId="745"/>
    <cellStyle name="Normal 6 3 6 2 2" xfId="1672"/>
    <cellStyle name="Normal 6 3 6 3" xfId="1040"/>
    <cellStyle name="Normal 6 3 6 3 2" xfId="1967"/>
    <cellStyle name="Normal 6 3 6 4" xfId="1377"/>
    <cellStyle name="Normal 6 3 7" xfId="546"/>
    <cellStyle name="Normal 6 3 7 2" xfId="1473"/>
    <cellStyle name="Normal 6 3 8" xfId="841"/>
    <cellStyle name="Normal 6 3 8 2" xfId="1768"/>
    <cellStyle name="Normal 6 3 9" xfId="1178"/>
    <cellStyle name="Normal 6 4" xfId="264"/>
    <cellStyle name="Normal 6 4 2" xfId="418"/>
    <cellStyle name="Normal 6 4 2 2" xfId="713"/>
    <cellStyle name="Normal 6 4 2 2 2" xfId="1640"/>
    <cellStyle name="Normal 6 4 2 3" xfId="1008"/>
    <cellStyle name="Normal 6 4 2 3 2" xfId="1935"/>
    <cellStyle name="Normal 6 4 2 4" xfId="1345"/>
    <cellStyle name="Normal 6 4 3" xfId="445"/>
    <cellStyle name="Normal 6 4 3 2" xfId="740"/>
    <cellStyle name="Normal 6 4 3 2 2" xfId="1667"/>
    <cellStyle name="Normal 6 4 3 3" xfId="1035"/>
    <cellStyle name="Normal 6 4 3 3 2" xfId="1962"/>
    <cellStyle name="Normal 6 4 3 4" xfId="1372"/>
    <cellStyle name="Normal 6 4 4" xfId="472"/>
    <cellStyle name="Normal 6 4 4 2" xfId="767"/>
    <cellStyle name="Normal 6 4 4 2 2" xfId="1694"/>
    <cellStyle name="Normal 6 4 4 3" xfId="1062"/>
    <cellStyle name="Normal 6 4 4 3 2" xfId="1989"/>
    <cellStyle name="Normal 6 4 4 4" xfId="1399"/>
    <cellStyle name="Normal 6 4 5" xfId="491"/>
    <cellStyle name="Normal 6 4 5 2" xfId="786"/>
    <cellStyle name="Normal 6 4 5 2 2" xfId="1713"/>
    <cellStyle name="Normal 6 4 5 3" xfId="1081"/>
    <cellStyle name="Normal 6 4 5 3 2" xfId="2008"/>
    <cellStyle name="Normal 6 4 5 4" xfId="1418"/>
    <cellStyle name="Normal 6 4 6" xfId="510"/>
    <cellStyle name="Normal 6 4 6 2" xfId="805"/>
    <cellStyle name="Normal 6 4 6 2 2" xfId="1732"/>
    <cellStyle name="Normal 6 4 6 3" xfId="1100"/>
    <cellStyle name="Normal 6 4 6 3 2" xfId="2027"/>
    <cellStyle name="Normal 6 4 6 4" xfId="1437"/>
    <cellStyle name="Normal 6 4 7" xfId="560"/>
    <cellStyle name="Normal 6 4 7 2" xfId="1487"/>
    <cellStyle name="Normal 6 4 8" xfId="855"/>
    <cellStyle name="Normal 6 4 8 2" xfId="1782"/>
    <cellStyle name="Normal 6 4 9" xfId="1192"/>
    <cellStyle name="Normal 6 5" xfId="253"/>
    <cellStyle name="Normal 6 5 2" xfId="407"/>
    <cellStyle name="Normal 6 5 2 2" xfId="702"/>
    <cellStyle name="Normal 6 5 2 2 2" xfId="1629"/>
    <cellStyle name="Normal 6 5 2 3" xfId="997"/>
    <cellStyle name="Normal 6 5 2 3 2" xfId="1924"/>
    <cellStyle name="Normal 6 5 2 4" xfId="1334"/>
    <cellStyle name="Normal 6 5 3" xfId="434"/>
    <cellStyle name="Normal 6 5 3 2" xfId="729"/>
    <cellStyle name="Normal 6 5 3 2 2" xfId="1656"/>
    <cellStyle name="Normal 6 5 3 3" xfId="1024"/>
    <cellStyle name="Normal 6 5 3 3 2" xfId="1951"/>
    <cellStyle name="Normal 6 5 3 4" xfId="1361"/>
    <cellStyle name="Normal 6 5 4" xfId="461"/>
    <cellStyle name="Normal 6 5 4 2" xfId="756"/>
    <cellStyle name="Normal 6 5 4 2 2" xfId="1683"/>
    <cellStyle name="Normal 6 5 4 3" xfId="1051"/>
    <cellStyle name="Normal 6 5 4 3 2" xfId="1978"/>
    <cellStyle name="Normal 6 5 4 4" xfId="1388"/>
    <cellStyle name="Normal 6 5 5" xfId="480"/>
    <cellStyle name="Normal 6 5 5 2" xfId="775"/>
    <cellStyle name="Normal 6 5 5 2 2" xfId="1702"/>
    <cellStyle name="Normal 6 5 5 3" xfId="1070"/>
    <cellStyle name="Normal 6 5 5 3 2" xfId="1997"/>
    <cellStyle name="Normal 6 5 5 4" xfId="1407"/>
    <cellStyle name="Normal 6 5 6" xfId="499"/>
    <cellStyle name="Normal 6 5 6 2" xfId="794"/>
    <cellStyle name="Normal 6 5 6 2 2" xfId="1721"/>
    <cellStyle name="Normal 6 5 6 3" xfId="1089"/>
    <cellStyle name="Normal 6 5 6 3 2" xfId="2016"/>
    <cellStyle name="Normal 6 5 6 4" xfId="1426"/>
    <cellStyle name="Normal 6 5 7" xfId="549"/>
    <cellStyle name="Normal 6 5 7 2" xfId="1476"/>
    <cellStyle name="Normal 6 5 8" xfId="844"/>
    <cellStyle name="Normal 6 5 8 2" xfId="1771"/>
    <cellStyle name="Normal 6 5 9" xfId="1181"/>
    <cellStyle name="Normal 6 6" xfId="326"/>
    <cellStyle name="Normal 6 6 2" xfId="622"/>
    <cellStyle name="Normal 6 6 2 2" xfId="1549"/>
    <cellStyle name="Normal 6 6 3" xfId="917"/>
    <cellStyle name="Normal 6 6 3 2" xfId="1844"/>
    <cellStyle name="Normal 6 6 4" xfId="1254"/>
    <cellStyle name="Normal 6 7" xfId="363"/>
    <cellStyle name="Normal 6 7 2" xfId="659"/>
    <cellStyle name="Normal 6 7 2 2" xfId="1586"/>
    <cellStyle name="Normal 6 7 3" xfId="954"/>
    <cellStyle name="Normal 6 7 3 2" xfId="1881"/>
    <cellStyle name="Normal 6 7 4" xfId="1291"/>
    <cellStyle name="Normal 6 8" xfId="345"/>
    <cellStyle name="Normal 6 8 2" xfId="641"/>
    <cellStyle name="Normal 6 8 2 2" xfId="1568"/>
    <cellStyle name="Normal 6 8 3" xfId="936"/>
    <cellStyle name="Normal 6 8 3 2" xfId="1863"/>
    <cellStyle name="Normal 6 8 4" xfId="1273"/>
    <cellStyle name="Normal 6 9" xfId="353"/>
    <cellStyle name="Normal 6 9 2" xfId="649"/>
    <cellStyle name="Normal 6 9 2 2" xfId="1576"/>
    <cellStyle name="Normal 6 9 3" xfId="944"/>
    <cellStyle name="Normal 6 9 3 2" xfId="1871"/>
    <cellStyle name="Normal 6 9 4" xfId="1281"/>
    <cellStyle name="Normal 7" xfId="224"/>
    <cellStyle name="Normal 7 2" xfId="394"/>
    <cellStyle name="Normal 7 2 2" xfId="689"/>
    <cellStyle name="Normal 7 2 2 2" xfId="1616"/>
    <cellStyle name="Normal 7 2 3" xfId="984"/>
    <cellStyle name="Normal 7 2 3 2" xfId="1911"/>
    <cellStyle name="Normal 7 2 4" xfId="1321"/>
    <cellStyle name="Normal 7 3" xfId="271"/>
    <cellStyle name="Normal 7 3 2" xfId="567"/>
    <cellStyle name="Normal 7 3 2 2" xfId="1494"/>
    <cellStyle name="Normal 7 3 3" xfId="862"/>
    <cellStyle name="Normal 7 3 3 2" xfId="1789"/>
    <cellStyle name="Normal 7 3 4" xfId="1199"/>
    <cellStyle name="Normal 7 4" xfId="406"/>
    <cellStyle name="Normal 7 4 2" xfId="701"/>
    <cellStyle name="Normal 7 4 2 2" xfId="1628"/>
    <cellStyle name="Normal 7 4 3" xfId="996"/>
    <cellStyle name="Normal 7 4 3 2" xfId="1923"/>
    <cellStyle name="Normal 7 4 4" xfId="1333"/>
    <cellStyle name="Normal 7 5" xfId="433"/>
    <cellStyle name="Normal 7 5 2" xfId="728"/>
    <cellStyle name="Normal 7 5 2 2" xfId="1655"/>
    <cellStyle name="Normal 7 5 3" xfId="1023"/>
    <cellStyle name="Normal 7 5 3 2" xfId="1950"/>
    <cellStyle name="Normal 7 5 4" xfId="1360"/>
    <cellStyle name="Normal 7 6" xfId="460"/>
    <cellStyle name="Normal 7 6 2" xfId="755"/>
    <cellStyle name="Normal 7 6 2 2" xfId="1682"/>
    <cellStyle name="Normal 7 6 3" xfId="1050"/>
    <cellStyle name="Normal 7 6 3 2" xfId="1977"/>
    <cellStyle name="Normal 7 6 4" xfId="1387"/>
    <cellStyle name="Normal 7 7" xfId="547"/>
    <cellStyle name="Normal 7 7 2" xfId="1474"/>
    <cellStyle name="Normal 7 8" xfId="842"/>
    <cellStyle name="Normal 7 8 2" xfId="1769"/>
    <cellStyle name="Normal 7 9" xfId="1179"/>
    <cellStyle name="Normal 8" xfId="99"/>
    <cellStyle name="Normal 9" xfId="225"/>
    <cellStyle name="Normal 9 2" xfId="395"/>
    <cellStyle name="Normal 9 2 2" xfId="690"/>
    <cellStyle name="Normal 9 2 2 2" xfId="1617"/>
    <cellStyle name="Normal 9 2 3" xfId="985"/>
    <cellStyle name="Normal 9 2 3 2" xfId="1912"/>
    <cellStyle name="Normal 9 2 4" xfId="1322"/>
    <cellStyle name="Normal 9 3" xfId="426"/>
    <cellStyle name="Normal 9 3 2" xfId="721"/>
    <cellStyle name="Normal 9 3 2 2" xfId="1648"/>
    <cellStyle name="Normal 9 3 3" xfId="1016"/>
    <cellStyle name="Normal 9 3 3 2" xfId="1943"/>
    <cellStyle name="Normal 9 3 4" xfId="1353"/>
    <cellStyle name="Normal 9 4" xfId="453"/>
    <cellStyle name="Normal 9 4 2" xfId="748"/>
    <cellStyle name="Normal 9 4 2 2" xfId="1675"/>
    <cellStyle name="Normal 9 4 3" xfId="1043"/>
    <cellStyle name="Normal 9 4 3 2" xfId="1970"/>
    <cellStyle name="Normal 9 4 4" xfId="1380"/>
    <cellStyle name="Normal 9 5" xfId="479"/>
    <cellStyle name="Normal 9 5 2" xfId="774"/>
    <cellStyle name="Normal 9 5 2 2" xfId="1701"/>
    <cellStyle name="Normal 9 5 3" xfId="1069"/>
    <cellStyle name="Normal 9 5 3 2" xfId="1996"/>
    <cellStyle name="Normal 9 5 4" xfId="1406"/>
    <cellStyle name="Normal 9 6" xfId="498"/>
    <cellStyle name="Normal 9 6 2" xfId="793"/>
    <cellStyle name="Normal 9 6 2 2" xfId="1720"/>
    <cellStyle name="Normal 9 6 3" xfId="1088"/>
    <cellStyle name="Normal 9 6 3 2" xfId="2015"/>
    <cellStyle name="Normal 9 6 4" xfId="1425"/>
    <cellStyle name="Normal 9 7" xfId="548"/>
    <cellStyle name="Normal 9 7 2" xfId="1475"/>
    <cellStyle name="Normal 9 8" xfId="843"/>
    <cellStyle name="Normal 9 8 2" xfId="1770"/>
    <cellStyle name="Normal 9 9" xfId="1180"/>
    <cellStyle name="Note" xfId="81"/>
    <cellStyle name="Note 2" xfId="2089"/>
    <cellStyle name="Note 2 2" xfId="2276"/>
    <cellStyle name="Note 2 3" xfId="2183"/>
    <cellStyle name="Note 3" xfId="2136"/>
    <cellStyle name="Note 3 2" xfId="2323"/>
    <cellStyle name="Note 3 3" xfId="2230"/>
    <cellStyle name="Note 4" xfId="2242"/>
    <cellStyle name="Note 5" xfId="2149"/>
    <cellStyle name="Output" xfId="82"/>
    <cellStyle name="Output 2" xfId="2090"/>
    <cellStyle name="Output 2 2" xfId="2277"/>
    <cellStyle name="Output 2 3" xfId="2184"/>
    <cellStyle name="Output 3" xfId="2115"/>
    <cellStyle name="Output 3 2" xfId="2302"/>
    <cellStyle name="Output 3 3" xfId="2209"/>
    <cellStyle name="Output 4" xfId="2243"/>
    <cellStyle name="Output 5" xfId="2150"/>
    <cellStyle name="Pourcentage 2" xfId="83"/>
    <cellStyle name="Pourcentage 3" xfId="84"/>
    <cellStyle name="Pourcentage 4" xfId="2039"/>
    <cellStyle name="Pourcentage 5" xfId="2037"/>
    <cellStyle name="Satisfaisant" xfId="2047" builtinId="26" customBuiltin="1"/>
    <cellStyle name="Satisfaisant 2" xfId="226"/>
    <cellStyle name="Satisfaisant 3" xfId="227"/>
    <cellStyle name="Satisfaisant 4" xfId="228"/>
    <cellStyle name="Satisfaisant 5" xfId="1148"/>
    <cellStyle name="Satisfaisant 6" xfId="85"/>
    <cellStyle name="Sortie" xfId="2051" builtinId="21" customBuiltin="1"/>
    <cellStyle name="Sortie 2" xfId="229"/>
    <cellStyle name="Sortie 2 2" xfId="2102"/>
    <cellStyle name="Sortie 2 2 2" xfId="2289"/>
    <cellStyle name="Sortie 2 2 3" xfId="2196"/>
    <cellStyle name="Sortie 2 3" xfId="2112"/>
    <cellStyle name="Sortie 2 3 2" xfId="2299"/>
    <cellStyle name="Sortie 2 3 3" xfId="2206"/>
    <cellStyle name="Sortie 2 4" xfId="2256"/>
    <cellStyle name="Sortie 2 5" xfId="2163"/>
    <cellStyle name="Sortie 3" xfId="230"/>
    <cellStyle name="Sortie 3 2" xfId="2103"/>
    <cellStyle name="Sortie 3 2 2" xfId="2290"/>
    <cellStyle name="Sortie 3 2 3" xfId="2197"/>
    <cellStyle name="Sortie 3 3" xfId="2125"/>
    <cellStyle name="Sortie 3 3 2" xfId="2312"/>
    <cellStyle name="Sortie 3 3 3" xfId="2219"/>
    <cellStyle name="Sortie 3 4" xfId="2257"/>
    <cellStyle name="Sortie 3 5" xfId="2164"/>
    <cellStyle name="Sortie 4" xfId="231"/>
    <cellStyle name="Sortie 4 2" xfId="2104"/>
    <cellStyle name="Sortie 4 2 2" xfId="2291"/>
    <cellStyle name="Sortie 4 2 3" xfId="2198"/>
    <cellStyle name="Sortie 4 3" xfId="2138"/>
    <cellStyle name="Sortie 4 3 2" xfId="2325"/>
    <cellStyle name="Sortie 4 3 3" xfId="2232"/>
    <cellStyle name="Sortie 4 4" xfId="2258"/>
    <cellStyle name="Sortie 4 5" xfId="2165"/>
    <cellStyle name="Sortie 5" xfId="1149"/>
    <cellStyle name="Sortie 5 2" xfId="2121"/>
    <cellStyle name="Sortie 5 2 2" xfId="2308"/>
    <cellStyle name="Sortie 5 2 3" xfId="2215"/>
    <cellStyle name="Sortie 5 3" xfId="2123"/>
    <cellStyle name="Sortie 5 3 2" xfId="2310"/>
    <cellStyle name="Sortie 5 3 3" xfId="2217"/>
    <cellStyle name="Sortie 5 4" xfId="2268"/>
    <cellStyle name="Sortie 5 5" xfId="2175"/>
    <cellStyle name="Sortie 6" xfId="86"/>
    <cellStyle name="Sortie 6 2" xfId="2091"/>
    <cellStyle name="Sortie 6 2 2" xfId="2278"/>
    <cellStyle name="Sortie 6 2 3" xfId="2185"/>
    <cellStyle name="Sortie 6 3" xfId="2128"/>
    <cellStyle name="Sortie 6 3 2" xfId="2315"/>
    <cellStyle name="Sortie 6 3 3" xfId="2222"/>
    <cellStyle name="Sortie 6 4" xfId="2244"/>
    <cellStyle name="Sortie 6 5" xfId="2151"/>
    <cellStyle name="Standard_Heizlast Diplomarbeit" xfId="87"/>
    <cellStyle name="Texte explicatif" xfId="2057" builtinId="53" customBuiltin="1"/>
    <cellStyle name="Texte explicatif 2" xfId="232"/>
    <cellStyle name="Texte explicatif 3" xfId="233"/>
    <cellStyle name="Texte explicatif 4" xfId="234"/>
    <cellStyle name="Texte explicatif 5" xfId="1150"/>
    <cellStyle name="Texte explicatif 6" xfId="88"/>
    <cellStyle name="Title" xfId="89"/>
    <cellStyle name="Titre" xfId="2042" builtinId="15" customBuiltin="1"/>
    <cellStyle name="Titre 1" xfId="90"/>
    <cellStyle name="Titre 1" xfId="2043" builtinId="16" customBuiltin="1"/>
    <cellStyle name="Titre 1 2" xfId="235"/>
    <cellStyle name="Titre 1 3" xfId="236"/>
    <cellStyle name="Titre 1 4" xfId="237"/>
    <cellStyle name="Titre 1 5" xfId="1151"/>
    <cellStyle name="Titre 1 6" xfId="91"/>
    <cellStyle name="Titre 2" xfId="2044" builtinId="17" customBuiltin="1"/>
    <cellStyle name="Titre 2 2" xfId="238"/>
    <cellStyle name="Titre 2 3" xfId="239"/>
    <cellStyle name="Titre 2 4" xfId="240"/>
    <cellStyle name="Titre 2 5" xfId="1152"/>
    <cellStyle name="Titre 2 6" xfId="92"/>
    <cellStyle name="Titre 3" xfId="2045" builtinId="18" customBuiltin="1"/>
    <cellStyle name="Titre 3 2" xfId="241"/>
    <cellStyle name="Titre 3 2 2" xfId="2259"/>
    <cellStyle name="Titre 3 2 3" xfId="2166"/>
    <cellStyle name="Titre 3 3" xfId="242"/>
    <cellStyle name="Titre 3 3 2" xfId="2260"/>
    <cellStyle name="Titre 3 3 3" xfId="2167"/>
    <cellStyle name="Titre 3 4" xfId="243"/>
    <cellStyle name="Titre 3 4 2" xfId="2261"/>
    <cellStyle name="Titre 3 4 3" xfId="2168"/>
    <cellStyle name="Titre 3 5" xfId="1153"/>
    <cellStyle name="Titre 3 5 2" xfId="2269"/>
    <cellStyle name="Titre 3 5 3" xfId="2176"/>
    <cellStyle name="Titre 3 6" xfId="93"/>
    <cellStyle name="Titre 3 6 2" xfId="2245"/>
    <cellStyle name="Titre 3 6 3" xfId="2152"/>
    <cellStyle name="Titre 4" xfId="2046" builtinId="19" customBuiltin="1"/>
    <cellStyle name="Titre 4 2" xfId="244"/>
    <cellStyle name="Titre 4 3" xfId="245"/>
    <cellStyle name="Titre 4 4" xfId="246"/>
    <cellStyle name="Titre 4 5" xfId="1154"/>
    <cellStyle name="Titre 4 6" xfId="94"/>
    <cellStyle name="Total" xfId="2058" builtinId="25" customBuiltin="1"/>
    <cellStyle name="Total 2" xfId="247"/>
    <cellStyle name="Total 2 2" xfId="2105"/>
    <cellStyle name="Total 2 2 2" xfId="2292"/>
    <cellStyle name="Total 2 2 3" xfId="2199"/>
    <cellStyle name="Total 2 3" xfId="2108"/>
    <cellStyle name="Total 2 3 2" xfId="2295"/>
    <cellStyle name="Total 2 3 3" xfId="2202"/>
    <cellStyle name="Total 2 4" xfId="2262"/>
    <cellStyle name="Total 2 5" xfId="2169"/>
    <cellStyle name="Total 3" xfId="248"/>
    <cellStyle name="Total 3 2" xfId="2106"/>
    <cellStyle name="Total 3 2 2" xfId="2293"/>
    <cellStyle name="Total 3 2 3" xfId="2200"/>
    <cellStyle name="Total 3 3" xfId="2126"/>
    <cellStyle name="Total 3 3 2" xfId="2313"/>
    <cellStyle name="Total 3 3 3" xfId="2220"/>
    <cellStyle name="Total 3 4" xfId="2263"/>
    <cellStyle name="Total 3 5" xfId="2170"/>
    <cellStyle name="Total 4" xfId="249"/>
    <cellStyle name="Total 4 2" xfId="2107"/>
    <cellStyle name="Total 4 2 2" xfId="2294"/>
    <cellStyle name="Total 4 2 3" xfId="2201"/>
    <cellStyle name="Total 4 3" xfId="2139"/>
    <cellStyle name="Total 4 3 2" xfId="2326"/>
    <cellStyle name="Total 4 3 3" xfId="2233"/>
    <cellStyle name="Total 4 4" xfId="2264"/>
    <cellStyle name="Total 4 5" xfId="2171"/>
    <cellStyle name="Total 5" xfId="1155"/>
    <cellStyle name="Total 5 2" xfId="2122"/>
    <cellStyle name="Total 5 2 2" xfId="2309"/>
    <cellStyle name="Total 5 2 3" xfId="2216"/>
    <cellStyle name="Total 5 3" xfId="2127"/>
    <cellStyle name="Total 5 3 2" xfId="2314"/>
    <cellStyle name="Total 5 3 3" xfId="2221"/>
    <cellStyle name="Total 5 4" xfId="2270"/>
    <cellStyle name="Total 5 5" xfId="2177"/>
    <cellStyle name="Total 6" xfId="95"/>
    <cellStyle name="Total 6 2" xfId="2092"/>
    <cellStyle name="Total 6 2 2" xfId="2279"/>
    <cellStyle name="Total 6 2 3" xfId="2186"/>
    <cellStyle name="Total 6 3" xfId="2116"/>
    <cellStyle name="Total 6 3 2" xfId="2303"/>
    <cellStyle name="Total 6 3 3" xfId="2210"/>
    <cellStyle name="Total 6 4" xfId="2246"/>
    <cellStyle name="Total 6 5" xfId="2153"/>
    <cellStyle name="Vérification" xfId="2054" builtinId="23" customBuiltin="1"/>
    <cellStyle name="Vérification 2" xfId="250"/>
    <cellStyle name="Vérification 3" xfId="251"/>
    <cellStyle name="Vérification 4" xfId="252"/>
    <cellStyle name="Vérification 5" xfId="1156"/>
    <cellStyle name="Vérification 6" xfId="96"/>
    <cellStyle name="Warning Text" xfId="97"/>
  </cellStyles>
  <dxfs count="0"/>
  <tableStyles count="0" defaultTableStyle="TableStyleMedium2" defaultPivotStyle="PivotStyleLight16"/>
  <colors>
    <mruColors>
      <color rgb="FFFF3300"/>
      <color rgb="FFFFFF99"/>
      <color rgb="FF66FF33"/>
      <color rgb="FF006600"/>
      <color rgb="FF97470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2733675</xdr:colOff>
          <xdr:row>2</xdr:row>
          <xdr:rowOff>0</xdr:rowOff>
        </xdr:from>
        <xdr:to>
          <xdr:col>4</xdr:col>
          <xdr:colOff>28575</xdr:colOff>
          <xdr:row>4</xdr:row>
          <xdr:rowOff>123825</xdr:rowOff>
        </xdr:to>
        <xdr:sp macro="" textlink="">
          <xdr:nvSpPr>
            <xdr:cNvPr id="6207" name="CommandButton1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ssier\5308\40_Projet\20_Calculs\EN\R&#233;sultats\Donn&#233;es_Pleiades\Donn&#233;es%20m&#233;tr&#233;s%20pi&#232;ces%20BS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métrés pièces BSG"/>
    </sheetNames>
    <sheetDataSet>
      <sheetData sheetId="0">
        <row r="4">
          <cell r="A4" t="str">
            <v>1 - SS22 - Couloir</v>
          </cell>
          <cell r="B4">
            <v>40.775983125899998</v>
          </cell>
          <cell r="C4">
            <v>124.36674853380001</v>
          </cell>
          <cell r="D4">
            <v>-3.05</v>
          </cell>
          <cell r="E4" t="str">
            <v/>
          </cell>
          <cell r="F4" t="str">
            <v>R-1</v>
          </cell>
          <cell r="G4" t="str">
            <v>BATIMENT A</v>
          </cell>
          <cell r="H4" t="str">
            <v>5308_Bat.A_Eclairage 3W/m² avec DP</v>
          </cell>
          <cell r="I4">
            <v>0</v>
          </cell>
          <cell r="J4" t="str">
            <v>5308_Bat.A_Eclairement 150lux</v>
          </cell>
          <cell r="K4" t="str">
            <v>Sous-Sol</v>
          </cell>
          <cell r="L4">
            <v>1</v>
          </cell>
          <cell r="M4" t="str">
            <v/>
          </cell>
          <cell r="N4" t="str">
            <v>Groupe 1</v>
          </cell>
          <cell r="O4">
            <v>0</v>
          </cell>
          <cell r="P4">
            <v>0</v>
          </cell>
          <cell r="Q4">
            <v>0</v>
          </cell>
          <cell r="R4" t="str">
            <v/>
          </cell>
          <cell r="S4" t="str">
            <v/>
          </cell>
          <cell r="T4" t="str">
            <v/>
          </cell>
          <cell r="U4">
            <v>100</v>
          </cell>
          <cell r="V4">
            <v>0</v>
          </cell>
          <cell r="W4">
            <v>0</v>
          </cell>
          <cell r="X4">
            <v>0.72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0.01</v>
          </cell>
          <cell r="AE4">
            <v>1</v>
          </cell>
          <cell r="AF4">
            <v>1</v>
          </cell>
          <cell r="AG4">
            <v>1.7000000000000001E-2</v>
          </cell>
          <cell r="AH4">
            <v>0</v>
          </cell>
          <cell r="AI4">
            <v>0</v>
          </cell>
          <cell r="AJ4">
            <v>65526</v>
          </cell>
          <cell r="AK4" t="str">
            <v/>
          </cell>
          <cell r="AL4" t="str">
            <v/>
          </cell>
          <cell r="AM4">
            <v>16</v>
          </cell>
          <cell r="AN4">
            <v>65526</v>
          </cell>
          <cell r="AO4">
            <v>20</v>
          </cell>
          <cell r="AP4">
            <v>22</v>
          </cell>
          <cell r="AQ4">
            <v>22</v>
          </cell>
          <cell r="AR4">
            <v>10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 t="str">
            <v/>
          </cell>
          <cell r="AX4">
            <v>0</v>
          </cell>
          <cell r="AY4" t="str">
            <v/>
          </cell>
          <cell r="AZ4">
            <v>0</v>
          </cell>
          <cell r="BA4" t="str">
            <v/>
          </cell>
          <cell r="BB4" t="str">
            <v/>
          </cell>
          <cell r="BC4" t="str">
            <v/>
          </cell>
          <cell r="BD4">
            <v>0</v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  <cell r="BI4">
            <v>0</v>
          </cell>
          <cell r="BJ4" t="str">
            <v/>
          </cell>
          <cell r="BK4">
            <v>0</v>
          </cell>
          <cell r="BL4" t="str">
            <v/>
          </cell>
          <cell r="BM4" t="str">
            <v/>
          </cell>
          <cell r="BN4" t="str">
            <v/>
          </cell>
          <cell r="BO4" t="str">
            <v/>
          </cell>
          <cell r="BP4" t="str">
            <v/>
          </cell>
          <cell r="BQ4" t="str">
            <v/>
          </cell>
          <cell r="BR4">
            <v>0</v>
          </cell>
          <cell r="BS4" t="str">
            <v/>
          </cell>
          <cell r="BT4">
            <v>0</v>
          </cell>
          <cell r="BU4">
            <v>3</v>
          </cell>
          <cell r="BV4">
            <v>0</v>
          </cell>
          <cell r="BW4">
            <v>0</v>
          </cell>
          <cell r="BX4" t="str">
            <v/>
          </cell>
          <cell r="BY4" t="str">
            <v/>
          </cell>
          <cell r="BZ4" t="str">
            <v/>
          </cell>
          <cell r="CA4" t="str">
            <v/>
          </cell>
          <cell r="CB4" t="str">
            <v/>
          </cell>
          <cell r="CC4" t="str">
            <v/>
          </cell>
          <cell r="CD4" t="str">
            <v/>
          </cell>
          <cell r="CE4" t="str">
            <v/>
          </cell>
          <cell r="CF4" t="str">
            <v/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</row>
        <row r="5">
          <cell r="A5" t="str">
            <v>2 - SS01 - Local ventilation</v>
          </cell>
          <cell r="B5">
            <v>66.591622095199995</v>
          </cell>
          <cell r="C5">
            <v>203.10444739030001</v>
          </cell>
          <cell r="D5">
            <v>-3.05</v>
          </cell>
          <cell r="E5" t="str">
            <v/>
          </cell>
          <cell r="F5" t="str">
            <v>R-1</v>
          </cell>
          <cell r="G5" t="str">
            <v>BATIMENT A</v>
          </cell>
          <cell r="H5" t="str">
            <v>5308_Bat.A_Eclairage 4W/m² avec DP</v>
          </cell>
          <cell r="I5">
            <v>1</v>
          </cell>
          <cell r="J5" t="str">
            <v>5308_Bat.A_Eclairement 150lux</v>
          </cell>
          <cell r="K5" t="str">
            <v>Sous-Sol</v>
          </cell>
          <cell r="L5">
            <v>1</v>
          </cell>
          <cell r="M5" t="str">
            <v/>
          </cell>
          <cell r="N5" t="str">
            <v>Groupe 1</v>
          </cell>
          <cell r="O5">
            <v>0</v>
          </cell>
          <cell r="P5">
            <v>0</v>
          </cell>
          <cell r="Q5">
            <v>0</v>
          </cell>
          <cell r="R5" t="str">
            <v/>
          </cell>
          <cell r="S5" t="str">
            <v/>
          </cell>
          <cell r="T5" t="str">
            <v/>
          </cell>
          <cell r="U5">
            <v>100</v>
          </cell>
          <cell r="V5">
            <v>0</v>
          </cell>
          <cell r="W5">
            <v>0</v>
          </cell>
          <cell r="X5">
            <v>0.72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0.01</v>
          </cell>
          <cell r="AE5">
            <v>1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65526</v>
          </cell>
          <cell r="AK5" t="str">
            <v/>
          </cell>
          <cell r="AL5" t="str">
            <v/>
          </cell>
          <cell r="AM5">
            <v>20</v>
          </cell>
          <cell r="AN5">
            <v>65526</v>
          </cell>
          <cell r="AO5">
            <v>20</v>
          </cell>
          <cell r="AP5">
            <v>22</v>
          </cell>
          <cell r="AQ5">
            <v>22</v>
          </cell>
          <cell r="AR5">
            <v>10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 t="str">
            <v/>
          </cell>
          <cell r="AX5">
            <v>0</v>
          </cell>
          <cell r="AY5" t="str">
            <v/>
          </cell>
          <cell r="AZ5">
            <v>0</v>
          </cell>
          <cell r="BA5" t="str">
            <v/>
          </cell>
          <cell r="BB5" t="str">
            <v/>
          </cell>
          <cell r="BC5" t="str">
            <v/>
          </cell>
          <cell r="BD5">
            <v>0</v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  <cell r="BI5">
            <v>0</v>
          </cell>
          <cell r="BJ5" t="str">
            <v/>
          </cell>
          <cell r="BK5">
            <v>0</v>
          </cell>
          <cell r="BL5" t="str">
            <v/>
          </cell>
          <cell r="BM5" t="str">
            <v/>
          </cell>
          <cell r="BN5" t="str">
            <v/>
          </cell>
          <cell r="BO5" t="str">
            <v/>
          </cell>
          <cell r="BP5" t="str">
            <v/>
          </cell>
          <cell r="BQ5" t="str">
            <v/>
          </cell>
          <cell r="BR5">
            <v>0</v>
          </cell>
          <cell r="BS5" t="str">
            <v/>
          </cell>
          <cell r="BT5">
            <v>0</v>
          </cell>
          <cell r="BU5">
            <v>3</v>
          </cell>
          <cell r="BV5">
            <v>0</v>
          </cell>
          <cell r="BW5">
            <v>0</v>
          </cell>
          <cell r="BX5" t="str">
            <v/>
          </cell>
          <cell r="BY5" t="str">
            <v/>
          </cell>
          <cell r="BZ5" t="str">
            <v/>
          </cell>
          <cell r="CA5" t="str">
            <v/>
          </cell>
          <cell r="CB5" t="str">
            <v/>
          </cell>
          <cell r="CC5" t="str">
            <v/>
          </cell>
          <cell r="CD5" t="str">
            <v/>
          </cell>
          <cell r="CE5" t="str">
            <v/>
          </cell>
          <cell r="CF5" t="str">
            <v/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  <cell r="CY5">
            <v>0</v>
          </cell>
          <cell r="CZ5">
            <v>0</v>
          </cell>
          <cell r="DA5">
            <v>0</v>
          </cell>
        </row>
        <row r="6">
          <cell r="A6" t="str">
            <v>3 - SS02 - Chaufferie</v>
          </cell>
          <cell r="B6">
            <v>105.4003156468</v>
          </cell>
          <cell r="C6">
            <v>321.47096272269999</v>
          </cell>
          <cell r="D6">
            <v>-3.05</v>
          </cell>
          <cell r="E6" t="str">
            <v/>
          </cell>
          <cell r="F6" t="str">
            <v>R-1</v>
          </cell>
          <cell r="G6" t="str">
            <v>BATIMENT A</v>
          </cell>
          <cell r="H6" t="str">
            <v>5308_Bat.A_Eclairage 4W/m² avec DP</v>
          </cell>
          <cell r="I6">
            <v>0</v>
          </cell>
          <cell r="J6" t="str">
            <v>5308_Bat.A_Eclairement 150lux</v>
          </cell>
          <cell r="K6" t="str">
            <v>Sous-Sol</v>
          </cell>
          <cell r="L6">
            <v>1</v>
          </cell>
          <cell r="M6" t="str">
            <v/>
          </cell>
          <cell r="N6" t="str">
            <v>Groupe 1</v>
          </cell>
          <cell r="O6">
            <v>0</v>
          </cell>
          <cell r="P6">
            <v>0</v>
          </cell>
          <cell r="Q6">
            <v>0</v>
          </cell>
          <cell r="R6" t="str">
            <v/>
          </cell>
          <cell r="S6" t="str">
            <v/>
          </cell>
          <cell r="T6" t="str">
            <v/>
          </cell>
          <cell r="U6">
            <v>100</v>
          </cell>
          <cell r="V6">
            <v>0</v>
          </cell>
          <cell r="W6">
            <v>0</v>
          </cell>
          <cell r="X6">
            <v>0.72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0.01</v>
          </cell>
          <cell r="AE6">
            <v>1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65526</v>
          </cell>
          <cell r="AK6" t="str">
            <v/>
          </cell>
          <cell r="AL6" t="str">
            <v/>
          </cell>
          <cell r="AM6">
            <v>20</v>
          </cell>
          <cell r="AN6">
            <v>65526</v>
          </cell>
          <cell r="AO6">
            <v>20</v>
          </cell>
          <cell r="AP6">
            <v>22</v>
          </cell>
          <cell r="AQ6">
            <v>22</v>
          </cell>
          <cell r="AR6">
            <v>10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 t="str">
            <v/>
          </cell>
          <cell r="AX6">
            <v>0</v>
          </cell>
          <cell r="AY6" t="str">
            <v/>
          </cell>
          <cell r="AZ6">
            <v>0</v>
          </cell>
          <cell r="BA6" t="str">
            <v/>
          </cell>
          <cell r="BB6" t="str">
            <v/>
          </cell>
          <cell r="BC6" t="str">
            <v/>
          </cell>
          <cell r="BD6">
            <v>0</v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  <cell r="BI6">
            <v>0</v>
          </cell>
          <cell r="BJ6" t="str">
            <v/>
          </cell>
          <cell r="BK6">
            <v>0</v>
          </cell>
          <cell r="BL6" t="str">
            <v/>
          </cell>
          <cell r="BM6" t="str">
            <v/>
          </cell>
          <cell r="BN6" t="str">
            <v/>
          </cell>
          <cell r="BO6" t="str">
            <v/>
          </cell>
          <cell r="BP6" t="str">
            <v/>
          </cell>
          <cell r="BQ6" t="str">
            <v/>
          </cell>
          <cell r="BR6">
            <v>0</v>
          </cell>
          <cell r="BS6" t="str">
            <v/>
          </cell>
          <cell r="BT6">
            <v>0</v>
          </cell>
          <cell r="BU6">
            <v>3</v>
          </cell>
          <cell r="BV6">
            <v>0</v>
          </cell>
          <cell r="BW6">
            <v>0</v>
          </cell>
          <cell r="BX6" t="str">
            <v/>
          </cell>
          <cell r="BY6" t="str">
            <v/>
          </cell>
          <cell r="BZ6" t="str">
            <v/>
          </cell>
          <cell r="CA6" t="str">
            <v/>
          </cell>
          <cell r="CB6" t="str">
            <v/>
          </cell>
          <cell r="CC6" t="str">
            <v/>
          </cell>
          <cell r="CD6" t="str">
            <v/>
          </cell>
          <cell r="CE6" t="str">
            <v/>
          </cell>
          <cell r="CF6" t="str">
            <v/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</row>
        <row r="7">
          <cell r="A7" t="str">
            <v>4 - SS07 - Escalier</v>
          </cell>
          <cell r="B7">
            <v>21.782636933199999</v>
          </cell>
          <cell r="C7">
            <v>66.4370426463</v>
          </cell>
          <cell r="D7">
            <v>-3.05</v>
          </cell>
          <cell r="E7" t="str">
            <v/>
          </cell>
          <cell r="F7" t="str">
            <v>R-1</v>
          </cell>
          <cell r="G7" t="str">
            <v>BATIMENT A</v>
          </cell>
          <cell r="H7" t="str">
            <v>5308_Bat.A_Eclairage 3W/m² avec DP</v>
          </cell>
          <cell r="I7">
            <v>0</v>
          </cell>
          <cell r="J7" t="str">
            <v>5308_Bat.A_Eclairement 150lux</v>
          </cell>
          <cell r="K7" t="str">
            <v>Escalier Aile Sud</v>
          </cell>
          <cell r="L7">
            <v>1</v>
          </cell>
          <cell r="M7" t="str">
            <v/>
          </cell>
          <cell r="N7" t="str">
            <v>Groupe 1</v>
          </cell>
          <cell r="O7">
            <v>0</v>
          </cell>
          <cell r="P7">
            <v>0</v>
          </cell>
          <cell r="Q7">
            <v>0</v>
          </cell>
          <cell r="R7" t="str">
            <v/>
          </cell>
          <cell r="S7" t="str">
            <v/>
          </cell>
          <cell r="T7" t="str">
            <v/>
          </cell>
          <cell r="U7">
            <v>100</v>
          </cell>
          <cell r="V7">
            <v>0</v>
          </cell>
          <cell r="W7">
            <v>0</v>
          </cell>
          <cell r="X7">
            <v>0.72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0.01</v>
          </cell>
          <cell r="AE7">
            <v>1</v>
          </cell>
          <cell r="AF7">
            <v>1</v>
          </cell>
          <cell r="AG7">
            <v>8.9999999999999993E-3</v>
          </cell>
          <cell r="AH7">
            <v>0</v>
          </cell>
          <cell r="AI7">
            <v>0</v>
          </cell>
          <cell r="AJ7">
            <v>65526</v>
          </cell>
          <cell r="AK7" t="str">
            <v/>
          </cell>
          <cell r="AL7" t="str">
            <v/>
          </cell>
          <cell r="AM7">
            <v>16</v>
          </cell>
          <cell r="AN7">
            <v>65526</v>
          </cell>
          <cell r="AO7">
            <v>20</v>
          </cell>
          <cell r="AP7">
            <v>22</v>
          </cell>
          <cell r="AQ7">
            <v>22</v>
          </cell>
          <cell r="AR7">
            <v>10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 t="str">
            <v/>
          </cell>
          <cell r="AX7">
            <v>0</v>
          </cell>
          <cell r="AY7" t="str">
            <v/>
          </cell>
          <cell r="AZ7">
            <v>0</v>
          </cell>
          <cell r="BA7" t="str">
            <v/>
          </cell>
          <cell r="BB7" t="str">
            <v/>
          </cell>
          <cell r="BC7" t="str">
            <v/>
          </cell>
          <cell r="BD7">
            <v>0</v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  <cell r="BI7">
            <v>0</v>
          </cell>
          <cell r="BJ7" t="str">
            <v/>
          </cell>
          <cell r="BK7">
            <v>0</v>
          </cell>
          <cell r="BL7" t="str">
            <v/>
          </cell>
          <cell r="BM7" t="str">
            <v/>
          </cell>
          <cell r="BN7" t="str">
            <v/>
          </cell>
          <cell r="BO7" t="str">
            <v/>
          </cell>
          <cell r="BP7" t="str">
            <v/>
          </cell>
          <cell r="BQ7" t="str">
            <v/>
          </cell>
          <cell r="BR7">
            <v>0</v>
          </cell>
          <cell r="BS7" t="str">
            <v/>
          </cell>
          <cell r="BT7">
            <v>0</v>
          </cell>
          <cell r="BU7">
            <v>3</v>
          </cell>
          <cell r="BV7">
            <v>0</v>
          </cell>
          <cell r="BW7">
            <v>0</v>
          </cell>
          <cell r="BX7" t="str">
            <v/>
          </cell>
          <cell r="BY7" t="str">
            <v/>
          </cell>
          <cell r="BZ7" t="str">
            <v/>
          </cell>
          <cell r="CA7" t="str">
            <v/>
          </cell>
          <cell r="CB7" t="str">
            <v/>
          </cell>
          <cell r="CC7" t="str">
            <v/>
          </cell>
          <cell r="CD7" t="str">
            <v/>
          </cell>
          <cell r="CE7" t="str">
            <v/>
          </cell>
          <cell r="CF7" t="str">
            <v/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</row>
        <row r="8">
          <cell r="A8" t="str">
            <v>5 - SS24 - SAS</v>
          </cell>
          <cell r="B8">
            <v>24.822913655800001</v>
          </cell>
          <cell r="C8">
            <v>75.709886650300007</v>
          </cell>
          <cell r="D8">
            <v>-3.05</v>
          </cell>
          <cell r="E8" t="str">
            <v/>
          </cell>
          <cell r="F8" t="str">
            <v>R-1</v>
          </cell>
          <cell r="G8" t="str">
            <v>BATIMENT A</v>
          </cell>
          <cell r="H8" t="str">
            <v>5308_Bat.A_Eclairage 3W/m² avec DP</v>
          </cell>
          <cell r="I8">
            <v>0</v>
          </cell>
          <cell r="J8" t="str">
            <v>5308_Bat.A_Eclairement 150lux</v>
          </cell>
          <cell r="K8" t="str">
            <v>Sous-Sol</v>
          </cell>
          <cell r="L8">
            <v>1</v>
          </cell>
          <cell r="M8" t="str">
            <v/>
          </cell>
          <cell r="N8" t="str">
            <v>Groupe 1</v>
          </cell>
          <cell r="O8">
            <v>0</v>
          </cell>
          <cell r="P8">
            <v>0</v>
          </cell>
          <cell r="Q8">
            <v>0</v>
          </cell>
          <cell r="R8" t="str">
            <v/>
          </cell>
          <cell r="S8" t="str">
            <v/>
          </cell>
          <cell r="T8" t="str">
            <v/>
          </cell>
          <cell r="U8">
            <v>100</v>
          </cell>
          <cell r="V8">
            <v>0</v>
          </cell>
          <cell r="W8">
            <v>0</v>
          </cell>
          <cell r="X8">
            <v>0.72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0.01</v>
          </cell>
          <cell r="AE8">
            <v>1</v>
          </cell>
          <cell r="AF8">
            <v>1</v>
          </cell>
          <cell r="AG8">
            <v>1.0999999999999999E-2</v>
          </cell>
          <cell r="AH8">
            <v>0</v>
          </cell>
          <cell r="AI8">
            <v>0</v>
          </cell>
          <cell r="AJ8">
            <v>65526</v>
          </cell>
          <cell r="AK8" t="str">
            <v/>
          </cell>
          <cell r="AL8" t="str">
            <v/>
          </cell>
          <cell r="AM8">
            <v>16</v>
          </cell>
          <cell r="AN8">
            <v>65526</v>
          </cell>
          <cell r="AO8">
            <v>20</v>
          </cell>
          <cell r="AP8">
            <v>22</v>
          </cell>
          <cell r="AQ8">
            <v>22</v>
          </cell>
          <cell r="AR8">
            <v>10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 t="str">
            <v/>
          </cell>
          <cell r="AX8">
            <v>0</v>
          </cell>
          <cell r="AY8" t="str">
            <v/>
          </cell>
          <cell r="AZ8">
            <v>0</v>
          </cell>
          <cell r="BA8" t="str">
            <v/>
          </cell>
          <cell r="BB8" t="str">
            <v/>
          </cell>
          <cell r="BC8" t="str">
            <v/>
          </cell>
          <cell r="BD8">
            <v>0</v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  <cell r="BI8">
            <v>0</v>
          </cell>
          <cell r="BJ8" t="str">
            <v/>
          </cell>
          <cell r="BK8">
            <v>0</v>
          </cell>
          <cell r="BL8" t="str">
            <v/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 t="str">
            <v/>
          </cell>
          <cell r="BR8">
            <v>0</v>
          </cell>
          <cell r="BS8" t="str">
            <v/>
          </cell>
          <cell r="BT8">
            <v>0</v>
          </cell>
          <cell r="BU8">
            <v>3</v>
          </cell>
          <cell r="BV8">
            <v>0</v>
          </cell>
          <cell r="BW8">
            <v>0</v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</row>
        <row r="9">
          <cell r="A9" t="str">
            <v>7 - SS04 - Pompe de relevage</v>
          </cell>
          <cell r="B9">
            <v>9.8975378549999995</v>
          </cell>
          <cell r="C9">
            <v>30.187490457700001</v>
          </cell>
          <cell r="D9">
            <v>-3.05</v>
          </cell>
          <cell r="E9" t="str">
            <v/>
          </cell>
          <cell r="F9" t="str">
            <v>R-1</v>
          </cell>
          <cell r="G9" t="str">
            <v>BATIMENT A</v>
          </cell>
          <cell r="H9" t="str">
            <v>5308_Bat.A_Eclairage 4W/m² avec DP</v>
          </cell>
          <cell r="I9">
            <v>0</v>
          </cell>
          <cell r="J9" t="str">
            <v>5308_Bat.A_Eclairement 150lux</v>
          </cell>
          <cell r="K9" t="str">
            <v>Sous-Sol</v>
          </cell>
          <cell r="L9">
            <v>1</v>
          </cell>
          <cell r="M9" t="str">
            <v/>
          </cell>
          <cell r="N9" t="str">
            <v>Groupe 1</v>
          </cell>
          <cell r="O9">
            <v>0</v>
          </cell>
          <cell r="P9">
            <v>0</v>
          </cell>
          <cell r="Q9">
            <v>0</v>
          </cell>
          <cell r="R9" t="str">
            <v/>
          </cell>
          <cell r="S9" t="str">
            <v/>
          </cell>
          <cell r="T9" t="str">
            <v/>
          </cell>
          <cell r="U9">
            <v>100</v>
          </cell>
          <cell r="V9">
            <v>0</v>
          </cell>
          <cell r="W9">
            <v>0</v>
          </cell>
          <cell r="X9">
            <v>0.72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0.01</v>
          </cell>
          <cell r="AE9">
            <v>1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65526</v>
          </cell>
          <cell r="AK9" t="str">
            <v/>
          </cell>
          <cell r="AL9" t="str">
            <v/>
          </cell>
          <cell r="AM9">
            <v>20</v>
          </cell>
          <cell r="AN9">
            <v>65526</v>
          </cell>
          <cell r="AO9">
            <v>20</v>
          </cell>
          <cell r="AP9">
            <v>22</v>
          </cell>
          <cell r="AQ9">
            <v>22</v>
          </cell>
          <cell r="AR9">
            <v>10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 t="str">
            <v/>
          </cell>
          <cell r="AX9">
            <v>0</v>
          </cell>
          <cell r="AY9" t="str">
            <v/>
          </cell>
          <cell r="AZ9">
            <v>0</v>
          </cell>
          <cell r="BA9" t="str">
            <v/>
          </cell>
          <cell r="BB9" t="str">
            <v/>
          </cell>
          <cell r="BC9" t="str">
            <v/>
          </cell>
          <cell r="BD9">
            <v>0</v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  <cell r="BI9">
            <v>0</v>
          </cell>
          <cell r="BJ9" t="str">
            <v/>
          </cell>
          <cell r="BK9">
            <v>0</v>
          </cell>
          <cell r="BL9" t="str">
            <v/>
          </cell>
          <cell r="BM9" t="str">
            <v/>
          </cell>
          <cell r="BN9" t="str">
            <v/>
          </cell>
          <cell r="BO9" t="str">
            <v/>
          </cell>
          <cell r="BP9" t="str">
            <v/>
          </cell>
          <cell r="BQ9" t="str">
            <v/>
          </cell>
          <cell r="BR9">
            <v>0</v>
          </cell>
          <cell r="BS9" t="str">
            <v/>
          </cell>
          <cell r="BT9">
            <v>0</v>
          </cell>
          <cell r="BU9">
            <v>3</v>
          </cell>
          <cell r="BV9">
            <v>0</v>
          </cell>
          <cell r="BW9">
            <v>0</v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 t="str">
            <v/>
          </cell>
          <cell r="CE9" t="str">
            <v/>
          </cell>
          <cell r="CF9" t="str">
            <v/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</row>
        <row r="10">
          <cell r="A10" t="str">
            <v>9 - SS05 - Vestiaires Hommes</v>
          </cell>
          <cell r="B10">
            <v>8.2441962678999996</v>
          </cell>
          <cell r="C10">
            <v>25.144798617100001</v>
          </cell>
          <cell r="D10">
            <v>-3.05</v>
          </cell>
          <cell r="E10" t="str">
            <v/>
          </cell>
          <cell r="F10" t="str">
            <v>R-1</v>
          </cell>
          <cell r="G10" t="str">
            <v>BATIMENT A</v>
          </cell>
          <cell r="H10" t="str">
            <v>5308_Bat.A_Eclairage 4W/m² avec DP</v>
          </cell>
          <cell r="I10">
            <v>0</v>
          </cell>
          <cell r="J10" t="str">
            <v>5308_Bat.A_Eclairement 150lux</v>
          </cell>
          <cell r="K10" t="str">
            <v>Sous-Sol</v>
          </cell>
          <cell r="L10">
            <v>1</v>
          </cell>
          <cell r="M10" t="str">
            <v/>
          </cell>
          <cell r="N10" t="str">
            <v>Groupe 1</v>
          </cell>
          <cell r="O10">
            <v>0</v>
          </cell>
          <cell r="P10">
            <v>0</v>
          </cell>
          <cell r="Q10">
            <v>0</v>
          </cell>
          <cell r="R10" t="str">
            <v/>
          </cell>
          <cell r="S10" t="str">
            <v/>
          </cell>
          <cell r="T10" t="str">
            <v/>
          </cell>
          <cell r="U10">
            <v>100</v>
          </cell>
          <cell r="V10">
            <v>0</v>
          </cell>
          <cell r="W10">
            <v>0</v>
          </cell>
          <cell r="X10">
            <v>0.72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0.01</v>
          </cell>
          <cell r="AE10">
            <v>1</v>
          </cell>
          <cell r="AF10">
            <v>1</v>
          </cell>
          <cell r="AG10">
            <v>0.51300000000000001</v>
          </cell>
          <cell r="AH10">
            <v>6.2E-2</v>
          </cell>
          <cell r="AI10">
            <v>0</v>
          </cell>
          <cell r="AJ10">
            <v>65526</v>
          </cell>
          <cell r="AK10" t="str">
            <v/>
          </cell>
          <cell r="AL10" t="str">
            <v/>
          </cell>
          <cell r="AM10">
            <v>24</v>
          </cell>
          <cell r="AN10">
            <v>65526</v>
          </cell>
          <cell r="AO10">
            <v>20</v>
          </cell>
          <cell r="AP10">
            <v>22</v>
          </cell>
          <cell r="AQ10">
            <v>22</v>
          </cell>
          <cell r="AR10">
            <v>10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 t="str">
            <v/>
          </cell>
          <cell r="AX10">
            <v>0</v>
          </cell>
          <cell r="AY10" t="str">
            <v/>
          </cell>
          <cell r="AZ10">
            <v>0</v>
          </cell>
          <cell r="BA10" t="str">
            <v/>
          </cell>
          <cell r="BB10" t="str">
            <v/>
          </cell>
          <cell r="BC10" t="str">
            <v/>
          </cell>
          <cell r="BD10">
            <v>0</v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  <cell r="BI10">
            <v>0</v>
          </cell>
          <cell r="BJ10" t="str">
            <v/>
          </cell>
          <cell r="BK10">
            <v>0</v>
          </cell>
          <cell r="BL10" t="str">
            <v/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 t="str">
            <v/>
          </cell>
          <cell r="BR10">
            <v>0</v>
          </cell>
          <cell r="BS10" t="str">
            <v/>
          </cell>
          <cell r="BT10">
            <v>0</v>
          </cell>
          <cell r="BU10">
            <v>3</v>
          </cell>
          <cell r="BV10">
            <v>0</v>
          </cell>
          <cell r="BW10">
            <v>0</v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</row>
        <row r="11">
          <cell r="A11" t="str">
            <v>10 - SS06 - Vestiaires Dames</v>
          </cell>
          <cell r="B11">
            <v>11.6300520798</v>
          </cell>
          <cell r="C11">
            <v>35.471658843299998</v>
          </cell>
          <cell r="D11">
            <v>-3.05</v>
          </cell>
          <cell r="E11" t="str">
            <v/>
          </cell>
          <cell r="F11" t="str">
            <v>R-1</v>
          </cell>
          <cell r="G11" t="str">
            <v>BATIMENT A</v>
          </cell>
          <cell r="H11" t="str">
            <v>5308_Bat.A_Eclairage 4W/m² avec DP</v>
          </cell>
          <cell r="I11">
            <v>0</v>
          </cell>
          <cell r="J11" t="str">
            <v>5308_Bat.A_Eclairement 150lux</v>
          </cell>
          <cell r="K11" t="str">
            <v>Sous-Sol</v>
          </cell>
          <cell r="L11">
            <v>1</v>
          </cell>
          <cell r="M11" t="str">
            <v/>
          </cell>
          <cell r="N11" t="str">
            <v>Groupe 1</v>
          </cell>
          <cell r="O11">
            <v>0</v>
          </cell>
          <cell r="P11">
            <v>0</v>
          </cell>
          <cell r="Q11">
            <v>0</v>
          </cell>
          <cell r="R11" t="str">
            <v/>
          </cell>
          <cell r="S11" t="str">
            <v/>
          </cell>
          <cell r="T11" t="str">
            <v/>
          </cell>
          <cell r="U11">
            <v>100</v>
          </cell>
          <cell r="V11">
            <v>0</v>
          </cell>
          <cell r="W11">
            <v>0</v>
          </cell>
          <cell r="X11">
            <v>0.72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0.01</v>
          </cell>
          <cell r="AE11">
            <v>1</v>
          </cell>
          <cell r="AF11">
            <v>1</v>
          </cell>
          <cell r="AG11">
            <v>0.72099999999999997</v>
          </cell>
          <cell r="AH11">
            <v>6.2E-2</v>
          </cell>
          <cell r="AI11">
            <v>0</v>
          </cell>
          <cell r="AJ11">
            <v>65526</v>
          </cell>
          <cell r="AK11" t="str">
            <v/>
          </cell>
          <cell r="AL11" t="str">
            <v/>
          </cell>
          <cell r="AM11">
            <v>24</v>
          </cell>
          <cell r="AN11">
            <v>65526</v>
          </cell>
          <cell r="AO11">
            <v>20</v>
          </cell>
          <cell r="AP11">
            <v>22</v>
          </cell>
          <cell r="AQ11">
            <v>22</v>
          </cell>
          <cell r="AR11">
            <v>10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 t="str">
            <v/>
          </cell>
          <cell r="AX11">
            <v>0</v>
          </cell>
          <cell r="AY11" t="str">
            <v/>
          </cell>
          <cell r="AZ11">
            <v>0</v>
          </cell>
          <cell r="BA11" t="str">
            <v/>
          </cell>
          <cell r="BB11" t="str">
            <v/>
          </cell>
          <cell r="BC11" t="str">
            <v/>
          </cell>
          <cell r="BD11">
            <v>0</v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I11">
            <v>0</v>
          </cell>
          <cell r="BJ11" t="str">
            <v/>
          </cell>
          <cell r="BK11">
            <v>0</v>
          </cell>
          <cell r="BL11" t="str">
            <v/>
          </cell>
          <cell r="BM11" t="str">
            <v/>
          </cell>
          <cell r="BN11" t="str">
            <v/>
          </cell>
          <cell r="BO11" t="str">
            <v/>
          </cell>
          <cell r="BP11" t="str">
            <v/>
          </cell>
          <cell r="BQ11" t="str">
            <v/>
          </cell>
          <cell r="BR11">
            <v>0</v>
          </cell>
          <cell r="BS11" t="str">
            <v/>
          </cell>
          <cell r="BT11">
            <v>0</v>
          </cell>
          <cell r="BU11">
            <v>3</v>
          </cell>
          <cell r="BV11">
            <v>0</v>
          </cell>
          <cell r="BW11">
            <v>0</v>
          </cell>
          <cell r="BX11" t="str">
            <v/>
          </cell>
          <cell r="BY11" t="str">
            <v/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</row>
        <row r="12">
          <cell r="A12" t="str">
            <v>11 - SS3144 - WC</v>
          </cell>
          <cell r="B12">
            <v>2.6462487441000002</v>
          </cell>
          <cell r="C12">
            <v>8.0710586694999993</v>
          </cell>
          <cell r="D12">
            <v>-3.05</v>
          </cell>
          <cell r="E12" t="str">
            <v/>
          </cell>
          <cell r="F12" t="str">
            <v>R-1</v>
          </cell>
          <cell r="G12" t="str">
            <v>BATIMENT A</v>
          </cell>
          <cell r="H12" t="str">
            <v>5308_Bat.A_Eclairage 4W/m² avec DP</v>
          </cell>
          <cell r="I12">
            <v>0</v>
          </cell>
          <cell r="J12" t="str">
            <v>5308_Bat.A_Eclairement 150lux</v>
          </cell>
          <cell r="K12" t="str">
            <v>Sous-Sol</v>
          </cell>
          <cell r="L12">
            <v>1</v>
          </cell>
          <cell r="M12" t="str">
            <v/>
          </cell>
          <cell r="N12" t="str">
            <v>Groupe 1</v>
          </cell>
          <cell r="O12">
            <v>0</v>
          </cell>
          <cell r="P12">
            <v>0</v>
          </cell>
          <cell r="Q12">
            <v>0</v>
          </cell>
          <cell r="R12" t="str">
            <v/>
          </cell>
          <cell r="S12" t="str">
            <v/>
          </cell>
          <cell r="T12" t="str">
            <v/>
          </cell>
          <cell r="U12">
            <v>100</v>
          </cell>
          <cell r="V12">
            <v>0</v>
          </cell>
          <cell r="W12">
            <v>0</v>
          </cell>
          <cell r="X12">
            <v>0.72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0.01</v>
          </cell>
          <cell r="AE12">
            <v>1</v>
          </cell>
          <cell r="AF12">
            <v>1</v>
          </cell>
          <cell r="AG12">
            <v>1E-3</v>
          </cell>
          <cell r="AH12">
            <v>0</v>
          </cell>
          <cell r="AI12">
            <v>0</v>
          </cell>
          <cell r="AJ12">
            <v>65526</v>
          </cell>
          <cell r="AK12" t="str">
            <v/>
          </cell>
          <cell r="AL12" t="str">
            <v/>
          </cell>
          <cell r="AM12">
            <v>18</v>
          </cell>
          <cell r="AN12">
            <v>65526</v>
          </cell>
          <cell r="AO12">
            <v>20</v>
          </cell>
          <cell r="AP12">
            <v>22</v>
          </cell>
          <cell r="AQ12">
            <v>22</v>
          </cell>
          <cell r="AR12">
            <v>10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 t="str">
            <v/>
          </cell>
          <cell r="AX12">
            <v>0</v>
          </cell>
          <cell r="AY12" t="str">
            <v/>
          </cell>
          <cell r="AZ12">
            <v>0</v>
          </cell>
          <cell r="BA12" t="str">
            <v/>
          </cell>
          <cell r="BB12" t="str">
            <v/>
          </cell>
          <cell r="BC12" t="str">
            <v/>
          </cell>
          <cell r="BD12">
            <v>0</v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I12">
            <v>0</v>
          </cell>
          <cell r="BJ12" t="str">
            <v/>
          </cell>
          <cell r="BK12">
            <v>0</v>
          </cell>
          <cell r="BL12" t="str">
            <v/>
          </cell>
          <cell r="BM12" t="str">
            <v/>
          </cell>
          <cell r="BN12" t="str">
            <v/>
          </cell>
          <cell r="BO12" t="str">
            <v/>
          </cell>
          <cell r="BP12" t="str">
            <v/>
          </cell>
          <cell r="BQ12" t="str">
            <v/>
          </cell>
          <cell r="BR12">
            <v>0</v>
          </cell>
          <cell r="BS12" t="str">
            <v/>
          </cell>
          <cell r="BT12">
            <v>0</v>
          </cell>
          <cell r="BU12">
            <v>3</v>
          </cell>
          <cell r="BV12">
            <v>0</v>
          </cell>
          <cell r="BW12">
            <v>0</v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</row>
        <row r="13">
          <cell r="A13" t="str">
            <v>12 - SS3145 - Douche</v>
          </cell>
          <cell r="B13">
            <v>1.3984026929</v>
          </cell>
          <cell r="C13">
            <v>4.2651282132999997</v>
          </cell>
          <cell r="D13">
            <v>-3.05</v>
          </cell>
          <cell r="E13" t="str">
            <v/>
          </cell>
          <cell r="F13" t="str">
            <v>R-1</v>
          </cell>
          <cell r="G13" t="str">
            <v>BATIMENT A</v>
          </cell>
          <cell r="H13" t="str">
            <v>5308_Bat.A_Eclairage 4W/m² avec DP</v>
          </cell>
          <cell r="I13">
            <v>0</v>
          </cell>
          <cell r="J13" t="str">
            <v>5308_Bat.A_Eclairement 150lux</v>
          </cell>
          <cell r="K13" t="str">
            <v>Sous-Sol</v>
          </cell>
          <cell r="L13">
            <v>1</v>
          </cell>
          <cell r="M13" t="str">
            <v/>
          </cell>
          <cell r="N13" t="str">
            <v>Groupe 1</v>
          </cell>
          <cell r="O13">
            <v>0</v>
          </cell>
          <cell r="P13">
            <v>0</v>
          </cell>
          <cell r="Q13">
            <v>0</v>
          </cell>
          <cell r="R13" t="str">
            <v/>
          </cell>
          <cell r="S13" t="str">
            <v/>
          </cell>
          <cell r="T13" t="str">
            <v/>
          </cell>
          <cell r="U13">
            <v>100</v>
          </cell>
          <cell r="V13">
            <v>0</v>
          </cell>
          <cell r="W13">
            <v>0</v>
          </cell>
          <cell r="X13">
            <v>0.72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0.01</v>
          </cell>
          <cell r="AE13">
            <v>1</v>
          </cell>
          <cell r="AF13">
            <v>1</v>
          </cell>
          <cell r="AG13">
            <v>9.7000000000000003E-2</v>
          </cell>
          <cell r="AH13">
            <v>6.9000000000000006E-2</v>
          </cell>
          <cell r="AI13">
            <v>0</v>
          </cell>
          <cell r="AJ13">
            <v>65526</v>
          </cell>
          <cell r="AK13" t="str">
            <v/>
          </cell>
          <cell r="AL13" t="str">
            <v/>
          </cell>
          <cell r="AM13">
            <v>24</v>
          </cell>
          <cell r="AN13">
            <v>65526</v>
          </cell>
          <cell r="AO13">
            <v>20</v>
          </cell>
          <cell r="AP13">
            <v>22</v>
          </cell>
          <cell r="AQ13">
            <v>22</v>
          </cell>
          <cell r="AR13">
            <v>10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 t="str">
            <v/>
          </cell>
          <cell r="AX13">
            <v>0</v>
          </cell>
          <cell r="AY13" t="str">
            <v/>
          </cell>
          <cell r="AZ13">
            <v>0</v>
          </cell>
          <cell r="BA13" t="str">
            <v/>
          </cell>
          <cell r="BB13" t="str">
            <v/>
          </cell>
          <cell r="BC13" t="str">
            <v/>
          </cell>
          <cell r="BD13">
            <v>0</v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  <cell r="BI13">
            <v>0</v>
          </cell>
          <cell r="BJ13" t="str">
            <v/>
          </cell>
          <cell r="BK13">
            <v>0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 t="str">
            <v/>
          </cell>
          <cell r="BR13">
            <v>0</v>
          </cell>
          <cell r="BS13" t="str">
            <v/>
          </cell>
          <cell r="BT13">
            <v>0</v>
          </cell>
          <cell r="BU13">
            <v>3</v>
          </cell>
          <cell r="BV13">
            <v>0</v>
          </cell>
          <cell r="BW13">
            <v>0</v>
          </cell>
          <cell r="BX13" t="str">
            <v/>
          </cell>
          <cell r="BY13" t="str">
            <v/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 t="str">
            <v/>
          </cell>
          <cell r="CE13" t="str">
            <v/>
          </cell>
          <cell r="CF13" t="str">
            <v/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</row>
        <row r="14">
          <cell r="A14" t="str">
            <v>13 - SS3146 - WC</v>
          </cell>
          <cell r="B14">
            <v>1.4031974904</v>
          </cell>
          <cell r="C14">
            <v>4.2797523457000004</v>
          </cell>
          <cell r="D14">
            <v>-3.05</v>
          </cell>
          <cell r="E14" t="str">
            <v/>
          </cell>
          <cell r="F14" t="str">
            <v>R-1</v>
          </cell>
          <cell r="G14" t="str">
            <v>BATIMENT A</v>
          </cell>
          <cell r="H14" t="str">
            <v>5308_Bat.A_Eclairage 4W/m² avec DP</v>
          </cell>
          <cell r="I14">
            <v>0</v>
          </cell>
          <cell r="J14" t="str">
            <v>5308_Bat.A_Eclairement 150lux</v>
          </cell>
          <cell r="K14" t="str">
            <v>Sous-Sol</v>
          </cell>
          <cell r="L14">
            <v>1</v>
          </cell>
          <cell r="M14" t="str">
            <v/>
          </cell>
          <cell r="N14" t="str">
            <v>Groupe 1</v>
          </cell>
          <cell r="O14">
            <v>0</v>
          </cell>
          <cell r="P14">
            <v>0</v>
          </cell>
          <cell r="Q14">
            <v>0</v>
          </cell>
          <cell r="R14" t="str">
            <v/>
          </cell>
          <cell r="S14" t="str">
            <v/>
          </cell>
          <cell r="T14" t="str">
            <v/>
          </cell>
          <cell r="U14">
            <v>100</v>
          </cell>
          <cell r="V14">
            <v>0</v>
          </cell>
          <cell r="W14">
            <v>0</v>
          </cell>
          <cell r="X14">
            <v>0.72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0.01</v>
          </cell>
          <cell r="AE14">
            <v>1</v>
          </cell>
          <cell r="AF14">
            <v>1</v>
          </cell>
          <cell r="AG14">
            <v>1E-3</v>
          </cell>
          <cell r="AH14">
            <v>0</v>
          </cell>
          <cell r="AI14">
            <v>0</v>
          </cell>
          <cell r="AJ14">
            <v>65526</v>
          </cell>
          <cell r="AK14" t="str">
            <v/>
          </cell>
          <cell r="AL14" t="str">
            <v/>
          </cell>
          <cell r="AM14">
            <v>18</v>
          </cell>
          <cell r="AN14">
            <v>65526</v>
          </cell>
          <cell r="AO14">
            <v>20</v>
          </cell>
          <cell r="AP14">
            <v>22</v>
          </cell>
          <cell r="AQ14">
            <v>22</v>
          </cell>
          <cell r="AR14">
            <v>10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 t="str">
            <v/>
          </cell>
          <cell r="AX14">
            <v>0</v>
          </cell>
          <cell r="AY14" t="str">
            <v/>
          </cell>
          <cell r="AZ14">
            <v>0</v>
          </cell>
          <cell r="BA14" t="str">
            <v/>
          </cell>
          <cell r="BB14" t="str">
            <v/>
          </cell>
          <cell r="BC14" t="str">
            <v/>
          </cell>
          <cell r="BD14">
            <v>0</v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  <cell r="BI14">
            <v>0</v>
          </cell>
          <cell r="BJ14" t="str">
            <v/>
          </cell>
          <cell r="BK14">
            <v>0</v>
          </cell>
          <cell r="BL14" t="str">
            <v/>
          </cell>
          <cell r="BM14" t="str">
            <v/>
          </cell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>
            <v>0</v>
          </cell>
          <cell r="BS14" t="str">
            <v/>
          </cell>
          <cell r="BT14">
            <v>0</v>
          </cell>
          <cell r="BU14">
            <v>3</v>
          </cell>
          <cell r="BV14">
            <v>0</v>
          </cell>
          <cell r="BW14">
            <v>0</v>
          </cell>
          <cell r="BX14" t="str">
            <v/>
          </cell>
          <cell r="BY14" t="str">
            <v/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 t="str">
            <v/>
          </cell>
          <cell r="CE14" t="str">
            <v/>
          </cell>
          <cell r="CF14" t="str">
            <v/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</row>
        <row r="15">
          <cell r="A15" t="str">
            <v>14 - SS3147 - Douche</v>
          </cell>
          <cell r="B15">
            <v>2.0852574358</v>
          </cell>
          <cell r="C15">
            <v>6.3600351790999996</v>
          </cell>
          <cell r="D15">
            <v>-3.05</v>
          </cell>
          <cell r="E15" t="str">
            <v/>
          </cell>
          <cell r="F15" t="str">
            <v>R-1</v>
          </cell>
          <cell r="G15" t="str">
            <v>BATIMENT A</v>
          </cell>
          <cell r="H15" t="str">
            <v>5308_Bat.A_Eclairage 4W/m² avec DP</v>
          </cell>
          <cell r="I15">
            <v>0</v>
          </cell>
          <cell r="J15" t="str">
            <v>5308_Bat.A_Eclairement 150lux</v>
          </cell>
          <cell r="K15" t="str">
            <v>Sous-Sol</v>
          </cell>
          <cell r="L15">
            <v>1</v>
          </cell>
          <cell r="M15" t="str">
            <v/>
          </cell>
          <cell r="N15" t="str">
            <v>Groupe 1</v>
          </cell>
          <cell r="O15">
            <v>0</v>
          </cell>
          <cell r="P15">
            <v>0</v>
          </cell>
          <cell r="Q15">
            <v>0</v>
          </cell>
          <cell r="R15" t="str">
            <v/>
          </cell>
          <cell r="S15" t="str">
            <v/>
          </cell>
          <cell r="T15" t="str">
            <v/>
          </cell>
          <cell r="U15">
            <v>100</v>
          </cell>
          <cell r="V15">
            <v>0</v>
          </cell>
          <cell r="W15">
            <v>0</v>
          </cell>
          <cell r="X15">
            <v>0.72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0.01</v>
          </cell>
          <cell r="AE15">
            <v>1</v>
          </cell>
          <cell r="AF15">
            <v>1</v>
          </cell>
          <cell r="AG15">
            <v>3.9E-2</v>
          </cell>
          <cell r="AH15">
            <v>1.9E-2</v>
          </cell>
          <cell r="AI15">
            <v>0</v>
          </cell>
          <cell r="AJ15">
            <v>65526</v>
          </cell>
          <cell r="AK15" t="str">
            <v/>
          </cell>
          <cell r="AL15" t="str">
            <v/>
          </cell>
          <cell r="AM15">
            <v>24</v>
          </cell>
          <cell r="AN15">
            <v>65526</v>
          </cell>
          <cell r="AO15">
            <v>20</v>
          </cell>
          <cell r="AP15">
            <v>22</v>
          </cell>
          <cell r="AQ15">
            <v>22</v>
          </cell>
          <cell r="AR15">
            <v>10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 t="str">
            <v/>
          </cell>
          <cell r="AX15">
            <v>0</v>
          </cell>
          <cell r="AY15" t="str">
            <v/>
          </cell>
          <cell r="AZ15">
            <v>0</v>
          </cell>
          <cell r="BA15" t="str">
            <v/>
          </cell>
          <cell r="BB15" t="str">
            <v/>
          </cell>
          <cell r="BC15" t="str">
            <v/>
          </cell>
          <cell r="BD15">
            <v>0</v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  <cell r="BI15">
            <v>0</v>
          </cell>
          <cell r="BJ15" t="str">
            <v/>
          </cell>
          <cell r="BK15">
            <v>0</v>
          </cell>
          <cell r="BL15" t="str">
            <v/>
          </cell>
          <cell r="BM15" t="str">
            <v/>
          </cell>
          <cell r="BN15" t="str">
            <v/>
          </cell>
          <cell r="BO15" t="str">
            <v/>
          </cell>
          <cell r="BP15" t="str">
            <v/>
          </cell>
          <cell r="BQ15" t="str">
            <v/>
          </cell>
          <cell r="BR15">
            <v>0</v>
          </cell>
          <cell r="BS15" t="str">
            <v/>
          </cell>
          <cell r="BT15">
            <v>0</v>
          </cell>
          <cell r="BU15">
            <v>3</v>
          </cell>
          <cell r="BV15">
            <v>0</v>
          </cell>
          <cell r="BW15">
            <v>0</v>
          </cell>
          <cell r="BX15" t="str">
            <v/>
          </cell>
          <cell r="BY15" t="str">
            <v/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</row>
        <row r="16">
          <cell r="A16" t="str">
            <v>15 - SS3148 - Douche</v>
          </cell>
          <cell r="B16">
            <v>2.1533435604000002</v>
          </cell>
          <cell r="C16">
            <v>6.5676978590999999</v>
          </cell>
          <cell r="D16">
            <v>-3.05</v>
          </cell>
          <cell r="E16" t="str">
            <v/>
          </cell>
          <cell r="F16" t="str">
            <v>R-1</v>
          </cell>
          <cell r="G16" t="str">
            <v>BATIMENT A</v>
          </cell>
          <cell r="H16" t="str">
            <v>5308_Bat.A_Eclairage 4W/m² avec DP</v>
          </cell>
          <cell r="I16">
            <v>0</v>
          </cell>
          <cell r="J16" t="str">
            <v>5308_Bat.A_Eclairement 150lux</v>
          </cell>
          <cell r="K16" t="str">
            <v>Sous-Sol</v>
          </cell>
          <cell r="L16">
            <v>1</v>
          </cell>
          <cell r="M16" t="str">
            <v/>
          </cell>
          <cell r="N16" t="str">
            <v>Groupe 1</v>
          </cell>
          <cell r="O16">
            <v>0</v>
          </cell>
          <cell r="P16">
            <v>0</v>
          </cell>
          <cell r="Q16">
            <v>0</v>
          </cell>
          <cell r="R16" t="str">
            <v/>
          </cell>
          <cell r="S16" t="str">
            <v/>
          </cell>
          <cell r="T16" t="str">
            <v/>
          </cell>
          <cell r="U16">
            <v>100</v>
          </cell>
          <cell r="V16">
            <v>0</v>
          </cell>
          <cell r="W16">
            <v>0</v>
          </cell>
          <cell r="X16">
            <v>0.72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0.01</v>
          </cell>
          <cell r="AE16">
            <v>1</v>
          </cell>
          <cell r="AF16">
            <v>1</v>
          </cell>
          <cell r="AG16">
            <v>3.5999999999999997E-2</v>
          </cell>
          <cell r="AH16">
            <v>1.7000000000000001E-2</v>
          </cell>
          <cell r="AI16">
            <v>0</v>
          </cell>
          <cell r="AJ16">
            <v>65526</v>
          </cell>
          <cell r="AK16" t="str">
            <v/>
          </cell>
          <cell r="AL16" t="str">
            <v/>
          </cell>
          <cell r="AM16">
            <v>24</v>
          </cell>
          <cell r="AN16">
            <v>65526</v>
          </cell>
          <cell r="AO16">
            <v>20</v>
          </cell>
          <cell r="AP16">
            <v>22</v>
          </cell>
          <cell r="AQ16">
            <v>22</v>
          </cell>
          <cell r="AR16">
            <v>10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 t="str">
            <v/>
          </cell>
          <cell r="AX16">
            <v>0</v>
          </cell>
          <cell r="AY16" t="str">
            <v/>
          </cell>
          <cell r="AZ16">
            <v>0</v>
          </cell>
          <cell r="BA16" t="str">
            <v/>
          </cell>
          <cell r="BB16" t="str">
            <v/>
          </cell>
          <cell r="BC16" t="str">
            <v/>
          </cell>
          <cell r="BD16">
            <v>0</v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  <cell r="BI16">
            <v>0</v>
          </cell>
          <cell r="BJ16" t="str">
            <v/>
          </cell>
          <cell r="BK16">
            <v>0</v>
          </cell>
          <cell r="BL16" t="str">
            <v/>
          </cell>
          <cell r="BM16" t="str">
            <v/>
          </cell>
          <cell r="BN16" t="str">
            <v/>
          </cell>
          <cell r="BO16" t="str">
            <v/>
          </cell>
          <cell r="BP16" t="str">
            <v/>
          </cell>
          <cell r="BQ16" t="str">
            <v/>
          </cell>
          <cell r="BR16">
            <v>0</v>
          </cell>
          <cell r="BS16" t="str">
            <v/>
          </cell>
          <cell r="BT16">
            <v>0</v>
          </cell>
          <cell r="BU16">
            <v>3</v>
          </cell>
          <cell r="BV16">
            <v>0</v>
          </cell>
          <cell r="BW16">
            <v>0</v>
          </cell>
          <cell r="BX16" t="str">
            <v/>
          </cell>
          <cell r="BY16" t="str">
            <v/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</row>
        <row r="17">
          <cell r="A17" t="str">
            <v>16 - SS3132 - Local ventilation</v>
          </cell>
          <cell r="B17">
            <v>150.25632150999999</v>
          </cell>
          <cell r="C17">
            <v>458.28178060559998</v>
          </cell>
          <cell r="D17">
            <v>-3.05</v>
          </cell>
          <cell r="E17" t="str">
            <v/>
          </cell>
          <cell r="F17" t="str">
            <v>R-1</v>
          </cell>
          <cell r="G17" t="str">
            <v>BATIMENT A</v>
          </cell>
          <cell r="H17" t="str">
            <v>5308_Bat.A_Eclairage 4W/m² avec DP</v>
          </cell>
          <cell r="I17">
            <v>0</v>
          </cell>
          <cell r="J17" t="str">
            <v>5308_Bat.A_Eclairement 150lux</v>
          </cell>
          <cell r="K17" t="str">
            <v>Sous-Sol</v>
          </cell>
          <cell r="L17">
            <v>1</v>
          </cell>
          <cell r="M17" t="str">
            <v/>
          </cell>
          <cell r="N17" t="str">
            <v>Groupe 1</v>
          </cell>
          <cell r="O17">
            <v>0</v>
          </cell>
          <cell r="P17">
            <v>0</v>
          </cell>
          <cell r="Q17">
            <v>0</v>
          </cell>
          <cell r="R17" t="str">
            <v/>
          </cell>
          <cell r="S17" t="str">
            <v/>
          </cell>
          <cell r="T17" t="str">
            <v/>
          </cell>
          <cell r="U17">
            <v>100</v>
          </cell>
          <cell r="V17">
            <v>0</v>
          </cell>
          <cell r="W17">
            <v>0</v>
          </cell>
          <cell r="X17">
            <v>0.72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0.01</v>
          </cell>
          <cell r="AE17">
            <v>1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65526</v>
          </cell>
          <cell r="AK17" t="str">
            <v/>
          </cell>
          <cell r="AL17" t="str">
            <v/>
          </cell>
          <cell r="AM17">
            <v>20</v>
          </cell>
          <cell r="AN17">
            <v>65526</v>
          </cell>
          <cell r="AO17">
            <v>20</v>
          </cell>
          <cell r="AP17">
            <v>22</v>
          </cell>
          <cell r="AQ17">
            <v>22</v>
          </cell>
          <cell r="AR17">
            <v>10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 t="str">
            <v/>
          </cell>
          <cell r="AX17">
            <v>0</v>
          </cell>
          <cell r="AY17" t="str">
            <v/>
          </cell>
          <cell r="AZ17">
            <v>0</v>
          </cell>
          <cell r="BA17" t="str">
            <v/>
          </cell>
          <cell r="BB17" t="str">
            <v/>
          </cell>
          <cell r="BC17" t="str">
            <v/>
          </cell>
          <cell r="BD17">
            <v>0</v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  <cell r="BI17">
            <v>0</v>
          </cell>
          <cell r="BJ17" t="str">
            <v/>
          </cell>
          <cell r="BK17">
            <v>0</v>
          </cell>
          <cell r="BL17" t="str">
            <v/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 t="str">
            <v/>
          </cell>
          <cell r="BR17">
            <v>0</v>
          </cell>
          <cell r="BS17" t="str">
            <v/>
          </cell>
          <cell r="BT17">
            <v>0</v>
          </cell>
          <cell r="BU17">
            <v>3</v>
          </cell>
          <cell r="BV17">
            <v>0</v>
          </cell>
          <cell r="BW17">
            <v>0</v>
          </cell>
          <cell r="BX17" t="str">
            <v/>
          </cell>
          <cell r="BY17" t="str">
            <v/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</row>
        <row r="18">
          <cell r="A18" t="str">
            <v>17 - SS12 - Couloir</v>
          </cell>
          <cell r="B18">
            <v>21.610282368499998</v>
          </cell>
          <cell r="C18">
            <v>65.911361224000004</v>
          </cell>
          <cell r="D18">
            <v>-3.05</v>
          </cell>
          <cell r="E18" t="str">
            <v/>
          </cell>
          <cell r="F18" t="str">
            <v>R-1</v>
          </cell>
          <cell r="G18" t="str">
            <v>BATIMENT A</v>
          </cell>
          <cell r="H18" t="str">
            <v>5308_Bat.A_Eclairage 3W/m² avec DP</v>
          </cell>
          <cell r="I18">
            <v>0</v>
          </cell>
          <cell r="J18" t="str">
            <v>5308_Bat.A_Eclairement 150lux</v>
          </cell>
          <cell r="K18" t="str">
            <v>Sous-Sol</v>
          </cell>
          <cell r="L18">
            <v>1</v>
          </cell>
          <cell r="M18" t="str">
            <v/>
          </cell>
          <cell r="N18" t="str">
            <v>Groupe 1</v>
          </cell>
          <cell r="O18">
            <v>0</v>
          </cell>
          <cell r="P18">
            <v>0</v>
          </cell>
          <cell r="Q18">
            <v>0</v>
          </cell>
          <cell r="R18" t="str">
            <v/>
          </cell>
          <cell r="S18" t="str">
            <v/>
          </cell>
          <cell r="T18" t="str">
            <v/>
          </cell>
          <cell r="U18">
            <v>100</v>
          </cell>
          <cell r="V18">
            <v>0</v>
          </cell>
          <cell r="W18">
            <v>0</v>
          </cell>
          <cell r="X18">
            <v>0.72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0.01</v>
          </cell>
          <cell r="AE18">
            <v>1</v>
          </cell>
          <cell r="AF18">
            <v>1</v>
          </cell>
          <cell r="AG18">
            <v>8.9999999999999993E-3</v>
          </cell>
          <cell r="AH18">
            <v>0</v>
          </cell>
          <cell r="AI18">
            <v>0</v>
          </cell>
          <cell r="AJ18">
            <v>65526</v>
          </cell>
          <cell r="AK18" t="str">
            <v/>
          </cell>
          <cell r="AL18" t="str">
            <v/>
          </cell>
          <cell r="AM18">
            <v>16</v>
          </cell>
          <cell r="AN18">
            <v>65526</v>
          </cell>
          <cell r="AO18">
            <v>20</v>
          </cell>
          <cell r="AP18">
            <v>22</v>
          </cell>
          <cell r="AQ18">
            <v>22</v>
          </cell>
          <cell r="AR18">
            <v>10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 t="str">
            <v/>
          </cell>
          <cell r="AX18">
            <v>0</v>
          </cell>
          <cell r="AY18" t="str">
            <v/>
          </cell>
          <cell r="AZ18">
            <v>0</v>
          </cell>
          <cell r="BA18" t="str">
            <v/>
          </cell>
          <cell r="BB18" t="str">
            <v/>
          </cell>
          <cell r="BC18" t="str">
            <v/>
          </cell>
          <cell r="BD18">
            <v>0</v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  <cell r="BI18">
            <v>0</v>
          </cell>
          <cell r="BJ18" t="str">
            <v/>
          </cell>
          <cell r="BK18">
            <v>0</v>
          </cell>
          <cell r="BL18" t="str">
            <v/>
          </cell>
          <cell r="BM18" t="str">
            <v/>
          </cell>
          <cell r="BN18" t="str">
            <v/>
          </cell>
          <cell r="BO18" t="str">
            <v/>
          </cell>
          <cell r="BP18" t="str">
            <v/>
          </cell>
          <cell r="BQ18" t="str">
            <v/>
          </cell>
          <cell r="BR18">
            <v>0</v>
          </cell>
          <cell r="BS18" t="str">
            <v/>
          </cell>
          <cell r="BT18">
            <v>0</v>
          </cell>
          <cell r="BU18">
            <v>3</v>
          </cell>
          <cell r="BV18">
            <v>0</v>
          </cell>
          <cell r="BW18">
            <v>0</v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</row>
        <row r="19">
          <cell r="A19" t="str">
            <v>18 - SS11 - Local électricité</v>
          </cell>
          <cell r="B19">
            <v>89.436061344699993</v>
          </cell>
          <cell r="C19">
            <v>272.77998710129998</v>
          </cell>
          <cell r="D19">
            <v>-3.05</v>
          </cell>
          <cell r="E19" t="str">
            <v/>
          </cell>
          <cell r="F19" t="str">
            <v>R-1</v>
          </cell>
          <cell r="G19" t="str">
            <v>BATIMENT A</v>
          </cell>
          <cell r="H19" t="str">
            <v>5308_Bat.A_Eclairage 4W/m² avec DP</v>
          </cell>
          <cell r="I19">
            <v>0</v>
          </cell>
          <cell r="J19" t="str">
            <v>5308_Bat.A_Eclairement 150lux</v>
          </cell>
          <cell r="K19" t="str">
            <v>SS11 - Local électricité</v>
          </cell>
          <cell r="L19">
            <v>1</v>
          </cell>
          <cell r="M19" t="str">
            <v/>
          </cell>
          <cell r="N19" t="str">
            <v>Groupe 1</v>
          </cell>
          <cell r="O19">
            <v>0</v>
          </cell>
          <cell r="P19">
            <v>0</v>
          </cell>
          <cell r="Q19">
            <v>0</v>
          </cell>
          <cell r="R19" t="str">
            <v/>
          </cell>
          <cell r="S19" t="str">
            <v/>
          </cell>
          <cell r="T19" t="str">
            <v/>
          </cell>
          <cell r="U19">
            <v>100</v>
          </cell>
          <cell r="V19">
            <v>0</v>
          </cell>
          <cell r="W19">
            <v>0</v>
          </cell>
          <cell r="X19">
            <v>0.72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0.01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65526</v>
          </cell>
          <cell r="AK19" t="str">
            <v/>
          </cell>
          <cell r="AL19" t="str">
            <v/>
          </cell>
          <cell r="AM19">
            <v>20</v>
          </cell>
          <cell r="AN19">
            <v>65526</v>
          </cell>
          <cell r="AO19">
            <v>20</v>
          </cell>
          <cell r="AP19">
            <v>22</v>
          </cell>
          <cell r="AQ19">
            <v>22</v>
          </cell>
          <cell r="AR19">
            <v>10</v>
          </cell>
          <cell r="AS19">
            <v>0</v>
          </cell>
          <cell r="AT19">
            <v>1</v>
          </cell>
          <cell r="AU19">
            <v>9.3550000000000004</v>
          </cell>
          <cell r="AV19">
            <v>0.105</v>
          </cell>
          <cell r="AW19" t="str">
            <v>W</v>
          </cell>
          <cell r="AX19">
            <v>0</v>
          </cell>
          <cell r="AY19">
            <v>100</v>
          </cell>
          <cell r="AZ19">
            <v>0</v>
          </cell>
          <cell r="BA19">
            <v>8</v>
          </cell>
          <cell r="BB19">
            <v>18</v>
          </cell>
          <cell r="BC19" t="str">
            <v>W/m²</v>
          </cell>
          <cell r="BD19">
            <v>4</v>
          </cell>
          <cell r="BE19">
            <v>65</v>
          </cell>
          <cell r="BF19">
            <v>8</v>
          </cell>
          <cell r="BG19">
            <v>18</v>
          </cell>
          <cell r="BH19" t="str">
            <v>W</v>
          </cell>
          <cell r="BI19">
            <v>8000</v>
          </cell>
          <cell r="BJ19">
            <v>80</v>
          </cell>
          <cell r="BK19">
            <v>0</v>
          </cell>
          <cell r="BL19">
            <v>1</v>
          </cell>
          <cell r="BM19">
            <v>24</v>
          </cell>
          <cell r="BN19">
            <v>0</v>
          </cell>
          <cell r="BO19" t="str">
            <v/>
          </cell>
          <cell r="BP19" t="str">
            <v/>
          </cell>
          <cell r="BQ19" t="str">
            <v/>
          </cell>
          <cell r="BR19">
            <v>26</v>
          </cell>
          <cell r="BS19">
            <v>0</v>
          </cell>
          <cell r="BT19">
            <v>0</v>
          </cell>
          <cell r="BU19" t="str">
            <v/>
          </cell>
          <cell r="BV19">
            <v>10</v>
          </cell>
          <cell r="BW19">
            <v>0</v>
          </cell>
          <cell r="BX19" t="str">
            <v>Lourde</v>
          </cell>
          <cell r="BY19">
            <v>0</v>
          </cell>
          <cell r="BZ19">
            <v>1</v>
          </cell>
          <cell r="CA19">
            <v>1</v>
          </cell>
          <cell r="CB19">
            <v>0</v>
          </cell>
          <cell r="CC19" t="str">
            <v>Climatisation</v>
          </cell>
          <cell r="CD19" t="str">
            <v/>
          </cell>
          <cell r="CE19">
            <v>0</v>
          </cell>
          <cell r="CF19" t="str">
            <v/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</row>
        <row r="20">
          <cell r="A20" t="str">
            <v>19 - SS10 - Atelier</v>
          </cell>
          <cell r="B20">
            <v>36.643021676899998</v>
          </cell>
          <cell r="C20">
            <v>111.7612161144</v>
          </cell>
          <cell r="D20">
            <v>-3.05</v>
          </cell>
          <cell r="E20" t="str">
            <v/>
          </cell>
          <cell r="F20" t="str">
            <v>R-1</v>
          </cell>
          <cell r="G20" t="str">
            <v>BATIMENT A</v>
          </cell>
          <cell r="H20" t="str">
            <v>5308_Bat.A_Eclairage 4W/m² avec DP</v>
          </cell>
          <cell r="I20">
            <v>0</v>
          </cell>
          <cell r="J20" t="str">
            <v>5308_Bat.A_Eclairement 150lux</v>
          </cell>
          <cell r="K20" t="str">
            <v>Sous-Sol</v>
          </cell>
          <cell r="L20">
            <v>1</v>
          </cell>
          <cell r="M20" t="str">
            <v/>
          </cell>
          <cell r="N20" t="str">
            <v>Groupe 1</v>
          </cell>
          <cell r="O20">
            <v>0</v>
          </cell>
          <cell r="P20">
            <v>0</v>
          </cell>
          <cell r="Q20">
            <v>0</v>
          </cell>
          <cell r="R20" t="str">
            <v/>
          </cell>
          <cell r="S20" t="str">
            <v/>
          </cell>
          <cell r="T20" t="str">
            <v/>
          </cell>
          <cell r="U20">
            <v>100</v>
          </cell>
          <cell r="V20">
            <v>0</v>
          </cell>
          <cell r="W20">
            <v>0</v>
          </cell>
          <cell r="X20">
            <v>0.72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0.01</v>
          </cell>
          <cell r="AE20">
            <v>1</v>
          </cell>
          <cell r="AF20">
            <v>1</v>
          </cell>
          <cell r="AG20">
            <v>1.6E-2</v>
          </cell>
          <cell r="AH20">
            <v>0</v>
          </cell>
          <cell r="AI20">
            <v>0</v>
          </cell>
          <cell r="AJ20">
            <v>65526</v>
          </cell>
          <cell r="AK20" t="str">
            <v/>
          </cell>
          <cell r="AL20" t="str">
            <v/>
          </cell>
          <cell r="AM20">
            <v>16</v>
          </cell>
          <cell r="AN20">
            <v>65526</v>
          </cell>
          <cell r="AO20">
            <v>20</v>
          </cell>
          <cell r="AP20">
            <v>22</v>
          </cell>
          <cell r="AQ20">
            <v>22</v>
          </cell>
          <cell r="AR20">
            <v>10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 t="str">
            <v/>
          </cell>
          <cell r="AX20">
            <v>0</v>
          </cell>
          <cell r="AY20" t="str">
            <v/>
          </cell>
          <cell r="AZ20">
            <v>0</v>
          </cell>
          <cell r="BA20" t="str">
            <v/>
          </cell>
          <cell r="BB20" t="str">
            <v/>
          </cell>
          <cell r="BC20" t="str">
            <v/>
          </cell>
          <cell r="BD20">
            <v>0</v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  <cell r="BI20">
            <v>0</v>
          </cell>
          <cell r="BJ20" t="str">
            <v/>
          </cell>
          <cell r="BK20">
            <v>0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 t="str">
            <v/>
          </cell>
          <cell r="BR20">
            <v>0</v>
          </cell>
          <cell r="BS20" t="str">
            <v/>
          </cell>
          <cell r="BT20">
            <v>0</v>
          </cell>
          <cell r="BU20">
            <v>3</v>
          </cell>
          <cell r="BV20">
            <v>0</v>
          </cell>
          <cell r="BW20">
            <v>0</v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</row>
        <row r="21">
          <cell r="A21" t="str">
            <v>20 - SS17 - SAS</v>
          </cell>
          <cell r="B21">
            <v>23.634086948899999</v>
          </cell>
          <cell r="C21">
            <v>72.083965194100003</v>
          </cell>
          <cell r="D21">
            <v>-3.05</v>
          </cell>
          <cell r="E21" t="str">
            <v/>
          </cell>
          <cell r="F21" t="str">
            <v>R-1</v>
          </cell>
          <cell r="G21" t="str">
            <v>BATIMENT A</v>
          </cell>
          <cell r="H21" t="str">
            <v>5308_Bat.A_Eclairage 3W/m² avec DP</v>
          </cell>
          <cell r="I21">
            <v>0</v>
          </cell>
          <cell r="J21" t="str">
            <v>5308_Bat.A_Eclairement 150lux</v>
          </cell>
          <cell r="K21" t="str">
            <v>Sous-Sol</v>
          </cell>
          <cell r="L21">
            <v>1</v>
          </cell>
          <cell r="M21" t="str">
            <v/>
          </cell>
          <cell r="N21" t="str">
            <v>Groupe 1</v>
          </cell>
          <cell r="O21">
            <v>0</v>
          </cell>
          <cell r="P21">
            <v>0</v>
          </cell>
          <cell r="Q21">
            <v>0</v>
          </cell>
          <cell r="R21" t="str">
            <v/>
          </cell>
          <cell r="S21" t="str">
            <v/>
          </cell>
          <cell r="T21" t="str">
            <v/>
          </cell>
          <cell r="U21">
            <v>100</v>
          </cell>
          <cell r="V21">
            <v>0</v>
          </cell>
          <cell r="W21">
            <v>0</v>
          </cell>
          <cell r="X21">
            <v>0.72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0.01</v>
          </cell>
          <cell r="AE21">
            <v>1</v>
          </cell>
          <cell r="AF21">
            <v>1</v>
          </cell>
          <cell r="AG21">
            <v>0.01</v>
          </cell>
          <cell r="AH21">
            <v>0</v>
          </cell>
          <cell r="AI21">
            <v>0</v>
          </cell>
          <cell r="AJ21">
            <v>65526</v>
          </cell>
          <cell r="AK21" t="str">
            <v/>
          </cell>
          <cell r="AL21" t="str">
            <v/>
          </cell>
          <cell r="AM21">
            <v>16</v>
          </cell>
          <cell r="AN21">
            <v>65526</v>
          </cell>
          <cell r="AO21">
            <v>20</v>
          </cell>
          <cell r="AP21">
            <v>22</v>
          </cell>
          <cell r="AQ21">
            <v>22</v>
          </cell>
          <cell r="AR21">
            <v>10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 t="str">
            <v/>
          </cell>
          <cell r="AX21">
            <v>0</v>
          </cell>
          <cell r="AY21" t="str">
            <v/>
          </cell>
          <cell r="AZ21">
            <v>0</v>
          </cell>
          <cell r="BA21" t="str">
            <v/>
          </cell>
          <cell r="BB21" t="str">
            <v/>
          </cell>
          <cell r="BC21" t="str">
            <v/>
          </cell>
          <cell r="BD21">
            <v>0</v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  <cell r="BI21">
            <v>0</v>
          </cell>
          <cell r="BJ21" t="str">
            <v/>
          </cell>
          <cell r="BK21">
            <v>0</v>
          </cell>
          <cell r="BL21" t="str">
            <v/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 t="str">
            <v/>
          </cell>
          <cell r="BR21">
            <v>0</v>
          </cell>
          <cell r="BS21" t="str">
            <v/>
          </cell>
          <cell r="BT21">
            <v>0</v>
          </cell>
          <cell r="BU21">
            <v>3</v>
          </cell>
          <cell r="BV21">
            <v>0</v>
          </cell>
          <cell r="BW21">
            <v>0</v>
          </cell>
          <cell r="BX21" t="str">
            <v/>
          </cell>
          <cell r="BY21" t="str">
            <v/>
          </cell>
          <cell r="BZ21" t="str">
            <v/>
          </cell>
          <cell r="CA21" t="str">
            <v/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</row>
        <row r="22">
          <cell r="A22" t="str">
            <v>21 - SS09 - Compteur/Surpresseur/Provider</v>
          </cell>
          <cell r="B22">
            <v>38.166490302299998</v>
          </cell>
          <cell r="C22">
            <v>116.40779542200001</v>
          </cell>
          <cell r="D22">
            <v>-3.05</v>
          </cell>
          <cell r="E22" t="str">
            <v/>
          </cell>
          <cell r="F22" t="str">
            <v>R-1</v>
          </cell>
          <cell r="G22" t="str">
            <v>BATIMENT A</v>
          </cell>
          <cell r="H22" t="str">
            <v>5308_Bat.A_Eclairage 4W/m² avec DP</v>
          </cell>
          <cell r="I22">
            <v>0</v>
          </cell>
          <cell r="J22" t="str">
            <v>5308_Bat.A_Eclairement 150lux</v>
          </cell>
          <cell r="K22" t="str">
            <v>Sous-Sol</v>
          </cell>
          <cell r="L22">
            <v>1</v>
          </cell>
          <cell r="M22" t="str">
            <v/>
          </cell>
          <cell r="N22" t="str">
            <v>Groupe 1</v>
          </cell>
          <cell r="O22">
            <v>0</v>
          </cell>
          <cell r="P22">
            <v>0</v>
          </cell>
          <cell r="Q22">
            <v>0</v>
          </cell>
          <cell r="R22" t="str">
            <v/>
          </cell>
          <cell r="S22" t="str">
            <v/>
          </cell>
          <cell r="T22" t="str">
            <v/>
          </cell>
          <cell r="U22">
            <v>100</v>
          </cell>
          <cell r="V22">
            <v>0</v>
          </cell>
          <cell r="W22">
            <v>0</v>
          </cell>
          <cell r="X22">
            <v>0.72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0.01</v>
          </cell>
          <cell r="AE22">
            <v>1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65526</v>
          </cell>
          <cell r="AK22" t="str">
            <v/>
          </cell>
          <cell r="AL22" t="str">
            <v/>
          </cell>
          <cell r="AM22">
            <v>20</v>
          </cell>
          <cell r="AN22">
            <v>65526</v>
          </cell>
          <cell r="AO22">
            <v>20</v>
          </cell>
          <cell r="AP22">
            <v>22</v>
          </cell>
          <cell r="AQ22">
            <v>22</v>
          </cell>
          <cell r="AR22">
            <v>10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 t="str">
            <v/>
          </cell>
          <cell r="AX22">
            <v>0</v>
          </cell>
          <cell r="AY22" t="str">
            <v/>
          </cell>
          <cell r="AZ22">
            <v>0</v>
          </cell>
          <cell r="BA22" t="str">
            <v/>
          </cell>
          <cell r="BB22" t="str">
            <v/>
          </cell>
          <cell r="BC22" t="str">
            <v/>
          </cell>
          <cell r="BD22">
            <v>0</v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  <cell r="BI22">
            <v>0</v>
          </cell>
          <cell r="BJ22" t="str">
            <v/>
          </cell>
          <cell r="BK22">
            <v>0</v>
          </cell>
          <cell r="BL22" t="str">
            <v/>
          </cell>
          <cell r="BM22" t="str">
            <v/>
          </cell>
          <cell r="BN22" t="str">
            <v/>
          </cell>
          <cell r="BO22" t="str">
            <v/>
          </cell>
          <cell r="BP22" t="str">
            <v/>
          </cell>
          <cell r="BQ22" t="str">
            <v/>
          </cell>
          <cell r="BR22">
            <v>0</v>
          </cell>
          <cell r="BS22" t="str">
            <v/>
          </cell>
          <cell r="BT22">
            <v>0</v>
          </cell>
          <cell r="BU22">
            <v>3</v>
          </cell>
          <cell r="BV22">
            <v>0</v>
          </cell>
          <cell r="BW22">
            <v>0</v>
          </cell>
          <cell r="BX22" t="str">
            <v/>
          </cell>
          <cell r="BY22" t="str">
            <v/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</row>
        <row r="23">
          <cell r="A23" t="str">
            <v>25 - SS08 - Archives</v>
          </cell>
          <cell r="B23">
            <v>69.475738227299999</v>
          </cell>
          <cell r="C23">
            <v>211.9010015934</v>
          </cell>
          <cell r="D23">
            <v>-3.05</v>
          </cell>
          <cell r="E23" t="str">
            <v/>
          </cell>
          <cell r="F23" t="str">
            <v>R-1</v>
          </cell>
          <cell r="G23" t="str">
            <v>BATIMENT A</v>
          </cell>
          <cell r="H23" t="str">
            <v>5308_Bat.A_Eclairage 4W/m² avec DP</v>
          </cell>
          <cell r="I23">
            <v>0</v>
          </cell>
          <cell r="J23" t="str">
            <v>5308_Bat.A_Eclairement 150lux</v>
          </cell>
          <cell r="K23" t="str">
            <v>Sous-Sol</v>
          </cell>
          <cell r="L23">
            <v>1</v>
          </cell>
          <cell r="M23" t="str">
            <v/>
          </cell>
          <cell r="N23" t="str">
            <v>Groupe 1</v>
          </cell>
          <cell r="O23">
            <v>0</v>
          </cell>
          <cell r="P23">
            <v>0</v>
          </cell>
          <cell r="Q23">
            <v>0</v>
          </cell>
          <cell r="R23" t="str">
            <v/>
          </cell>
          <cell r="S23" t="str">
            <v/>
          </cell>
          <cell r="T23" t="str">
            <v/>
          </cell>
          <cell r="U23">
            <v>100</v>
          </cell>
          <cell r="V23">
            <v>0</v>
          </cell>
          <cell r="W23">
            <v>0</v>
          </cell>
          <cell r="X23">
            <v>0.72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0.01</v>
          </cell>
          <cell r="AE23">
            <v>1</v>
          </cell>
          <cell r="AF23">
            <v>1</v>
          </cell>
          <cell r="AG23">
            <v>0.03</v>
          </cell>
          <cell r="AH23">
            <v>0</v>
          </cell>
          <cell r="AI23">
            <v>0</v>
          </cell>
          <cell r="AJ23">
            <v>65526</v>
          </cell>
          <cell r="AK23" t="str">
            <v/>
          </cell>
          <cell r="AL23" t="str">
            <v/>
          </cell>
          <cell r="AM23">
            <v>16</v>
          </cell>
          <cell r="AN23">
            <v>65526</v>
          </cell>
          <cell r="AO23">
            <v>20</v>
          </cell>
          <cell r="AP23">
            <v>22</v>
          </cell>
          <cell r="AQ23">
            <v>22</v>
          </cell>
          <cell r="AR23">
            <v>10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 t="str">
            <v/>
          </cell>
          <cell r="AX23">
            <v>0</v>
          </cell>
          <cell r="AY23" t="str">
            <v/>
          </cell>
          <cell r="AZ23">
            <v>0</v>
          </cell>
          <cell r="BA23" t="str">
            <v/>
          </cell>
          <cell r="BB23" t="str">
            <v/>
          </cell>
          <cell r="BC23" t="str">
            <v/>
          </cell>
          <cell r="BD23">
            <v>0</v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  <cell r="BI23">
            <v>0</v>
          </cell>
          <cell r="BJ23" t="str">
            <v/>
          </cell>
          <cell r="BK23">
            <v>0</v>
          </cell>
          <cell r="BL23" t="str">
            <v/>
          </cell>
          <cell r="BM23" t="str">
            <v/>
          </cell>
          <cell r="BN23" t="str">
            <v/>
          </cell>
          <cell r="BO23" t="str">
            <v/>
          </cell>
          <cell r="BP23" t="str">
            <v/>
          </cell>
          <cell r="BQ23" t="str">
            <v/>
          </cell>
          <cell r="BR23">
            <v>0</v>
          </cell>
          <cell r="BS23" t="str">
            <v/>
          </cell>
          <cell r="BT23">
            <v>0</v>
          </cell>
          <cell r="BU23">
            <v>3</v>
          </cell>
          <cell r="BV23">
            <v>0</v>
          </cell>
          <cell r="BW23">
            <v>0</v>
          </cell>
          <cell r="BX23" t="str">
            <v/>
          </cell>
          <cell r="BY23" t="str">
            <v/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 t="str">
            <v/>
          </cell>
          <cell r="CE23" t="str">
            <v/>
          </cell>
          <cell r="CF23" t="str">
            <v/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</row>
        <row r="24">
          <cell r="A24" t="str">
            <v>29 - A011 - Paysager 8 postes</v>
          </cell>
          <cell r="B24">
            <v>34.283275130900002</v>
          </cell>
          <cell r="C24">
            <v>104.5639891492</v>
          </cell>
          <cell r="D24">
            <v>0.65</v>
          </cell>
          <cell r="E24" t="str">
            <v/>
          </cell>
          <cell r="F24" t="str">
            <v>R+0</v>
          </cell>
          <cell r="G24" t="str">
            <v>BATIMENT A</v>
          </cell>
          <cell r="H24" t="str">
            <v>5308_Bat.A_Eclairage 10W/m² avec interrupteur</v>
          </cell>
          <cell r="I24">
            <v>0</v>
          </cell>
          <cell r="J24" t="str">
            <v>5308_Bat.A_Eclairement 500lux</v>
          </cell>
          <cell r="K24" t="str">
            <v>A011 - Paysager 8 postes</v>
          </cell>
          <cell r="L24">
            <v>1</v>
          </cell>
          <cell r="M24" t="str">
            <v/>
          </cell>
          <cell r="N24" t="str">
            <v>Groupe 1</v>
          </cell>
          <cell r="O24">
            <v>0</v>
          </cell>
          <cell r="P24">
            <v>0</v>
          </cell>
          <cell r="Q24">
            <v>0</v>
          </cell>
          <cell r="R24" t="str">
            <v/>
          </cell>
          <cell r="S24" t="str">
            <v/>
          </cell>
          <cell r="T24" t="str">
            <v/>
          </cell>
          <cell r="U24">
            <v>100</v>
          </cell>
          <cell r="V24">
            <v>0</v>
          </cell>
          <cell r="W24">
            <v>80</v>
          </cell>
          <cell r="X24">
            <v>0.72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0.02</v>
          </cell>
          <cell r="AE24">
            <v>1</v>
          </cell>
          <cell r="AF24">
            <v>1</v>
          </cell>
          <cell r="AG24">
            <v>0.93700000000000006</v>
          </cell>
          <cell r="AH24">
            <v>2.7E-2</v>
          </cell>
          <cell r="AI24">
            <v>0</v>
          </cell>
          <cell r="AJ24">
            <v>65526</v>
          </cell>
          <cell r="AK24" t="str">
            <v/>
          </cell>
          <cell r="AL24" t="str">
            <v/>
          </cell>
          <cell r="AM24">
            <v>20</v>
          </cell>
          <cell r="AN24">
            <v>65526</v>
          </cell>
          <cell r="AO24">
            <v>20</v>
          </cell>
          <cell r="AP24">
            <v>22</v>
          </cell>
          <cell r="AQ24">
            <v>22</v>
          </cell>
          <cell r="AR24">
            <v>10</v>
          </cell>
          <cell r="AS24">
            <v>0</v>
          </cell>
          <cell r="AT24">
            <v>1</v>
          </cell>
          <cell r="AU24">
            <v>2.8279999999999998</v>
          </cell>
          <cell r="AV24">
            <v>8.2000000000000003E-2</v>
          </cell>
          <cell r="AW24" t="str">
            <v/>
          </cell>
          <cell r="AX24">
            <v>0</v>
          </cell>
          <cell r="AY24" t="str">
            <v/>
          </cell>
          <cell r="AZ24">
            <v>0</v>
          </cell>
          <cell r="BA24" t="str">
            <v/>
          </cell>
          <cell r="BB24" t="str">
            <v/>
          </cell>
          <cell r="BC24" t="str">
            <v>W/m²</v>
          </cell>
          <cell r="BD24">
            <v>10</v>
          </cell>
          <cell r="BE24">
            <v>65</v>
          </cell>
          <cell r="BF24">
            <v>8</v>
          </cell>
          <cell r="BG24">
            <v>18</v>
          </cell>
          <cell r="BH24" t="str">
            <v>W</v>
          </cell>
          <cell r="BI24">
            <v>1600</v>
          </cell>
          <cell r="BJ24">
            <v>80</v>
          </cell>
          <cell r="BK24">
            <v>0</v>
          </cell>
          <cell r="BL24">
            <v>8</v>
          </cell>
          <cell r="BM24">
            <v>18</v>
          </cell>
          <cell r="BN24">
            <v>0</v>
          </cell>
          <cell r="BO24" t="str">
            <v/>
          </cell>
          <cell r="BP24" t="str">
            <v/>
          </cell>
          <cell r="BQ24" t="str">
            <v/>
          </cell>
          <cell r="BR24">
            <v>26</v>
          </cell>
          <cell r="BS24">
            <v>0</v>
          </cell>
          <cell r="BT24">
            <v>0</v>
          </cell>
          <cell r="BU24" t="str">
            <v/>
          </cell>
          <cell r="BV24">
            <v>10</v>
          </cell>
          <cell r="BW24">
            <v>0</v>
          </cell>
          <cell r="BX24" t="str">
            <v>Lourde</v>
          </cell>
          <cell r="BY24">
            <v>0</v>
          </cell>
          <cell r="BZ24">
            <v>1</v>
          </cell>
          <cell r="CA24">
            <v>1</v>
          </cell>
          <cell r="CB24">
            <v>0</v>
          </cell>
          <cell r="CC24" t="str">
            <v>Climatisation</v>
          </cell>
          <cell r="CD24" t="str">
            <v/>
          </cell>
          <cell r="CE24">
            <v>0</v>
          </cell>
          <cell r="CF24" t="str">
            <v/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</row>
        <row r="25">
          <cell r="A25" t="str">
            <v>30 - A090a - Couloir</v>
          </cell>
          <cell r="B25">
            <v>36.742232281200003</v>
          </cell>
          <cell r="C25">
            <v>112.06380845779999</v>
          </cell>
          <cell r="D25">
            <v>0.65</v>
          </cell>
          <cell r="E25" t="str">
            <v/>
          </cell>
          <cell r="F25" t="str">
            <v>R+0</v>
          </cell>
          <cell r="G25" t="str">
            <v>BATIMENT A</v>
          </cell>
          <cell r="H25" t="str">
            <v>5308_Bat.A_Eclairage 3W/m² avec DP</v>
          </cell>
          <cell r="I25">
            <v>0</v>
          </cell>
          <cell r="J25" t="str">
            <v>5308_Bat.A_Eclairement 150lux</v>
          </cell>
          <cell r="K25" t="str">
            <v>Communs R+0</v>
          </cell>
          <cell r="L25">
            <v>1</v>
          </cell>
          <cell r="M25" t="str">
            <v/>
          </cell>
          <cell r="N25" t="str">
            <v>Groupe 1</v>
          </cell>
          <cell r="O25">
            <v>0</v>
          </cell>
          <cell r="P25">
            <v>0</v>
          </cell>
          <cell r="Q25">
            <v>0</v>
          </cell>
          <cell r="R25" t="str">
            <v/>
          </cell>
          <cell r="S25" t="str">
            <v/>
          </cell>
          <cell r="T25" t="str">
            <v/>
          </cell>
          <cell r="U25">
            <v>100</v>
          </cell>
          <cell r="V25">
            <v>0</v>
          </cell>
          <cell r="W25">
            <v>0</v>
          </cell>
          <cell r="X25">
            <v>0.72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0.01</v>
          </cell>
          <cell r="AE25">
            <v>1</v>
          </cell>
          <cell r="AF25">
            <v>1</v>
          </cell>
          <cell r="AG25">
            <v>0.156</v>
          </cell>
          <cell r="AH25">
            <v>4.0000000000000001E-3</v>
          </cell>
          <cell r="AI25">
            <v>0</v>
          </cell>
          <cell r="AJ25">
            <v>65526</v>
          </cell>
          <cell r="AK25" t="str">
            <v/>
          </cell>
          <cell r="AL25" t="str">
            <v/>
          </cell>
          <cell r="AM25">
            <v>16</v>
          </cell>
          <cell r="AN25">
            <v>65526</v>
          </cell>
          <cell r="AO25">
            <v>20</v>
          </cell>
          <cell r="AP25">
            <v>22</v>
          </cell>
          <cell r="AQ25">
            <v>22</v>
          </cell>
          <cell r="AR25">
            <v>10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 t="str">
            <v/>
          </cell>
          <cell r="AX25">
            <v>0</v>
          </cell>
          <cell r="AY25" t="str">
            <v/>
          </cell>
          <cell r="AZ25">
            <v>0</v>
          </cell>
          <cell r="BA25" t="str">
            <v/>
          </cell>
          <cell r="BB25" t="str">
            <v/>
          </cell>
          <cell r="BC25" t="str">
            <v/>
          </cell>
          <cell r="BD25">
            <v>0</v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I25">
            <v>0</v>
          </cell>
          <cell r="BJ25" t="str">
            <v/>
          </cell>
          <cell r="BK25">
            <v>0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 t="str">
            <v/>
          </cell>
          <cell r="BR25">
            <v>0</v>
          </cell>
          <cell r="BS25" t="str">
            <v/>
          </cell>
          <cell r="BT25">
            <v>0</v>
          </cell>
          <cell r="BU25">
            <v>3</v>
          </cell>
          <cell r="BV25">
            <v>0</v>
          </cell>
          <cell r="BW25">
            <v>0</v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</row>
        <row r="26">
          <cell r="A26" t="str">
            <v>32 - A012 - Responsable</v>
          </cell>
          <cell r="B26">
            <v>13.3732330981</v>
          </cell>
          <cell r="C26">
            <v>40.788360949199998</v>
          </cell>
          <cell r="D26">
            <v>0.65</v>
          </cell>
          <cell r="E26" t="str">
            <v/>
          </cell>
          <cell r="F26" t="str">
            <v>R+0</v>
          </cell>
          <cell r="G26" t="str">
            <v>BATIMENT A</v>
          </cell>
          <cell r="H26" t="str">
            <v>5308_Bat.A_Eclairage 10W/m² avec interrupteur</v>
          </cell>
          <cell r="I26">
            <v>0</v>
          </cell>
          <cell r="J26" t="str">
            <v>5308_Bat.A_Eclairement 500lux</v>
          </cell>
          <cell r="K26" t="str">
            <v>A012 - Responsable</v>
          </cell>
          <cell r="L26">
            <v>1</v>
          </cell>
          <cell r="M26" t="str">
            <v/>
          </cell>
          <cell r="N26" t="str">
            <v>Groupe 1</v>
          </cell>
          <cell r="O26">
            <v>0</v>
          </cell>
          <cell r="P26">
            <v>0</v>
          </cell>
          <cell r="Q26">
            <v>0</v>
          </cell>
          <cell r="R26" t="str">
            <v/>
          </cell>
          <cell r="S26" t="str">
            <v/>
          </cell>
          <cell r="T26" t="str">
            <v/>
          </cell>
          <cell r="U26">
            <v>100</v>
          </cell>
          <cell r="V26">
            <v>0</v>
          </cell>
          <cell r="W26">
            <v>80</v>
          </cell>
          <cell r="X26">
            <v>0.72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0.02</v>
          </cell>
          <cell r="AE26">
            <v>1</v>
          </cell>
          <cell r="AF26">
            <v>1</v>
          </cell>
          <cell r="AG26">
            <v>0.24299999999999999</v>
          </cell>
          <cell r="AH26">
            <v>1.7999999999999999E-2</v>
          </cell>
          <cell r="AI26">
            <v>0</v>
          </cell>
          <cell r="AJ26">
            <v>65526</v>
          </cell>
          <cell r="AK26" t="str">
            <v/>
          </cell>
          <cell r="AL26" t="str">
            <v/>
          </cell>
          <cell r="AM26">
            <v>20</v>
          </cell>
          <cell r="AN26">
            <v>65526</v>
          </cell>
          <cell r="AO26">
            <v>20</v>
          </cell>
          <cell r="AP26">
            <v>22</v>
          </cell>
          <cell r="AQ26">
            <v>22</v>
          </cell>
          <cell r="AR26">
            <v>10</v>
          </cell>
          <cell r="AS26">
            <v>0</v>
          </cell>
          <cell r="AT26">
            <v>1</v>
          </cell>
          <cell r="AU26">
            <v>0.51600000000000001</v>
          </cell>
          <cell r="AV26">
            <v>3.9E-2</v>
          </cell>
          <cell r="AW26" t="str">
            <v/>
          </cell>
          <cell r="AX26">
            <v>0</v>
          </cell>
          <cell r="AY26" t="str">
            <v/>
          </cell>
          <cell r="AZ26">
            <v>0</v>
          </cell>
          <cell r="BA26" t="str">
            <v/>
          </cell>
          <cell r="BB26" t="str">
            <v/>
          </cell>
          <cell r="BC26" t="str">
            <v>W/m²</v>
          </cell>
          <cell r="BD26">
            <v>10</v>
          </cell>
          <cell r="BE26">
            <v>65</v>
          </cell>
          <cell r="BF26">
            <v>8</v>
          </cell>
          <cell r="BG26">
            <v>18</v>
          </cell>
          <cell r="BH26" t="str">
            <v>W</v>
          </cell>
          <cell r="BI26">
            <v>200</v>
          </cell>
          <cell r="BJ26">
            <v>80</v>
          </cell>
          <cell r="BK26">
            <v>0</v>
          </cell>
          <cell r="BL26">
            <v>8</v>
          </cell>
          <cell r="BM26">
            <v>18</v>
          </cell>
          <cell r="BN26">
            <v>0</v>
          </cell>
          <cell r="BO26" t="str">
            <v/>
          </cell>
          <cell r="BP26" t="str">
            <v/>
          </cell>
          <cell r="BQ26" t="str">
            <v/>
          </cell>
          <cell r="BR26">
            <v>26</v>
          </cell>
          <cell r="BS26">
            <v>0</v>
          </cell>
          <cell r="BT26">
            <v>0</v>
          </cell>
          <cell r="BU26" t="str">
            <v/>
          </cell>
          <cell r="BV26">
            <v>10</v>
          </cell>
          <cell r="BW26">
            <v>0</v>
          </cell>
          <cell r="BX26" t="str">
            <v>Lourde</v>
          </cell>
          <cell r="BY26">
            <v>0</v>
          </cell>
          <cell r="BZ26">
            <v>1</v>
          </cell>
          <cell r="CA26">
            <v>1</v>
          </cell>
          <cell r="CB26">
            <v>0</v>
          </cell>
          <cell r="CC26" t="str">
            <v>Climatisation</v>
          </cell>
          <cell r="CD26" t="str">
            <v/>
          </cell>
          <cell r="CE26">
            <v>0</v>
          </cell>
          <cell r="CF26" t="str">
            <v/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</row>
        <row r="27">
          <cell r="A27" t="str">
            <v>33 - A043 - Ingé</v>
          </cell>
          <cell r="B27">
            <v>28.465280417100001</v>
          </cell>
          <cell r="C27">
            <v>86.819105272000002</v>
          </cell>
          <cell r="D27">
            <v>0.65</v>
          </cell>
          <cell r="E27" t="str">
            <v/>
          </cell>
          <cell r="F27" t="str">
            <v>R+0</v>
          </cell>
          <cell r="G27" t="str">
            <v>BATIMENT A</v>
          </cell>
          <cell r="H27" t="str">
            <v>5308_Bat.A_Eclairage 10W/m² avec interrupteur</v>
          </cell>
          <cell r="I27">
            <v>0</v>
          </cell>
          <cell r="J27" t="str">
            <v>5308_Bat.A_Eclairement 500lux</v>
          </cell>
          <cell r="K27" t="str">
            <v>A043 - Ingé</v>
          </cell>
          <cell r="L27">
            <v>1</v>
          </cell>
          <cell r="M27" t="str">
            <v/>
          </cell>
          <cell r="N27" t="str">
            <v>Groupe 1</v>
          </cell>
          <cell r="O27">
            <v>0</v>
          </cell>
          <cell r="P27">
            <v>0</v>
          </cell>
          <cell r="Q27">
            <v>0</v>
          </cell>
          <cell r="R27" t="str">
            <v/>
          </cell>
          <cell r="S27" t="str">
            <v/>
          </cell>
          <cell r="T27" t="str">
            <v/>
          </cell>
          <cell r="U27">
            <v>100</v>
          </cell>
          <cell r="V27">
            <v>0</v>
          </cell>
          <cell r="W27">
            <v>80</v>
          </cell>
          <cell r="X27">
            <v>0.72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0.02</v>
          </cell>
          <cell r="AE27">
            <v>1</v>
          </cell>
          <cell r="AF27">
            <v>1</v>
          </cell>
          <cell r="AG27">
            <v>0.45700000000000002</v>
          </cell>
          <cell r="AH27">
            <v>1.6E-2</v>
          </cell>
          <cell r="AI27">
            <v>0</v>
          </cell>
          <cell r="AJ27">
            <v>65526</v>
          </cell>
          <cell r="AK27" t="str">
            <v/>
          </cell>
          <cell r="AL27" t="str">
            <v/>
          </cell>
          <cell r="AM27">
            <v>20</v>
          </cell>
          <cell r="AN27">
            <v>65526</v>
          </cell>
          <cell r="AO27">
            <v>20</v>
          </cell>
          <cell r="AP27">
            <v>22</v>
          </cell>
          <cell r="AQ27">
            <v>22</v>
          </cell>
          <cell r="AR27">
            <v>10</v>
          </cell>
          <cell r="AS27">
            <v>0</v>
          </cell>
          <cell r="AT27">
            <v>1</v>
          </cell>
          <cell r="AU27">
            <v>1.613</v>
          </cell>
          <cell r="AV27">
            <v>5.7000000000000002E-2</v>
          </cell>
          <cell r="AW27" t="str">
            <v/>
          </cell>
          <cell r="AX27">
            <v>0</v>
          </cell>
          <cell r="AY27" t="str">
            <v/>
          </cell>
          <cell r="AZ27">
            <v>0</v>
          </cell>
          <cell r="BA27" t="str">
            <v/>
          </cell>
          <cell r="BB27" t="str">
            <v/>
          </cell>
          <cell r="BC27" t="str">
            <v>W/m²</v>
          </cell>
          <cell r="BD27">
            <v>10</v>
          </cell>
          <cell r="BE27">
            <v>65</v>
          </cell>
          <cell r="BF27">
            <v>8</v>
          </cell>
          <cell r="BG27">
            <v>18</v>
          </cell>
          <cell r="BH27" t="str">
            <v>W</v>
          </cell>
          <cell r="BI27">
            <v>800</v>
          </cell>
          <cell r="BJ27">
            <v>80</v>
          </cell>
          <cell r="BK27">
            <v>0</v>
          </cell>
          <cell r="BL27">
            <v>8</v>
          </cell>
          <cell r="BM27">
            <v>18</v>
          </cell>
          <cell r="BN27">
            <v>0</v>
          </cell>
          <cell r="BO27" t="str">
            <v/>
          </cell>
          <cell r="BP27" t="str">
            <v/>
          </cell>
          <cell r="BQ27" t="str">
            <v/>
          </cell>
          <cell r="BR27">
            <v>26</v>
          </cell>
          <cell r="BS27">
            <v>0</v>
          </cell>
          <cell r="BT27">
            <v>0</v>
          </cell>
          <cell r="BU27" t="str">
            <v/>
          </cell>
          <cell r="BV27">
            <v>10</v>
          </cell>
          <cell r="BW27">
            <v>0</v>
          </cell>
          <cell r="BX27" t="str">
            <v>Lourde</v>
          </cell>
          <cell r="BY27">
            <v>0</v>
          </cell>
          <cell r="BZ27">
            <v>1</v>
          </cell>
          <cell r="CA27">
            <v>1</v>
          </cell>
          <cell r="CB27">
            <v>0</v>
          </cell>
          <cell r="CC27" t="str">
            <v>Climatisation</v>
          </cell>
          <cell r="CD27" t="str">
            <v/>
          </cell>
          <cell r="CE27">
            <v>0</v>
          </cell>
          <cell r="CF27" t="str">
            <v/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</row>
        <row r="28">
          <cell r="A28" t="str">
            <v>34 - A090g - Couloir</v>
          </cell>
          <cell r="B28">
            <v>68.7039750295</v>
          </cell>
          <cell r="C28">
            <v>209.54712384000001</v>
          </cell>
          <cell r="D28">
            <v>0.65</v>
          </cell>
          <cell r="E28" t="str">
            <v/>
          </cell>
          <cell r="F28" t="str">
            <v>R+0</v>
          </cell>
          <cell r="G28" t="str">
            <v>BATIMENT A</v>
          </cell>
          <cell r="H28" t="str">
            <v>5308_Bat.A_Eclairage 3W/m² avec DP</v>
          </cell>
          <cell r="I28">
            <v>0</v>
          </cell>
          <cell r="J28" t="str">
            <v>5308_Bat.A_Eclairement 150lux</v>
          </cell>
          <cell r="K28" t="str">
            <v>Communs R+0</v>
          </cell>
          <cell r="L28">
            <v>1</v>
          </cell>
          <cell r="M28" t="str">
            <v/>
          </cell>
          <cell r="N28" t="str">
            <v>Groupe 1</v>
          </cell>
          <cell r="O28">
            <v>0</v>
          </cell>
          <cell r="P28">
            <v>0</v>
          </cell>
          <cell r="Q28">
            <v>0</v>
          </cell>
          <cell r="R28" t="str">
            <v/>
          </cell>
          <cell r="S28" t="str">
            <v/>
          </cell>
          <cell r="T28" t="str">
            <v/>
          </cell>
          <cell r="U28">
            <v>100</v>
          </cell>
          <cell r="V28">
            <v>0</v>
          </cell>
          <cell r="W28">
            <v>80</v>
          </cell>
          <cell r="X28">
            <v>0.72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0.02</v>
          </cell>
          <cell r="AE28">
            <v>1</v>
          </cell>
          <cell r="AF28">
            <v>1</v>
          </cell>
          <cell r="AG28">
            <v>0.24299999999999999</v>
          </cell>
          <cell r="AH28">
            <v>4.0000000000000001E-3</v>
          </cell>
          <cell r="AI28">
            <v>0</v>
          </cell>
          <cell r="AJ28">
            <v>65526</v>
          </cell>
          <cell r="AK28" t="str">
            <v/>
          </cell>
          <cell r="AL28" t="str">
            <v/>
          </cell>
          <cell r="AM28">
            <v>16</v>
          </cell>
          <cell r="AN28">
            <v>65526</v>
          </cell>
          <cell r="AO28">
            <v>20</v>
          </cell>
          <cell r="AP28">
            <v>22</v>
          </cell>
          <cell r="AQ28">
            <v>22</v>
          </cell>
          <cell r="AR28">
            <v>10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 t="str">
            <v/>
          </cell>
          <cell r="AX28">
            <v>0</v>
          </cell>
          <cell r="AY28" t="str">
            <v/>
          </cell>
          <cell r="AZ28">
            <v>0</v>
          </cell>
          <cell r="BA28" t="str">
            <v/>
          </cell>
          <cell r="BB28" t="str">
            <v/>
          </cell>
          <cell r="BC28" t="str">
            <v/>
          </cell>
          <cell r="BD28">
            <v>0</v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  <cell r="BI28">
            <v>0</v>
          </cell>
          <cell r="BJ28" t="str">
            <v/>
          </cell>
          <cell r="BK28">
            <v>0</v>
          </cell>
          <cell r="BL28" t="str">
            <v/>
          </cell>
          <cell r="BM28" t="str">
            <v/>
          </cell>
          <cell r="BN28" t="str">
            <v/>
          </cell>
          <cell r="BO28" t="str">
            <v/>
          </cell>
          <cell r="BP28" t="str">
            <v/>
          </cell>
          <cell r="BQ28" t="str">
            <v/>
          </cell>
          <cell r="BR28">
            <v>0</v>
          </cell>
          <cell r="BS28" t="str">
            <v/>
          </cell>
          <cell r="BT28">
            <v>0</v>
          </cell>
          <cell r="BU28">
            <v>3</v>
          </cell>
          <cell r="BV28">
            <v>0</v>
          </cell>
          <cell r="BW28">
            <v>0</v>
          </cell>
          <cell r="BX28" t="str">
            <v/>
          </cell>
          <cell r="BY28" t="str">
            <v/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</row>
        <row r="29">
          <cell r="A29" t="str">
            <v>35 - A044 - Ingé</v>
          </cell>
          <cell r="B29">
            <v>25.2366455029</v>
          </cell>
          <cell r="C29">
            <v>76.971768783800002</v>
          </cell>
          <cell r="D29">
            <v>0.65</v>
          </cell>
          <cell r="E29" t="str">
            <v/>
          </cell>
          <cell r="F29" t="str">
            <v>R+0</v>
          </cell>
          <cell r="G29" t="str">
            <v>BATIMENT A</v>
          </cell>
          <cell r="H29" t="str">
            <v>5308_Bat.A_Eclairage 10W/m² avec DP</v>
          </cell>
          <cell r="I29">
            <v>0</v>
          </cell>
          <cell r="J29" t="str">
            <v>5308_Bat.A_Eclairement 500lux</v>
          </cell>
          <cell r="K29" t="str">
            <v>A044 - Ingé</v>
          </cell>
          <cell r="L29">
            <v>1</v>
          </cell>
          <cell r="M29" t="str">
            <v/>
          </cell>
          <cell r="N29" t="str">
            <v>Groupe 1</v>
          </cell>
          <cell r="O29">
            <v>0</v>
          </cell>
          <cell r="P29">
            <v>0</v>
          </cell>
          <cell r="Q29">
            <v>0</v>
          </cell>
          <cell r="R29" t="str">
            <v/>
          </cell>
          <cell r="S29" t="str">
            <v/>
          </cell>
          <cell r="T29" t="str">
            <v/>
          </cell>
          <cell r="U29">
            <v>100</v>
          </cell>
          <cell r="V29">
            <v>0</v>
          </cell>
          <cell r="W29">
            <v>80</v>
          </cell>
          <cell r="X29">
            <v>0.72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0.02</v>
          </cell>
          <cell r="AE29">
            <v>1</v>
          </cell>
          <cell r="AF29">
            <v>1</v>
          </cell>
          <cell r="AG29">
            <v>0.498</v>
          </cell>
          <cell r="AH29">
            <v>0.02</v>
          </cell>
          <cell r="AI29">
            <v>0</v>
          </cell>
          <cell r="AJ29">
            <v>65526</v>
          </cell>
          <cell r="AK29" t="str">
            <v/>
          </cell>
          <cell r="AL29" t="str">
            <v/>
          </cell>
          <cell r="AM29">
            <v>20</v>
          </cell>
          <cell r="AN29">
            <v>65526</v>
          </cell>
          <cell r="AO29">
            <v>20</v>
          </cell>
          <cell r="AP29">
            <v>22</v>
          </cell>
          <cell r="AQ29">
            <v>22</v>
          </cell>
          <cell r="AR29">
            <v>10</v>
          </cell>
          <cell r="AS29">
            <v>0</v>
          </cell>
          <cell r="AT29">
            <v>1</v>
          </cell>
          <cell r="AU29">
            <v>1.4850000000000001</v>
          </cell>
          <cell r="AV29">
            <v>5.8999999999999997E-2</v>
          </cell>
          <cell r="AW29" t="str">
            <v/>
          </cell>
          <cell r="AX29">
            <v>0</v>
          </cell>
          <cell r="AY29" t="str">
            <v/>
          </cell>
          <cell r="AZ29">
            <v>0</v>
          </cell>
          <cell r="BA29" t="str">
            <v/>
          </cell>
          <cell r="BB29" t="str">
            <v/>
          </cell>
          <cell r="BC29" t="str">
            <v>W/m²</v>
          </cell>
          <cell r="BD29">
            <v>10</v>
          </cell>
          <cell r="BE29">
            <v>65</v>
          </cell>
          <cell r="BF29">
            <v>8</v>
          </cell>
          <cell r="BG29">
            <v>18</v>
          </cell>
          <cell r="BH29" t="str">
            <v>W</v>
          </cell>
          <cell r="BI29">
            <v>800</v>
          </cell>
          <cell r="BJ29">
            <v>80</v>
          </cell>
          <cell r="BK29">
            <v>0</v>
          </cell>
          <cell r="BL29">
            <v>8</v>
          </cell>
          <cell r="BM29">
            <v>18</v>
          </cell>
          <cell r="BN29">
            <v>0</v>
          </cell>
          <cell r="BO29" t="str">
            <v/>
          </cell>
          <cell r="BP29" t="str">
            <v/>
          </cell>
          <cell r="BQ29" t="str">
            <v/>
          </cell>
          <cell r="BR29">
            <v>26</v>
          </cell>
          <cell r="BS29">
            <v>0</v>
          </cell>
          <cell r="BT29">
            <v>0</v>
          </cell>
          <cell r="BU29" t="str">
            <v/>
          </cell>
          <cell r="BV29">
            <v>10</v>
          </cell>
          <cell r="BW29">
            <v>0</v>
          </cell>
          <cell r="BX29" t="str">
            <v>Lourde</v>
          </cell>
          <cell r="BY29">
            <v>0</v>
          </cell>
          <cell r="BZ29">
            <v>1</v>
          </cell>
          <cell r="CA29">
            <v>1</v>
          </cell>
          <cell r="CB29">
            <v>0</v>
          </cell>
          <cell r="CC29" t="str">
            <v>Climatisation</v>
          </cell>
          <cell r="CD29" t="str">
            <v/>
          </cell>
          <cell r="CE29">
            <v>0</v>
          </cell>
          <cell r="CF29" t="str">
            <v/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</row>
        <row r="30">
          <cell r="A30" t="str">
            <v>36 - A010 - Paysager 8 postes</v>
          </cell>
          <cell r="B30">
            <v>31.696512862700001</v>
          </cell>
          <cell r="C30">
            <v>96.674364231200002</v>
          </cell>
          <cell r="D30">
            <v>0.65</v>
          </cell>
          <cell r="E30" t="str">
            <v/>
          </cell>
          <cell r="F30" t="str">
            <v>R+0</v>
          </cell>
          <cell r="G30" t="str">
            <v>BATIMENT A</v>
          </cell>
          <cell r="H30" t="str">
            <v>5308_Bat.A_Eclairage 10W/m² avec interrupteur</v>
          </cell>
          <cell r="I30">
            <v>0</v>
          </cell>
          <cell r="J30" t="str">
            <v>5308_Bat.A_Eclairement 500lux</v>
          </cell>
          <cell r="K30" t="str">
            <v>A010 - Paysager 8 postes</v>
          </cell>
          <cell r="L30">
            <v>1</v>
          </cell>
          <cell r="M30" t="str">
            <v/>
          </cell>
          <cell r="N30" t="str">
            <v>Groupe 1</v>
          </cell>
          <cell r="O30">
            <v>0</v>
          </cell>
          <cell r="P30">
            <v>0</v>
          </cell>
          <cell r="Q30">
            <v>0</v>
          </cell>
          <cell r="R30" t="str">
            <v/>
          </cell>
          <cell r="S30" t="str">
            <v/>
          </cell>
          <cell r="T30" t="str">
            <v/>
          </cell>
          <cell r="U30">
            <v>100</v>
          </cell>
          <cell r="V30">
            <v>0</v>
          </cell>
          <cell r="W30">
            <v>80</v>
          </cell>
          <cell r="X30">
            <v>0.72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0.02</v>
          </cell>
          <cell r="AE30">
            <v>1</v>
          </cell>
          <cell r="AF30">
            <v>1</v>
          </cell>
          <cell r="AG30">
            <v>0.628</v>
          </cell>
          <cell r="AH30">
            <v>0.02</v>
          </cell>
          <cell r="AI30">
            <v>0</v>
          </cell>
          <cell r="AJ30">
            <v>65526</v>
          </cell>
          <cell r="AK30" t="str">
            <v/>
          </cell>
          <cell r="AL30" t="str">
            <v/>
          </cell>
          <cell r="AM30">
            <v>20</v>
          </cell>
          <cell r="AN30">
            <v>65526</v>
          </cell>
          <cell r="AO30">
            <v>20</v>
          </cell>
          <cell r="AP30">
            <v>22</v>
          </cell>
          <cell r="AQ30">
            <v>22</v>
          </cell>
          <cell r="AR30">
            <v>10</v>
          </cell>
          <cell r="AS30">
            <v>0</v>
          </cell>
          <cell r="AT30">
            <v>1</v>
          </cell>
          <cell r="AU30">
            <v>2.6280000000000001</v>
          </cell>
          <cell r="AV30">
            <v>8.3000000000000004E-2</v>
          </cell>
          <cell r="AW30" t="str">
            <v/>
          </cell>
          <cell r="AX30">
            <v>0</v>
          </cell>
          <cell r="AY30" t="str">
            <v/>
          </cell>
          <cell r="AZ30">
            <v>0</v>
          </cell>
          <cell r="BA30" t="str">
            <v/>
          </cell>
          <cell r="BB30" t="str">
            <v/>
          </cell>
          <cell r="BC30" t="str">
            <v>W/m²</v>
          </cell>
          <cell r="BD30">
            <v>10</v>
          </cell>
          <cell r="BE30">
            <v>65</v>
          </cell>
          <cell r="BF30">
            <v>8</v>
          </cell>
          <cell r="BG30">
            <v>18</v>
          </cell>
          <cell r="BH30" t="str">
            <v>W</v>
          </cell>
          <cell r="BI30">
            <v>1600</v>
          </cell>
          <cell r="BJ30">
            <v>80</v>
          </cell>
          <cell r="BK30">
            <v>0</v>
          </cell>
          <cell r="BL30">
            <v>8</v>
          </cell>
          <cell r="BM30">
            <v>18</v>
          </cell>
          <cell r="BN30">
            <v>0</v>
          </cell>
          <cell r="BO30" t="str">
            <v/>
          </cell>
          <cell r="BP30" t="str">
            <v/>
          </cell>
          <cell r="BQ30" t="str">
            <v/>
          </cell>
          <cell r="BR30">
            <v>26</v>
          </cell>
          <cell r="BS30">
            <v>0</v>
          </cell>
          <cell r="BT30">
            <v>0</v>
          </cell>
          <cell r="BU30" t="str">
            <v/>
          </cell>
          <cell r="BV30">
            <v>10</v>
          </cell>
          <cell r="BW30">
            <v>0</v>
          </cell>
          <cell r="BX30" t="str">
            <v>Lourde</v>
          </cell>
          <cell r="BY30">
            <v>0</v>
          </cell>
          <cell r="BZ30">
            <v>1</v>
          </cell>
          <cell r="CA30">
            <v>1</v>
          </cell>
          <cell r="CB30">
            <v>0</v>
          </cell>
          <cell r="CC30" t="str">
            <v>Climatisation</v>
          </cell>
          <cell r="CD30" t="str">
            <v/>
          </cell>
          <cell r="CE30">
            <v>0</v>
          </cell>
          <cell r="CF30" t="str">
            <v/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</row>
        <row r="31">
          <cell r="A31" t="str">
            <v>37 - A041 - Réunion</v>
          </cell>
          <cell r="B31">
            <v>47.343011414099998</v>
          </cell>
          <cell r="C31">
            <v>144.39618481299999</v>
          </cell>
          <cell r="D31">
            <v>0.65</v>
          </cell>
          <cell r="E31" t="str">
            <v/>
          </cell>
          <cell r="F31" t="str">
            <v>R+0</v>
          </cell>
          <cell r="G31" t="str">
            <v>BATIMENT A</v>
          </cell>
          <cell r="H31" t="str">
            <v>5308_Bat.A_Eclairage 10W/m² avec interrupteur</v>
          </cell>
          <cell r="I31">
            <v>0</v>
          </cell>
          <cell r="J31" t="str">
            <v>5308_Bat.A_Eclairement 500lux</v>
          </cell>
          <cell r="K31" t="str">
            <v>A041 - Réunion</v>
          </cell>
          <cell r="L31">
            <v>1</v>
          </cell>
          <cell r="M31" t="str">
            <v/>
          </cell>
          <cell r="N31" t="str">
            <v>Groupe 1</v>
          </cell>
          <cell r="O31">
            <v>0</v>
          </cell>
          <cell r="P31">
            <v>0</v>
          </cell>
          <cell r="Q31">
            <v>0</v>
          </cell>
          <cell r="R31" t="str">
            <v/>
          </cell>
          <cell r="S31" t="str">
            <v/>
          </cell>
          <cell r="T31" t="str">
            <v/>
          </cell>
          <cell r="U31">
            <v>100</v>
          </cell>
          <cell r="V31">
            <v>0</v>
          </cell>
          <cell r="W31">
            <v>80</v>
          </cell>
          <cell r="X31">
            <v>0.72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0.02</v>
          </cell>
          <cell r="AE31">
            <v>1</v>
          </cell>
          <cell r="AF31">
            <v>1</v>
          </cell>
          <cell r="AG31">
            <v>0.64400000000000002</v>
          </cell>
          <cell r="AH31">
            <v>1.4E-2</v>
          </cell>
          <cell r="AI31">
            <v>0</v>
          </cell>
          <cell r="AJ31">
            <v>65526</v>
          </cell>
          <cell r="AK31" t="str">
            <v/>
          </cell>
          <cell r="AL31" t="str">
            <v/>
          </cell>
          <cell r="AM31">
            <v>20</v>
          </cell>
          <cell r="AN31">
            <v>65526</v>
          </cell>
          <cell r="AO31">
            <v>20</v>
          </cell>
          <cell r="AP31">
            <v>22</v>
          </cell>
          <cell r="AQ31">
            <v>22</v>
          </cell>
          <cell r="AR31">
            <v>10</v>
          </cell>
          <cell r="AS31">
            <v>0</v>
          </cell>
          <cell r="AT31">
            <v>1</v>
          </cell>
          <cell r="AU31">
            <v>2.4300000000000002</v>
          </cell>
          <cell r="AV31">
            <v>5.0999999999999997E-2</v>
          </cell>
          <cell r="AW31" t="str">
            <v/>
          </cell>
          <cell r="AX31">
            <v>0</v>
          </cell>
          <cell r="AY31" t="str">
            <v/>
          </cell>
          <cell r="AZ31">
            <v>0</v>
          </cell>
          <cell r="BA31" t="str">
            <v/>
          </cell>
          <cell r="BB31" t="str">
            <v/>
          </cell>
          <cell r="BC31" t="str">
            <v>W/m²</v>
          </cell>
          <cell r="BD31">
            <v>10</v>
          </cell>
          <cell r="BE31">
            <v>65</v>
          </cell>
          <cell r="BF31">
            <v>8</v>
          </cell>
          <cell r="BG31">
            <v>18</v>
          </cell>
          <cell r="BH31" t="str">
            <v>W</v>
          </cell>
          <cell r="BI31">
            <v>200</v>
          </cell>
          <cell r="BJ31">
            <v>80</v>
          </cell>
          <cell r="BK31">
            <v>0</v>
          </cell>
          <cell r="BL31">
            <v>8</v>
          </cell>
          <cell r="BM31">
            <v>18</v>
          </cell>
          <cell r="BN31">
            <v>0</v>
          </cell>
          <cell r="BO31" t="str">
            <v/>
          </cell>
          <cell r="BP31" t="str">
            <v/>
          </cell>
          <cell r="BQ31" t="str">
            <v/>
          </cell>
          <cell r="BR31">
            <v>26</v>
          </cell>
          <cell r="BS31">
            <v>0</v>
          </cell>
          <cell r="BT31">
            <v>0</v>
          </cell>
          <cell r="BU31" t="str">
            <v/>
          </cell>
          <cell r="BV31">
            <v>10</v>
          </cell>
          <cell r="BW31">
            <v>0</v>
          </cell>
          <cell r="BX31" t="str">
            <v>Lourde</v>
          </cell>
          <cell r="BY31">
            <v>0</v>
          </cell>
          <cell r="BZ31">
            <v>1</v>
          </cell>
          <cell r="CA31">
            <v>1</v>
          </cell>
          <cell r="CB31">
            <v>0</v>
          </cell>
          <cell r="CC31" t="str">
            <v>Climatisation</v>
          </cell>
          <cell r="CD31" t="str">
            <v/>
          </cell>
          <cell r="CE31">
            <v>0</v>
          </cell>
          <cell r="CF31" t="str">
            <v/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</row>
        <row r="32">
          <cell r="A32" t="str">
            <v>38 - A042 - Ingé</v>
          </cell>
          <cell r="B32">
            <v>26.393476605299998</v>
          </cell>
          <cell r="C32">
            <v>80.500103646100001</v>
          </cell>
          <cell r="D32">
            <v>0.65</v>
          </cell>
          <cell r="E32" t="str">
            <v/>
          </cell>
          <cell r="F32" t="str">
            <v>R+0</v>
          </cell>
          <cell r="G32" t="str">
            <v>BATIMENT A</v>
          </cell>
          <cell r="H32" t="str">
            <v>5308_Bat.A_Eclairage 10W/m² avec interrupteur</v>
          </cell>
          <cell r="I32">
            <v>0</v>
          </cell>
          <cell r="J32" t="str">
            <v>5308_Bat.A_Eclairement 500lux</v>
          </cell>
          <cell r="K32" t="str">
            <v>A042 - Ingé</v>
          </cell>
          <cell r="L32">
            <v>1</v>
          </cell>
          <cell r="M32" t="str">
            <v/>
          </cell>
          <cell r="N32" t="str">
            <v>Groupe 1</v>
          </cell>
          <cell r="O32">
            <v>0</v>
          </cell>
          <cell r="P32">
            <v>0</v>
          </cell>
          <cell r="Q32">
            <v>0</v>
          </cell>
          <cell r="R32" t="str">
            <v/>
          </cell>
          <cell r="S32" t="str">
            <v/>
          </cell>
          <cell r="T32" t="str">
            <v/>
          </cell>
          <cell r="U32">
            <v>100</v>
          </cell>
          <cell r="V32">
            <v>0</v>
          </cell>
          <cell r="W32">
            <v>80</v>
          </cell>
          <cell r="X32">
            <v>0.72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0.02</v>
          </cell>
          <cell r="AE32">
            <v>1</v>
          </cell>
          <cell r="AF32">
            <v>1</v>
          </cell>
          <cell r="AG32">
            <v>0.46100000000000002</v>
          </cell>
          <cell r="AH32">
            <v>1.7000000000000001E-2</v>
          </cell>
          <cell r="AI32">
            <v>0</v>
          </cell>
          <cell r="AJ32">
            <v>65526</v>
          </cell>
          <cell r="AK32" t="str">
            <v/>
          </cell>
          <cell r="AL32" t="str">
            <v/>
          </cell>
          <cell r="AM32">
            <v>20</v>
          </cell>
          <cell r="AN32">
            <v>65526</v>
          </cell>
          <cell r="AO32">
            <v>20</v>
          </cell>
          <cell r="AP32">
            <v>22</v>
          </cell>
          <cell r="AQ32">
            <v>22</v>
          </cell>
          <cell r="AR32">
            <v>10</v>
          </cell>
          <cell r="AS32">
            <v>0</v>
          </cell>
          <cell r="AT32">
            <v>1</v>
          </cell>
          <cell r="AU32">
            <v>1.466</v>
          </cell>
          <cell r="AV32">
            <v>5.6000000000000001E-2</v>
          </cell>
          <cell r="AW32" t="str">
            <v/>
          </cell>
          <cell r="AX32">
            <v>0</v>
          </cell>
          <cell r="AY32" t="str">
            <v/>
          </cell>
          <cell r="AZ32">
            <v>0</v>
          </cell>
          <cell r="BA32" t="str">
            <v/>
          </cell>
          <cell r="BB32" t="str">
            <v/>
          </cell>
          <cell r="BC32" t="str">
            <v>W/m²</v>
          </cell>
          <cell r="BD32">
            <v>10</v>
          </cell>
          <cell r="BE32">
            <v>65</v>
          </cell>
          <cell r="BF32">
            <v>8</v>
          </cell>
          <cell r="BG32">
            <v>18</v>
          </cell>
          <cell r="BH32" t="str">
            <v>W</v>
          </cell>
          <cell r="BI32">
            <v>800</v>
          </cell>
          <cell r="BJ32">
            <v>80</v>
          </cell>
          <cell r="BK32">
            <v>0</v>
          </cell>
          <cell r="BL32">
            <v>8</v>
          </cell>
          <cell r="BM32">
            <v>18</v>
          </cell>
          <cell r="BN32">
            <v>0</v>
          </cell>
          <cell r="BO32" t="str">
            <v/>
          </cell>
          <cell r="BP32" t="str">
            <v/>
          </cell>
          <cell r="BQ32" t="str">
            <v/>
          </cell>
          <cell r="BR32">
            <v>26</v>
          </cell>
          <cell r="BS32">
            <v>0</v>
          </cell>
          <cell r="BT32">
            <v>0</v>
          </cell>
          <cell r="BU32" t="str">
            <v/>
          </cell>
          <cell r="BV32">
            <v>10</v>
          </cell>
          <cell r="BW32">
            <v>0</v>
          </cell>
          <cell r="BX32" t="str">
            <v>Lourde</v>
          </cell>
          <cell r="BY32">
            <v>0</v>
          </cell>
          <cell r="BZ32">
            <v>1</v>
          </cell>
          <cell r="CA32">
            <v>1</v>
          </cell>
          <cell r="CB32">
            <v>0</v>
          </cell>
          <cell r="CC32" t="str">
            <v>Climatisation</v>
          </cell>
          <cell r="CD32" t="str">
            <v/>
          </cell>
          <cell r="CE32">
            <v>0</v>
          </cell>
          <cell r="CF32" t="str">
            <v/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</row>
        <row r="33">
          <cell r="A33" t="str">
            <v>39 - A009 - Réunion</v>
          </cell>
          <cell r="B33">
            <v>13.137635899799999</v>
          </cell>
          <cell r="C33">
            <v>40.0697894945</v>
          </cell>
          <cell r="D33">
            <v>0.65</v>
          </cell>
          <cell r="E33" t="str">
            <v/>
          </cell>
          <cell r="F33" t="str">
            <v>R+0</v>
          </cell>
          <cell r="G33" t="str">
            <v>BATIMENT A</v>
          </cell>
          <cell r="H33" t="str">
            <v>5308_Bat.A_Eclairage 10W/m² avec interrupteur</v>
          </cell>
          <cell r="I33">
            <v>0</v>
          </cell>
          <cell r="J33" t="str">
            <v>5308_Bat.A_Eclairement 150lux</v>
          </cell>
          <cell r="K33" t="str">
            <v>A009 - Réunion</v>
          </cell>
          <cell r="L33">
            <v>1</v>
          </cell>
          <cell r="M33" t="str">
            <v/>
          </cell>
          <cell r="N33" t="str">
            <v>Groupe 1</v>
          </cell>
          <cell r="O33">
            <v>0</v>
          </cell>
          <cell r="P33">
            <v>0</v>
          </cell>
          <cell r="Q33">
            <v>0</v>
          </cell>
          <cell r="R33" t="str">
            <v/>
          </cell>
          <cell r="S33" t="str">
            <v/>
          </cell>
          <cell r="T33" t="str">
            <v/>
          </cell>
          <cell r="U33">
            <v>100</v>
          </cell>
          <cell r="V33">
            <v>0</v>
          </cell>
          <cell r="W33">
            <v>80</v>
          </cell>
          <cell r="X33">
            <v>0.72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0.02</v>
          </cell>
          <cell r="AE33">
            <v>1</v>
          </cell>
          <cell r="AF33">
            <v>1</v>
          </cell>
          <cell r="AG33">
            <v>0.29299999999999998</v>
          </cell>
          <cell r="AH33">
            <v>2.1999999999999999E-2</v>
          </cell>
          <cell r="AI33">
            <v>0</v>
          </cell>
          <cell r="AJ33">
            <v>65526</v>
          </cell>
          <cell r="AK33" t="str">
            <v/>
          </cell>
          <cell r="AL33" t="str">
            <v/>
          </cell>
          <cell r="AM33">
            <v>20</v>
          </cell>
          <cell r="AN33">
            <v>65526</v>
          </cell>
          <cell r="AO33">
            <v>20</v>
          </cell>
          <cell r="AP33">
            <v>22</v>
          </cell>
          <cell r="AQ33">
            <v>22</v>
          </cell>
          <cell r="AR33">
            <v>10</v>
          </cell>
          <cell r="AS33">
            <v>0</v>
          </cell>
          <cell r="AT33">
            <v>1</v>
          </cell>
          <cell r="AU33">
            <v>0.873</v>
          </cell>
          <cell r="AV33">
            <v>6.6000000000000003E-2</v>
          </cell>
          <cell r="AW33" t="str">
            <v/>
          </cell>
          <cell r="AX33">
            <v>0</v>
          </cell>
          <cell r="AY33" t="str">
            <v/>
          </cell>
          <cell r="AZ33">
            <v>0</v>
          </cell>
          <cell r="BA33" t="str">
            <v/>
          </cell>
          <cell r="BB33" t="str">
            <v/>
          </cell>
          <cell r="BC33" t="str">
            <v>W/m²</v>
          </cell>
          <cell r="BD33">
            <v>10</v>
          </cell>
          <cell r="BE33">
            <v>65</v>
          </cell>
          <cell r="BF33">
            <v>8</v>
          </cell>
          <cell r="BG33">
            <v>18</v>
          </cell>
          <cell r="BH33" t="str">
            <v>W</v>
          </cell>
          <cell r="BI33">
            <v>200</v>
          </cell>
          <cell r="BJ33">
            <v>80</v>
          </cell>
          <cell r="BK33">
            <v>0</v>
          </cell>
          <cell r="BL33">
            <v>8</v>
          </cell>
          <cell r="BM33">
            <v>18</v>
          </cell>
          <cell r="BN33">
            <v>0</v>
          </cell>
          <cell r="BO33" t="str">
            <v/>
          </cell>
          <cell r="BP33" t="str">
            <v/>
          </cell>
          <cell r="BQ33" t="str">
            <v/>
          </cell>
          <cell r="BR33">
            <v>26</v>
          </cell>
          <cell r="BS33">
            <v>0</v>
          </cell>
          <cell r="BT33">
            <v>0</v>
          </cell>
          <cell r="BU33" t="str">
            <v/>
          </cell>
          <cell r="BV33">
            <v>10</v>
          </cell>
          <cell r="BW33">
            <v>0</v>
          </cell>
          <cell r="BX33" t="str">
            <v>Lourde</v>
          </cell>
          <cell r="BY33">
            <v>0</v>
          </cell>
          <cell r="BZ33">
            <v>1</v>
          </cell>
          <cell r="CA33">
            <v>1</v>
          </cell>
          <cell r="CB33">
            <v>0</v>
          </cell>
          <cell r="CC33" t="str">
            <v>Climatisation</v>
          </cell>
          <cell r="CD33" t="str">
            <v/>
          </cell>
          <cell r="CE33">
            <v>0</v>
          </cell>
          <cell r="CF33" t="str">
            <v/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</row>
        <row r="34">
          <cell r="A34" t="str">
            <v>40 - A006 - Bubble</v>
          </cell>
          <cell r="B34">
            <v>13.139614161500001</v>
          </cell>
          <cell r="C34">
            <v>40.0758231927</v>
          </cell>
          <cell r="D34">
            <v>0.65</v>
          </cell>
          <cell r="E34" t="str">
            <v/>
          </cell>
          <cell r="F34" t="str">
            <v>R+0</v>
          </cell>
          <cell r="G34" t="str">
            <v>BATIMENT A</v>
          </cell>
          <cell r="H34" t="str">
            <v>5308_Bat.A_Eclairage 10W/m² avec interrupteur</v>
          </cell>
          <cell r="I34">
            <v>0</v>
          </cell>
          <cell r="J34" t="str">
            <v>5308_Bat.A_Eclairement 300lux</v>
          </cell>
          <cell r="K34" t="str">
            <v>A006 - Bubble</v>
          </cell>
          <cell r="L34">
            <v>1</v>
          </cell>
          <cell r="M34" t="str">
            <v/>
          </cell>
          <cell r="N34" t="str">
            <v>Groupe 1</v>
          </cell>
          <cell r="O34">
            <v>0</v>
          </cell>
          <cell r="P34">
            <v>0</v>
          </cell>
          <cell r="Q34">
            <v>0</v>
          </cell>
          <cell r="R34" t="str">
            <v/>
          </cell>
          <cell r="S34" t="str">
            <v/>
          </cell>
          <cell r="T34" t="str">
            <v/>
          </cell>
          <cell r="U34">
            <v>100</v>
          </cell>
          <cell r="V34">
            <v>0</v>
          </cell>
          <cell r="W34">
            <v>80</v>
          </cell>
          <cell r="X34">
            <v>0.72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0.02</v>
          </cell>
          <cell r="AE34">
            <v>1</v>
          </cell>
          <cell r="AF34">
            <v>1</v>
          </cell>
          <cell r="AG34">
            <v>0.29299999999999998</v>
          </cell>
          <cell r="AH34">
            <v>2.1999999999999999E-2</v>
          </cell>
          <cell r="AI34">
            <v>0</v>
          </cell>
          <cell r="AJ34">
            <v>65526</v>
          </cell>
          <cell r="AK34" t="str">
            <v/>
          </cell>
          <cell r="AL34" t="str">
            <v/>
          </cell>
          <cell r="AM34">
            <v>20</v>
          </cell>
          <cell r="AN34">
            <v>65526</v>
          </cell>
          <cell r="AO34">
            <v>20</v>
          </cell>
          <cell r="AP34">
            <v>22</v>
          </cell>
          <cell r="AQ34">
            <v>22</v>
          </cell>
          <cell r="AR34">
            <v>10</v>
          </cell>
          <cell r="AS34">
            <v>0</v>
          </cell>
          <cell r="AT34">
            <v>1</v>
          </cell>
          <cell r="AU34">
            <v>0.57699999999999996</v>
          </cell>
          <cell r="AV34">
            <v>4.3999999999999997E-2</v>
          </cell>
          <cell r="AW34" t="str">
            <v/>
          </cell>
          <cell r="AX34">
            <v>0</v>
          </cell>
          <cell r="AY34" t="str">
            <v/>
          </cell>
          <cell r="AZ34">
            <v>0</v>
          </cell>
          <cell r="BA34" t="str">
            <v/>
          </cell>
          <cell r="BB34" t="str">
            <v/>
          </cell>
          <cell r="BC34" t="str">
            <v>W/m²</v>
          </cell>
          <cell r="BD34">
            <v>10</v>
          </cell>
          <cell r="BE34">
            <v>65</v>
          </cell>
          <cell r="BF34">
            <v>8</v>
          </cell>
          <cell r="BG34">
            <v>18</v>
          </cell>
          <cell r="BH34" t="str">
            <v>W</v>
          </cell>
          <cell r="BI34">
            <v>200</v>
          </cell>
          <cell r="BJ34">
            <v>80</v>
          </cell>
          <cell r="BK34">
            <v>0</v>
          </cell>
          <cell r="BL34">
            <v>8</v>
          </cell>
          <cell r="BM34">
            <v>18</v>
          </cell>
          <cell r="BN34">
            <v>0</v>
          </cell>
          <cell r="BO34" t="str">
            <v/>
          </cell>
          <cell r="BP34" t="str">
            <v/>
          </cell>
          <cell r="BQ34" t="str">
            <v/>
          </cell>
          <cell r="BR34">
            <v>26</v>
          </cell>
          <cell r="BS34">
            <v>0</v>
          </cell>
          <cell r="BT34">
            <v>0</v>
          </cell>
          <cell r="BU34" t="str">
            <v/>
          </cell>
          <cell r="BV34">
            <v>10</v>
          </cell>
          <cell r="BW34">
            <v>0</v>
          </cell>
          <cell r="BX34" t="str">
            <v>Lourde</v>
          </cell>
          <cell r="BY34">
            <v>0</v>
          </cell>
          <cell r="BZ34">
            <v>1</v>
          </cell>
          <cell r="CA34">
            <v>1</v>
          </cell>
          <cell r="CB34">
            <v>0</v>
          </cell>
          <cell r="CC34" t="str">
            <v>Climatisation</v>
          </cell>
          <cell r="CD34" t="str">
            <v/>
          </cell>
          <cell r="CE34">
            <v>0</v>
          </cell>
          <cell r="CF34" t="str">
            <v/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</row>
        <row r="35">
          <cell r="A35" t="str">
            <v>41 - A040 - Reproduction</v>
          </cell>
          <cell r="B35">
            <v>22.1729749213</v>
          </cell>
          <cell r="C35">
            <v>67.627573510000005</v>
          </cell>
          <cell r="D35">
            <v>0.65</v>
          </cell>
          <cell r="E35" t="str">
            <v/>
          </cell>
          <cell r="F35" t="str">
            <v>R+0</v>
          </cell>
          <cell r="G35" t="str">
            <v>BATIMENT A</v>
          </cell>
          <cell r="H35" t="str">
            <v>5308_Bat.A_Eclairage 10W/m² avec interrupteur</v>
          </cell>
          <cell r="I35">
            <v>0</v>
          </cell>
          <cell r="J35" t="str">
            <v>5308_Bat.A_Eclairement 500lux</v>
          </cell>
          <cell r="K35" t="str">
            <v>A040 - Reproduction</v>
          </cell>
          <cell r="L35">
            <v>1</v>
          </cell>
          <cell r="M35" t="str">
            <v/>
          </cell>
          <cell r="N35" t="str">
            <v>Groupe 1</v>
          </cell>
          <cell r="O35">
            <v>0</v>
          </cell>
          <cell r="P35">
            <v>0</v>
          </cell>
          <cell r="Q35">
            <v>0</v>
          </cell>
          <cell r="R35" t="str">
            <v/>
          </cell>
          <cell r="S35" t="str">
            <v/>
          </cell>
          <cell r="T35" t="str">
            <v/>
          </cell>
          <cell r="U35">
            <v>100</v>
          </cell>
          <cell r="V35">
            <v>0</v>
          </cell>
          <cell r="W35">
            <v>80</v>
          </cell>
          <cell r="X35">
            <v>0.72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0.02</v>
          </cell>
          <cell r="AE35">
            <v>1</v>
          </cell>
          <cell r="AF35">
            <v>1</v>
          </cell>
          <cell r="AG35">
            <v>0.35</v>
          </cell>
          <cell r="AH35">
            <v>1.6E-2</v>
          </cell>
          <cell r="AI35">
            <v>0</v>
          </cell>
          <cell r="AJ35">
            <v>65526</v>
          </cell>
          <cell r="AK35" t="str">
            <v/>
          </cell>
          <cell r="AL35" t="str">
            <v/>
          </cell>
          <cell r="AM35">
            <v>20</v>
          </cell>
          <cell r="AN35">
            <v>65526</v>
          </cell>
          <cell r="AO35">
            <v>20</v>
          </cell>
          <cell r="AP35">
            <v>22</v>
          </cell>
          <cell r="AQ35">
            <v>22</v>
          </cell>
          <cell r="AR35">
            <v>10</v>
          </cell>
          <cell r="AS35">
            <v>0</v>
          </cell>
          <cell r="AT35">
            <v>1</v>
          </cell>
          <cell r="AU35">
            <v>0.52500000000000002</v>
          </cell>
          <cell r="AV35">
            <v>2.4E-2</v>
          </cell>
          <cell r="AW35" t="str">
            <v/>
          </cell>
          <cell r="AX35">
            <v>0</v>
          </cell>
          <cell r="AY35" t="str">
            <v/>
          </cell>
          <cell r="AZ35">
            <v>0</v>
          </cell>
          <cell r="BA35" t="str">
            <v/>
          </cell>
          <cell r="BB35" t="str">
            <v/>
          </cell>
          <cell r="BC35" t="str">
            <v>W/m²</v>
          </cell>
          <cell r="BD35">
            <v>10</v>
          </cell>
          <cell r="BE35">
            <v>65</v>
          </cell>
          <cell r="BF35">
            <v>8</v>
          </cell>
          <cell r="BG35">
            <v>18</v>
          </cell>
          <cell r="BH35" t="str">
            <v>W</v>
          </cell>
          <cell r="BI35">
            <v>100</v>
          </cell>
          <cell r="BJ35">
            <v>80</v>
          </cell>
          <cell r="BK35">
            <v>0</v>
          </cell>
          <cell r="BL35">
            <v>8</v>
          </cell>
          <cell r="BM35">
            <v>18</v>
          </cell>
          <cell r="BN35">
            <v>0</v>
          </cell>
          <cell r="BO35" t="str">
            <v/>
          </cell>
          <cell r="BP35" t="str">
            <v/>
          </cell>
          <cell r="BQ35" t="str">
            <v/>
          </cell>
          <cell r="BR35">
            <v>26</v>
          </cell>
          <cell r="BS35">
            <v>0</v>
          </cell>
          <cell r="BT35">
            <v>0</v>
          </cell>
          <cell r="BU35" t="str">
            <v/>
          </cell>
          <cell r="BV35">
            <v>10</v>
          </cell>
          <cell r="BW35">
            <v>0</v>
          </cell>
          <cell r="BX35" t="str">
            <v>Lourde</v>
          </cell>
          <cell r="BY35">
            <v>0</v>
          </cell>
          <cell r="BZ35">
            <v>1</v>
          </cell>
          <cell r="CA35">
            <v>1</v>
          </cell>
          <cell r="CB35">
            <v>0</v>
          </cell>
          <cell r="CC35" t="str">
            <v>Climatisation</v>
          </cell>
          <cell r="CD35" t="str">
            <v/>
          </cell>
          <cell r="CE35">
            <v>0</v>
          </cell>
          <cell r="CF35" t="str">
            <v/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</row>
        <row r="36">
          <cell r="A36" t="str">
            <v>42 - A008 - Reproduction</v>
          </cell>
          <cell r="B36">
            <v>7.0002673659000001</v>
          </cell>
          <cell r="C36">
            <v>21.350815466099998</v>
          </cell>
          <cell r="D36">
            <v>0.65</v>
          </cell>
          <cell r="E36" t="str">
            <v/>
          </cell>
          <cell r="F36" t="str">
            <v>R+0</v>
          </cell>
          <cell r="G36" t="str">
            <v>BATIMENT A</v>
          </cell>
          <cell r="H36" t="str">
            <v>5308_Bat.A_Eclairage 10W/m² avec dimming</v>
          </cell>
          <cell r="I36">
            <v>0</v>
          </cell>
          <cell r="J36" t="str">
            <v>5308_Bat.A_Eclairement 500lux</v>
          </cell>
          <cell r="K36" t="str">
            <v>A008 - Reproduction</v>
          </cell>
          <cell r="L36">
            <v>1</v>
          </cell>
          <cell r="M36" t="str">
            <v/>
          </cell>
          <cell r="N36" t="str">
            <v>Groupe 1</v>
          </cell>
          <cell r="O36">
            <v>0</v>
          </cell>
          <cell r="P36">
            <v>0</v>
          </cell>
          <cell r="Q36">
            <v>0</v>
          </cell>
          <cell r="R36" t="str">
            <v/>
          </cell>
          <cell r="S36" t="str">
            <v/>
          </cell>
          <cell r="T36" t="str">
            <v/>
          </cell>
          <cell r="U36">
            <v>100</v>
          </cell>
          <cell r="V36">
            <v>0</v>
          </cell>
          <cell r="W36">
            <v>80</v>
          </cell>
          <cell r="X36">
            <v>0.72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0.02</v>
          </cell>
          <cell r="AE36">
            <v>1</v>
          </cell>
          <cell r="AF36">
            <v>1</v>
          </cell>
          <cell r="AG36">
            <v>0.13100000000000001</v>
          </cell>
          <cell r="AH36">
            <v>1.9E-2</v>
          </cell>
          <cell r="AI36">
            <v>0</v>
          </cell>
          <cell r="AJ36">
            <v>65526</v>
          </cell>
          <cell r="AK36" t="str">
            <v/>
          </cell>
          <cell r="AL36" t="str">
            <v/>
          </cell>
          <cell r="AM36">
            <v>20</v>
          </cell>
          <cell r="AN36">
            <v>65526</v>
          </cell>
          <cell r="AO36">
            <v>20</v>
          </cell>
          <cell r="AP36">
            <v>22</v>
          </cell>
          <cell r="AQ36">
            <v>22</v>
          </cell>
          <cell r="AR36">
            <v>10</v>
          </cell>
          <cell r="AS36">
            <v>0</v>
          </cell>
          <cell r="AT36">
            <v>1</v>
          </cell>
          <cell r="AU36">
            <v>0.28299999999999997</v>
          </cell>
          <cell r="AV36">
            <v>0.04</v>
          </cell>
          <cell r="AW36" t="str">
            <v/>
          </cell>
          <cell r="AX36">
            <v>0</v>
          </cell>
          <cell r="AY36" t="str">
            <v/>
          </cell>
          <cell r="AZ36">
            <v>0</v>
          </cell>
          <cell r="BA36" t="str">
            <v/>
          </cell>
          <cell r="BB36" t="str">
            <v/>
          </cell>
          <cell r="BC36" t="str">
            <v>W/m²</v>
          </cell>
          <cell r="BD36">
            <v>10</v>
          </cell>
          <cell r="BE36">
            <v>65</v>
          </cell>
          <cell r="BF36">
            <v>8</v>
          </cell>
          <cell r="BG36">
            <v>18</v>
          </cell>
          <cell r="BH36" t="str">
            <v>W</v>
          </cell>
          <cell r="BI36">
            <v>100</v>
          </cell>
          <cell r="BJ36">
            <v>80</v>
          </cell>
          <cell r="BK36">
            <v>0</v>
          </cell>
          <cell r="BL36">
            <v>8</v>
          </cell>
          <cell r="BM36">
            <v>18</v>
          </cell>
          <cell r="BN36">
            <v>0</v>
          </cell>
          <cell r="BO36" t="str">
            <v/>
          </cell>
          <cell r="BP36" t="str">
            <v/>
          </cell>
          <cell r="BQ36" t="str">
            <v/>
          </cell>
          <cell r="BR36">
            <v>26</v>
          </cell>
          <cell r="BS36">
            <v>0</v>
          </cell>
          <cell r="BT36">
            <v>0</v>
          </cell>
          <cell r="BU36" t="str">
            <v/>
          </cell>
          <cell r="BV36">
            <v>10</v>
          </cell>
          <cell r="BW36">
            <v>0</v>
          </cell>
          <cell r="BX36" t="str">
            <v>Lourde</v>
          </cell>
          <cell r="BY36">
            <v>0</v>
          </cell>
          <cell r="BZ36">
            <v>1</v>
          </cell>
          <cell r="CA36">
            <v>1</v>
          </cell>
          <cell r="CB36">
            <v>0</v>
          </cell>
          <cell r="CC36" t="str">
            <v>Climatisation</v>
          </cell>
          <cell r="CD36" t="str">
            <v/>
          </cell>
          <cell r="CE36">
            <v>0</v>
          </cell>
          <cell r="CF36" t="str">
            <v/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</row>
        <row r="37">
          <cell r="A37" t="str">
            <v>43 - A007 - Secrétariat</v>
          </cell>
          <cell r="B37">
            <v>7.0006783486000002</v>
          </cell>
          <cell r="C37">
            <v>21.352068963099999</v>
          </cell>
          <cell r="D37">
            <v>0.65</v>
          </cell>
          <cell r="E37" t="str">
            <v/>
          </cell>
          <cell r="F37" t="str">
            <v>R+0</v>
          </cell>
          <cell r="G37" t="str">
            <v>BATIMENT A</v>
          </cell>
          <cell r="H37" t="str">
            <v>5308_Bat.A_Eclairage 10W/m² avec interrupteur</v>
          </cell>
          <cell r="I37">
            <v>0</v>
          </cell>
          <cell r="J37" t="str">
            <v>5308_Bat.A_Eclairement 500lux</v>
          </cell>
          <cell r="K37" t="str">
            <v>A007 - Secrétariat</v>
          </cell>
          <cell r="L37">
            <v>1</v>
          </cell>
          <cell r="M37" t="str">
            <v/>
          </cell>
          <cell r="N37" t="str">
            <v>Groupe 1</v>
          </cell>
          <cell r="O37">
            <v>0</v>
          </cell>
          <cell r="P37">
            <v>0</v>
          </cell>
          <cell r="Q37">
            <v>0</v>
          </cell>
          <cell r="R37" t="str">
            <v/>
          </cell>
          <cell r="S37" t="str">
            <v/>
          </cell>
          <cell r="T37" t="str">
            <v/>
          </cell>
          <cell r="U37">
            <v>100</v>
          </cell>
          <cell r="V37">
            <v>0</v>
          </cell>
          <cell r="W37">
            <v>80</v>
          </cell>
          <cell r="X37">
            <v>0.72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0.02</v>
          </cell>
          <cell r="AE37">
            <v>1</v>
          </cell>
          <cell r="AF37">
            <v>1</v>
          </cell>
          <cell r="AG37">
            <v>0.13100000000000001</v>
          </cell>
          <cell r="AH37">
            <v>1.9E-2</v>
          </cell>
          <cell r="AI37">
            <v>0</v>
          </cell>
          <cell r="AJ37">
            <v>65526</v>
          </cell>
          <cell r="AK37" t="str">
            <v/>
          </cell>
          <cell r="AL37" t="str">
            <v/>
          </cell>
          <cell r="AM37">
            <v>20</v>
          </cell>
          <cell r="AN37">
            <v>65526</v>
          </cell>
          <cell r="AO37">
            <v>20</v>
          </cell>
          <cell r="AP37">
            <v>22</v>
          </cell>
          <cell r="AQ37">
            <v>22</v>
          </cell>
          <cell r="AR37">
            <v>10</v>
          </cell>
          <cell r="AS37">
            <v>0</v>
          </cell>
          <cell r="AT37">
            <v>1</v>
          </cell>
          <cell r="AU37">
            <v>0.64700000000000002</v>
          </cell>
          <cell r="AV37">
            <v>9.1999999999999998E-2</v>
          </cell>
          <cell r="AW37" t="str">
            <v/>
          </cell>
          <cell r="AX37">
            <v>0</v>
          </cell>
          <cell r="AY37" t="str">
            <v/>
          </cell>
          <cell r="AZ37">
            <v>0</v>
          </cell>
          <cell r="BA37" t="str">
            <v/>
          </cell>
          <cell r="BB37" t="str">
            <v/>
          </cell>
          <cell r="BC37" t="str">
            <v>W/m²</v>
          </cell>
          <cell r="BD37">
            <v>10</v>
          </cell>
          <cell r="BE37">
            <v>65</v>
          </cell>
          <cell r="BF37">
            <v>8</v>
          </cell>
          <cell r="BG37">
            <v>18</v>
          </cell>
          <cell r="BH37" t="str">
            <v>W</v>
          </cell>
          <cell r="BI37">
            <v>400</v>
          </cell>
          <cell r="BJ37">
            <v>80</v>
          </cell>
          <cell r="BK37">
            <v>0</v>
          </cell>
          <cell r="BL37">
            <v>8</v>
          </cell>
          <cell r="BM37">
            <v>18</v>
          </cell>
          <cell r="BN37">
            <v>0</v>
          </cell>
          <cell r="BO37" t="str">
            <v/>
          </cell>
          <cell r="BP37" t="str">
            <v/>
          </cell>
          <cell r="BQ37" t="str">
            <v/>
          </cell>
          <cell r="BR37">
            <v>26</v>
          </cell>
          <cell r="BS37">
            <v>0</v>
          </cell>
          <cell r="BT37">
            <v>0</v>
          </cell>
          <cell r="BU37" t="str">
            <v/>
          </cell>
          <cell r="BV37">
            <v>10</v>
          </cell>
          <cell r="BW37">
            <v>0</v>
          </cell>
          <cell r="BX37" t="str">
            <v>Lourde</v>
          </cell>
          <cell r="BY37">
            <v>0</v>
          </cell>
          <cell r="BZ37">
            <v>1</v>
          </cell>
          <cell r="CA37">
            <v>1</v>
          </cell>
          <cell r="CB37">
            <v>0</v>
          </cell>
          <cell r="CC37" t="str">
            <v>Climatisation</v>
          </cell>
          <cell r="CD37" t="str">
            <v/>
          </cell>
          <cell r="CE37">
            <v>0</v>
          </cell>
          <cell r="CF37" t="str">
            <v/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</row>
        <row r="38">
          <cell r="A38" t="str">
            <v>44 - A004 - Sénior</v>
          </cell>
          <cell r="B38">
            <v>16.8330287414</v>
          </cell>
          <cell r="C38">
            <v>51.340737661299997</v>
          </cell>
          <cell r="D38">
            <v>0.65</v>
          </cell>
          <cell r="E38" t="str">
            <v/>
          </cell>
          <cell r="F38" t="str">
            <v>R+0</v>
          </cell>
          <cell r="G38" t="str">
            <v>BATIMENT A</v>
          </cell>
          <cell r="H38" t="str">
            <v>5308_Bat.A_Eclairage 10W/m² avec interrupteur</v>
          </cell>
          <cell r="I38">
            <v>0</v>
          </cell>
          <cell r="J38" t="str">
            <v>5308_Bat.A_Eclairement 500lux</v>
          </cell>
          <cell r="K38" t="str">
            <v>A004 - Sénior</v>
          </cell>
          <cell r="L38">
            <v>1</v>
          </cell>
          <cell r="M38" t="str">
            <v/>
          </cell>
          <cell r="N38" t="str">
            <v>Groupe 1</v>
          </cell>
          <cell r="O38">
            <v>0</v>
          </cell>
          <cell r="P38">
            <v>0</v>
          </cell>
          <cell r="Q38">
            <v>0</v>
          </cell>
          <cell r="R38" t="str">
            <v/>
          </cell>
          <cell r="S38" t="str">
            <v/>
          </cell>
          <cell r="T38" t="str">
            <v/>
          </cell>
          <cell r="U38">
            <v>100</v>
          </cell>
          <cell r="V38">
            <v>0</v>
          </cell>
          <cell r="W38">
            <v>80</v>
          </cell>
          <cell r="X38">
            <v>0.72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0.02</v>
          </cell>
          <cell r="AE38">
            <v>1</v>
          </cell>
          <cell r="AF38">
            <v>1</v>
          </cell>
          <cell r="AG38">
            <v>0.39900000000000002</v>
          </cell>
          <cell r="AH38">
            <v>2.4E-2</v>
          </cell>
          <cell r="AI38">
            <v>0</v>
          </cell>
          <cell r="AJ38">
            <v>65526</v>
          </cell>
          <cell r="AK38" t="str">
            <v/>
          </cell>
          <cell r="AL38" t="str">
            <v/>
          </cell>
          <cell r="AM38">
            <v>20</v>
          </cell>
          <cell r="AN38">
            <v>65526</v>
          </cell>
          <cell r="AO38">
            <v>20</v>
          </cell>
          <cell r="AP38">
            <v>22</v>
          </cell>
          <cell r="AQ38">
            <v>22</v>
          </cell>
          <cell r="AR38">
            <v>10</v>
          </cell>
          <cell r="AS38">
            <v>0</v>
          </cell>
          <cell r="AT38">
            <v>1</v>
          </cell>
          <cell r="AU38">
            <v>1.41</v>
          </cell>
          <cell r="AV38">
            <v>8.4000000000000005E-2</v>
          </cell>
          <cell r="AW38" t="str">
            <v/>
          </cell>
          <cell r="AX38">
            <v>0</v>
          </cell>
          <cell r="AY38" t="str">
            <v/>
          </cell>
          <cell r="AZ38">
            <v>0</v>
          </cell>
          <cell r="BA38" t="str">
            <v/>
          </cell>
          <cell r="BB38" t="str">
            <v/>
          </cell>
          <cell r="BC38" t="str">
            <v>W/m²</v>
          </cell>
          <cell r="BD38">
            <v>10</v>
          </cell>
          <cell r="BE38">
            <v>65</v>
          </cell>
          <cell r="BF38">
            <v>8</v>
          </cell>
          <cell r="BG38">
            <v>18</v>
          </cell>
          <cell r="BH38" t="str">
            <v>W</v>
          </cell>
          <cell r="BI38">
            <v>800</v>
          </cell>
          <cell r="BJ38">
            <v>80</v>
          </cell>
          <cell r="BK38">
            <v>0</v>
          </cell>
          <cell r="BL38">
            <v>8</v>
          </cell>
          <cell r="BM38">
            <v>18</v>
          </cell>
          <cell r="BN38">
            <v>0</v>
          </cell>
          <cell r="BO38" t="str">
            <v/>
          </cell>
          <cell r="BP38" t="str">
            <v/>
          </cell>
          <cell r="BQ38" t="str">
            <v/>
          </cell>
          <cell r="BR38">
            <v>26</v>
          </cell>
          <cell r="BS38">
            <v>0</v>
          </cell>
          <cell r="BT38">
            <v>0</v>
          </cell>
          <cell r="BU38" t="str">
            <v/>
          </cell>
          <cell r="BV38">
            <v>10</v>
          </cell>
          <cell r="BW38">
            <v>0</v>
          </cell>
          <cell r="BX38" t="str">
            <v>Lourde</v>
          </cell>
          <cell r="BY38">
            <v>0</v>
          </cell>
          <cell r="BZ38">
            <v>1</v>
          </cell>
          <cell r="CA38">
            <v>1</v>
          </cell>
          <cell r="CB38">
            <v>0</v>
          </cell>
          <cell r="CC38" t="str">
            <v>Climatisation</v>
          </cell>
          <cell r="CD38" t="str">
            <v/>
          </cell>
          <cell r="CE38">
            <v>0</v>
          </cell>
          <cell r="CF38" t="str">
            <v/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</row>
        <row r="39">
          <cell r="A39" t="str">
            <v>45 - A039 - Archi</v>
          </cell>
          <cell r="B39">
            <v>32.200323065399999</v>
          </cell>
          <cell r="C39">
            <v>98.210985349599994</v>
          </cell>
          <cell r="D39">
            <v>0.65</v>
          </cell>
          <cell r="E39" t="str">
            <v/>
          </cell>
          <cell r="F39" t="str">
            <v>R+0</v>
          </cell>
          <cell r="G39" t="str">
            <v>BATIMENT A</v>
          </cell>
          <cell r="H39" t="str">
            <v>5308_Bat.A_Eclairage 10W/m² avec DP</v>
          </cell>
          <cell r="I39">
            <v>0</v>
          </cell>
          <cell r="J39" t="str">
            <v>5308_Bat.A_Eclairement 500lux</v>
          </cell>
          <cell r="K39" t="str">
            <v>A039 - Archi</v>
          </cell>
          <cell r="L39">
            <v>1</v>
          </cell>
          <cell r="M39" t="str">
            <v/>
          </cell>
          <cell r="N39" t="str">
            <v>Groupe 1</v>
          </cell>
          <cell r="O39">
            <v>0</v>
          </cell>
          <cell r="P39">
            <v>0</v>
          </cell>
          <cell r="Q39">
            <v>0</v>
          </cell>
          <cell r="R39" t="str">
            <v/>
          </cell>
          <cell r="S39" t="str">
            <v/>
          </cell>
          <cell r="T39" t="str">
            <v/>
          </cell>
          <cell r="U39">
            <v>100</v>
          </cell>
          <cell r="V39">
            <v>0</v>
          </cell>
          <cell r="W39">
            <v>80</v>
          </cell>
          <cell r="X39">
            <v>0.72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0.02</v>
          </cell>
          <cell r="AE39">
            <v>1</v>
          </cell>
          <cell r="AF39">
            <v>1</v>
          </cell>
          <cell r="AG39">
            <v>0.59099999999999997</v>
          </cell>
          <cell r="AH39">
            <v>1.7999999999999999E-2</v>
          </cell>
          <cell r="AI39">
            <v>0</v>
          </cell>
          <cell r="AJ39">
            <v>65526</v>
          </cell>
          <cell r="AK39" t="str">
            <v/>
          </cell>
          <cell r="AL39" t="str">
            <v/>
          </cell>
          <cell r="AM39">
            <v>20</v>
          </cell>
          <cell r="AN39">
            <v>65526</v>
          </cell>
          <cell r="AO39">
            <v>20</v>
          </cell>
          <cell r="AP39">
            <v>22</v>
          </cell>
          <cell r="AQ39">
            <v>22</v>
          </cell>
          <cell r="AR39">
            <v>10</v>
          </cell>
          <cell r="AS39">
            <v>0</v>
          </cell>
          <cell r="AT39">
            <v>1</v>
          </cell>
          <cell r="AU39">
            <v>1.651</v>
          </cell>
          <cell r="AV39">
            <v>5.0999999999999997E-2</v>
          </cell>
          <cell r="AW39" t="str">
            <v/>
          </cell>
          <cell r="AX39">
            <v>0</v>
          </cell>
          <cell r="AY39" t="str">
            <v/>
          </cell>
          <cell r="AZ39">
            <v>0</v>
          </cell>
          <cell r="BA39" t="str">
            <v/>
          </cell>
          <cell r="BB39" t="str">
            <v/>
          </cell>
          <cell r="BC39" t="str">
            <v>W/m²</v>
          </cell>
          <cell r="BD39">
            <v>10</v>
          </cell>
          <cell r="BE39">
            <v>65</v>
          </cell>
          <cell r="BF39">
            <v>8</v>
          </cell>
          <cell r="BG39">
            <v>18</v>
          </cell>
          <cell r="BH39" t="str">
            <v>W</v>
          </cell>
          <cell r="BI39">
            <v>800</v>
          </cell>
          <cell r="BJ39">
            <v>80</v>
          </cell>
          <cell r="BK39">
            <v>0</v>
          </cell>
          <cell r="BL39">
            <v>8</v>
          </cell>
          <cell r="BM39">
            <v>18</v>
          </cell>
          <cell r="BN39">
            <v>0</v>
          </cell>
          <cell r="BO39" t="str">
            <v/>
          </cell>
          <cell r="BP39" t="str">
            <v/>
          </cell>
          <cell r="BQ39" t="str">
            <v/>
          </cell>
          <cell r="BR39">
            <v>26</v>
          </cell>
          <cell r="BS39">
            <v>0</v>
          </cell>
          <cell r="BT39">
            <v>0</v>
          </cell>
          <cell r="BU39" t="str">
            <v/>
          </cell>
          <cell r="BV39">
            <v>10</v>
          </cell>
          <cell r="BW39">
            <v>0</v>
          </cell>
          <cell r="BX39" t="str">
            <v>Lourde</v>
          </cell>
          <cell r="BY39">
            <v>0</v>
          </cell>
          <cell r="BZ39">
            <v>1</v>
          </cell>
          <cell r="CA39">
            <v>1</v>
          </cell>
          <cell r="CB39">
            <v>0</v>
          </cell>
          <cell r="CC39" t="str">
            <v>Climatisation</v>
          </cell>
          <cell r="CD39" t="str">
            <v/>
          </cell>
          <cell r="CE39">
            <v>0</v>
          </cell>
          <cell r="CF39" t="str">
            <v/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</row>
        <row r="40">
          <cell r="A40" t="str">
            <v>46 - A005 - Sénior directeur</v>
          </cell>
          <cell r="B40">
            <v>13.3465313414</v>
          </cell>
          <cell r="C40">
            <v>40.706920591299998</v>
          </cell>
          <cell r="D40">
            <v>0.65</v>
          </cell>
          <cell r="E40" t="str">
            <v/>
          </cell>
          <cell r="F40" t="str">
            <v>R+0</v>
          </cell>
          <cell r="G40" t="str">
            <v>BATIMENT A</v>
          </cell>
          <cell r="H40" t="str">
            <v>5308_Bat.A_Eclairage 10W/m² avec interrupteur</v>
          </cell>
          <cell r="I40">
            <v>0</v>
          </cell>
          <cell r="J40" t="str">
            <v>5308_Bat.A_Eclairement 500lux</v>
          </cell>
          <cell r="K40" t="str">
            <v>A005 - Sénior directeur</v>
          </cell>
          <cell r="L40">
            <v>1</v>
          </cell>
          <cell r="M40" t="str">
            <v/>
          </cell>
          <cell r="N40" t="str">
            <v>Groupe 1</v>
          </cell>
          <cell r="O40">
            <v>0</v>
          </cell>
          <cell r="P40">
            <v>0</v>
          </cell>
          <cell r="Q40">
            <v>0</v>
          </cell>
          <cell r="R40" t="str">
            <v/>
          </cell>
          <cell r="S40" t="str">
            <v/>
          </cell>
          <cell r="T40" t="str">
            <v/>
          </cell>
          <cell r="U40">
            <v>100</v>
          </cell>
          <cell r="V40">
            <v>0</v>
          </cell>
          <cell r="W40">
            <v>80</v>
          </cell>
          <cell r="X40">
            <v>0.72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0.02</v>
          </cell>
          <cell r="AE40">
            <v>1</v>
          </cell>
          <cell r="AF40">
            <v>1</v>
          </cell>
          <cell r="AG40">
            <v>0.36599999999999999</v>
          </cell>
          <cell r="AH40">
            <v>2.7E-2</v>
          </cell>
          <cell r="AI40">
            <v>0</v>
          </cell>
          <cell r="AJ40">
            <v>65526</v>
          </cell>
          <cell r="AK40" t="str">
            <v/>
          </cell>
          <cell r="AL40" t="str">
            <v/>
          </cell>
          <cell r="AM40">
            <v>20</v>
          </cell>
          <cell r="AN40">
            <v>65526</v>
          </cell>
          <cell r="AO40">
            <v>20</v>
          </cell>
          <cell r="AP40">
            <v>22</v>
          </cell>
          <cell r="AQ40">
            <v>22</v>
          </cell>
          <cell r="AR40">
            <v>10</v>
          </cell>
          <cell r="AS40">
            <v>0</v>
          </cell>
          <cell r="AT40">
            <v>1</v>
          </cell>
          <cell r="AU40">
            <v>0.52800000000000002</v>
          </cell>
          <cell r="AV40">
            <v>0.04</v>
          </cell>
          <cell r="AW40" t="str">
            <v/>
          </cell>
          <cell r="AX40">
            <v>0</v>
          </cell>
          <cell r="AY40" t="str">
            <v/>
          </cell>
          <cell r="AZ40">
            <v>0</v>
          </cell>
          <cell r="BA40" t="str">
            <v/>
          </cell>
          <cell r="BB40" t="str">
            <v/>
          </cell>
          <cell r="BC40" t="str">
            <v>W/m²</v>
          </cell>
          <cell r="BD40">
            <v>10</v>
          </cell>
          <cell r="BE40">
            <v>65</v>
          </cell>
          <cell r="BF40">
            <v>8</v>
          </cell>
          <cell r="BG40">
            <v>18</v>
          </cell>
          <cell r="BH40" t="str">
            <v>W</v>
          </cell>
          <cell r="BI40">
            <v>200</v>
          </cell>
          <cell r="BJ40">
            <v>80</v>
          </cell>
          <cell r="BK40">
            <v>0</v>
          </cell>
          <cell r="BL40">
            <v>8</v>
          </cell>
          <cell r="BM40">
            <v>18</v>
          </cell>
          <cell r="BN40">
            <v>0</v>
          </cell>
          <cell r="BO40" t="str">
            <v/>
          </cell>
          <cell r="BP40" t="str">
            <v/>
          </cell>
          <cell r="BQ40" t="str">
            <v/>
          </cell>
          <cell r="BR40">
            <v>26</v>
          </cell>
          <cell r="BS40">
            <v>0</v>
          </cell>
          <cell r="BT40">
            <v>0</v>
          </cell>
          <cell r="BU40" t="str">
            <v/>
          </cell>
          <cell r="BV40">
            <v>10</v>
          </cell>
          <cell r="BW40">
            <v>0</v>
          </cell>
          <cell r="BX40" t="str">
            <v>Lourde</v>
          </cell>
          <cell r="BY40">
            <v>0</v>
          </cell>
          <cell r="BZ40">
            <v>1</v>
          </cell>
          <cell r="CA40">
            <v>1</v>
          </cell>
          <cell r="CB40">
            <v>0</v>
          </cell>
          <cell r="CC40" t="str">
            <v>Climatisation</v>
          </cell>
          <cell r="CD40" t="str">
            <v/>
          </cell>
          <cell r="CE40">
            <v>0</v>
          </cell>
          <cell r="CF40" t="str">
            <v/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</row>
        <row r="41">
          <cell r="A41" t="str">
            <v>47 - A038 - DAO</v>
          </cell>
          <cell r="B41">
            <v>27.8116742632</v>
          </cell>
          <cell r="C41">
            <v>84.825606502900001</v>
          </cell>
          <cell r="D41">
            <v>0.65</v>
          </cell>
          <cell r="E41" t="str">
            <v/>
          </cell>
          <cell r="F41" t="str">
            <v>R+0</v>
          </cell>
          <cell r="G41" t="str">
            <v>BATIMENT A</v>
          </cell>
          <cell r="H41" t="str">
            <v>5308_Bat.A_Eclairage 10W/m² avec interrupteur</v>
          </cell>
          <cell r="I41">
            <v>0</v>
          </cell>
          <cell r="J41" t="str">
            <v>5308_Bat.A_Eclairement 500lux</v>
          </cell>
          <cell r="K41" t="str">
            <v>A038 - DAO</v>
          </cell>
          <cell r="L41">
            <v>1</v>
          </cell>
          <cell r="M41" t="str">
            <v/>
          </cell>
          <cell r="N41" t="str">
            <v>Groupe 1</v>
          </cell>
          <cell r="O41">
            <v>0</v>
          </cell>
          <cell r="P41">
            <v>0</v>
          </cell>
          <cell r="Q41">
            <v>0</v>
          </cell>
          <cell r="R41" t="str">
            <v/>
          </cell>
          <cell r="S41" t="str">
            <v/>
          </cell>
          <cell r="T41" t="str">
            <v/>
          </cell>
          <cell r="U41">
            <v>100</v>
          </cell>
          <cell r="V41">
            <v>0</v>
          </cell>
          <cell r="W41">
            <v>80</v>
          </cell>
          <cell r="X41">
            <v>0.72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0.02</v>
          </cell>
          <cell r="AE41">
            <v>1</v>
          </cell>
          <cell r="AF41">
            <v>1</v>
          </cell>
          <cell r="AG41">
            <v>0.49299999999999999</v>
          </cell>
          <cell r="AH41">
            <v>1.7999999999999999E-2</v>
          </cell>
          <cell r="AI41">
            <v>0</v>
          </cell>
          <cell r="AJ41">
            <v>65526</v>
          </cell>
          <cell r="AK41" t="str">
            <v/>
          </cell>
          <cell r="AL41" t="str">
            <v/>
          </cell>
          <cell r="AM41">
            <v>20</v>
          </cell>
          <cell r="AN41">
            <v>65526</v>
          </cell>
          <cell r="AO41">
            <v>20</v>
          </cell>
          <cell r="AP41">
            <v>22</v>
          </cell>
          <cell r="AQ41">
            <v>22</v>
          </cell>
          <cell r="AR41">
            <v>10</v>
          </cell>
          <cell r="AS41">
            <v>0</v>
          </cell>
          <cell r="AT41">
            <v>1</v>
          </cell>
          <cell r="AU41">
            <v>1.4450000000000001</v>
          </cell>
          <cell r="AV41">
            <v>5.1999999999999998E-2</v>
          </cell>
          <cell r="AW41" t="str">
            <v/>
          </cell>
          <cell r="AX41">
            <v>0</v>
          </cell>
          <cell r="AY41" t="str">
            <v/>
          </cell>
          <cell r="AZ41">
            <v>0</v>
          </cell>
          <cell r="BA41" t="str">
            <v/>
          </cell>
          <cell r="BB41" t="str">
            <v/>
          </cell>
          <cell r="BC41" t="str">
            <v>W/m²</v>
          </cell>
          <cell r="BD41">
            <v>10</v>
          </cell>
          <cell r="BE41">
            <v>65</v>
          </cell>
          <cell r="BF41">
            <v>8</v>
          </cell>
          <cell r="BG41">
            <v>18</v>
          </cell>
          <cell r="BH41" t="str">
            <v>W</v>
          </cell>
          <cell r="BI41">
            <v>800</v>
          </cell>
          <cell r="BJ41">
            <v>80</v>
          </cell>
          <cell r="BK41">
            <v>0</v>
          </cell>
          <cell r="BL41">
            <v>8</v>
          </cell>
          <cell r="BM41">
            <v>18</v>
          </cell>
          <cell r="BN41">
            <v>0</v>
          </cell>
          <cell r="BO41" t="str">
            <v/>
          </cell>
          <cell r="BP41" t="str">
            <v/>
          </cell>
          <cell r="BQ41" t="str">
            <v/>
          </cell>
          <cell r="BR41">
            <v>26</v>
          </cell>
          <cell r="BS41">
            <v>0</v>
          </cell>
          <cell r="BT41">
            <v>0</v>
          </cell>
          <cell r="BU41" t="str">
            <v/>
          </cell>
          <cell r="BV41">
            <v>10</v>
          </cell>
          <cell r="BW41">
            <v>0</v>
          </cell>
          <cell r="BX41" t="str">
            <v>Lourde</v>
          </cell>
          <cell r="BY41">
            <v>0</v>
          </cell>
          <cell r="BZ41">
            <v>1</v>
          </cell>
          <cell r="CA41">
            <v>1</v>
          </cell>
          <cell r="CB41">
            <v>0</v>
          </cell>
          <cell r="CC41" t="str">
            <v>Climatisation</v>
          </cell>
          <cell r="CD41" t="str">
            <v/>
          </cell>
          <cell r="CE41">
            <v>0</v>
          </cell>
          <cell r="CF41" t="str">
            <v/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</row>
        <row r="42">
          <cell r="A42" t="str">
            <v>50 - A003 - Médiation</v>
          </cell>
          <cell r="B42">
            <v>12.933252879899999</v>
          </cell>
          <cell r="C42">
            <v>39.446421283799999</v>
          </cell>
          <cell r="D42">
            <v>0.65</v>
          </cell>
          <cell r="E42" t="str">
            <v/>
          </cell>
          <cell r="F42" t="str">
            <v>R+0</v>
          </cell>
          <cell r="G42" t="str">
            <v>BATIMENT A</v>
          </cell>
          <cell r="H42" t="str">
            <v>5308_Bat.A_Eclairage 10W/m² avec interrupteur</v>
          </cell>
          <cell r="I42">
            <v>0</v>
          </cell>
          <cell r="J42" t="str">
            <v>5308_Bat.A_Eclairement 500lux</v>
          </cell>
          <cell r="K42" t="str">
            <v>A003 - Médiation</v>
          </cell>
          <cell r="L42">
            <v>1</v>
          </cell>
          <cell r="M42" t="str">
            <v/>
          </cell>
          <cell r="N42" t="str">
            <v>Groupe 1</v>
          </cell>
          <cell r="O42">
            <v>0</v>
          </cell>
          <cell r="P42">
            <v>0</v>
          </cell>
          <cell r="Q42">
            <v>0</v>
          </cell>
          <cell r="R42" t="str">
            <v/>
          </cell>
          <cell r="S42" t="str">
            <v/>
          </cell>
          <cell r="T42" t="str">
            <v/>
          </cell>
          <cell r="U42">
            <v>100</v>
          </cell>
          <cell r="V42">
            <v>0</v>
          </cell>
          <cell r="W42">
            <v>80</v>
          </cell>
          <cell r="X42">
            <v>0.72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0.02</v>
          </cell>
          <cell r="AE42">
            <v>1</v>
          </cell>
          <cell r="AF42">
            <v>1</v>
          </cell>
          <cell r="AG42">
            <v>0.26300000000000001</v>
          </cell>
          <cell r="AH42">
            <v>0.02</v>
          </cell>
          <cell r="AI42">
            <v>0</v>
          </cell>
          <cell r="AJ42">
            <v>65526</v>
          </cell>
          <cell r="AK42" t="str">
            <v/>
          </cell>
          <cell r="AL42" t="str">
            <v/>
          </cell>
          <cell r="AM42">
            <v>20</v>
          </cell>
          <cell r="AN42">
            <v>65526</v>
          </cell>
          <cell r="AO42">
            <v>20</v>
          </cell>
          <cell r="AP42">
            <v>22</v>
          </cell>
          <cell r="AQ42">
            <v>22</v>
          </cell>
          <cell r="AR42">
            <v>10</v>
          </cell>
          <cell r="AS42">
            <v>0</v>
          </cell>
          <cell r="AT42">
            <v>1</v>
          </cell>
          <cell r="AU42">
            <v>0.57499999999999996</v>
          </cell>
          <cell r="AV42">
            <v>4.3999999999999997E-2</v>
          </cell>
          <cell r="AW42" t="str">
            <v/>
          </cell>
          <cell r="AX42">
            <v>0</v>
          </cell>
          <cell r="AY42" t="str">
            <v/>
          </cell>
          <cell r="AZ42">
            <v>0</v>
          </cell>
          <cell r="BA42" t="str">
            <v/>
          </cell>
          <cell r="BB42" t="str">
            <v/>
          </cell>
          <cell r="BC42" t="str">
            <v>W/m²</v>
          </cell>
          <cell r="BD42">
            <v>10</v>
          </cell>
          <cell r="BE42">
            <v>65</v>
          </cell>
          <cell r="BF42">
            <v>8</v>
          </cell>
          <cell r="BG42">
            <v>18</v>
          </cell>
          <cell r="BH42" t="str">
            <v>W</v>
          </cell>
          <cell r="BI42">
            <v>200</v>
          </cell>
          <cell r="BJ42">
            <v>80</v>
          </cell>
          <cell r="BK42">
            <v>0</v>
          </cell>
          <cell r="BL42">
            <v>8</v>
          </cell>
          <cell r="BM42">
            <v>18</v>
          </cell>
          <cell r="BN42">
            <v>0</v>
          </cell>
          <cell r="BO42" t="str">
            <v/>
          </cell>
          <cell r="BP42" t="str">
            <v/>
          </cell>
          <cell r="BQ42" t="str">
            <v/>
          </cell>
          <cell r="BR42">
            <v>26</v>
          </cell>
          <cell r="BS42">
            <v>0</v>
          </cell>
          <cell r="BT42">
            <v>0</v>
          </cell>
          <cell r="BU42" t="str">
            <v/>
          </cell>
          <cell r="BV42">
            <v>10</v>
          </cell>
          <cell r="BW42">
            <v>0</v>
          </cell>
          <cell r="BX42" t="str">
            <v>Lourde</v>
          </cell>
          <cell r="BY42">
            <v>0</v>
          </cell>
          <cell r="BZ42">
            <v>1</v>
          </cell>
          <cell r="CA42">
            <v>1</v>
          </cell>
          <cell r="CB42">
            <v>0</v>
          </cell>
          <cell r="CC42" t="str">
            <v>Climatisation</v>
          </cell>
          <cell r="CD42" t="str">
            <v/>
          </cell>
          <cell r="CE42">
            <v>0</v>
          </cell>
          <cell r="CF42" t="str">
            <v/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</row>
        <row r="43">
          <cell r="A43" t="str">
            <v>53 - A0209a - Sanitaires Hommes</v>
          </cell>
          <cell r="B43">
            <v>1.3652629071</v>
          </cell>
          <cell r="C43">
            <v>4.1640518666000004</v>
          </cell>
          <cell r="D43">
            <v>0.65</v>
          </cell>
          <cell r="E43" t="str">
            <v/>
          </cell>
          <cell r="F43" t="str">
            <v>R+0</v>
          </cell>
          <cell r="G43" t="str">
            <v>BATIMENT A</v>
          </cell>
          <cell r="H43" t="str">
            <v>5308_Bat.A_Eclairage 4W/m² avec DP</v>
          </cell>
          <cell r="I43">
            <v>0</v>
          </cell>
          <cell r="J43" t="str">
            <v>5308_Bat.A_Eclairement 150lux</v>
          </cell>
          <cell r="K43" t="str">
            <v>Communs R+0</v>
          </cell>
          <cell r="L43">
            <v>1</v>
          </cell>
          <cell r="M43" t="str">
            <v/>
          </cell>
          <cell r="N43" t="str">
            <v>Groupe 1</v>
          </cell>
          <cell r="O43">
            <v>0</v>
          </cell>
          <cell r="P43">
            <v>0</v>
          </cell>
          <cell r="Q43">
            <v>0</v>
          </cell>
          <cell r="R43" t="str">
            <v/>
          </cell>
          <cell r="S43" t="str">
            <v/>
          </cell>
          <cell r="T43" t="str">
            <v/>
          </cell>
          <cell r="U43">
            <v>100</v>
          </cell>
          <cell r="V43">
            <v>0</v>
          </cell>
          <cell r="W43">
            <v>0</v>
          </cell>
          <cell r="X43">
            <v>0.72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0.01</v>
          </cell>
          <cell r="AE43">
            <v>1</v>
          </cell>
          <cell r="AF43">
            <v>1</v>
          </cell>
          <cell r="AG43">
            <v>4.5999999999999999E-2</v>
          </cell>
          <cell r="AH43">
            <v>3.4000000000000002E-2</v>
          </cell>
          <cell r="AI43">
            <v>0</v>
          </cell>
          <cell r="AJ43">
            <v>65526</v>
          </cell>
          <cell r="AK43" t="str">
            <v/>
          </cell>
          <cell r="AL43" t="str">
            <v/>
          </cell>
          <cell r="AM43">
            <v>18</v>
          </cell>
          <cell r="AN43">
            <v>65526</v>
          </cell>
          <cell r="AO43">
            <v>20</v>
          </cell>
          <cell r="AP43">
            <v>22</v>
          </cell>
          <cell r="AQ43">
            <v>22</v>
          </cell>
          <cell r="AR43">
            <v>10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 t="str">
            <v/>
          </cell>
          <cell r="AX43">
            <v>0</v>
          </cell>
          <cell r="AY43" t="str">
            <v/>
          </cell>
          <cell r="AZ43">
            <v>0</v>
          </cell>
          <cell r="BA43" t="str">
            <v/>
          </cell>
          <cell r="BB43" t="str">
            <v/>
          </cell>
          <cell r="BC43" t="str">
            <v/>
          </cell>
          <cell r="BD43">
            <v>0</v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  <cell r="BI43">
            <v>0</v>
          </cell>
          <cell r="BJ43" t="str">
            <v/>
          </cell>
          <cell r="BK43">
            <v>0</v>
          </cell>
          <cell r="BL43" t="str">
            <v/>
          </cell>
          <cell r="BM43" t="str">
            <v/>
          </cell>
          <cell r="BN43" t="str">
            <v/>
          </cell>
          <cell r="BO43" t="str">
            <v/>
          </cell>
          <cell r="BP43" t="str">
            <v/>
          </cell>
          <cell r="BQ43" t="str">
            <v/>
          </cell>
          <cell r="BR43">
            <v>0</v>
          </cell>
          <cell r="BS43" t="str">
            <v/>
          </cell>
          <cell r="BT43">
            <v>0</v>
          </cell>
          <cell r="BU43">
            <v>3</v>
          </cell>
          <cell r="BV43">
            <v>0</v>
          </cell>
          <cell r="BW43">
            <v>0</v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</row>
        <row r="44">
          <cell r="A44" t="str">
            <v>54 - A0209b - Sanitaires Hommes</v>
          </cell>
          <cell r="B44">
            <v>1.3689172511000001</v>
          </cell>
          <cell r="C44">
            <v>4.1751976157000001</v>
          </cell>
          <cell r="D44">
            <v>0.65</v>
          </cell>
          <cell r="E44" t="str">
            <v/>
          </cell>
          <cell r="F44" t="str">
            <v>R+0</v>
          </cell>
          <cell r="G44" t="str">
            <v>BATIMENT A</v>
          </cell>
          <cell r="H44" t="str">
            <v>5308_Bat.A_Eclairage 4W/m² avec DP</v>
          </cell>
          <cell r="I44">
            <v>0</v>
          </cell>
          <cell r="J44" t="str">
            <v>5308_Bat.A_Eclairement 150lux</v>
          </cell>
          <cell r="K44" t="str">
            <v>Communs R+0</v>
          </cell>
          <cell r="L44">
            <v>1</v>
          </cell>
          <cell r="M44" t="str">
            <v/>
          </cell>
          <cell r="N44" t="str">
            <v>Groupe 1</v>
          </cell>
          <cell r="O44">
            <v>0</v>
          </cell>
          <cell r="P44">
            <v>0</v>
          </cell>
          <cell r="Q44">
            <v>0</v>
          </cell>
          <cell r="R44" t="str">
            <v/>
          </cell>
          <cell r="S44" t="str">
            <v/>
          </cell>
          <cell r="T44" t="str">
            <v/>
          </cell>
          <cell r="U44">
            <v>100</v>
          </cell>
          <cell r="V44">
            <v>0</v>
          </cell>
          <cell r="W44">
            <v>0</v>
          </cell>
          <cell r="X44">
            <v>0.72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0.01</v>
          </cell>
          <cell r="AE44">
            <v>1</v>
          </cell>
          <cell r="AF44">
            <v>1</v>
          </cell>
          <cell r="AG44">
            <v>6.0000000000000001E-3</v>
          </cell>
          <cell r="AH44">
            <v>5.0000000000000001E-3</v>
          </cell>
          <cell r="AI44">
            <v>0</v>
          </cell>
          <cell r="AJ44">
            <v>65526</v>
          </cell>
          <cell r="AK44" t="str">
            <v/>
          </cell>
          <cell r="AL44" t="str">
            <v/>
          </cell>
          <cell r="AM44">
            <v>18</v>
          </cell>
          <cell r="AN44">
            <v>65526</v>
          </cell>
          <cell r="AO44">
            <v>20</v>
          </cell>
          <cell r="AP44">
            <v>22</v>
          </cell>
          <cell r="AQ44">
            <v>22</v>
          </cell>
          <cell r="AR44">
            <v>10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 t="str">
            <v/>
          </cell>
          <cell r="AX44">
            <v>0</v>
          </cell>
          <cell r="AY44" t="str">
            <v/>
          </cell>
          <cell r="AZ44">
            <v>0</v>
          </cell>
          <cell r="BA44" t="str">
            <v/>
          </cell>
          <cell r="BB44" t="str">
            <v/>
          </cell>
          <cell r="BC44" t="str">
            <v/>
          </cell>
          <cell r="BD44">
            <v>0</v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>
            <v>0</v>
          </cell>
          <cell r="BJ44" t="str">
            <v/>
          </cell>
          <cell r="BK44">
            <v>0</v>
          </cell>
          <cell r="BL44" t="str">
            <v/>
          </cell>
          <cell r="BM44" t="str">
            <v/>
          </cell>
          <cell r="BN44" t="str">
            <v/>
          </cell>
          <cell r="BO44" t="str">
            <v/>
          </cell>
          <cell r="BP44" t="str">
            <v/>
          </cell>
          <cell r="BQ44" t="str">
            <v/>
          </cell>
          <cell r="BR44">
            <v>0</v>
          </cell>
          <cell r="BS44" t="str">
            <v/>
          </cell>
          <cell r="BT44">
            <v>0</v>
          </cell>
          <cell r="BU44">
            <v>3</v>
          </cell>
          <cell r="BV44">
            <v>0</v>
          </cell>
          <cell r="BW44">
            <v>0</v>
          </cell>
          <cell r="BX44" t="str">
            <v/>
          </cell>
          <cell r="BY44" t="str">
            <v/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</row>
        <row r="45">
          <cell r="A45" t="str">
            <v>55 - A030a - Sanitaires PMR</v>
          </cell>
          <cell r="B45">
            <v>3.0759814221999999</v>
          </cell>
          <cell r="C45">
            <v>9.3817433377999997</v>
          </cell>
          <cell r="D45">
            <v>0.65</v>
          </cell>
          <cell r="E45" t="str">
            <v/>
          </cell>
          <cell r="F45" t="str">
            <v>R+0</v>
          </cell>
          <cell r="G45" t="str">
            <v>BATIMENT A</v>
          </cell>
          <cell r="H45" t="str">
            <v>5308_Bat.A_Eclairage 4W/m² avec DP</v>
          </cell>
          <cell r="I45">
            <v>0</v>
          </cell>
          <cell r="J45" t="str">
            <v>5308_Bat.A_Eclairement 150lux</v>
          </cell>
          <cell r="K45" t="str">
            <v>Communs R+0</v>
          </cell>
          <cell r="L45">
            <v>1</v>
          </cell>
          <cell r="M45" t="str">
            <v/>
          </cell>
          <cell r="N45" t="str">
            <v>Groupe 1</v>
          </cell>
          <cell r="O45">
            <v>0</v>
          </cell>
          <cell r="P45">
            <v>0</v>
          </cell>
          <cell r="Q45">
            <v>0</v>
          </cell>
          <cell r="R45" t="str">
            <v/>
          </cell>
          <cell r="S45" t="str">
            <v/>
          </cell>
          <cell r="T45" t="str">
            <v/>
          </cell>
          <cell r="U45">
            <v>100</v>
          </cell>
          <cell r="V45">
            <v>0</v>
          </cell>
          <cell r="W45">
            <v>0</v>
          </cell>
          <cell r="X45">
            <v>0.72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0.01</v>
          </cell>
          <cell r="AE45">
            <v>1</v>
          </cell>
          <cell r="AF45">
            <v>1</v>
          </cell>
          <cell r="AG45">
            <v>1.2999999999999999E-2</v>
          </cell>
          <cell r="AH45">
            <v>4.0000000000000001E-3</v>
          </cell>
          <cell r="AI45">
            <v>0</v>
          </cell>
          <cell r="AJ45">
            <v>65526</v>
          </cell>
          <cell r="AK45" t="str">
            <v/>
          </cell>
          <cell r="AL45" t="str">
            <v/>
          </cell>
          <cell r="AM45">
            <v>18</v>
          </cell>
          <cell r="AN45">
            <v>65526</v>
          </cell>
          <cell r="AO45">
            <v>20</v>
          </cell>
          <cell r="AP45">
            <v>22</v>
          </cell>
          <cell r="AQ45">
            <v>22</v>
          </cell>
          <cell r="AR45">
            <v>10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 t="str">
            <v/>
          </cell>
          <cell r="AX45">
            <v>0</v>
          </cell>
          <cell r="AY45" t="str">
            <v/>
          </cell>
          <cell r="AZ45">
            <v>0</v>
          </cell>
          <cell r="BA45" t="str">
            <v/>
          </cell>
          <cell r="BB45" t="str">
            <v/>
          </cell>
          <cell r="BC45" t="str">
            <v/>
          </cell>
          <cell r="BD45">
            <v>0</v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>
            <v>0</v>
          </cell>
          <cell r="BJ45" t="str">
            <v/>
          </cell>
          <cell r="BK45">
            <v>0</v>
          </cell>
          <cell r="BL45" t="str">
            <v/>
          </cell>
          <cell r="BM45" t="str">
            <v/>
          </cell>
          <cell r="BN45" t="str">
            <v/>
          </cell>
          <cell r="BO45" t="str">
            <v/>
          </cell>
          <cell r="BP45" t="str">
            <v/>
          </cell>
          <cell r="BQ45" t="str">
            <v/>
          </cell>
          <cell r="BR45">
            <v>0</v>
          </cell>
          <cell r="BS45" t="str">
            <v/>
          </cell>
          <cell r="BT45">
            <v>0</v>
          </cell>
          <cell r="BU45">
            <v>3</v>
          </cell>
          <cell r="BV45">
            <v>0</v>
          </cell>
          <cell r="BW45">
            <v>0</v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</row>
        <row r="46">
          <cell r="A46" t="str">
            <v>56 - A031a - Sanitaires Femmes</v>
          </cell>
          <cell r="B46">
            <v>1.367602526</v>
          </cell>
          <cell r="C46">
            <v>4.1711877042000003</v>
          </cell>
          <cell r="D46">
            <v>0.65</v>
          </cell>
          <cell r="E46" t="str">
            <v/>
          </cell>
          <cell r="F46" t="str">
            <v>R+0</v>
          </cell>
          <cell r="G46" t="str">
            <v>BATIMENT A</v>
          </cell>
          <cell r="H46" t="str">
            <v>5308_Bat.A_Eclairage 4W/m² avec DP</v>
          </cell>
          <cell r="I46">
            <v>0</v>
          </cell>
          <cell r="J46" t="str">
            <v>5308_Bat.A_Eclairement 150lux</v>
          </cell>
          <cell r="K46" t="str">
            <v>Communs R+0</v>
          </cell>
          <cell r="L46">
            <v>1</v>
          </cell>
          <cell r="M46" t="str">
            <v/>
          </cell>
          <cell r="N46" t="str">
            <v>Groupe 1</v>
          </cell>
          <cell r="O46">
            <v>0</v>
          </cell>
          <cell r="P46">
            <v>0</v>
          </cell>
          <cell r="Q46">
            <v>0</v>
          </cell>
          <cell r="R46" t="str">
            <v/>
          </cell>
          <cell r="S46" t="str">
            <v/>
          </cell>
          <cell r="T46" t="str">
            <v/>
          </cell>
          <cell r="U46">
            <v>100</v>
          </cell>
          <cell r="V46">
            <v>0</v>
          </cell>
          <cell r="W46">
            <v>0</v>
          </cell>
          <cell r="X46">
            <v>0.72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0.01</v>
          </cell>
          <cell r="AE46">
            <v>1</v>
          </cell>
          <cell r="AF46">
            <v>1</v>
          </cell>
          <cell r="AG46">
            <v>0.01</v>
          </cell>
          <cell r="AH46">
            <v>7.0000000000000001E-3</v>
          </cell>
          <cell r="AI46">
            <v>0</v>
          </cell>
          <cell r="AJ46">
            <v>65526</v>
          </cell>
          <cell r="AK46" t="str">
            <v/>
          </cell>
          <cell r="AL46" t="str">
            <v/>
          </cell>
          <cell r="AM46">
            <v>18</v>
          </cell>
          <cell r="AN46">
            <v>65526</v>
          </cell>
          <cell r="AO46">
            <v>20</v>
          </cell>
          <cell r="AP46">
            <v>22</v>
          </cell>
          <cell r="AQ46">
            <v>22</v>
          </cell>
          <cell r="AR46">
            <v>10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 t="str">
            <v/>
          </cell>
          <cell r="AX46">
            <v>0</v>
          </cell>
          <cell r="AY46" t="str">
            <v/>
          </cell>
          <cell r="AZ46">
            <v>0</v>
          </cell>
          <cell r="BA46" t="str">
            <v/>
          </cell>
          <cell r="BB46" t="str">
            <v/>
          </cell>
          <cell r="BC46" t="str">
            <v/>
          </cell>
          <cell r="BD46">
            <v>0</v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>
            <v>0</v>
          </cell>
          <cell r="BJ46" t="str">
            <v/>
          </cell>
          <cell r="BK46">
            <v>0</v>
          </cell>
          <cell r="BL46" t="str">
            <v/>
          </cell>
          <cell r="BM46" t="str">
            <v/>
          </cell>
          <cell r="BN46" t="str">
            <v/>
          </cell>
          <cell r="BO46" t="str">
            <v/>
          </cell>
          <cell r="BP46" t="str">
            <v/>
          </cell>
          <cell r="BQ46" t="str">
            <v/>
          </cell>
          <cell r="BR46">
            <v>0</v>
          </cell>
          <cell r="BS46" t="str">
            <v/>
          </cell>
          <cell r="BT46">
            <v>0</v>
          </cell>
          <cell r="BU46">
            <v>3</v>
          </cell>
          <cell r="BV46">
            <v>0</v>
          </cell>
          <cell r="BW46">
            <v>0</v>
          </cell>
          <cell r="BX46" t="str">
            <v/>
          </cell>
          <cell r="BY46" t="str">
            <v/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</row>
        <row r="47">
          <cell r="A47" t="str">
            <v>57 - A002 - LT</v>
          </cell>
          <cell r="B47">
            <v>6.7857446773000003</v>
          </cell>
          <cell r="C47">
            <v>20.696521265800001</v>
          </cell>
          <cell r="D47">
            <v>0.65</v>
          </cell>
          <cell r="E47" t="str">
            <v/>
          </cell>
          <cell r="F47" t="str">
            <v>R+0</v>
          </cell>
          <cell r="G47" t="str">
            <v>BATIMENT A</v>
          </cell>
          <cell r="H47" t="str">
            <v>5308_Bat.A_Eclairage 6W/m² avec DP</v>
          </cell>
          <cell r="I47">
            <v>0</v>
          </cell>
          <cell r="J47" t="str">
            <v>5308_Bat.A_Eclairement 300lux</v>
          </cell>
          <cell r="K47" t="str">
            <v>A002 - LT</v>
          </cell>
          <cell r="L47">
            <v>1</v>
          </cell>
          <cell r="M47" t="str">
            <v/>
          </cell>
          <cell r="N47" t="str">
            <v>Groupe 1</v>
          </cell>
          <cell r="O47">
            <v>0</v>
          </cell>
          <cell r="P47">
            <v>0</v>
          </cell>
          <cell r="Q47">
            <v>0</v>
          </cell>
          <cell r="R47" t="str">
            <v/>
          </cell>
          <cell r="S47" t="str">
            <v/>
          </cell>
          <cell r="T47" t="str">
            <v/>
          </cell>
          <cell r="U47">
            <v>100</v>
          </cell>
          <cell r="V47">
            <v>0</v>
          </cell>
          <cell r="W47">
            <v>80</v>
          </cell>
          <cell r="X47">
            <v>0.72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0.02</v>
          </cell>
          <cell r="AE47">
            <v>1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65526</v>
          </cell>
          <cell r="AK47" t="str">
            <v/>
          </cell>
          <cell r="AL47" t="str">
            <v/>
          </cell>
          <cell r="AM47">
            <v>20</v>
          </cell>
          <cell r="AN47">
            <v>65526</v>
          </cell>
          <cell r="AO47">
            <v>20</v>
          </cell>
          <cell r="AP47">
            <v>22</v>
          </cell>
          <cell r="AQ47">
            <v>22</v>
          </cell>
          <cell r="AR47">
            <v>10</v>
          </cell>
          <cell r="AS47">
            <v>0</v>
          </cell>
          <cell r="AT47">
            <v>1</v>
          </cell>
          <cell r="AU47">
            <v>5.7030000000000003</v>
          </cell>
          <cell r="AV47">
            <v>0.84</v>
          </cell>
          <cell r="AW47" t="str">
            <v>W</v>
          </cell>
          <cell r="AX47">
            <v>0</v>
          </cell>
          <cell r="AY47">
            <v>100</v>
          </cell>
          <cell r="AZ47">
            <v>0</v>
          </cell>
          <cell r="BA47">
            <v>8</v>
          </cell>
          <cell r="BB47">
            <v>18</v>
          </cell>
          <cell r="BC47" t="str">
            <v>W/m²</v>
          </cell>
          <cell r="BD47">
            <v>6</v>
          </cell>
          <cell r="BE47">
            <v>65</v>
          </cell>
          <cell r="BF47">
            <v>8</v>
          </cell>
          <cell r="BG47">
            <v>18</v>
          </cell>
          <cell r="BH47" t="str">
            <v>W</v>
          </cell>
          <cell r="BI47">
            <v>5000</v>
          </cell>
          <cell r="BJ47">
            <v>80</v>
          </cell>
          <cell r="BK47">
            <v>0</v>
          </cell>
          <cell r="BL47">
            <v>1</v>
          </cell>
          <cell r="BM47">
            <v>24</v>
          </cell>
          <cell r="BN47">
            <v>0</v>
          </cell>
          <cell r="BO47" t="str">
            <v/>
          </cell>
          <cell r="BP47" t="str">
            <v/>
          </cell>
          <cell r="BQ47" t="str">
            <v/>
          </cell>
          <cell r="BR47">
            <v>26</v>
          </cell>
          <cell r="BS47">
            <v>0</v>
          </cell>
          <cell r="BT47">
            <v>0</v>
          </cell>
          <cell r="BU47" t="str">
            <v/>
          </cell>
          <cell r="BV47">
            <v>10</v>
          </cell>
          <cell r="BW47">
            <v>0</v>
          </cell>
          <cell r="BX47" t="str">
            <v>Lourde</v>
          </cell>
          <cell r="BY47">
            <v>0</v>
          </cell>
          <cell r="BZ47">
            <v>1</v>
          </cell>
          <cell r="CA47">
            <v>1</v>
          </cell>
          <cell r="CB47">
            <v>0</v>
          </cell>
          <cell r="CC47" t="str">
            <v>Climatisation</v>
          </cell>
          <cell r="CD47" t="str">
            <v/>
          </cell>
          <cell r="CE47">
            <v>0</v>
          </cell>
          <cell r="CF47" t="str">
            <v/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</row>
        <row r="48">
          <cell r="A48" t="str">
            <v>59 - A037 - Directeur</v>
          </cell>
          <cell r="B48">
            <v>16.5024570422</v>
          </cell>
          <cell r="C48">
            <v>50.332493978700001</v>
          </cell>
          <cell r="D48">
            <v>0.65</v>
          </cell>
          <cell r="E48" t="str">
            <v/>
          </cell>
          <cell r="F48" t="str">
            <v>R+0</v>
          </cell>
          <cell r="G48" t="str">
            <v>BATIMENT A</v>
          </cell>
          <cell r="H48" t="str">
            <v>5308_Bat.A_Eclairage 10W/m² avec interrupteur</v>
          </cell>
          <cell r="I48">
            <v>0</v>
          </cell>
          <cell r="J48" t="str">
            <v>5308_Bat.A_Eclairement 500lux</v>
          </cell>
          <cell r="K48" t="str">
            <v>A037 - Directeur</v>
          </cell>
          <cell r="L48">
            <v>1</v>
          </cell>
          <cell r="M48" t="str">
            <v/>
          </cell>
          <cell r="N48" t="str">
            <v>Groupe 1</v>
          </cell>
          <cell r="O48">
            <v>0</v>
          </cell>
          <cell r="P48">
            <v>0</v>
          </cell>
          <cell r="Q48">
            <v>0</v>
          </cell>
          <cell r="R48" t="str">
            <v/>
          </cell>
          <cell r="S48" t="str">
            <v/>
          </cell>
          <cell r="T48" t="str">
            <v/>
          </cell>
          <cell r="U48">
            <v>100</v>
          </cell>
          <cell r="V48">
            <v>0</v>
          </cell>
          <cell r="W48">
            <v>80</v>
          </cell>
          <cell r="X48">
            <v>0.72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0.02</v>
          </cell>
          <cell r="AE48">
            <v>1</v>
          </cell>
          <cell r="AF48">
            <v>1</v>
          </cell>
          <cell r="AG48">
            <v>0.38100000000000001</v>
          </cell>
          <cell r="AH48">
            <v>2.3E-2</v>
          </cell>
          <cell r="AI48">
            <v>0</v>
          </cell>
          <cell r="AJ48">
            <v>65526</v>
          </cell>
          <cell r="AK48" t="str">
            <v/>
          </cell>
          <cell r="AL48" t="str">
            <v/>
          </cell>
          <cell r="AM48">
            <v>20</v>
          </cell>
          <cell r="AN48">
            <v>65526</v>
          </cell>
          <cell r="AO48">
            <v>20</v>
          </cell>
          <cell r="AP48">
            <v>22</v>
          </cell>
          <cell r="AQ48">
            <v>22</v>
          </cell>
          <cell r="AR48">
            <v>10</v>
          </cell>
          <cell r="AS48">
            <v>0</v>
          </cell>
          <cell r="AT48">
            <v>1</v>
          </cell>
          <cell r="AU48">
            <v>0.53</v>
          </cell>
          <cell r="AV48">
            <v>3.2000000000000001E-2</v>
          </cell>
          <cell r="AW48" t="str">
            <v/>
          </cell>
          <cell r="AX48">
            <v>0</v>
          </cell>
          <cell r="AY48" t="str">
            <v/>
          </cell>
          <cell r="AZ48">
            <v>0</v>
          </cell>
          <cell r="BA48" t="str">
            <v/>
          </cell>
          <cell r="BB48" t="str">
            <v/>
          </cell>
          <cell r="BC48" t="str">
            <v>W/m²</v>
          </cell>
          <cell r="BD48">
            <v>10</v>
          </cell>
          <cell r="BE48">
            <v>65</v>
          </cell>
          <cell r="BF48">
            <v>8</v>
          </cell>
          <cell r="BG48">
            <v>18</v>
          </cell>
          <cell r="BH48" t="str">
            <v>W</v>
          </cell>
          <cell r="BI48">
            <v>200</v>
          </cell>
          <cell r="BJ48">
            <v>80</v>
          </cell>
          <cell r="BK48">
            <v>0</v>
          </cell>
          <cell r="BL48">
            <v>8</v>
          </cell>
          <cell r="BM48">
            <v>18</v>
          </cell>
          <cell r="BN48">
            <v>0</v>
          </cell>
          <cell r="BO48" t="str">
            <v/>
          </cell>
          <cell r="BP48" t="str">
            <v/>
          </cell>
          <cell r="BQ48" t="str">
            <v/>
          </cell>
          <cell r="BR48">
            <v>26</v>
          </cell>
          <cell r="BS48">
            <v>0</v>
          </cell>
          <cell r="BT48">
            <v>0</v>
          </cell>
          <cell r="BU48" t="str">
            <v/>
          </cell>
          <cell r="BV48">
            <v>10</v>
          </cell>
          <cell r="BW48">
            <v>0</v>
          </cell>
          <cell r="BX48" t="str">
            <v>Lourde</v>
          </cell>
          <cell r="BY48">
            <v>0</v>
          </cell>
          <cell r="BZ48">
            <v>1</v>
          </cell>
          <cell r="CA48">
            <v>1</v>
          </cell>
          <cell r="CB48">
            <v>0</v>
          </cell>
          <cell r="CC48" t="str">
            <v>Climatisation</v>
          </cell>
          <cell r="CD48" t="str">
            <v/>
          </cell>
          <cell r="CE48">
            <v>0</v>
          </cell>
          <cell r="CF48" t="str">
            <v/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</row>
        <row r="49">
          <cell r="A49" t="str">
            <v>60 - A031 - Sanitaires Femmes</v>
          </cell>
          <cell r="B49">
            <v>4.2277956940000001</v>
          </cell>
          <cell r="C49">
            <v>12.894776866600001</v>
          </cell>
          <cell r="D49">
            <v>0.65</v>
          </cell>
          <cell r="E49" t="str">
            <v/>
          </cell>
          <cell r="F49" t="str">
            <v>R+0</v>
          </cell>
          <cell r="G49" t="str">
            <v>BATIMENT A</v>
          </cell>
          <cell r="H49" t="str">
            <v>5308_Bat.A_Eclairage 4W/m² avec DP</v>
          </cell>
          <cell r="I49">
            <v>0</v>
          </cell>
          <cell r="J49" t="str">
            <v>5308_Bat.A_Eclairement 150lux</v>
          </cell>
          <cell r="K49" t="str">
            <v>Communs R+0</v>
          </cell>
          <cell r="L49">
            <v>1</v>
          </cell>
          <cell r="M49" t="str">
            <v/>
          </cell>
          <cell r="N49" t="str">
            <v>Groupe 1</v>
          </cell>
          <cell r="O49">
            <v>0</v>
          </cell>
          <cell r="P49">
            <v>0</v>
          </cell>
          <cell r="Q49">
            <v>0</v>
          </cell>
          <cell r="R49" t="str">
            <v/>
          </cell>
          <cell r="S49" t="str">
            <v/>
          </cell>
          <cell r="T49" t="str">
            <v/>
          </cell>
          <cell r="U49">
            <v>100</v>
          </cell>
          <cell r="V49">
            <v>0</v>
          </cell>
          <cell r="W49">
            <v>0</v>
          </cell>
          <cell r="X49">
            <v>0.72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0.01</v>
          </cell>
          <cell r="AE49">
            <v>1</v>
          </cell>
          <cell r="AF49">
            <v>1</v>
          </cell>
          <cell r="AG49">
            <v>3.4000000000000002E-2</v>
          </cell>
          <cell r="AH49">
            <v>8.0000000000000002E-3</v>
          </cell>
          <cell r="AI49">
            <v>0</v>
          </cell>
          <cell r="AJ49">
            <v>65526</v>
          </cell>
          <cell r="AK49" t="str">
            <v/>
          </cell>
          <cell r="AL49" t="str">
            <v/>
          </cell>
          <cell r="AM49">
            <v>18</v>
          </cell>
          <cell r="AN49">
            <v>65526</v>
          </cell>
          <cell r="AO49">
            <v>20</v>
          </cell>
          <cell r="AP49">
            <v>22</v>
          </cell>
          <cell r="AQ49">
            <v>22</v>
          </cell>
          <cell r="AR49">
            <v>10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 t="str">
            <v/>
          </cell>
          <cell r="AX49">
            <v>0</v>
          </cell>
          <cell r="AY49" t="str">
            <v/>
          </cell>
          <cell r="AZ49">
            <v>0</v>
          </cell>
          <cell r="BA49" t="str">
            <v/>
          </cell>
          <cell r="BB49" t="str">
            <v/>
          </cell>
          <cell r="BC49" t="str">
            <v/>
          </cell>
          <cell r="BD49">
            <v>0</v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>
            <v>0</v>
          </cell>
          <cell r="BJ49" t="str">
            <v/>
          </cell>
          <cell r="BK49">
            <v>0</v>
          </cell>
          <cell r="BL49" t="str">
            <v/>
          </cell>
          <cell r="BM49" t="str">
            <v/>
          </cell>
          <cell r="BN49" t="str">
            <v/>
          </cell>
          <cell r="BO49" t="str">
            <v/>
          </cell>
          <cell r="BP49" t="str">
            <v/>
          </cell>
          <cell r="BQ49" t="str">
            <v/>
          </cell>
          <cell r="BR49">
            <v>0</v>
          </cell>
          <cell r="BS49" t="str">
            <v/>
          </cell>
          <cell r="BT49">
            <v>0</v>
          </cell>
          <cell r="BU49">
            <v>3</v>
          </cell>
          <cell r="BV49">
            <v>0</v>
          </cell>
          <cell r="BW49">
            <v>0</v>
          </cell>
          <cell r="BX49" t="str">
            <v/>
          </cell>
          <cell r="BY49" t="str">
            <v/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 t="str">
            <v/>
          </cell>
          <cell r="CE49" t="str">
            <v/>
          </cell>
          <cell r="CF49" t="str">
            <v/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</row>
        <row r="50">
          <cell r="A50" t="str">
            <v>63 - A029 - Sanitaires Hommes</v>
          </cell>
          <cell r="B50">
            <v>4.1981939934000003</v>
          </cell>
          <cell r="C50">
            <v>12.8044916799</v>
          </cell>
          <cell r="D50">
            <v>0.65</v>
          </cell>
          <cell r="E50" t="str">
            <v/>
          </cell>
          <cell r="F50" t="str">
            <v>R+0</v>
          </cell>
          <cell r="G50" t="str">
            <v>BATIMENT A</v>
          </cell>
          <cell r="H50" t="str">
            <v>5308_Bat.A_Eclairage 4W/m² avec DP</v>
          </cell>
          <cell r="I50">
            <v>0</v>
          </cell>
          <cell r="J50" t="str">
            <v>5308_Bat.A_Eclairement 150lux</v>
          </cell>
          <cell r="K50" t="str">
            <v>Communs R+0</v>
          </cell>
          <cell r="L50">
            <v>1</v>
          </cell>
          <cell r="M50" t="str">
            <v/>
          </cell>
          <cell r="N50" t="str">
            <v>Groupe 1</v>
          </cell>
          <cell r="O50">
            <v>0</v>
          </cell>
          <cell r="P50">
            <v>0</v>
          </cell>
          <cell r="Q50">
            <v>0</v>
          </cell>
          <cell r="R50" t="str">
            <v/>
          </cell>
          <cell r="S50" t="str">
            <v/>
          </cell>
          <cell r="T50" t="str">
            <v/>
          </cell>
          <cell r="U50">
            <v>100</v>
          </cell>
          <cell r="V50">
            <v>0</v>
          </cell>
          <cell r="W50">
            <v>0</v>
          </cell>
          <cell r="X50">
            <v>0.72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0.01</v>
          </cell>
          <cell r="AE50">
            <v>1</v>
          </cell>
          <cell r="AF50">
            <v>1</v>
          </cell>
          <cell r="AG50">
            <v>0.08</v>
          </cell>
          <cell r="AH50">
            <v>1.9E-2</v>
          </cell>
          <cell r="AI50">
            <v>0</v>
          </cell>
          <cell r="AJ50">
            <v>65526</v>
          </cell>
          <cell r="AK50" t="str">
            <v/>
          </cell>
          <cell r="AL50" t="str">
            <v/>
          </cell>
          <cell r="AM50">
            <v>18</v>
          </cell>
          <cell r="AN50">
            <v>65526</v>
          </cell>
          <cell r="AO50">
            <v>20</v>
          </cell>
          <cell r="AP50">
            <v>22</v>
          </cell>
          <cell r="AQ50">
            <v>22</v>
          </cell>
          <cell r="AR50">
            <v>10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 t="str">
            <v/>
          </cell>
          <cell r="AX50">
            <v>0</v>
          </cell>
          <cell r="AY50" t="str">
            <v/>
          </cell>
          <cell r="AZ50">
            <v>0</v>
          </cell>
          <cell r="BA50" t="str">
            <v/>
          </cell>
          <cell r="BB50" t="str">
            <v/>
          </cell>
          <cell r="BC50" t="str">
            <v/>
          </cell>
          <cell r="BD50">
            <v>0</v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>
            <v>0</v>
          </cell>
          <cell r="BJ50" t="str">
            <v/>
          </cell>
          <cell r="BK50">
            <v>0</v>
          </cell>
          <cell r="BL50" t="str">
            <v/>
          </cell>
          <cell r="BM50" t="str">
            <v/>
          </cell>
          <cell r="BN50" t="str">
            <v/>
          </cell>
          <cell r="BO50" t="str">
            <v/>
          </cell>
          <cell r="BP50" t="str">
            <v/>
          </cell>
          <cell r="BQ50" t="str">
            <v/>
          </cell>
          <cell r="BR50">
            <v>0</v>
          </cell>
          <cell r="BS50" t="str">
            <v/>
          </cell>
          <cell r="BT50">
            <v>0</v>
          </cell>
          <cell r="BU50">
            <v>3</v>
          </cell>
          <cell r="BV50">
            <v>0</v>
          </cell>
          <cell r="BW50">
            <v>0</v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</row>
        <row r="51">
          <cell r="A51" t="str">
            <v>64 - A030 - Sanitaires PMR</v>
          </cell>
          <cell r="B51">
            <v>3.2316236247000001</v>
          </cell>
          <cell r="C51">
            <v>9.8564520553000001</v>
          </cell>
          <cell r="D51">
            <v>0.65</v>
          </cell>
          <cell r="E51" t="str">
            <v/>
          </cell>
          <cell r="F51" t="str">
            <v>R+0</v>
          </cell>
          <cell r="G51" t="str">
            <v>BATIMENT A</v>
          </cell>
          <cell r="H51" t="str">
            <v>5308_Bat.A_Eclairage 4W/m² avec DP</v>
          </cell>
          <cell r="I51">
            <v>0</v>
          </cell>
          <cell r="J51" t="str">
            <v>5308_Bat.A_Eclairement 150lux</v>
          </cell>
          <cell r="K51" t="str">
            <v>Communs R+0</v>
          </cell>
          <cell r="L51">
            <v>1</v>
          </cell>
          <cell r="M51" t="str">
            <v/>
          </cell>
          <cell r="N51" t="str">
            <v>Groupe 1</v>
          </cell>
          <cell r="O51">
            <v>0</v>
          </cell>
          <cell r="P51">
            <v>0</v>
          </cell>
          <cell r="Q51">
            <v>0</v>
          </cell>
          <cell r="R51" t="str">
            <v/>
          </cell>
          <cell r="S51" t="str">
            <v/>
          </cell>
          <cell r="T51" t="str">
            <v/>
          </cell>
          <cell r="U51">
            <v>100</v>
          </cell>
          <cell r="V51">
            <v>0</v>
          </cell>
          <cell r="W51">
            <v>0</v>
          </cell>
          <cell r="X51">
            <v>0.72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0.01</v>
          </cell>
          <cell r="AE51">
            <v>1</v>
          </cell>
          <cell r="AF51">
            <v>1</v>
          </cell>
          <cell r="AG51">
            <v>2.7E-2</v>
          </cell>
          <cell r="AH51">
            <v>8.0000000000000002E-3</v>
          </cell>
          <cell r="AI51">
            <v>0</v>
          </cell>
          <cell r="AJ51">
            <v>65526</v>
          </cell>
          <cell r="AK51" t="str">
            <v/>
          </cell>
          <cell r="AL51" t="str">
            <v/>
          </cell>
          <cell r="AM51">
            <v>18</v>
          </cell>
          <cell r="AN51">
            <v>65526</v>
          </cell>
          <cell r="AO51">
            <v>20</v>
          </cell>
          <cell r="AP51">
            <v>22</v>
          </cell>
          <cell r="AQ51">
            <v>22</v>
          </cell>
          <cell r="AR51">
            <v>10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 t="str">
            <v/>
          </cell>
          <cell r="AX51">
            <v>0</v>
          </cell>
          <cell r="AY51" t="str">
            <v/>
          </cell>
          <cell r="AZ51">
            <v>0</v>
          </cell>
          <cell r="BA51" t="str">
            <v/>
          </cell>
          <cell r="BB51" t="str">
            <v/>
          </cell>
          <cell r="BC51" t="str">
            <v/>
          </cell>
          <cell r="BD51">
            <v>0</v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>
            <v>0</v>
          </cell>
          <cell r="BJ51" t="str">
            <v/>
          </cell>
          <cell r="BK51">
            <v>0</v>
          </cell>
          <cell r="BL51" t="str">
            <v/>
          </cell>
          <cell r="BM51" t="str">
            <v/>
          </cell>
          <cell r="BN51" t="str">
            <v/>
          </cell>
          <cell r="BO51" t="str">
            <v/>
          </cell>
          <cell r="BP51" t="str">
            <v/>
          </cell>
          <cell r="BQ51" t="str">
            <v/>
          </cell>
          <cell r="BR51">
            <v>0</v>
          </cell>
          <cell r="BS51" t="str">
            <v/>
          </cell>
          <cell r="BT51">
            <v>0</v>
          </cell>
          <cell r="BU51">
            <v>3</v>
          </cell>
          <cell r="BV51">
            <v>0</v>
          </cell>
          <cell r="BW51">
            <v>0</v>
          </cell>
          <cell r="BX51" t="str">
            <v/>
          </cell>
          <cell r="BY51" t="str">
            <v/>
          </cell>
          <cell r="BZ51" t="str">
            <v/>
          </cell>
          <cell r="CA51" t="str">
            <v/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</row>
        <row r="52">
          <cell r="A52" t="str">
            <v>66 - A090e - Couloir</v>
          </cell>
          <cell r="B52">
            <v>30.706548401999999</v>
          </cell>
          <cell r="C52">
            <v>93.654972626000003</v>
          </cell>
          <cell r="D52">
            <v>0.65</v>
          </cell>
          <cell r="E52" t="str">
            <v/>
          </cell>
          <cell r="F52" t="str">
            <v>R+0</v>
          </cell>
          <cell r="G52" t="str">
            <v>BATIMENT A</v>
          </cell>
          <cell r="H52" t="str">
            <v>5308_Bat.A_Eclairage 3W/m² avec DP</v>
          </cell>
          <cell r="I52">
            <v>0</v>
          </cell>
          <cell r="J52" t="str">
            <v>5308_Bat.A_Eclairement 150lux</v>
          </cell>
          <cell r="K52" t="str">
            <v>Communs R+0</v>
          </cell>
          <cell r="L52">
            <v>1</v>
          </cell>
          <cell r="M52" t="str">
            <v/>
          </cell>
          <cell r="N52" t="str">
            <v>Groupe 1</v>
          </cell>
          <cell r="O52">
            <v>0</v>
          </cell>
          <cell r="P52">
            <v>0</v>
          </cell>
          <cell r="Q52">
            <v>0</v>
          </cell>
          <cell r="R52" t="str">
            <v/>
          </cell>
          <cell r="S52" t="str">
            <v/>
          </cell>
          <cell r="T52" t="str">
            <v/>
          </cell>
          <cell r="U52">
            <v>100</v>
          </cell>
          <cell r="V52">
            <v>0</v>
          </cell>
          <cell r="W52">
            <v>40</v>
          </cell>
          <cell r="X52">
            <v>0.72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0.02</v>
          </cell>
          <cell r="AE52">
            <v>1</v>
          </cell>
          <cell r="AF52">
            <v>1</v>
          </cell>
          <cell r="AG52">
            <v>0.28599999999999998</v>
          </cell>
          <cell r="AH52">
            <v>8.9999999999999993E-3</v>
          </cell>
          <cell r="AI52">
            <v>0</v>
          </cell>
          <cell r="AJ52">
            <v>65526</v>
          </cell>
          <cell r="AK52" t="str">
            <v/>
          </cell>
          <cell r="AL52" t="str">
            <v/>
          </cell>
          <cell r="AM52">
            <v>16</v>
          </cell>
          <cell r="AN52">
            <v>65526</v>
          </cell>
          <cell r="AO52">
            <v>20</v>
          </cell>
          <cell r="AP52">
            <v>22</v>
          </cell>
          <cell r="AQ52">
            <v>22</v>
          </cell>
          <cell r="AR52">
            <v>10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 t="str">
            <v/>
          </cell>
          <cell r="AX52">
            <v>0</v>
          </cell>
          <cell r="AY52" t="str">
            <v/>
          </cell>
          <cell r="AZ52">
            <v>0</v>
          </cell>
          <cell r="BA52" t="str">
            <v/>
          </cell>
          <cell r="BB52" t="str">
            <v/>
          </cell>
          <cell r="BC52" t="str">
            <v/>
          </cell>
          <cell r="BD52">
            <v>0</v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>
            <v>0</v>
          </cell>
          <cell r="BJ52" t="str">
            <v/>
          </cell>
          <cell r="BK52">
            <v>0</v>
          </cell>
          <cell r="BL52" t="str">
            <v/>
          </cell>
          <cell r="BM52" t="str">
            <v/>
          </cell>
          <cell r="BN52" t="str">
            <v/>
          </cell>
          <cell r="BO52" t="str">
            <v/>
          </cell>
          <cell r="BP52" t="str">
            <v/>
          </cell>
          <cell r="BQ52" t="str">
            <v/>
          </cell>
          <cell r="BR52">
            <v>0</v>
          </cell>
          <cell r="BS52" t="str">
            <v/>
          </cell>
          <cell r="BT52">
            <v>0</v>
          </cell>
          <cell r="BU52">
            <v>3</v>
          </cell>
          <cell r="BV52">
            <v>0</v>
          </cell>
          <cell r="BW52">
            <v>0</v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</row>
        <row r="53">
          <cell r="A53" t="str">
            <v>67 - A036 - Secrétariat</v>
          </cell>
          <cell r="B53">
            <v>16.550184848000001</v>
          </cell>
          <cell r="C53">
            <v>50.4780637864</v>
          </cell>
          <cell r="D53">
            <v>0.65</v>
          </cell>
          <cell r="E53" t="str">
            <v/>
          </cell>
          <cell r="F53" t="str">
            <v>R+0</v>
          </cell>
          <cell r="G53" t="str">
            <v>BATIMENT A</v>
          </cell>
          <cell r="H53" t="str">
            <v>5308_Bat.A_Eclairage 10W/m² avec interrupteur</v>
          </cell>
          <cell r="I53">
            <v>0</v>
          </cell>
          <cell r="J53" t="str">
            <v>5308_Bat.A_Eclairement 500lux</v>
          </cell>
          <cell r="K53" t="str">
            <v>A036 - Secrétariat</v>
          </cell>
          <cell r="L53">
            <v>1</v>
          </cell>
          <cell r="M53" t="str">
            <v/>
          </cell>
          <cell r="N53" t="str">
            <v>Groupe 1</v>
          </cell>
          <cell r="O53">
            <v>0</v>
          </cell>
          <cell r="P53">
            <v>0</v>
          </cell>
          <cell r="Q53">
            <v>0</v>
          </cell>
          <cell r="R53" t="str">
            <v/>
          </cell>
          <cell r="S53" t="str">
            <v/>
          </cell>
          <cell r="T53" t="str">
            <v/>
          </cell>
          <cell r="U53">
            <v>100</v>
          </cell>
          <cell r="V53">
            <v>0</v>
          </cell>
          <cell r="W53">
            <v>80</v>
          </cell>
          <cell r="X53">
            <v>0.72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0.02</v>
          </cell>
          <cell r="AE53">
            <v>1</v>
          </cell>
          <cell r="AF53">
            <v>1</v>
          </cell>
          <cell r="AG53">
            <v>0.252</v>
          </cell>
          <cell r="AH53">
            <v>1.4999999999999999E-2</v>
          </cell>
          <cell r="AI53">
            <v>0</v>
          </cell>
          <cell r="AJ53">
            <v>65526</v>
          </cell>
          <cell r="AK53" t="str">
            <v/>
          </cell>
          <cell r="AL53" t="str">
            <v/>
          </cell>
          <cell r="AM53">
            <v>20</v>
          </cell>
          <cell r="AN53">
            <v>65526</v>
          </cell>
          <cell r="AO53">
            <v>20</v>
          </cell>
          <cell r="AP53">
            <v>22</v>
          </cell>
          <cell r="AQ53">
            <v>22</v>
          </cell>
          <cell r="AR53">
            <v>10</v>
          </cell>
          <cell r="AS53">
            <v>0</v>
          </cell>
          <cell r="AT53">
            <v>1</v>
          </cell>
          <cell r="AU53">
            <v>0.53</v>
          </cell>
          <cell r="AV53">
            <v>3.2000000000000001E-2</v>
          </cell>
          <cell r="AW53" t="str">
            <v/>
          </cell>
          <cell r="AX53">
            <v>0</v>
          </cell>
          <cell r="AY53" t="str">
            <v/>
          </cell>
          <cell r="AZ53">
            <v>0</v>
          </cell>
          <cell r="BA53" t="str">
            <v/>
          </cell>
          <cell r="BB53" t="str">
            <v/>
          </cell>
          <cell r="BC53" t="str">
            <v>W/m²</v>
          </cell>
          <cell r="BD53">
            <v>10</v>
          </cell>
          <cell r="BE53">
            <v>65</v>
          </cell>
          <cell r="BF53">
            <v>8</v>
          </cell>
          <cell r="BG53">
            <v>18</v>
          </cell>
          <cell r="BH53" t="str">
            <v>W</v>
          </cell>
          <cell r="BI53">
            <v>200</v>
          </cell>
          <cell r="BJ53">
            <v>80</v>
          </cell>
          <cell r="BK53">
            <v>0</v>
          </cell>
          <cell r="BL53">
            <v>8</v>
          </cell>
          <cell r="BM53">
            <v>18</v>
          </cell>
          <cell r="BN53">
            <v>0</v>
          </cell>
          <cell r="BO53" t="str">
            <v/>
          </cell>
          <cell r="BP53" t="str">
            <v/>
          </cell>
          <cell r="BQ53" t="str">
            <v/>
          </cell>
          <cell r="BR53">
            <v>26</v>
          </cell>
          <cell r="BS53">
            <v>0</v>
          </cell>
          <cell r="BT53">
            <v>0</v>
          </cell>
          <cell r="BU53" t="str">
            <v/>
          </cell>
          <cell r="BV53">
            <v>10</v>
          </cell>
          <cell r="BW53">
            <v>0</v>
          </cell>
          <cell r="BX53" t="str">
            <v>Lourde</v>
          </cell>
          <cell r="BY53">
            <v>0</v>
          </cell>
          <cell r="BZ53">
            <v>1</v>
          </cell>
          <cell r="CA53">
            <v>1</v>
          </cell>
          <cell r="CB53">
            <v>0</v>
          </cell>
          <cell r="CC53" t="str">
            <v>Climatisation</v>
          </cell>
          <cell r="CD53" t="str">
            <v/>
          </cell>
          <cell r="CE53">
            <v>0</v>
          </cell>
          <cell r="CF53" t="str">
            <v/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</row>
        <row r="54">
          <cell r="A54" t="str">
            <v>68 - A090b - Couloir + 65 - A090b - Couloir_1</v>
          </cell>
          <cell r="B54">
            <v>13.9173148238</v>
          </cell>
          <cell r="C54">
            <v>42.447810212500002</v>
          </cell>
          <cell r="D54">
            <v>0.65</v>
          </cell>
          <cell r="E54" t="str">
            <v/>
          </cell>
          <cell r="F54" t="str">
            <v>R+0</v>
          </cell>
          <cell r="G54" t="str">
            <v>BATIMENT A</v>
          </cell>
          <cell r="H54" t="str">
            <v>5308_Bat.A_Eclairage 3W/m² avec DP</v>
          </cell>
          <cell r="I54">
            <v>0</v>
          </cell>
          <cell r="J54" t="str">
            <v>5308_Bat.A_Eclairement 150lux</v>
          </cell>
          <cell r="K54" t="str">
            <v>Communs R+0</v>
          </cell>
          <cell r="L54">
            <v>1</v>
          </cell>
          <cell r="M54" t="str">
            <v/>
          </cell>
          <cell r="N54" t="str">
            <v>Groupe 1</v>
          </cell>
          <cell r="O54">
            <v>0</v>
          </cell>
          <cell r="P54">
            <v>0</v>
          </cell>
          <cell r="Q54">
            <v>0</v>
          </cell>
          <cell r="R54" t="str">
            <v/>
          </cell>
          <cell r="S54" t="str">
            <v/>
          </cell>
          <cell r="T54" t="str">
            <v/>
          </cell>
          <cell r="U54">
            <v>100</v>
          </cell>
          <cell r="V54">
            <v>0</v>
          </cell>
          <cell r="W54">
            <v>40</v>
          </cell>
          <cell r="X54">
            <v>0.72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0.02</v>
          </cell>
          <cell r="AE54">
            <v>1</v>
          </cell>
          <cell r="AF54">
            <v>1</v>
          </cell>
          <cell r="AG54">
            <v>0.36299999999999999</v>
          </cell>
          <cell r="AH54">
            <v>2.5999999999999999E-2</v>
          </cell>
          <cell r="AI54">
            <v>0</v>
          </cell>
          <cell r="AJ54">
            <v>65526</v>
          </cell>
          <cell r="AK54" t="str">
            <v/>
          </cell>
          <cell r="AL54" t="str">
            <v/>
          </cell>
          <cell r="AM54">
            <v>16</v>
          </cell>
          <cell r="AN54">
            <v>65526</v>
          </cell>
          <cell r="AO54">
            <v>20</v>
          </cell>
          <cell r="AP54">
            <v>22</v>
          </cell>
          <cell r="AQ54">
            <v>22</v>
          </cell>
          <cell r="AR54">
            <v>10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 t="str">
            <v/>
          </cell>
          <cell r="AX54">
            <v>0</v>
          </cell>
          <cell r="AY54" t="str">
            <v/>
          </cell>
          <cell r="AZ54">
            <v>0</v>
          </cell>
          <cell r="BA54" t="str">
            <v/>
          </cell>
          <cell r="BB54" t="str">
            <v/>
          </cell>
          <cell r="BC54" t="str">
            <v/>
          </cell>
          <cell r="BD54">
            <v>0</v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>
            <v>0</v>
          </cell>
          <cell r="BJ54" t="str">
            <v/>
          </cell>
          <cell r="BK54">
            <v>0</v>
          </cell>
          <cell r="BL54" t="str">
            <v/>
          </cell>
          <cell r="BM54" t="str">
            <v/>
          </cell>
          <cell r="BN54" t="str">
            <v/>
          </cell>
          <cell r="BO54" t="str">
            <v/>
          </cell>
          <cell r="BP54" t="str">
            <v/>
          </cell>
          <cell r="BQ54" t="str">
            <v/>
          </cell>
          <cell r="BR54">
            <v>0</v>
          </cell>
          <cell r="BS54" t="str">
            <v/>
          </cell>
          <cell r="BT54">
            <v>0</v>
          </cell>
          <cell r="BU54">
            <v>3</v>
          </cell>
          <cell r="BV54">
            <v>0</v>
          </cell>
          <cell r="BW54">
            <v>0</v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</row>
        <row r="55">
          <cell r="A55" t="str">
            <v>69 - A018 - Tisanerie</v>
          </cell>
          <cell r="B55">
            <v>80.1802431821</v>
          </cell>
          <cell r="C55">
            <v>244.54974170529999</v>
          </cell>
          <cell r="D55">
            <v>0.65</v>
          </cell>
          <cell r="E55" t="str">
            <v/>
          </cell>
          <cell r="F55" t="str">
            <v>R+0</v>
          </cell>
          <cell r="G55" t="str">
            <v>BATIMENT A</v>
          </cell>
          <cell r="H55" t="str">
            <v>5308_Bat.A_Eclairage 6W/m² avec DP</v>
          </cell>
          <cell r="I55">
            <v>0</v>
          </cell>
          <cell r="J55" t="str">
            <v>5308_Bat.A_Eclairement 300lux</v>
          </cell>
          <cell r="K55" t="str">
            <v>A018 - Tisanerie</v>
          </cell>
          <cell r="L55">
            <v>1</v>
          </cell>
          <cell r="M55" t="str">
            <v/>
          </cell>
          <cell r="N55" t="str">
            <v>Groupe 1</v>
          </cell>
          <cell r="O55">
            <v>0</v>
          </cell>
          <cell r="P55">
            <v>0</v>
          </cell>
          <cell r="Q55">
            <v>0</v>
          </cell>
          <cell r="R55" t="str">
            <v/>
          </cell>
          <cell r="S55" t="str">
            <v/>
          </cell>
          <cell r="T55" t="str">
            <v/>
          </cell>
          <cell r="U55">
            <v>100</v>
          </cell>
          <cell r="V55">
            <v>0</v>
          </cell>
          <cell r="W55">
            <v>40</v>
          </cell>
          <cell r="X55">
            <v>0.72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0.02</v>
          </cell>
          <cell r="AE55">
            <v>1</v>
          </cell>
          <cell r="AF55">
            <v>1</v>
          </cell>
          <cell r="AG55">
            <v>2.4319999999999999</v>
          </cell>
          <cell r="AH55">
            <v>0.03</v>
          </cell>
          <cell r="AI55">
            <v>0</v>
          </cell>
          <cell r="AJ55">
            <v>65526</v>
          </cell>
          <cell r="AK55" t="str">
            <v/>
          </cell>
          <cell r="AL55" t="str">
            <v/>
          </cell>
          <cell r="AM55">
            <v>20</v>
          </cell>
          <cell r="AN55">
            <v>65526</v>
          </cell>
          <cell r="AO55">
            <v>20</v>
          </cell>
          <cell r="AP55">
            <v>22</v>
          </cell>
          <cell r="AQ55">
            <v>22</v>
          </cell>
          <cell r="AR55">
            <v>10</v>
          </cell>
          <cell r="AS55">
            <v>0</v>
          </cell>
          <cell r="AT55">
            <v>1</v>
          </cell>
          <cell r="AU55">
            <v>4.2670000000000003</v>
          </cell>
          <cell r="AV55">
            <v>5.2999999999999999E-2</v>
          </cell>
          <cell r="AW55" t="str">
            <v/>
          </cell>
          <cell r="AX55">
            <v>0</v>
          </cell>
          <cell r="AY55" t="str">
            <v/>
          </cell>
          <cell r="AZ55">
            <v>0</v>
          </cell>
          <cell r="BA55" t="str">
            <v/>
          </cell>
          <cell r="BB55" t="str">
            <v/>
          </cell>
          <cell r="BC55" t="str">
            <v>W/m²</v>
          </cell>
          <cell r="BD55">
            <v>6</v>
          </cell>
          <cell r="BE55">
            <v>65</v>
          </cell>
          <cell r="BF55">
            <v>8</v>
          </cell>
          <cell r="BG55">
            <v>18</v>
          </cell>
          <cell r="BH55" t="str">
            <v>W</v>
          </cell>
          <cell r="BI55">
            <v>0</v>
          </cell>
          <cell r="BJ55">
            <v>100</v>
          </cell>
          <cell r="BK55">
            <v>0</v>
          </cell>
          <cell r="BL55">
            <v>8</v>
          </cell>
          <cell r="BM55">
            <v>18</v>
          </cell>
          <cell r="BN55">
            <v>0</v>
          </cell>
          <cell r="BO55" t="str">
            <v/>
          </cell>
          <cell r="BP55" t="str">
            <v/>
          </cell>
          <cell r="BQ55" t="str">
            <v/>
          </cell>
          <cell r="BR55">
            <v>26</v>
          </cell>
          <cell r="BS55">
            <v>0</v>
          </cell>
          <cell r="BT55">
            <v>0</v>
          </cell>
          <cell r="BU55" t="str">
            <v/>
          </cell>
          <cell r="BV55">
            <v>10</v>
          </cell>
          <cell r="BW55">
            <v>0</v>
          </cell>
          <cell r="BX55" t="str">
            <v>Lourde</v>
          </cell>
          <cell r="BY55">
            <v>0</v>
          </cell>
          <cell r="BZ55">
            <v>1</v>
          </cell>
          <cell r="CA55">
            <v>1</v>
          </cell>
          <cell r="CB55">
            <v>0</v>
          </cell>
          <cell r="CC55" t="str">
            <v>Climatisation</v>
          </cell>
          <cell r="CD55" t="str">
            <v/>
          </cell>
          <cell r="CE55">
            <v>0</v>
          </cell>
          <cell r="CF55" t="str">
            <v/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</row>
        <row r="56">
          <cell r="A56" t="str">
            <v>70 - A023 - Paysager 4 postes</v>
          </cell>
          <cell r="B56">
            <v>19.083608605199998</v>
          </cell>
          <cell r="C56">
            <v>58.2050062458</v>
          </cell>
          <cell r="D56">
            <v>0.65</v>
          </cell>
          <cell r="E56" t="str">
            <v/>
          </cell>
          <cell r="F56" t="str">
            <v>R+0</v>
          </cell>
          <cell r="G56" t="str">
            <v>BATIMENT A</v>
          </cell>
          <cell r="H56" t="str">
            <v>5308_Bat.A_Eclairage 10W/m² avec DP</v>
          </cell>
          <cell r="I56">
            <v>0</v>
          </cell>
          <cell r="J56" t="str">
            <v>5308_Bat.A_Eclairement 500lux</v>
          </cell>
          <cell r="K56" t="str">
            <v>A023 - Paysager 4 postes</v>
          </cell>
          <cell r="L56">
            <v>1</v>
          </cell>
          <cell r="M56" t="str">
            <v/>
          </cell>
          <cell r="N56" t="str">
            <v>Groupe 1</v>
          </cell>
          <cell r="O56">
            <v>0</v>
          </cell>
          <cell r="P56">
            <v>0</v>
          </cell>
          <cell r="Q56">
            <v>0</v>
          </cell>
          <cell r="R56" t="str">
            <v/>
          </cell>
          <cell r="S56" t="str">
            <v/>
          </cell>
          <cell r="T56" t="str">
            <v/>
          </cell>
          <cell r="U56">
            <v>100</v>
          </cell>
          <cell r="V56">
            <v>0</v>
          </cell>
          <cell r="W56">
            <v>80</v>
          </cell>
          <cell r="X56">
            <v>0.72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0.02</v>
          </cell>
          <cell r="AE56">
            <v>1</v>
          </cell>
          <cell r="AF56">
            <v>1</v>
          </cell>
          <cell r="AG56">
            <v>0.56699999999999995</v>
          </cell>
          <cell r="AH56">
            <v>0.03</v>
          </cell>
          <cell r="AI56">
            <v>0</v>
          </cell>
          <cell r="AJ56">
            <v>65526</v>
          </cell>
          <cell r="AK56" t="str">
            <v/>
          </cell>
          <cell r="AL56" t="str">
            <v/>
          </cell>
          <cell r="AM56">
            <v>20</v>
          </cell>
          <cell r="AN56">
            <v>65526</v>
          </cell>
          <cell r="AO56">
            <v>20</v>
          </cell>
          <cell r="AP56">
            <v>22</v>
          </cell>
          <cell r="AQ56">
            <v>22</v>
          </cell>
          <cell r="AR56">
            <v>10</v>
          </cell>
          <cell r="AS56">
            <v>0</v>
          </cell>
          <cell r="AT56">
            <v>1</v>
          </cell>
          <cell r="AU56">
            <v>1.389</v>
          </cell>
          <cell r="AV56">
            <v>7.2999999999999995E-2</v>
          </cell>
          <cell r="AW56" t="str">
            <v/>
          </cell>
          <cell r="AX56">
            <v>0</v>
          </cell>
          <cell r="AY56" t="str">
            <v/>
          </cell>
          <cell r="AZ56">
            <v>0</v>
          </cell>
          <cell r="BA56" t="str">
            <v/>
          </cell>
          <cell r="BB56" t="str">
            <v/>
          </cell>
          <cell r="BC56" t="str">
            <v>W/m²</v>
          </cell>
          <cell r="BD56">
            <v>10</v>
          </cell>
          <cell r="BE56">
            <v>65</v>
          </cell>
          <cell r="BF56">
            <v>8</v>
          </cell>
          <cell r="BG56">
            <v>18</v>
          </cell>
          <cell r="BH56" t="str">
            <v>W</v>
          </cell>
          <cell r="BI56">
            <v>800</v>
          </cell>
          <cell r="BJ56">
            <v>80</v>
          </cell>
          <cell r="BK56">
            <v>0</v>
          </cell>
          <cell r="BL56">
            <v>8</v>
          </cell>
          <cell r="BM56">
            <v>18</v>
          </cell>
          <cell r="BN56">
            <v>0</v>
          </cell>
          <cell r="BO56" t="str">
            <v/>
          </cell>
          <cell r="BP56" t="str">
            <v/>
          </cell>
          <cell r="BQ56" t="str">
            <v/>
          </cell>
          <cell r="BR56">
            <v>26</v>
          </cell>
          <cell r="BS56">
            <v>0</v>
          </cell>
          <cell r="BT56">
            <v>0</v>
          </cell>
          <cell r="BU56" t="str">
            <v/>
          </cell>
          <cell r="BV56">
            <v>10</v>
          </cell>
          <cell r="BW56">
            <v>0</v>
          </cell>
          <cell r="BX56" t="str">
            <v>Lourde</v>
          </cell>
          <cell r="BY56">
            <v>0</v>
          </cell>
          <cell r="BZ56">
            <v>1</v>
          </cell>
          <cell r="CA56">
            <v>1</v>
          </cell>
          <cell r="CB56">
            <v>0</v>
          </cell>
          <cell r="CC56" t="str">
            <v>Climatisation</v>
          </cell>
          <cell r="CD56" t="str">
            <v/>
          </cell>
          <cell r="CE56">
            <v>0</v>
          </cell>
          <cell r="CF56" t="str">
            <v/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</row>
        <row r="57">
          <cell r="A57" t="str">
            <v>71 - A024 - Directeur logistique</v>
          </cell>
          <cell r="B57">
            <v>15.0992437089</v>
          </cell>
          <cell r="C57">
            <v>46.052693312199999</v>
          </cell>
          <cell r="D57">
            <v>0.65</v>
          </cell>
          <cell r="E57" t="str">
            <v/>
          </cell>
          <cell r="F57" t="str">
            <v>R+0</v>
          </cell>
          <cell r="G57" t="str">
            <v>BATIMENT A</v>
          </cell>
          <cell r="H57" t="str">
            <v>5308_Bat.A_Eclairage 10W/m² avec interrupteur</v>
          </cell>
          <cell r="I57">
            <v>0</v>
          </cell>
          <cell r="J57" t="str">
            <v>5308_Bat.A_Eclairement 500lux</v>
          </cell>
          <cell r="K57" t="str">
            <v>A024 - Directeur logistique</v>
          </cell>
          <cell r="L57">
            <v>1</v>
          </cell>
          <cell r="M57" t="str">
            <v/>
          </cell>
          <cell r="N57" t="str">
            <v>Groupe 1</v>
          </cell>
          <cell r="O57">
            <v>0</v>
          </cell>
          <cell r="P57">
            <v>0</v>
          </cell>
          <cell r="Q57">
            <v>0</v>
          </cell>
          <cell r="R57" t="str">
            <v/>
          </cell>
          <cell r="S57" t="str">
            <v/>
          </cell>
          <cell r="T57" t="str">
            <v/>
          </cell>
          <cell r="U57">
            <v>100</v>
          </cell>
          <cell r="V57">
            <v>0</v>
          </cell>
          <cell r="W57">
            <v>80</v>
          </cell>
          <cell r="X57">
            <v>0.72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0.02</v>
          </cell>
          <cell r="AE57">
            <v>1</v>
          </cell>
          <cell r="AF57">
            <v>1</v>
          </cell>
          <cell r="AG57">
            <v>0.42499999999999999</v>
          </cell>
          <cell r="AH57">
            <v>2.8000000000000001E-2</v>
          </cell>
          <cell r="AI57">
            <v>0</v>
          </cell>
          <cell r="AJ57">
            <v>65526</v>
          </cell>
          <cell r="AK57" t="str">
            <v/>
          </cell>
          <cell r="AL57" t="str">
            <v/>
          </cell>
          <cell r="AM57">
            <v>20</v>
          </cell>
          <cell r="AN57">
            <v>65526</v>
          </cell>
          <cell r="AO57">
            <v>20</v>
          </cell>
          <cell r="AP57">
            <v>22</v>
          </cell>
          <cell r="AQ57">
            <v>22</v>
          </cell>
          <cell r="AR57">
            <v>10</v>
          </cell>
          <cell r="AS57">
            <v>0</v>
          </cell>
          <cell r="AT57">
            <v>1</v>
          </cell>
          <cell r="AU57">
            <v>0.58199999999999996</v>
          </cell>
          <cell r="AV57">
            <v>3.9E-2</v>
          </cell>
          <cell r="AW57" t="str">
            <v/>
          </cell>
          <cell r="AX57">
            <v>0</v>
          </cell>
          <cell r="AY57" t="str">
            <v/>
          </cell>
          <cell r="AZ57">
            <v>0</v>
          </cell>
          <cell r="BA57" t="str">
            <v/>
          </cell>
          <cell r="BB57" t="str">
            <v/>
          </cell>
          <cell r="BC57" t="str">
            <v>W/m²</v>
          </cell>
          <cell r="BD57">
            <v>10</v>
          </cell>
          <cell r="BE57">
            <v>65</v>
          </cell>
          <cell r="BF57">
            <v>8</v>
          </cell>
          <cell r="BG57">
            <v>18</v>
          </cell>
          <cell r="BH57" t="str">
            <v>W</v>
          </cell>
          <cell r="BI57">
            <v>200</v>
          </cell>
          <cell r="BJ57">
            <v>80</v>
          </cell>
          <cell r="BK57">
            <v>0</v>
          </cell>
          <cell r="BL57">
            <v>8</v>
          </cell>
          <cell r="BM57">
            <v>18</v>
          </cell>
          <cell r="BN57">
            <v>0</v>
          </cell>
          <cell r="BO57" t="str">
            <v/>
          </cell>
          <cell r="BP57" t="str">
            <v/>
          </cell>
          <cell r="BQ57" t="str">
            <v/>
          </cell>
          <cell r="BR57">
            <v>26</v>
          </cell>
          <cell r="BS57">
            <v>0</v>
          </cell>
          <cell r="BT57">
            <v>0</v>
          </cell>
          <cell r="BU57" t="str">
            <v/>
          </cell>
          <cell r="BV57">
            <v>10</v>
          </cell>
          <cell r="BW57">
            <v>0</v>
          </cell>
          <cell r="BX57" t="str">
            <v>Lourde</v>
          </cell>
          <cell r="BY57">
            <v>0</v>
          </cell>
          <cell r="BZ57">
            <v>1</v>
          </cell>
          <cell r="CA57">
            <v>1</v>
          </cell>
          <cell r="CB57">
            <v>0</v>
          </cell>
          <cell r="CC57" t="str">
            <v>Climatisation</v>
          </cell>
          <cell r="CD57" t="str">
            <v/>
          </cell>
          <cell r="CE57">
            <v>0</v>
          </cell>
          <cell r="CF57" t="str">
            <v/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</row>
        <row r="58">
          <cell r="A58" t="str">
            <v>72 - A025 - Directeur</v>
          </cell>
          <cell r="B58">
            <v>15.0969721212</v>
          </cell>
          <cell r="C58">
            <v>46.0457649696</v>
          </cell>
          <cell r="D58">
            <v>0.65</v>
          </cell>
          <cell r="E58" t="str">
            <v/>
          </cell>
          <cell r="F58" t="str">
            <v>R+0</v>
          </cell>
          <cell r="G58" t="str">
            <v>BATIMENT A</v>
          </cell>
          <cell r="H58" t="str">
            <v>5308_Bat.A_Eclairage 10W/m² avec interrupteur</v>
          </cell>
          <cell r="I58">
            <v>0</v>
          </cell>
          <cell r="J58" t="str">
            <v>5308_Bat.A_Eclairement 500lux</v>
          </cell>
          <cell r="K58" t="str">
            <v>A025 - Directeur</v>
          </cell>
          <cell r="L58">
            <v>1</v>
          </cell>
          <cell r="M58" t="str">
            <v/>
          </cell>
          <cell r="N58" t="str">
            <v>Groupe 1</v>
          </cell>
          <cell r="O58">
            <v>0</v>
          </cell>
          <cell r="P58">
            <v>0</v>
          </cell>
          <cell r="Q58">
            <v>0</v>
          </cell>
          <cell r="R58" t="str">
            <v/>
          </cell>
          <cell r="S58" t="str">
            <v/>
          </cell>
          <cell r="T58" t="str">
            <v/>
          </cell>
          <cell r="U58">
            <v>100</v>
          </cell>
          <cell r="V58">
            <v>0</v>
          </cell>
          <cell r="W58">
            <v>80</v>
          </cell>
          <cell r="X58">
            <v>0.72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0.02</v>
          </cell>
          <cell r="AE58">
            <v>1</v>
          </cell>
          <cell r="AF58">
            <v>1</v>
          </cell>
          <cell r="AG58">
            <v>0.47799999999999998</v>
          </cell>
          <cell r="AH58">
            <v>3.2000000000000001E-2</v>
          </cell>
          <cell r="AI58">
            <v>0</v>
          </cell>
          <cell r="AJ58">
            <v>65526</v>
          </cell>
          <cell r="AK58" t="str">
            <v/>
          </cell>
          <cell r="AL58" t="str">
            <v/>
          </cell>
          <cell r="AM58">
            <v>20</v>
          </cell>
          <cell r="AN58">
            <v>65526</v>
          </cell>
          <cell r="AO58">
            <v>20</v>
          </cell>
          <cell r="AP58">
            <v>22</v>
          </cell>
          <cell r="AQ58">
            <v>22</v>
          </cell>
          <cell r="AR58">
            <v>10</v>
          </cell>
          <cell r="AS58">
            <v>0</v>
          </cell>
          <cell r="AT58">
            <v>1</v>
          </cell>
          <cell r="AU58">
            <v>0.58199999999999996</v>
          </cell>
          <cell r="AV58">
            <v>3.9E-2</v>
          </cell>
          <cell r="AW58" t="str">
            <v/>
          </cell>
          <cell r="AX58">
            <v>0</v>
          </cell>
          <cell r="AY58" t="str">
            <v/>
          </cell>
          <cell r="AZ58">
            <v>0</v>
          </cell>
          <cell r="BA58" t="str">
            <v/>
          </cell>
          <cell r="BB58" t="str">
            <v/>
          </cell>
          <cell r="BC58" t="str">
            <v>W/m²</v>
          </cell>
          <cell r="BD58">
            <v>10</v>
          </cell>
          <cell r="BE58">
            <v>65</v>
          </cell>
          <cell r="BF58">
            <v>8</v>
          </cell>
          <cell r="BG58">
            <v>18</v>
          </cell>
          <cell r="BH58" t="str">
            <v>W</v>
          </cell>
          <cell r="BI58">
            <v>200</v>
          </cell>
          <cell r="BJ58">
            <v>80</v>
          </cell>
          <cell r="BK58">
            <v>0</v>
          </cell>
          <cell r="BL58">
            <v>8</v>
          </cell>
          <cell r="BM58">
            <v>18</v>
          </cell>
          <cell r="BN58">
            <v>0</v>
          </cell>
          <cell r="BO58" t="str">
            <v/>
          </cell>
          <cell r="BP58" t="str">
            <v/>
          </cell>
          <cell r="BQ58" t="str">
            <v/>
          </cell>
          <cell r="BR58">
            <v>26</v>
          </cell>
          <cell r="BS58">
            <v>0</v>
          </cell>
          <cell r="BT58">
            <v>0</v>
          </cell>
          <cell r="BU58" t="str">
            <v/>
          </cell>
          <cell r="BV58">
            <v>10</v>
          </cell>
          <cell r="BW58">
            <v>0</v>
          </cell>
          <cell r="BX58" t="str">
            <v>Lourde</v>
          </cell>
          <cell r="BY58">
            <v>0</v>
          </cell>
          <cell r="BZ58">
            <v>1</v>
          </cell>
          <cell r="CA58">
            <v>1</v>
          </cell>
          <cell r="CB58">
            <v>0</v>
          </cell>
          <cell r="CC58" t="str">
            <v>Climatisation</v>
          </cell>
          <cell r="CD58" t="str">
            <v/>
          </cell>
          <cell r="CE58">
            <v>0</v>
          </cell>
          <cell r="CF58" t="str">
            <v/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</row>
        <row r="59">
          <cell r="A59" t="str">
            <v>73 - A026 - Paysager 4 postes</v>
          </cell>
          <cell r="B59">
            <v>19.322125317899999</v>
          </cell>
          <cell r="C59">
            <v>58.932482219599997</v>
          </cell>
          <cell r="D59">
            <v>0.65</v>
          </cell>
          <cell r="E59" t="str">
            <v/>
          </cell>
          <cell r="F59" t="str">
            <v>R+0</v>
          </cell>
          <cell r="G59" t="str">
            <v>BATIMENT A</v>
          </cell>
          <cell r="H59" t="str">
            <v>5308_Bat.A_Eclairage 10W/m² avec DP</v>
          </cell>
          <cell r="I59">
            <v>0</v>
          </cell>
          <cell r="J59" t="str">
            <v>5308_Bat.A_Eclairement 500lux</v>
          </cell>
          <cell r="K59" t="str">
            <v>A026 - Paysager 4 postes</v>
          </cell>
          <cell r="L59">
            <v>1</v>
          </cell>
          <cell r="M59" t="str">
            <v/>
          </cell>
          <cell r="N59" t="str">
            <v>Groupe 1</v>
          </cell>
          <cell r="O59">
            <v>0</v>
          </cell>
          <cell r="P59">
            <v>0</v>
          </cell>
          <cell r="Q59">
            <v>0</v>
          </cell>
          <cell r="R59" t="str">
            <v/>
          </cell>
          <cell r="S59" t="str">
            <v/>
          </cell>
          <cell r="T59" t="str">
            <v/>
          </cell>
          <cell r="U59">
            <v>100</v>
          </cell>
          <cell r="V59">
            <v>0</v>
          </cell>
          <cell r="W59">
            <v>80</v>
          </cell>
          <cell r="X59">
            <v>0.72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0.02</v>
          </cell>
          <cell r="AE59">
            <v>1</v>
          </cell>
          <cell r="AF59">
            <v>1</v>
          </cell>
          <cell r="AG59">
            <v>0.63</v>
          </cell>
          <cell r="AH59">
            <v>3.3000000000000002E-2</v>
          </cell>
          <cell r="AI59">
            <v>0</v>
          </cell>
          <cell r="AJ59">
            <v>65526</v>
          </cell>
          <cell r="AK59" t="str">
            <v/>
          </cell>
          <cell r="AL59" t="str">
            <v/>
          </cell>
          <cell r="AM59">
            <v>20</v>
          </cell>
          <cell r="AN59">
            <v>65526</v>
          </cell>
          <cell r="AO59">
            <v>20</v>
          </cell>
          <cell r="AP59">
            <v>22</v>
          </cell>
          <cell r="AQ59">
            <v>22</v>
          </cell>
          <cell r="AR59">
            <v>10</v>
          </cell>
          <cell r="AS59">
            <v>0</v>
          </cell>
          <cell r="AT59">
            <v>1</v>
          </cell>
          <cell r="AU59">
            <v>1.391</v>
          </cell>
          <cell r="AV59">
            <v>7.1999999999999995E-2</v>
          </cell>
          <cell r="AW59" t="str">
            <v/>
          </cell>
          <cell r="AX59">
            <v>0</v>
          </cell>
          <cell r="AY59" t="str">
            <v/>
          </cell>
          <cell r="AZ59">
            <v>0</v>
          </cell>
          <cell r="BA59" t="str">
            <v/>
          </cell>
          <cell r="BB59" t="str">
            <v/>
          </cell>
          <cell r="BC59" t="str">
            <v>W/m²</v>
          </cell>
          <cell r="BD59">
            <v>10</v>
          </cell>
          <cell r="BE59">
            <v>65</v>
          </cell>
          <cell r="BF59">
            <v>8</v>
          </cell>
          <cell r="BG59">
            <v>18</v>
          </cell>
          <cell r="BH59" t="str">
            <v>W</v>
          </cell>
          <cell r="BI59">
            <v>800</v>
          </cell>
          <cell r="BJ59">
            <v>80</v>
          </cell>
          <cell r="BK59">
            <v>0</v>
          </cell>
          <cell r="BL59">
            <v>8</v>
          </cell>
          <cell r="BM59">
            <v>18</v>
          </cell>
          <cell r="BN59">
            <v>0</v>
          </cell>
          <cell r="BO59" t="str">
            <v/>
          </cell>
          <cell r="BP59" t="str">
            <v/>
          </cell>
          <cell r="BQ59" t="str">
            <v/>
          </cell>
          <cell r="BR59">
            <v>26</v>
          </cell>
          <cell r="BS59">
            <v>0</v>
          </cell>
          <cell r="BT59">
            <v>0</v>
          </cell>
          <cell r="BU59" t="str">
            <v/>
          </cell>
          <cell r="BV59">
            <v>10</v>
          </cell>
          <cell r="BW59">
            <v>0</v>
          </cell>
          <cell r="BX59" t="str">
            <v>Lourde</v>
          </cell>
          <cell r="BY59">
            <v>0</v>
          </cell>
          <cell r="BZ59">
            <v>1</v>
          </cell>
          <cell r="CA59">
            <v>1</v>
          </cell>
          <cell r="CB59">
            <v>0</v>
          </cell>
          <cell r="CC59" t="str">
            <v>Climatisation</v>
          </cell>
          <cell r="CD59" t="str">
            <v/>
          </cell>
          <cell r="CE59">
            <v>0</v>
          </cell>
          <cell r="CF59" t="str">
            <v/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</row>
        <row r="60">
          <cell r="A60" t="str">
            <v>74 - A028 - Ouverture des offres</v>
          </cell>
          <cell r="B60">
            <v>50.847026599800003</v>
          </cell>
          <cell r="C60">
            <v>155.0834311294</v>
          </cell>
          <cell r="D60">
            <v>0.65</v>
          </cell>
          <cell r="E60" t="str">
            <v/>
          </cell>
          <cell r="F60" t="str">
            <v>R+0</v>
          </cell>
          <cell r="G60" t="str">
            <v>BATIMENT A</v>
          </cell>
          <cell r="H60" t="str">
            <v>5308_Bat.A_Eclairage 10W/m² avec interrupteur</v>
          </cell>
          <cell r="I60">
            <v>0</v>
          </cell>
          <cell r="J60" t="str">
            <v>5308_Bat.A_Eclairement 500lux</v>
          </cell>
          <cell r="K60" t="str">
            <v>A028 - Ouverture des offres</v>
          </cell>
          <cell r="L60">
            <v>1</v>
          </cell>
          <cell r="M60" t="str">
            <v/>
          </cell>
          <cell r="N60" t="str">
            <v>Groupe 1</v>
          </cell>
          <cell r="O60">
            <v>0</v>
          </cell>
          <cell r="P60">
            <v>0</v>
          </cell>
          <cell r="Q60">
            <v>0</v>
          </cell>
          <cell r="R60" t="str">
            <v/>
          </cell>
          <cell r="S60" t="str">
            <v/>
          </cell>
          <cell r="T60" t="str">
            <v/>
          </cell>
          <cell r="U60">
            <v>100</v>
          </cell>
          <cell r="V60">
            <v>0</v>
          </cell>
          <cell r="W60">
            <v>0</v>
          </cell>
          <cell r="X60">
            <v>0.72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0.02</v>
          </cell>
          <cell r="AE60">
            <v>1</v>
          </cell>
          <cell r="AF60">
            <v>1</v>
          </cell>
          <cell r="AG60">
            <v>1.498</v>
          </cell>
          <cell r="AH60">
            <v>2.9000000000000001E-2</v>
          </cell>
          <cell r="AI60">
            <v>0</v>
          </cell>
          <cell r="AJ60">
            <v>65526</v>
          </cell>
          <cell r="AK60" t="str">
            <v/>
          </cell>
          <cell r="AL60" t="str">
            <v/>
          </cell>
          <cell r="AM60">
            <v>20</v>
          </cell>
          <cell r="AN60">
            <v>65526</v>
          </cell>
          <cell r="AO60">
            <v>20</v>
          </cell>
          <cell r="AP60">
            <v>22</v>
          </cell>
          <cell r="AQ60">
            <v>22</v>
          </cell>
          <cell r="AR60">
            <v>10</v>
          </cell>
          <cell r="AS60">
            <v>0</v>
          </cell>
          <cell r="AT60">
            <v>1</v>
          </cell>
          <cell r="AU60">
            <v>2.9169999999999998</v>
          </cell>
          <cell r="AV60">
            <v>5.7000000000000002E-2</v>
          </cell>
          <cell r="AW60" t="str">
            <v/>
          </cell>
          <cell r="AX60">
            <v>0</v>
          </cell>
          <cell r="AY60" t="str">
            <v/>
          </cell>
          <cell r="AZ60">
            <v>0</v>
          </cell>
          <cell r="BA60" t="str">
            <v/>
          </cell>
          <cell r="BB60" t="str">
            <v/>
          </cell>
          <cell r="BC60" t="str">
            <v>W/m²</v>
          </cell>
          <cell r="BD60">
            <v>10</v>
          </cell>
          <cell r="BE60">
            <v>65</v>
          </cell>
          <cell r="BF60">
            <v>8</v>
          </cell>
          <cell r="BG60">
            <v>18</v>
          </cell>
          <cell r="BH60" t="str">
            <v>W</v>
          </cell>
          <cell r="BI60">
            <v>200</v>
          </cell>
          <cell r="BJ60">
            <v>80</v>
          </cell>
          <cell r="BK60">
            <v>0</v>
          </cell>
          <cell r="BL60">
            <v>8</v>
          </cell>
          <cell r="BM60">
            <v>18</v>
          </cell>
          <cell r="BN60">
            <v>0</v>
          </cell>
          <cell r="BO60" t="str">
            <v/>
          </cell>
          <cell r="BP60" t="str">
            <v/>
          </cell>
          <cell r="BQ60" t="str">
            <v/>
          </cell>
          <cell r="BR60">
            <v>26</v>
          </cell>
          <cell r="BS60">
            <v>0</v>
          </cell>
          <cell r="BT60">
            <v>0</v>
          </cell>
          <cell r="BU60" t="str">
            <v/>
          </cell>
          <cell r="BV60">
            <v>10</v>
          </cell>
          <cell r="BW60">
            <v>0</v>
          </cell>
          <cell r="BX60" t="str">
            <v>Lourde</v>
          </cell>
          <cell r="BY60">
            <v>0</v>
          </cell>
          <cell r="BZ60">
            <v>1</v>
          </cell>
          <cell r="CA60">
            <v>1</v>
          </cell>
          <cell r="CB60">
            <v>0</v>
          </cell>
          <cell r="CC60" t="str">
            <v>Climatisation</v>
          </cell>
          <cell r="CD60" t="str">
            <v/>
          </cell>
          <cell r="CE60">
            <v>0</v>
          </cell>
          <cell r="CF60" t="str">
            <v/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</row>
        <row r="61">
          <cell r="A61" t="str">
            <v>75 - A013 - Sanitaires PMR</v>
          </cell>
          <cell r="B61">
            <v>3.1208749855</v>
          </cell>
          <cell r="C61">
            <v>9.5186687056999997</v>
          </cell>
          <cell r="D61">
            <v>0.65</v>
          </cell>
          <cell r="E61" t="str">
            <v/>
          </cell>
          <cell r="F61" t="str">
            <v>R+0</v>
          </cell>
          <cell r="G61" t="str">
            <v>BATIMENT A</v>
          </cell>
          <cell r="H61" t="str">
            <v>5308_Bat.A_Eclairage 4W/m² avec DP</v>
          </cell>
          <cell r="I61">
            <v>0</v>
          </cell>
          <cell r="J61" t="str">
            <v>5308_Bat.A_Eclairement 150lux</v>
          </cell>
          <cell r="K61" t="str">
            <v>Communs R+0</v>
          </cell>
          <cell r="L61">
            <v>1</v>
          </cell>
          <cell r="M61" t="str">
            <v/>
          </cell>
          <cell r="N61" t="str">
            <v>Groupe 1</v>
          </cell>
          <cell r="O61">
            <v>0</v>
          </cell>
          <cell r="P61">
            <v>0</v>
          </cell>
          <cell r="Q61">
            <v>0</v>
          </cell>
          <cell r="R61" t="str">
            <v/>
          </cell>
          <cell r="S61" t="str">
            <v/>
          </cell>
          <cell r="T61" t="str">
            <v/>
          </cell>
          <cell r="U61">
            <v>100</v>
          </cell>
          <cell r="V61">
            <v>0</v>
          </cell>
          <cell r="W61">
            <v>0</v>
          </cell>
          <cell r="X61">
            <v>0.72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0.01</v>
          </cell>
          <cell r="AE61">
            <v>1</v>
          </cell>
          <cell r="AF61">
            <v>1</v>
          </cell>
          <cell r="AG61">
            <v>1.4999999999999999E-2</v>
          </cell>
          <cell r="AH61">
            <v>5.0000000000000001E-3</v>
          </cell>
          <cell r="AI61">
            <v>0</v>
          </cell>
          <cell r="AJ61">
            <v>65526</v>
          </cell>
          <cell r="AK61" t="str">
            <v/>
          </cell>
          <cell r="AL61" t="str">
            <v/>
          </cell>
          <cell r="AM61">
            <v>18</v>
          </cell>
          <cell r="AN61">
            <v>65526</v>
          </cell>
          <cell r="AO61">
            <v>20</v>
          </cell>
          <cell r="AP61">
            <v>22</v>
          </cell>
          <cell r="AQ61">
            <v>22</v>
          </cell>
          <cell r="AR61">
            <v>10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 t="str">
            <v/>
          </cell>
          <cell r="AX61">
            <v>0</v>
          </cell>
          <cell r="AY61" t="str">
            <v/>
          </cell>
          <cell r="AZ61">
            <v>0</v>
          </cell>
          <cell r="BA61" t="str">
            <v/>
          </cell>
          <cell r="BB61" t="str">
            <v/>
          </cell>
          <cell r="BC61" t="str">
            <v/>
          </cell>
          <cell r="BD61">
            <v>0</v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>
            <v>0</v>
          </cell>
          <cell r="BJ61" t="str">
            <v/>
          </cell>
          <cell r="BK61">
            <v>0</v>
          </cell>
          <cell r="BL61" t="str">
            <v/>
          </cell>
          <cell r="BM61" t="str">
            <v/>
          </cell>
          <cell r="BN61" t="str">
            <v/>
          </cell>
          <cell r="BO61" t="str">
            <v/>
          </cell>
          <cell r="BP61" t="str">
            <v/>
          </cell>
          <cell r="BQ61" t="str">
            <v/>
          </cell>
          <cell r="BR61">
            <v>0</v>
          </cell>
          <cell r="BS61" t="str">
            <v/>
          </cell>
          <cell r="BT61">
            <v>0</v>
          </cell>
          <cell r="BU61">
            <v>3</v>
          </cell>
          <cell r="BV61">
            <v>0</v>
          </cell>
          <cell r="BW61">
            <v>0</v>
          </cell>
          <cell r="BX61" t="str">
            <v/>
          </cell>
          <cell r="BY61" t="str">
            <v/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 t="str">
            <v/>
          </cell>
          <cell r="CE61" t="str">
            <v/>
          </cell>
          <cell r="CF61" t="str">
            <v/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</row>
        <row r="62">
          <cell r="A62" t="str">
            <v>76 - A014a - Sanitaires Hommes</v>
          </cell>
          <cell r="B62">
            <v>1.4771401177000001</v>
          </cell>
          <cell r="C62">
            <v>4.5052773588999999</v>
          </cell>
          <cell r="D62">
            <v>0.65</v>
          </cell>
          <cell r="E62" t="str">
            <v/>
          </cell>
          <cell r="F62" t="str">
            <v>R+0</v>
          </cell>
          <cell r="G62" t="str">
            <v>BATIMENT A</v>
          </cell>
          <cell r="H62" t="str">
            <v>5308_Bat.A_Eclairage 4W/m² avec DP</v>
          </cell>
          <cell r="I62">
            <v>0</v>
          </cell>
          <cell r="J62" t="str">
            <v>5308_Bat.A_Eclairement 150lux</v>
          </cell>
          <cell r="K62" t="str">
            <v>Communs R+0</v>
          </cell>
          <cell r="L62">
            <v>1</v>
          </cell>
          <cell r="M62" t="str">
            <v/>
          </cell>
          <cell r="N62" t="str">
            <v>Groupe 1</v>
          </cell>
          <cell r="O62">
            <v>0</v>
          </cell>
          <cell r="P62">
            <v>0</v>
          </cell>
          <cell r="Q62">
            <v>0</v>
          </cell>
          <cell r="R62" t="str">
            <v/>
          </cell>
          <cell r="S62" t="str">
            <v/>
          </cell>
          <cell r="T62" t="str">
            <v/>
          </cell>
          <cell r="U62">
            <v>100</v>
          </cell>
          <cell r="V62">
            <v>0</v>
          </cell>
          <cell r="W62">
            <v>0</v>
          </cell>
          <cell r="X62">
            <v>0.72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0.01</v>
          </cell>
          <cell r="AE62">
            <v>1</v>
          </cell>
          <cell r="AF62">
            <v>1</v>
          </cell>
          <cell r="AG62">
            <v>4.0000000000000001E-3</v>
          </cell>
          <cell r="AH62">
            <v>3.0000000000000001E-3</v>
          </cell>
          <cell r="AI62">
            <v>0</v>
          </cell>
          <cell r="AJ62">
            <v>65526</v>
          </cell>
          <cell r="AK62" t="str">
            <v/>
          </cell>
          <cell r="AL62" t="str">
            <v/>
          </cell>
          <cell r="AM62">
            <v>18</v>
          </cell>
          <cell r="AN62">
            <v>65526</v>
          </cell>
          <cell r="AO62">
            <v>20</v>
          </cell>
          <cell r="AP62">
            <v>22</v>
          </cell>
          <cell r="AQ62">
            <v>22</v>
          </cell>
          <cell r="AR62">
            <v>10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 t="str">
            <v/>
          </cell>
          <cell r="AX62">
            <v>0</v>
          </cell>
          <cell r="AY62" t="str">
            <v/>
          </cell>
          <cell r="AZ62">
            <v>0</v>
          </cell>
          <cell r="BA62" t="str">
            <v/>
          </cell>
          <cell r="BB62" t="str">
            <v/>
          </cell>
          <cell r="BC62" t="str">
            <v/>
          </cell>
          <cell r="BD62">
            <v>0</v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>
            <v>0</v>
          </cell>
          <cell r="BJ62" t="str">
            <v/>
          </cell>
          <cell r="BK62">
            <v>0</v>
          </cell>
          <cell r="BL62" t="str">
            <v/>
          </cell>
          <cell r="BM62" t="str">
            <v/>
          </cell>
          <cell r="BN62" t="str">
            <v/>
          </cell>
          <cell r="BO62" t="str">
            <v/>
          </cell>
          <cell r="BP62" t="str">
            <v/>
          </cell>
          <cell r="BQ62" t="str">
            <v/>
          </cell>
          <cell r="BR62">
            <v>0</v>
          </cell>
          <cell r="BS62" t="str">
            <v/>
          </cell>
          <cell r="BT62">
            <v>0</v>
          </cell>
          <cell r="BU62">
            <v>3</v>
          </cell>
          <cell r="BV62">
            <v>0</v>
          </cell>
          <cell r="BW62">
            <v>0</v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</row>
        <row r="63">
          <cell r="A63" t="str">
            <v>78 - A014 - Sanitaires Hommes_1 + 77 - A014 - Sanitaires Hommes</v>
          </cell>
          <cell r="B63">
            <v>2.9718054765000002</v>
          </cell>
          <cell r="C63">
            <v>9.0640067034000005</v>
          </cell>
          <cell r="D63">
            <v>0.65</v>
          </cell>
          <cell r="E63" t="str">
            <v/>
          </cell>
          <cell r="F63" t="str">
            <v>R+0</v>
          </cell>
          <cell r="G63" t="str">
            <v>BATIMENT A</v>
          </cell>
          <cell r="H63" t="str">
            <v>5308_Bat.A_Eclairage 4W/m² avec DP</v>
          </cell>
          <cell r="I63">
            <v>0</v>
          </cell>
          <cell r="J63" t="str">
            <v>5308_Bat.A_Eclairement 150lux</v>
          </cell>
          <cell r="K63" t="str">
            <v>Communs R+0</v>
          </cell>
          <cell r="L63">
            <v>1</v>
          </cell>
          <cell r="M63" t="str">
            <v/>
          </cell>
          <cell r="N63" t="str">
            <v>Groupe 1</v>
          </cell>
          <cell r="O63">
            <v>0</v>
          </cell>
          <cell r="P63">
            <v>0</v>
          </cell>
          <cell r="Q63">
            <v>0</v>
          </cell>
          <cell r="R63" t="str">
            <v/>
          </cell>
          <cell r="S63" t="str">
            <v/>
          </cell>
          <cell r="T63" t="str">
            <v/>
          </cell>
          <cell r="U63">
            <v>100</v>
          </cell>
          <cell r="V63">
            <v>0</v>
          </cell>
          <cell r="W63">
            <v>0</v>
          </cell>
          <cell r="X63">
            <v>0.72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0.01</v>
          </cell>
          <cell r="AE63">
            <v>1</v>
          </cell>
          <cell r="AF63">
            <v>1</v>
          </cell>
          <cell r="AG63">
            <v>2.3E-2</v>
          </cell>
          <cell r="AH63">
            <v>8.0000000000000002E-3</v>
          </cell>
          <cell r="AI63">
            <v>0</v>
          </cell>
          <cell r="AJ63">
            <v>65526</v>
          </cell>
          <cell r="AK63" t="str">
            <v/>
          </cell>
          <cell r="AL63" t="str">
            <v/>
          </cell>
          <cell r="AM63">
            <v>18</v>
          </cell>
          <cell r="AN63">
            <v>65526</v>
          </cell>
          <cell r="AO63">
            <v>20</v>
          </cell>
          <cell r="AP63">
            <v>22</v>
          </cell>
          <cell r="AQ63">
            <v>22</v>
          </cell>
          <cell r="AR63">
            <v>10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 t="str">
            <v/>
          </cell>
          <cell r="AX63">
            <v>0</v>
          </cell>
          <cell r="AY63" t="str">
            <v/>
          </cell>
          <cell r="AZ63">
            <v>0</v>
          </cell>
          <cell r="BA63" t="str">
            <v/>
          </cell>
          <cell r="BB63" t="str">
            <v/>
          </cell>
          <cell r="BC63" t="str">
            <v/>
          </cell>
          <cell r="BD63">
            <v>0</v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>
            <v>0</v>
          </cell>
          <cell r="BJ63" t="str">
            <v/>
          </cell>
          <cell r="BK63">
            <v>0</v>
          </cell>
          <cell r="BL63" t="str">
            <v/>
          </cell>
          <cell r="BM63" t="str">
            <v/>
          </cell>
          <cell r="BN63" t="str">
            <v/>
          </cell>
          <cell r="BO63" t="str">
            <v/>
          </cell>
          <cell r="BP63" t="str">
            <v/>
          </cell>
          <cell r="BQ63" t="str">
            <v/>
          </cell>
          <cell r="BR63">
            <v>0</v>
          </cell>
          <cell r="BS63" t="str">
            <v/>
          </cell>
          <cell r="BT63">
            <v>0</v>
          </cell>
          <cell r="BU63">
            <v>3</v>
          </cell>
          <cell r="BV63">
            <v>0</v>
          </cell>
          <cell r="BW63">
            <v>0</v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</row>
        <row r="64">
          <cell r="A64" t="str">
            <v>79 - A015 - Sanitaires Dames</v>
          </cell>
          <cell r="B64">
            <v>2.9717330187000002</v>
          </cell>
          <cell r="C64">
            <v>9.0637857069999992</v>
          </cell>
          <cell r="D64">
            <v>0.65</v>
          </cell>
          <cell r="E64" t="str">
            <v/>
          </cell>
          <cell r="F64" t="str">
            <v>R+0</v>
          </cell>
          <cell r="G64" t="str">
            <v>BATIMENT A</v>
          </cell>
          <cell r="H64" t="str">
            <v>5308_Bat.A_Eclairage 4W/m² avec DP</v>
          </cell>
          <cell r="I64">
            <v>0</v>
          </cell>
          <cell r="J64" t="str">
            <v>5308_Bat.A_Eclairement 150lux</v>
          </cell>
          <cell r="K64" t="str">
            <v>Communs R+0</v>
          </cell>
          <cell r="L64">
            <v>1</v>
          </cell>
          <cell r="M64" t="str">
            <v/>
          </cell>
          <cell r="N64" t="str">
            <v>Groupe 1</v>
          </cell>
          <cell r="O64">
            <v>0</v>
          </cell>
          <cell r="P64">
            <v>0</v>
          </cell>
          <cell r="Q64">
            <v>0</v>
          </cell>
          <cell r="R64" t="str">
            <v/>
          </cell>
          <cell r="S64" t="str">
            <v/>
          </cell>
          <cell r="T64" t="str">
            <v/>
          </cell>
          <cell r="U64">
            <v>100</v>
          </cell>
          <cell r="V64">
            <v>0</v>
          </cell>
          <cell r="W64">
            <v>0</v>
          </cell>
          <cell r="X64">
            <v>0.72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0.01</v>
          </cell>
          <cell r="AE64">
            <v>1</v>
          </cell>
          <cell r="AF64">
            <v>1</v>
          </cell>
          <cell r="AG64">
            <v>3.4000000000000002E-2</v>
          </cell>
          <cell r="AH64">
            <v>1.0999999999999999E-2</v>
          </cell>
          <cell r="AI64">
            <v>0</v>
          </cell>
          <cell r="AJ64">
            <v>65526</v>
          </cell>
          <cell r="AK64" t="str">
            <v/>
          </cell>
          <cell r="AL64" t="str">
            <v/>
          </cell>
          <cell r="AM64">
            <v>18</v>
          </cell>
          <cell r="AN64">
            <v>65526</v>
          </cell>
          <cell r="AO64">
            <v>20</v>
          </cell>
          <cell r="AP64">
            <v>22</v>
          </cell>
          <cell r="AQ64">
            <v>22</v>
          </cell>
          <cell r="AR64">
            <v>10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 t="str">
            <v/>
          </cell>
          <cell r="AX64">
            <v>0</v>
          </cell>
          <cell r="AY64" t="str">
            <v/>
          </cell>
          <cell r="AZ64">
            <v>0</v>
          </cell>
          <cell r="BA64" t="str">
            <v/>
          </cell>
          <cell r="BB64" t="str">
            <v/>
          </cell>
          <cell r="BC64" t="str">
            <v/>
          </cell>
          <cell r="BD64">
            <v>0</v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>
            <v>0</v>
          </cell>
          <cell r="BJ64" t="str">
            <v/>
          </cell>
          <cell r="BK64">
            <v>0</v>
          </cell>
          <cell r="BL64" t="str">
            <v/>
          </cell>
          <cell r="BM64" t="str">
            <v/>
          </cell>
          <cell r="BN64" t="str">
            <v/>
          </cell>
          <cell r="BO64" t="str">
            <v/>
          </cell>
          <cell r="BP64" t="str">
            <v/>
          </cell>
          <cell r="BQ64" t="str">
            <v/>
          </cell>
          <cell r="BR64">
            <v>0</v>
          </cell>
          <cell r="BS64" t="str">
            <v/>
          </cell>
          <cell r="BT64">
            <v>0</v>
          </cell>
          <cell r="BU64">
            <v>3</v>
          </cell>
          <cell r="BV64">
            <v>0</v>
          </cell>
          <cell r="BW64">
            <v>0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</row>
        <row r="65">
          <cell r="A65" t="str">
            <v>80 - A015a - Sanitaires Dames</v>
          </cell>
          <cell r="B65">
            <v>1.4763468093000001</v>
          </cell>
          <cell r="C65">
            <v>4.5028577685000002</v>
          </cell>
          <cell r="D65">
            <v>0.65</v>
          </cell>
          <cell r="E65" t="str">
            <v/>
          </cell>
          <cell r="F65" t="str">
            <v>R+0</v>
          </cell>
          <cell r="G65" t="str">
            <v>BATIMENT A</v>
          </cell>
          <cell r="H65" t="str">
            <v>5308_Bat.A_Eclairage 4W/m² avec DP</v>
          </cell>
          <cell r="I65">
            <v>0</v>
          </cell>
          <cell r="J65" t="str">
            <v>5308_Bat.A_Eclairement 150lux</v>
          </cell>
          <cell r="K65" t="str">
            <v>Communs R+0</v>
          </cell>
          <cell r="L65">
            <v>1</v>
          </cell>
          <cell r="M65" t="str">
            <v/>
          </cell>
          <cell r="N65" t="str">
            <v>Groupe 1</v>
          </cell>
          <cell r="O65">
            <v>0</v>
          </cell>
          <cell r="P65">
            <v>0</v>
          </cell>
          <cell r="Q65">
            <v>0</v>
          </cell>
          <cell r="R65" t="str">
            <v/>
          </cell>
          <cell r="S65" t="str">
            <v/>
          </cell>
          <cell r="T65" t="str">
            <v/>
          </cell>
          <cell r="U65">
            <v>100</v>
          </cell>
          <cell r="V65">
            <v>0</v>
          </cell>
          <cell r="W65">
            <v>0</v>
          </cell>
          <cell r="X65">
            <v>0.72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0.01</v>
          </cell>
          <cell r="AE65">
            <v>1</v>
          </cell>
          <cell r="AF65">
            <v>1</v>
          </cell>
          <cell r="AG65">
            <v>1.4E-2</v>
          </cell>
          <cell r="AH65">
            <v>0.01</v>
          </cell>
          <cell r="AI65">
            <v>0</v>
          </cell>
          <cell r="AJ65">
            <v>65526</v>
          </cell>
          <cell r="AK65" t="str">
            <v/>
          </cell>
          <cell r="AL65" t="str">
            <v/>
          </cell>
          <cell r="AM65">
            <v>18</v>
          </cell>
          <cell r="AN65">
            <v>65526</v>
          </cell>
          <cell r="AO65">
            <v>20</v>
          </cell>
          <cell r="AP65">
            <v>22</v>
          </cell>
          <cell r="AQ65">
            <v>22</v>
          </cell>
          <cell r="AR65">
            <v>10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 t="str">
            <v/>
          </cell>
          <cell r="AX65">
            <v>0</v>
          </cell>
          <cell r="AY65" t="str">
            <v/>
          </cell>
          <cell r="AZ65">
            <v>0</v>
          </cell>
          <cell r="BA65" t="str">
            <v/>
          </cell>
          <cell r="BB65" t="str">
            <v/>
          </cell>
          <cell r="BC65" t="str">
            <v/>
          </cell>
          <cell r="BD65">
            <v>0</v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>
            <v>0</v>
          </cell>
          <cell r="BJ65" t="str">
            <v/>
          </cell>
          <cell r="BK65">
            <v>0</v>
          </cell>
          <cell r="BL65" t="str">
            <v/>
          </cell>
          <cell r="BM65" t="str">
            <v/>
          </cell>
          <cell r="BN65" t="str">
            <v/>
          </cell>
          <cell r="BO65" t="str">
            <v/>
          </cell>
          <cell r="BP65" t="str">
            <v/>
          </cell>
          <cell r="BQ65" t="str">
            <v/>
          </cell>
          <cell r="BR65">
            <v>0</v>
          </cell>
          <cell r="BS65" t="str">
            <v/>
          </cell>
          <cell r="BT65">
            <v>0</v>
          </cell>
          <cell r="BU65">
            <v>3</v>
          </cell>
          <cell r="BV65">
            <v>0</v>
          </cell>
          <cell r="BW65">
            <v>0</v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</row>
        <row r="66">
          <cell r="A66" t="str">
            <v>81 - A032 - LT</v>
          </cell>
          <cell r="B66">
            <v>4.2632964166000002</v>
          </cell>
          <cell r="C66">
            <v>13.003054070799999</v>
          </cell>
          <cell r="D66">
            <v>0.65</v>
          </cell>
          <cell r="E66" t="str">
            <v/>
          </cell>
          <cell r="F66" t="str">
            <v>R+0</v>
          </cell>
          <cell r="G66" t="str">
            <v>BATIMENT A</v>
          </cell>
          <cell r="H66" t="str">
            <v>5308_Bat.A_Eclairage 6W/m² avec DP</v>
          </cell>
          <cell r="I66">
            <v>0</v>
          </cell>
          <cell r="J66" t="str">
            <v>5308_Bat.A_Eclairement 300lux</v>
          </cell>
          <cell r="K66" t="str">
            <v>A032 - LT</v>
          </cell>
          <cell r="L66">
            <v>1</v>
          </cell>
          <cell r="M66" t="str">
            <v/>
          </cell>
          <cell r="N66" t="str">
            <v>Groupe 1</v>
          </cell>
          <cell r="O66">
            <v>0</v>
          </cell>
          <cell r="P66">
            <v>0</v>
          </cell>
          <cell r="Q66">
            <v>0</v>
          </cell>
          <cell r="R66" t="str">
            <v/>
          </cell>
          <cell r="S66" t="str">
            <v/>
          </cell>
          <cell r="T66" t="str">
            <v/>
          </cell>
          <cell r="U66">
            <v>100</v>
          </cell>
          <cell r="V66">
            <v>0</v>
          </cell>
          <cell r="W66">
            <v>0</v>
          </cell>
          <cell r="X66">
            <v>0.72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0.01</v>
          </cell>
          <cell r="AE66">
            <v>1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65526</v>
          </cell>
          <cell r="AK66" t="str">
            <v/>
          </cell>
          <cell r="AL66" t="str">
            <v/>
          </cell>
          <cell r="AM66">
            <v>20</v>
          </cell>
          <cell r="AN66">
            <v>65526</v>
          </cell>
          <cell r="AO66">
            <v>20</v>
          </cell>
          <cell r="AP66">
            <v>22</v>
          </cell>
          <cell r="AQ66">
            <v>22</v>
          </cell>
          <cell r="AR66">
            <v>10</v>
          </cell>
          <cell r="AS66">
            <v>0</v>
          </cell>
          <cell r="AT66">
            <v>1</v>
          </cell>
          <cell r="AU66">
            <v>5.5149999999999997</v>
          </cell>
          <cell r="AV66">
            <v>1.294</v>
          </cell>
          <cell r="AW66" t="str">
            <v>W</v>
          </cell>
          <cell r="AX66">
            <v>0</v>
          </cell>
          <cell r="AY66">
            <v>100</v>
          </cell>
          <cell r="AZ66">
            <v>0</v>
          </cell>
          <cell r="BA66">
            <v>8</v>
          </cell>
          <cell r="BB66">
            <v>18</v>
          </cell>
          <cell r="BC66" t="str">
            <v>W/m²</v>
          </cell>
          <cell r="BD66">
            <v>6</v>
          </cell>
          <cell r="BE66">
            <v>65</v>
          </cell>
          <cell r="BF66">
            <v>8</v>
          </cell>
          <cell r="BG66">
            <v>18</v>
          </cell>
          <cell r="BH66" t="str">
            <v>W</v>
          </cell>
          <cell r="BI66">
            <v>5000</v>
          </cell>
          <cell r="BJ66">
            <v>80</v>
          </cell>
          <cell r="BK66">
            <v>0</v>
          </cell>
          <cell r="BL66">
            <v>1</v>
          </cell>
          <cell r="BM66">
            <v>24</v>
          </cell>
          <cell r="BN66">
            <v>0</v>
          </cell>
          <cell r="BO66" t="str">
            <v/>
          </cell>
          <cell r="BP66" t="str">
            <v/>
          </cell>
          <cell r="BQ66" t="str">
            <v/>
          </cell>
          <cell r="BR66">
            <v>26</v>
          </cell>
          <cell r="BS66">
            <v>0</v>
          </cell>
          <cell r="BT66">
            <v>0</v>
          </cell>
          <cell r="BU66" t="str">
            <v/>
          </cell>
          <cell r="BV66">
            <v>10</v>
          </cell>
          <cell r="BW66">
            <v>0</v>
          </cell>
          <cell r="BX66" t="str">
            <v>Lourde</v>
          </cell>
          <cell r="BY66">
            <v>0</v>
          </cell>
          <cell r="BZ66">
            <v>1</v>
          </cell>
          <cell r="CA66">
            <v>1</v>
          </cell>
          <cell r="CB66">
            <v>0</v>
          </cell>
          <cell r="CC66" t="str">
            <v>Climatisation</v>
          </cell>
          <cell r="CD66" t="str">
            <v/>
          </cell>
          <cell r="CE66">
            <v>0</v>
          </cell>
          <cell r="CF66" t="str">
            <v/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</row>
        <row r="67">
          <cell r="A67" t="str">
            <v>85 - A035 - Service juridique</v>
          </cell>
          <cell r="B67">
            <v>13.679698242300001</v>
          </cell>
          <cell r="C67">
            <v>41.723079638900003</v>
          </cell>
          <cell r="D67">
            <v>0.65</v>
          </cell>
          <cell r="E67" t="str">
            <v/>
          </cell>
          <cell r="F67" t="str">
            <v>R+0</v>
          </cell>
          <cell r="G67" t="str">
            <v>BATIMENT A</v>
          </cell>
          <cell r="H67" t="str">
            <v>5308_Bat.A_Eclairage 10W/m² avec interrupteur</v>
          </cell>
          <cell r="I67">
            <v>0</v>
          </cell>
          <cell r="J67" t="str">
            <v>5308_Bat.A_Eclairement 500lux</v>
          </cell>
          <cell r="K67" t="str">
            <v>A035 - Service juridique</v>
          </cell>
          <cell r="L67">
            <v>1</v>
          </cell>
          <cell r="M67" t="str">
            <v/>
          </cell>
          <cell r="N67" t="str">
            <v>Groupe 1</v>
          </cell>
          <cell r="O67">
            <v>0</v>
          </cell>
          <cell r="P67">
            <v>0</v>
          </cell>
          <cell r="Q67">
            <v>0</v>
          </cell>
          <cell r="R67" t="str">
            <v/>
          </cell>
          <cell r="S67" t="str">
            <v/>
          </cell>
          <cell r="T67" t="str">
            <v/>
          </cell>
          <cell r="U67">
            <v>100</v>
          </cell>
          <cell r="V67">
            <v>0</v>
          </cell>
          <cell r="W67">
            <v>80</v>
          </cell>
          <cell r="X67">
            <v>0.72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0.02</v>
          </cell>
          <cell r="AE67">
            <v>1</v>
          </cell>
          <cell r="AF67">
            <v>1</v>
          </cell>
          <cell r="AG67">
            <v>0.3</v>
          </cell>
          <cell r="AH67">
            <v>2.1999999999999999E-2</v>
          </cell>
          <cell r="AI67">
            <v>0</v>
          </cell>
          <cell r="AJ67">
            <v>65526</v>
          </cell>
          <cell r="AK67" t="str">
            <v/>
          </cell>
          <cell r="AL67" t="str">
            <v/>
          </cell>
          <cell r="AM67">
            <v>20</v>
          </cell>
          <cell r="AN67">
            <v>65526</v>
          </cell>
          <cell r="AO67">
            <v>20</v>
          </cell>
          <cell r="AP67">
            <v>22</v>
          </cell>
          <cell r="AQ67">
            <v>22</v>
          </cell>
          <cell r="AR67">
            <v>10</v>
          </cell>
          <cell r="AS67">
            <v>0</v>
          </cell>
          <cell r="AT67">
            <v>1</v>
          </cell>
          <cell r="AU67">
            <v>0.495</v>
          </cell>
          <cell r="AV67">
            <v>3.5999999999999997E-2</v>
          </cell>
          <cell r="AW67" t="str">
            <v/>
          </cell>
          <cell r="AX67">
            <v>0</v>
          </cell>
          <cell r="AY67" t="str">
            <v/>
          </cell>
          <cell r="AZ67">
            <v>0</v>
          </cell>
          <cell r="BA67" t="str">
            <v/>
          </cell>
          <cell r="BB67" t="str">
            <v/>
          </cell>
          <cell r="BC67" t="str">
            <v>W/m²</v>
          </cell>
          <cell r="BD67">
            <v>10</v>
          </cell>
          <cell r="BE67">
            <v>65</v>
          </cell>
          <cell r="BF67">
            <v>8</v>
          </cell>
          <cell r="BG67">
            <v>18</v>
          </cell>
          <cell r="BH67" t="str">
            <v>W</v>
          </cell>
          <cell r="BI67">
            <v>200</v>
          </cell>
          <cell r="BJ67">
            <v>80</v>
          </cell>
          <cell r="BK67">
            <v>0</v>
          </cell>
          <cell r="BL67">
            <v>8</v>
          </cell>
          <cell r="BM67">
            <v>18</v>
          </cell>
          <cell r="BN67">
            <v>0</v>
          </cell>
          <cell r="BO67" t="str">
            <v/>
          </cell>
          <cell r="BP67" t="str">
            <v/>
          </cell>
          <cell r="BQ67" t="str">
            <v/>
          </cell>
          <cell r="BR67">
            <v>26</v>
          </cell>
          <cell r="BS67">
            <v>0</v>
          </cell>
          <cell r="BT67">
            <v>0</v>
          </cell>
          <cell r="BU67" t="str">
            <v/>
          </cell>
          <cell r="BV67">
            <v>10</v>
          </cell>
          <cell r="BW67">
            <v>0</v>
          </cell>
          <cell r="BX67" t="str">
            <v>Lourde</v>
          </cell>
          <cell r="BY67">
            <v>0</v>
          </cell>
          <cell r="BZ67">
            <v>1</v>
          </cell>
          <cell r="CA67">
            <v>1</v>
          </cell>
          <cell r="CB67">
            <v>0</v>
          </cell>
          <cell r="CC67" t="str">
            <v>Climatisation</v>
          </cell>
          <cell r="CD67" t="str">
            <v/>
          </cell>
          <cell r="CE67">
            <v>0</v>
          </cell>
          <cell r="CF67" t="str">
            <v/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</row>
        <row r="68">
          <cell r="A68" t="str">
            <v>90 - A017 - Livraison stock_1 + 89 - A017 - Livraison stock</v>
          </cell>
          <cell r="B68">
            <v>13.345168854700001</v>
          </cell>
          <cell r="C68">
            <v>40.702765006900002</v>
          </cell>
          <cell r="D68">
            <v>0.65</v>
          </cell>
          <cell r="E68" t="str">
            <v/>
          </cell>
          <cell r="F68" t="str">
            <v>R+0</v>
          </cell>
          <cell r="G68" t="str">
            <v>BATIMENT A</v>
          </cell>
          <cell r="H68" t="str">
            <v>5308_Bat.A_Eclairage 6W/m² avec interrupteur</v>
          </cell>
          <cell r="I68">
            <v>0</v>
          </cell>
          <cell r="J68" t="str">
            <v>5308_Bat.A_Eclairement 200lux</v>
          </cell>
          <cell r="K68" t="str">
            <v>A017 - Livraison stock</v>
          </cell>
          <cell r="L68">
            <v>1</v>
          </cell>
          <cell r="M68" t="str">
            <v/>
          </cell>
          <cell r="N68" t="str">
            <v>Groupe 1</v>
          </cell>
          <cell r="O68">
            <v>0</v>
          </cell>
          <cell r="P68">
            <v>0</v>
          </cell>
          <cell r="Q68">
            <v>0</v>
          </cell>
          <cell r="R68" t="str">
            <v/>
          </cell>
          <cell r="S68" t="str">
            <v/>
          </cell>
          <cell r="T68" t="str">
            <v/>
          </cell>
          <cell r="U68">
            <v>100</v>
          </cell>
          <cell r="V68">
            <v>0</v>
          </cell>
          <cell r="W68">
            <v>0</v>
          </cell>
          <cell r="X68">
            <v>0.72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0.01</v>
          </cell>
          <cell r="AE68">
            <v>1</v>
          </cell>
          <cell r="AF68">
            <v>1</v>
          </cell>
          <cell r="AG68">
            <v>7.9000000000000001E-2</v>
          </cell>
          <cell r="AH68">
            <v>6.0000000000000001E-3</v>
          </cell>
          <cell r="AI68">
            <v>0</v>
          </cell>
          <cell r="AJ68">
            <v>65526</v>
          </cell>
          <cell r="AK68" t="str">
            <v/>
          </cell>
          <cell r="AL68" t="str">
            <v/>
          </cell>
          <cell r="AM68">
            <v>16</v>
          </cell>
          <cell r="AN68">
            <v>65526</v>
          </cell>
          <cell r="AO68">
            <v>20</v>
          </cell>
          <cell r="AP68">
            <v>22</v>
          </cell>
          <cell r="AQ68">
            <v>22</v>
          </cell>
          <cell r="AR68">
            <v>10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 t="str">
            <v/>
          </cell>
          <cell r="AX68">
            <v>0</v>
          </cell>
          <cell r="AY68" t="str">
            <v/>
          </cell>
          <cell r="AZ68">
            <v>0</v>
          </cell>
          <cell r="BA68" t="str">
            <v/>
          </cell>
          <cell r="BB68" t="str">
            <v/>
          </cell>
          <cell r="BC68" t="str">
            <v/>
          </cell>
          <cell r="BD68">
            <v>0</v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>
            <v>0</v>
          </cell>
          <cell r="BJ68" t="str">
            <v/>
          </cell>
          <cell r="BK68">
            <v>0</v>
          </cell>
          <cell r="BL68" t="str">
            <v/>
          </cell>
          <cell r="BM68" t="str">
            <v/>
          </cell>
          <cell r="BN68" t="str">
            <v/>
          </cell>
          <cell r="BO68" t="str">
            <v/>
          </cell>
          <cell r="BP68" t="str">
            <v/>
          </cell>
          <cell r="BQ68" t="str">
            <v/>
          </cell>
          <cell r="BR68">
            <v>0</v>
          </cell>
          <cell r="BS68" t="str">
            <v/>
          </cell>
          <cell r="BT68">
            <v>0</v>
          </cell>
          <cell r="BU68">
            <v>3</v>
          </cell>
          <cell r="BV68">
            <v>0</v>
          </cell>
          <cell r="BW68">
            <v>0</v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 t="str">
            <v/>
          </cell>
          <cell r="CC68" t="str">
            <v/>
          </cell>
          <cell r="CD68" t="str">
            <v/>
          </cell>
          <cell r="CE68" t="str">
            <v/>
          </cell>
          <cell r="CF68" t="str">
            <v/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</row>
        <row r="69">
          <cell r="A69" t="str">
            <v>91 - A033 - Archives</v>
          </cell>
          <cell r="B69">
            <v>12.0508722125</v>
          </cell>
          <cell r="C69">
            <v>36.755160248199999</v>
          </cell>
          <cell r="D69">
            <v>0.65</v>
          </cell>
          <cell r="E69" t="str">
            <v/>
          </cell>
          <cell r="F69" t="str">
            <v>R+0</v>
          </cell>
          <cell r="G69" t="str">
            <v>BATIMENT A</v>
          </cell>
          <cell r="H69" t="str">
            <v>5308_Bat.A_Eclairage 10W/m² avec interrupteur</v>
          </cell>
          <cell r="I69">
            <v>0</v>
          </cell>
          <cell r="J69" t="str">
            <v>5308_Bat.A_Eclairement 500lux</v>
          </cell>
          <cell r="K69" t="str">
            <v>A033 - Archives</v>
          </cell>
          <cell r="L69">
            <v>1</v>
          </cell>
          <cell r="M69" t="str">
            <v/>
          </cell>
          <cell r="N69" t="str">
            <v>Groupe 1</v>
          </cell>
          <cell r="O69">
            <v>0</v>
          </cell>
          <cell r="P69">
            <v>0</v>
          </cell>
          <cell r="Q69">
            <v>0</v>
          </cell>
          <cell r="R69" t="str">
            <v/>
          </cell>
          <cell r="S69" t="str">
            <v/>
          </cell>
          <cell r="T69" t="str">
            <v/>
          </cell>
          <cell r="U69">
            <v>100</v>
          </cell>
          <cell r="V69">
            <v>0</v>
          </cell>
          <cell r="W69">
            <v>0</v>
          </cell>
          <cell r="X69">
            <v>0.72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0.01</v>
          </cell>
          <cell r="AE69">
            <v>1</v>
          </cell>
          <cell r="AF69">
            <v>1</v>
          </cell>
          <cell r="AG69">
            <v>5.0000000000000001E-3</v>
          </cell>
          <cell r="AH69">
            <v>0</v>
          </cell>
          <cell r="AI69">
            <v>0</v>
          </cell>
          <cell r="AJ69">
            <v>65526</v>
          </cell>
          <cell r="AK69" t="str">
            <v/>
          </cell>
          <cell r="AL69" t="str">
            <v/>
          </cell>
          <cell r="AM69">
            <v>16</v>
          </cell>
          <cell r="AN69">
            <v>65526</v>
          </cell>
          <cell r="AO69">
            <v>20</v>
          </cell>
          <cell r="AP69">
            <v>22</v>
          </cell>
          <cell r="AQ69">
            <v>22</v>
          </cell>
          <cell r="AR69">
            <v>10</v>
          </cell>
          <cell r="AS69">
            <v>0</v>
          </cell>
          <cell r="AT69">
            <v>1</v>
          </cell>
          <cell r="AU69">
            <v>0.40899999999999997</v>
          </cell>
          <cell r="AV69">
            <v>3.4000000000000002E-2</v>
          </cell>
          <cell r="AW69" t="str">
            <v/>
          </cell>
          <cell r="AX69">
            <v>0</v>
          </cell>
          <cell r="AY69" t="str">
            <v/>
          </cell>
          <cell r="AZ69">
            <v>0</v>
          </cell>
          <cell r="BA69" t="str">
            <v/>
          </cell>
          <cell r="BB69" t="str">
            <v/>
          </cell>
          <cell r="BC69" t="str">
            <v>W/m²</v>
          </cell>
          <cell r="BD69">
            <v>10</v>
          </cell>
          <cell r="BE69">
            <v>65</v>
          </cell>
          <cell r="BF69">
            <v>8</v>
          </cell>
          <cell r="BG69">
            <v>18</v>
          </cell>
          <cell r="BH69" t="str">
            <v>W</v>
          </cell>
          <cell r="BI69">
            <v>200</v>
          </cell>
          <cell r="BJ69">
            <v>80</v>
          </cell>
          <cell r="BK69">
            <v>0</v>
          </cell>
          <cell r="BL69">
            <v>8</v>
          </cell>
          <cell r="BM69">
            <v>18</v>
          </cell>
          <cell r="BN69">
            <v>0</v>
          </cell>
          <cell r="BO69" t="str">
            <v/>
          </cell>
          <cell r="BP69" t="str">
            <v/>
          </cell>
          <cell r="BQ69" t="str">
            <v/>
          </cell>
          <cell r="BR69">
            <v>26</v>
          </cell>
          <cell r="BS69">
            <v>0</v>
          </cell>
          <cell r="BT69">
            <v>0</v>
          </cell>
          <cell r="BU69" t="str">
            <v/>
          </cell>
          <cell r="BV69">
            <v>10</v>
          </cell>
          <cell r="BW69">
            <v>0</v>
          </cell>
          <cell r="BX69" t="str">
            <v>Lourde</v>
          </cell>
          <cell r="BY69">
            <v>0</v>
          </cell>
          <cell r="BZ69">
            <v>1</v>
          </cell>
          <cell r="CA69">
            <v>1</v>
          </cell>
          <cell r="CB69">
            <v>0</v>
          </cell>
          <cell r="CC69" t="str">
            <v>Climatisation</v>
          </cell>
          <cell r="CD69" t="str">
            <v/>
          </cell>
          <cell r="CE69">
            <v>0</v>
          </cell>
          <cell r="CF69" t="str">
            <v/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</row>
        <row r="70">
          <cell r="A70" t="str">
            <v>92 - A090d - Couloir</v>
          </cell>
          <cell r="B70">
            <v>21.416645706000001</v>
          </cell>
          <cell r="C70">
            <v>65.320769403400007</v>
          </cell>
          <cell r="D70">
            <v>0.65</v>
          </cell>
          <cell r="E70" t="str">
            <v/>
          </cell>
          <cell r="F70" t="str">
            <v>R+0</v>
          </cell>
          <cell r="G70" t="str">
            <v>BATIMENT A</v>
          </cell>
          <cell r="H70" t="str">
            <v>5308_Bat.A_Eclairage 3W/m² avec DP</v>
          </cell>
          <cell r="I70">
            <v>0</v>
          </cell>
          <cell r="J70" t="str">
            <v>5308_Bat.A_Eclairement 150lux</v>
          </cell>
          <cell r="K70" t="str">
            <v>Communs R+0</v>
          </cell>
          <cell r="L70">
            <v>1</v>
          </cell>
          <cell r="M70" t="str">
            <v/>
          </cell>
          <cell r="N70" t="str">
            <v>Groupe 1</v>
          </cell>
          <cell r="O70">
            <v>0</v>
          </cell>
          <cell r="P70">
            <v>0</v>
          </cell>
          <cell r="Q70">
            <v>0</v>
          </cell>
          <cell r="R70" t="str">
            <v/>
          </cell>
          <cell r="S70" t="str">
            <v/>
          </cell>
          <cell r="T70" t="str">
            <v/>
          </cell>
          <cell r="U70">
            <v>100</v>
          </cell>
          <cell r="V70">
            <v>0</v>
          </cell>
          <cell r="W70">
            <v>0</v>
          </cell>
          <cell r="X70">
            <v>0.72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0.01</v>
          </cell>
          <cell r="AE70">
            <v>1</v>
          </cell>
          <cell r="AF70">
            <v>1</v>
          </cell>
          <cell r="AG70">
            <v>0.129</v>
          </cell>
          <cell r="AH70">
            <v>6.0000000000000001E-3</v>
          </cell>
          <cell r="AI70">
            <v>0</v>
          </cell>
          <cell r="AJ70">
            <v>65526</v>
          </cell>
          <cell r="AK70" t="str">
            <v/>
          </cell>
          <cell r="AL70" t="str">
            <v/>
          </cell>
          <cell r="AM70">
            <v>16</v>
          </cell>
          <cell r="AN70">
            <v>65526</v>
          </cell>
          <cell r="AO70">
            <v>20</v>
          </cell>
          <cell r="AP70">
            <v>22</v>
          </cell>
          <cell r="AQ70">
            <v>22</v>
          </cell>
          <cell r="AR70">
            <v>10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 t="str">
            <v/>
          </cell>
          <cell r="AX70">
            <v>0</v>
          </cell>
          <cell r="AY70" t="str">
            <v/>
          </cell>
          <cell r="AZ70">
            <v>0</v>
          </cell>
          <cell r="BA70" t="str">
            <v/>
          </cell>
          <cell r="BB70" t="str">
            <v/>
          </cell>
          <cell r="BC70" t="str">
            <v/>
          </cell>
          <cell r="BD70">
            <v>0</v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>
            <v>0</v>
          </cell>
          <cell r="BJ70" t="str">
            <v/>
          </cell>
          <cell r="BK70">
            <v>0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 t="str">
            <v/>
          </cell>
          <cell r="BR70">
            <v>0</v>
          </cell>
          <cell r="BS70" t="str">
            <v/>
          </cell>
          <cell r="BT70">
            <v>0</v>
          </cell>
          <cell r="BU70">
            <v>3</v>
          </cell>
          <cell r="BV70">
            <v>0</v>
          </cell>
          <cell r="BW70">
            <v>0</v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</row>
        <row r="71">
          <cell r="A71" t="str">
            <v>93 - A090 - Hall d'accueil_1 + 51 - A090 - Hall d'accueil</v>
          </cell>
          <cell r="B71">
            <v>56.920066331699999</v>
          </cell>
          <cell r="C71">
            <v>173.60620231179999</v>
          </cell>
          <cell r="D71">
            <v>0.65</v>
          </cell>
          <cell r="E71" t="str">
            <v/>
          </cell>
          <cell r="F71" t="str">
            <v>R+0</v>
          </cell>
          <cell r="G71" t="str">
            <v>BATIMENT A</v>
          </cell>
          <cell r="H71" t="str">
            <v>5308_Bat.A_Eclairage 3W/m² avec DP</v>
          </cell>
          <cell r="I71">
            <v>0</v>
          </cell>
          <cell r="J71" t="str">
            <v>5308_Bat.A_Eclairement 150lux</v>
          </cell>
          <cell r="K71" t="str">
            <v>A090 - Hall d'accueil</v>
          </cell>
          <cell r="L71">
            <v>1</v>
          </cell>
          <cell r="M71" t="str">
            <v/>
          </cell>
          <cell r="N71" t="str">
            <v>Groupe 1</v>
          </cell>
          <cell r="O71">
            <v>0</v>
          </cell>
          <cell r="P71">
            <v>0</v>
          </cell>
          <cell r="Q71">
            <v>0</v>
          </cell>
          <cell r="R71" t="str">
            <v/>
          </cell>
          <cell r="S71" t="str">
            <v/>
          </cell>
          <cell r="T71" t="str">
            <v/>
          </cell>
          <cell r="U71">
            <v>100</v>
          </cell>
          <cell r="V71">
            <v>0</v>
          </cell>
          <cell r="W71">
            <v>40</v>
          </cell>
          <cell r="X71">
            <v>0.72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0.02</v>
          </cell>
          <cell r="AE71">
            <v>1</v>
          </cell>
          <cell r="AF71">
            <v>1</v>
          </cell>
          <cell r="AG71">
            <v>1.397</v>
          </cell>
          <cell r="AH71">
            <v>2.5000000000000001E-2</v>
          </cell>
          <cell r="AI71">
            <v>0</v>
          </cell>
          <cell r="AJ71">
            <v>65526</v>
          </cell>
          <cell r="AK71" t="str">
            <v/>
          </cell>
          <cell r="AL71" t="str">
            <v/>
          </cell>
          <cell r="AM71">
            <v>20</v>
          </cell>
          <cell r="AN71">
            <v>65526</v>
          </cell>
          <cell r="AO71">
            <v>20</v>
          </cell>
          <cell r="AP71">
            <v>22</v>
          </cell>
          <cell r="AQ71">
            <v>22</v>
          </cell>
          <cell r="AR71">
            <v>10</v>
          </cell>
          <cell r="AS71">
            <v>0</v>
          </cell>
          <cell r="AT71">
            <v>1</v>
          </cell>
          <cell r="AU71">
            <v>1.7130000000000001</v>
          </cell>
          <cell r="AV71">
            <v>0.03</v>
          </cell>
          <cell r="AW71" t="str">
            <v/>
          </cell>
          <cell r="AX71">
            <v>0</v>
          </cell>
          <cell r="AY71" t="str">
            <v/>
          </cell>
          <cell r="AZ71">
            <v>0</v>
          </cell>
          <cell r="BA71" t="str">
            <v/>
          </cell>
          <cell r="BB71" t="str">
            <v/>
          </cell>
          <cell r="BC71" t="str">
            <v>W/m²</v>
          </cell>
          <cell r="BD71">
            <v>3</v>
          </cell>
          <cell r="BE71">
            <v>65</v>
          </cell>
          <cell r="BF71">
            <v>8</v>
          </cell>
          <cell r="BG71">
            <v>18</v>
          </cell>
          <cell r="BH71" t="str">
            <v>W</v>
          </cell>
          <cell r="BI71">
            <v>0</v>
          </cell>
          <cell r="BJ71">
            <v>100</v>
          </cell>
          <cell r="BK71">
            <v>0</v>
          </cell>
          <cell r="BL71">
            <v>8</v>
          </cell>
          <cell r="BM71">
            <v>18</v>
          </cell>
          <cell r="BN71">
            <v>0</v>
          </cell>
          <cell r="BO71" t="str">
            <v/>
          </cell>
          <cell r="BP71" t="str">
            <v/>
          </cell>
          <cell r="BQ71" t="str">
            <v/>
          </cell>
          <cell r="BR71">
            <v>26</v>
          </cell>
          <cell r="BS71">
            <v>0</v>
          </cell>
          <cell r="BT71">
            <v>0</v>
          </cell>
          <cell r="BU71" t="str">
            <v/>
          </cell>
          <cell r="BV71">
            <v>10</v>
          </cell>
          <cell r="BW71">
            <v>0</v>
          </cell>
          <cell r="BX71" t="str">
            <v>Lourde</v>
          </cell>
          <cell r="BY71">
            <v>0</v>
          </cell>
          <cell r="BZ71">
            <v>1</v>
          </cell>
          <cell r="CA71">
            <v>1</v>
          </cell>
          <cell r="CB71">
            <v>0</v>
          </cell>
          <cell r="CC71" t="str">
            <v>Climatisation</v>
          </cell>
          <cell r="CD71" t="str">
            <v/>
          </cell>
          <cell r="CE71">
            <v>0</v>
          </cell>
          <cell r="CF71" t="str">
            <v/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</row>
        <row r="72">
          <cell r="A72" t="str">
            <v>94 - A016 - Bureau des plaintes + 88 - A016 - Bureau des plaintes_1</v>
          </cell>
          <cell r="B72">
            <v>13.348082078599999</v>
          </cell>
          <cell r="C72">
            <v>40.711650339899997</v>
          </cell>
          <cell r="D72">
            <v>0.65</v>
          </cell>
          <cell r="E72" t="str">
            <v/>
          </cell>
          <cell r="F72" t="str">
            <v>R+0</v>
          </cell>
          <cell r="G72" t="str">
            <v>BATIMENT A</v>
          </cell>
          <cell r="H72" t="str">
            <v>5308_Bat.A_Eclairage 10W/m² avec interrupteur</v>
          </cell>
          <cell r="I72">
            <v>0</v>
          </cell>
          <cell r="J72" t="str">
            <v>5308_Bat.A_Eclairement 500lux</v>
          </cell>
          <cell r="K72" t="str">
            <v>A016 - Bureau des plaintes</v>
          </cell>
          <cell r="L72">
            <v>1</v>
          </cell>
          <cell r="M72" t="str">
            <v/>
          </cell>
          <cell r="N72" t="str">
            <v>Groupe 1</v>
          </cell>
          <cell r="O72">
            <v>0</v>
          </cell>
          <cell r="P72">
            <v>0</v>
          </cell>
          <cell r="Q72">
            <v>0</v>
          </cell>
          <cell r="R72" t="str">
            <v/>
          </cell>
          <cell r="S72" t="str">
            <v/>
          </cell>
          <cell r="T72" t="str">
            <v/>
          </cell>
          <cell r="U72">
            <v>100</v>
          </cell>
          <cell r="V72">
            <v>0</v>
          </cell>
          <cell r="W72">
            <v>0</v>
          </cell>
          <cell r="X72">
            <v>0.72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0.01</v>
          </cell>
          <cell r="AE72">
            <v>1</v>
          </cell>
          <cell r="AF72">
            <v>1</v>
          </cell>
          <cell r="AG72">
            <v>0.14000000000000001</v>
          </cell>
          <cell r="AH72">
            <v>0.01</v>
          </cell>
          <cell r="AI72">
            <v>0</v>
          </cell>
          <cell r="AJ72">
            <v>65526</v>
          </cell>
          <cell r="AK72" t="str">
            <v/>
          </cell>
          <cell r="AL72" t="str">
            <v/>
          </cell>
          <cell r="AM72">
            <v>20</v>
          </cell>
          <cell r="AN72">
            <v>65526</v>
          </cell>
          <cell r="AO72">
            <v>20</v>
          </cell>
          <cell r="AP72">
            <v>22</v>
          </cell>
          <cell r="AQ72">
            <v>22</v>
          </cell>
          <cell r="AR72">
            <v>10</v>
          </cell>
          <cell r="AS72">
            <v>0</v>
          </cell>
          <cell r="AT72">
            <v>1</v>
          </cell>
          <cell r="AU72">
            <v>0.76900000000000002</v>
          </cell>
          <cell r="AV72">
            <v>5.8000000000000003E-2</v>
          </cell>
          <cell r="AW72" t="str">
            <v/>
          </cell>
          <cell r="AX72">
            <v>0</v>
          </cell>
          <cell r="AY72" t="str">
            <v/>
          </cell>
          <cell r="AZ72">
            <v>0</v>
          </cell>
          <cell r="BA72" t="str">
            <v/>
          </cell>
          <cell r="BB72" t="str">
            <v/>
          </cell>
          <cell r="BC72" t="str">
            <v>W/m²</v>
          </cell>
          <cell r="BD72">
            <v>10</v>
          </cell>
          <cell r="BE72">
            <v>65</v>
          </cell>
          <cell r="BF72">
            <v>8</v>
          </cell>
          <cell r="BG72">
            <v>18</v>
          </cell>
          <cell r="BH72" t="str">
            <v>W</v>
          </cell>
          <cell r="BI72">
            <v>200</v>
          </cell>
          <cell r="BJ72">
            <v>81</v>
          </cell>
          <cell r="BK72">
            <v>0</v>
          </cell>
          <cell r="BL72">
            <v>8</v>
          </cell>
          <cell r="BM72">
            <v>18</v>
          </cell>
          <cell r="BN72">
            <v>0</v>
          </cell>
          <cell r="BO72" t="str">
            <v/>
          </cell>
          <cell r="BP72" t="str">
            <v/>
          </cell>
          <cell r="BQ72" t="str">
            <v/>
          </cell>
          <cell r="BR72">
            <v>26</v>
          </cell>
          <cell r="BS72">
            <v>0</v>
          </cell>
          <cell r="BT72">
            <v>0</v>
          </cell>
          <cell r="BU72" t="str">
            <v/>
          </cell>
          <cell r="BV72">
            <v>10</v>
          </cell>
          <cell r="BW72">
            <v>0</v>
          </cell>
          <cell r="BX72" t="str">
            <v>Lourde</v>
          </cell>
          <cell r="BY72">
            <v>0</v>
          </cell>
          <cell r="BZ72">
            <v>1</v>
          </cell>
          <cell r="CA72">
            <v>1</v>
          </cell>
          <cell r="CB72">
            <v>0</v>
          </cell>
          <cell r="CC72" t="str">
            <v>Climatisation</v>
          </cell>
          <cell r="CD72" t="str">
            <v/>
          </cell>
          <cell r="CE72">
            <v>0</v>
          </cell>
          <cell r="CF72" t="str">
            <v/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</row>
        <row r="73">
          <cell r="A73" t="str">
            <v>95 - A019 - Réserve</v>
          </cell>
          <cell r="B73">
            <v>3.9514718397999999</v>
          </cell>
          <cell r="C73">
            <v>12.051989111399999</v>
          </cell>
          <cell r="D73">
            <v>0.65</v>
          </cell>
          <cell r="E73" t="str">
            <v/>
          </cell>
          <cell r="F73" t="str">
            <v>R+0</v>
          </cell>
          <cell r="G73" t="str">
            <v>BATIMENT A</v>
          </cell>
          <cell r="H73" t="str">
            <v>5308_Bat.A_Eclairage 6W/m² avec DP</v>
          </cell>
          <cell r="I73">
            <v>0</v>
          </cell>
          <cell r="J73" t="str">
            <v>5308_Bat.A_Eclairement 150lux</v>
          </cell>
          <cell r="K73" t="str">
            <v>Communs R+0</v>
          </cell>
          <cell r="L73">
            <v>1</v>
          </cell>
          <cell r="M73" t="str">
            <v/>
          </cell>
          <cell r="N73" t="str">
            <v>Groupe 1</v>
          </cell>
          <cell r="O73">
            <v>0</v>
          </cell>
          <cell r="P73">
            <v>0</v>
          </cell>
          <cell r="Q73">
            <v>0</v>
          </cell>
          <cell r="R73" t="str">
            <v/>
          </cell>
          <cell r="S73" t="str">
            <v/>
          </cell>
          <cell r="T73" t="str">
            <v/>
          </cell>
          <cell r="U73">
            <v>100</v>
          </cell>
          <cell r="V73">
            <v>0</v>
          </cell>
          <cell r="W73">
            <v>0</v>
          </cell>
          <cell r="X73">
            <v>0.72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0.01</v>
          </cell>
          <cell r="AE73">
            <v>1</v>
          </cell>
          <cell r="AF73">
            <v>1</v>
          </cell>
          <cell r="AG73">
            <v>2.4E-2</v>
          </cell>
          <cell r="AH73">
            <v>6.0000000000000001E-3</v>
          </cell>
          <cell r="AI73">
            <v>0</v>
          </cell>
          <cell r="AJ73">
            <v>65526</v>
          </cell>
          <cell r="AK73" t="str">
            <v/>
          </cell>
          <cell r="AL73" t="str">
            <v/>
          </cell>
          <cell r="AM73">
            <v>16</v>
          </cell>
          <cell r="AN73">
            <v>65526</v>
          </cell>
          <cell r="AO73">
            <v>20</v>
          </cell>
          <cell r="AP73">
            <v>22</v>
          </cell>
          <cell r="AQ73">
            <v>22</v>
          </cell>
          <cell r="AR73">
            <v>10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 t="str">
            <v/>
          </cell>
          <cell r="AX73">
            <v>0</v>
          </cell>
          <cell r="AY73" t="str">
            <v/>
          </cell>
          <cell r="AZ73">
            <v>0</v>
          </cell>
          <cell r="BA73" t="str">
            <v/>
          </cell>
          <cell r="BB73" t="str">
            <v/>
          </cell>
          <cell r="BC73" t="str">
            <v/>
          </cell>
          <cell r="BD73">
            <v>0</v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  <cell r="BI73">
            <v>0</v>
          </cell>
          <cell r="BJ73" t="str">
            <v/>
          </cell>
          <cell r="BK73">
            <v>0</v>
          </cell>
          <cell r="BL73" t="str">
            <v/>
          </cell>
          <cell r="BM73" t="str">
            <v/>
          </cell>
          <cell r="BN73" t="str">
            <v/>
          </cell>
          <cell r="BO73" t="str">
            <v/>
          </cell>
          <cell r="BP73" t="str">
            <v/>
          </cell>
          <cell r="BQ73" t="str">
            <v/>
          </cell>
          <cell r="BR73">
            <v>0</v>
          </cell>
          <cell r="BS73" t="str">
            <v/>
          </cell>
          <cell r="BT73">
            <v>0</v>
          </cell>
          <cell r="BU73">
            <v>3</v>
          </cell>
          <cell r="BV73">
            <v>0</v>
          </cell>
          <cell r="BW73">
            <v>0</v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</row>
        <row r="74">
          <cell r="A74" t="str">
            <v>96 - A020 - Ménage</v>
          </cell>
          <cell r="B74">
            <v>3.6413859013000001</v>
          </cell>
          <cell r="C74">
            <v>11.106226999</v>
          </cell>
          <cell r="D74">
            <v>0.65</v>
          </cell>
          <cell r="E74" t="str">
            <v/>
          </cell>
          <cell r="F74" t="str">
            <v>R+0</v>
          </cell>
          <cell r="G74" t="str">
            <v>BATIMENT A</v>
          </cell>
          <cell r="H74" t="str">
            <v>5308_Bat.A_Eclairage 6W/m² avec DP</v>
          </cell>
          <cell r="I74">
            <v>0</v>
          </cell>
          <cell r="J74" t="str">
            <v>5308_Bat.A_Eclairement 150lux</v>
          </cell>
          <cell r="K74" t="str">
            <v>Communs R+0</v>
          </cell>
          <cell r="L74">
            <v>1</v>
          </cell>
          <cell r="M74" t="str">
            <v/>
          </cell>
          <cell r="N74" t="str">
            <v>Groupe 1</v>
          </cell>
          <cell r="O74">
            <v>0</v>
          </cell>
          <cell r="P74">
            <v>0</v>
          </cell>
          <cell r="Q74">
            <v>0</v>
          </cell>
          <cell r="R74" t="str">
            <v/>
          </cell>
          <cell r="S74" t="str">
            <v/>
          </cell>
          <cell r="T74" t="str">
            <v/>
          </cell>
          <cell r="U74">
            <v>100</v>
          </cell>
          <cell r="V74">
            <v>0</v>
          </cell>
          <cell r="W74">
            <v>0</v>
          </cell>
          <cell r="X74">
            <v>0.72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0.01</v>
          </cell>
          <cell r="AE74">
            <v>1</v>
          </cell>
          <cell r="AF74">
            <v>1</v>
          </cell>
          <cell r="AG74">
            <v>2.1999999999999999E-2</v>
          </cell>
          <cell r="AH74">
            <v>6.0000000000000001E-3</v>
          </cell>
          <cell r="AI74">
            <v>0</v>
          </cell>
          <cell r="AJ74">
            <v>65526</v>
          </cell>
          <cell r="AK74" t="str">
            <v/>
          </cell>
          <cell r="AL74" t="str">
            <v/>
          </cell>
          <cell r="AM74">
            <v>16</v>
          </cell>
          <cell r="AN74">
            <v>65526</v>
          </cell>
          <cell r="AO74">
            <v>20</v>
          </cell>
          <cell r="AP74">
            <v>22</v>
          </cell>
          <cell r="AQ74">
            <v>22</v>
          </cell>
          <cell r="AR74">
            <v>10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 t="str">
            <v/>
          </cell>
          <cell r="AX74">
            <v>0</v>
          </cell>
          <cell r="AY74" t="str">
            <v/>
          </cell>
          <cell r="AZ74">
            <v>0</v>
          </cell>
          <cell r="BA74" t="str">
            <v/>
          </cell>
          <cell r="BB74" t="str">
            <v/>
          </cell>
          <cell r="BC74" t="str">
            <v/>
          </cell>
          <cell r="BD74">
            <v>0</v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  <cell r="BI74">
            <v>0</v>
          </cell>
          <cell r="BJ74" t="str">
            <v/>
          </cell>
          <cell r="BK74">
            <v>0</v>
          </cell>
          <cell r="BL74" t="str">
            <v/>
          </cell>
          <cell r="BM74" t="str">
            <v/>
          </cell>
          <cell r="BN74" t="str">
            <v/>
          </cell>
          <cell r="BO74" t="str">
            <v/>
          </cell>
          <cell r="BP74" t="str">
            <v/>
          </cell>
          <cell r="BQ74" t="str">
            <v/>
          </cell>
          <cell r="BR74">
            <v>0</v>
          </cell>
          <cell r="BS74" t="str">
            <v/>
          </cell>
          <cell r="BT74">
            <v>0</v>
          </cell>
          <cell r="BU74">
            <v>3</v>
          </cell>
          <cell r="BV74">
            <v>0</v>
          </cell>
          <cell r="BW74">
            <v>0</v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</row>
        <row r="75">
          <cell r="A75" t="str">
            <v>97 - A022 - Reprographie</v>
          </cell>
          <cell r="B75">
            <v>3.7433319633000002</v>
          </cell>
          <cell r="C75">
            <v>11.417162488000001</v>
          </cell>
          <cell r="D75">
            <v>0.65</v>
          </cell>
          <cell r="E75" t="str">
            <v/>
          </cell>
          <cell r="F75" t="str">
            <v>R+0</v>
          </cell>
          <cell r="G75" t="str">
            <v>BATIMENT A</v>
          </cell>
          <cell r="H75" t="str">
            <v>5308_Bat.A_Eclairage 10W/m² avec DP</v>
          </cell>
          <cell r="I75">
            <v>0</v>
          </cell>
          <cell r="J75" t="str">
            <v>5308_Bat.A_Eclairement 500lux</v>
          </cell>
          <cell r="K75" t="str">
            <v>A022 - Reprographie</v>
          </cell>
          <cell r="L75">
            <v>1</v>
          </cell>
          <cell r="M75" t="str">
            <v/>
          </cell>
          <cell r="N75" t="str">
            <v>Groupe 1</v>
          </cell>
          <cell r="O75">
            <v>0</v>
          </cell>
          <cell r="P75">
            <v>0</v>
          </cell>
          <cell r="Q75">
            <v>0</v>
          </cell>
          <cell r="R75" t="str">
            <v/>
          </cell>
          <cell r="S75" t="str">
            <v/>
          </cell>
          <cell r="T75" t="str">
            <v/>
          </cell>
          <cell r="U75">
            <v>100</v>
          </cell>
          <cell r="V75">
            <v>0</v>
          </cell>
          <cell r="W75">
            <v>0</v>
          </cell>
          <cell r="X75">
            <v>0.72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0.01</v>
          </cell>
          <cell r="AE75">
            <v>1</v>
          </cell>
          <cell r="AF75">
            <v>1</v>
          </cell>
          <cell r="AG75">
            <v>8.4000000000000005E-2</v>
          </cell>
          <cell r="AH75">
            <v>2.3E-2</v>
          </cell>
          <cell r="AI75">
            <v>0</v>
          </cell>
          <cell r="AJ75">
            <v>65526</v>
          </cell>
          <cell r="AK75" t="str">
            <v/>
          </cell>
          <cell r="AL75" t="str">
            <v/>
          </cell>
          <cell r="AM75">
            <v>20</v>
          </cell>
          <cell r="AN75">
            <v>65526</v>
          </cell>
          <cell r="AO75">
            <v>20</v>
          </cell>
          <cell r="AP75">
            <v>22</v>
          </cell>
          <cell r="AQ75">
            <v>22</v>
          </cell>
          <cell r="AR75">
            <v>10</v>
          </cell>
          <cell r="AS75">
            <v>0</v>
          </cell>
          <cell r="AT75">
            <v>1</v>
          </cell>
          <cell r="AU75">
            <v>0.20300000000000001</v>
          </cell>
          <cell r="AV75">
            <v>5.3999999999999999E-2</v>
          </cell>
          <cell r="AW75" t="str">
            <v/>
          </cell>
          <cell r="AX75">
            <v>0</v>
          </cell>
          <cell r="AY75" t="str">
            <v/>
          </cell>
          <cell r="AZ75">
            <v>0</v>
          </cell>
          <cell r="BA75" t="str">
            <v/>
          </cell>
          <cell r="BB75" t="str">
            <v/>
          </cell>
          <cell r="BC75" t="str">
            <v>W/m²</v>
          </cell>
          <cell r="BD75">
            <v>10</v>
          </cell>
          <cell r="BE75">
            <v>65</v>
          </cell>
          <cell r="BF75">
            <v>8</v>
          </cell>
          <cell r="BG75">
            <v>18</v>
          </cell>
          <cell r="BH75" t="str">
            <v>W</v>
          </cell>
          <cell r="BI75">
            <v>100</v>
          </cell>
          <cell r="BJ75">
            <v>80</v>
          </cell>
          <cell r="BK75">
            <v>0</v>
          </cell>
          <cell r="BL75">
            <v>8</v>
          </cell>
          <cell r="BM75">
            <v>18</v>
          </cell>
          <cell r="BN75">
            <v>0</v>
          </cell>
          <cell r="BO75" t="str">
            <v/>
          </cell>
          <cell r="BP75" t="str">
            <v/>
          </cell>
          <cell r="BQ75" t="str">
            <v/>
          </cell>
          <cell r="BR75">
            <v>26</v>
          </cell>
          <cell r="BS75">
            <v>0</v>
          </cell>
          <cell r="BT75">
            <v>0</v>
          </cell>
          <cell r="BU75" t="str">
            <v/>
          </cell>
          <cell r="BV75">
            <v>10</v>
          </cell>
          <cell r="BW75">
            <v>0</v>
          </cell>
          <cell r="BX75" t="str">
            <v>Lourde</v>
          </cell>
          <cell r="BY75">
            <v>0</v>
          </cell>
          <cell r="BZ75">
            <v>1</v>
          </cell>
          <cell r="CA75">
            <v>1</v>
          </cell>
          <cell r="CB75">
            <v>0</v>
          </cell>
          <cell r="CC75" t="str">
            <v>Climatisation</v>
          </cell>
          <cell r="CD75" t="str">
            <v/>
          </cell>
          <cell r="CE75">
            <v>0</v>
          </cell>
          <cell r="CF75" t="str">
            <v/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</row>
        <row r="76">
          <cell r="A76" t="str">
            <v>98 - A021 - Représentants</v>
          </cell>
          <cell r="B76">
            <v>8.9234662375999996</v>
          </cell>
          <cell r="C76">
            <v>27.216572024600001</v>
          </cell>
          <cell r="D76">
            <v>0.65</v>
          </cell>
          <cell r="E76" t="str">
            <v/>
          </cell>
          <cell r="F76" t="str">
            <v>R+0</v>
          </cell>
          <cell r="G76" t="str">
            <v>BATIMENT A</v>
          </cell>
          <cell r="H76" t="str">
            <v>5308_Bat.A_Eclairage 10W/m² avec interrupteur</v>
          </cell>
          <cell r="I76">
            <v>0</v>
          </cell>
          <cell r="J76" t="str">
            <v>5308_Bat.A_Eclairement 500lux</v>
          </cell>
          <cell r="K76" t="str">
            <v>A021 - Représentants</v>
          </cell>
          <cell r="L76">
            <v>1</v>
          </cell>
          <cell r="M76" t="str">
            <v/>
          </cell>
          <cell r="N76" t="str">
            <v>Groupe 1</v>
          </cell>
          <cell r="O76">
            <v>0</v>
          </cell>
          <cell r="P76">
            <v>0</v>
          </cell>
          <cell r="Q76">
            <v>0</v>
          </cell>
          <cell r="R76" t="str">
            <v/>
          </cell>
          <cell r="S76" t="str">
            <v/>
          </cell>
          <cell r="T76" t="str">
            <v/>
          </cell>
          <cell r="U76">
            <v>100</v>
          </cell>
          <cell r="V76">
            <v>0</v>
          </cell>
          <cell r="W76">
            <v>0</v>
          </cell>
          <cell r="X76">
            <v>0.72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0.01</v>
          </cell>
          <cell r="AE76">
            <v>1</v>
          </cell>
          <cell r="AF76">
            <v>1</v>
          </cell>
          <cell r="AG76">
            <v>0.155</v>
          </cell>
          <cell r="AH76">
            <v>1.7000000000000001E-2</v>
          </cell>
          <cell r="AI76">
            <v>0</v>
          </cell>
          <cell r="AJ76">
            <v>65526</v>
          </cell>
          <cell r="AK76" t="str">
            <v/>
          </cell>
          <cell r="AL76" t="str">
            <v/>
          </cell>
          <cell r="AM76">
            <v>20</v>
          </cell>
          <cell r="AN76">
            <v>65526</v>
          </cell>
          <cell r="AO76">
            <v>20</v>
          </cell>
          <cell r="AP76">
            <v>22</v>
          </cell>
          <cell r="AQ76">
            <v>22</v>
          </cell>
          <cell r="AR76">
            <v>10</v>
          </cell>
          <cell r="AS76">
            <v>0</v>
          </cell>
          <cell r="AT76">
            <v>1</v>
          </cell>
          <cell r="AU76">
            <v>0.53300000000000003</v>
          </cell>
          <cell r="AV76">
            <v>0.06</v>
          </cell>
          <cell r="AW76" t="str">
            <v/>
          </cell>
          <cell r="AX76">
            <v>0</v>
          </cell>
          <cell r="AY76" t="str">
            <v/>
          </cell>
          <cell r="AZ76">
            <v>0</v>
          </cell>
          <cell r="BA76" t="str">
            <v/>
          </cell>
          <cell r="BB76" t="str">
            <v/>
          </cell>
          <cell r="BC76" t="str">
            <v>W/m²</v>
          </cell>
          <cell r="BD76">
            <v>10</v>
          </cell>
          <cell r="BE76">
            <v>65</v>
          </cell>
          <cell r="BF76">
            <v>8</v>
          </cell>
          <cell r="BG76">
            <v>18</v>
          </cell>
          <cell r="BH76" t="str">
            <v>W</v>
          </cell>
          <cell r="BI76">
            <v>200</v>
          </cell>
          <cell r="BJ76">
            <v>80</v>
          </cell>
          <cell r="BK76">
            <v>0</v>
          </cell>
          <cell r="BL76">
            <v>8</v>
          </cell>
          <cell r="BM76">
            <v>18</v>
          </cell>
          <cell r="BN76">
            <v>0</v>
          </cell>
          <cell r="BO76" t="str">
            <v/>
          </cell>
          <cell r="BP76" t="str">
            <v/>
          </cell>
          <cell r="BQ76" t="str">
            <v/>
          </cell>
          <cell r="BR76">
            <v>26</v>
          </cell>
          <cell r="BS76">
            <v>0</v>
          </cell>
          <cell r="BT76">
            <v>0</v>
          </cell>
          <cell r="BU76" t="str">
            <v/>
          </cell>
          <cell r="BV76">
            <v>10</v>
          </cell>
          <cell r="BW76">
            <v>0</v>
          </cell>
          <cell r="BX76" t="str">
            <v>Lourde</v>
          </cell>
          <cell r="BY76">
            <v>0</v>
          </cell>
          <cell r="BZ76">
            <v>1</v>
          </cell>
          <cell r="CA76">
            <v>1</v>
          </cell>
          <cell r="CB76">
            <v>0</v>
          </cell>
          <cell r="CC76" t="str">
            <v>Climatisation</v>
          </cell>
          <cell r="CD76" t="str">
            <v/>
          </cell>
          <cell r="CE76">
            <v>0</v>
          </cell>
          <cell r="CF76" t="str">
            <v/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</row>
        <row r="77">
          <cell r="A77" t="str">
            <v>99 - A027 - Salle de réunion</v>
          </cell>
          <cell r="B77">
            <v>8.9340856189999993</v>
          </cell>
          <cell r="C77">
            <v>27.248961137999999</v>
          </cell>
          <cell r="D77">
            <v>0.65</v>
          </cell>
          <cell r="E77" t="str">
            <v/>
          </cell>
          <cell r="F77" t="str">
            <v>R+0</v>
          </cell>
          <cell r="G77" t="str">
            <v>BATIMENT A</v>
          </cell>
          <cell r="H77" t="str">
            <v>5308_Bat.A_Eclairage 10W/m² avec interrupteur</v>
          </cell>
          <cell r="I77">
            <v>0</v>
          </cell>
          <cell r="J77" t="str">
            <v>5308_Bat.A_Eclairement 500lux</v>
          </cell>
          <cell r="K77" t="str">
            <v>A027 - Salle de réunion</v>
          </cell>
          <cell r="L77">
            <v>1</v>
          </cell>
          <cell r="M77" t="str">
            <v/>
          </cell>
          <cell r="N77" t="str">
            <v>Groupe 1</v>
          </cell>
          <cell r="O77">
            <v>0</v>
          </cell>
          <cell r="P77">
            <v>0</v>
          </cell>
          <cell r="Q77">
            <v>0</v>
          </cell>
          <cell r="R77" t="str">
            <v/>
          </cell>
          <cell r="S77" t="str">
            <v/>
          </cell>
          <cell r="T77" t="str">
            <v/>
          </cell>
          <cell r="U77">
            <v>100</v>
          </cell>
          <cell r="V77">
            <v>0</v>
          </cell>
          <cell r="W77">
            <v>0</v>
          </cell>
          <cell r="X77">
            <v>0.72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0.01</v>
          </cell>
          <cell r="AE77">
            <v>1</v>
          </cell>
          <cell r="AF77">
            <v>1</v>
          </cell>
          <cell r="AG77">
            <v>0.16400000000000001</v>
          </cell>
          <cell r="AH77">
            <v>1.7999999999999999E-2</v>
          </cell>
          <cell r="AI77">
            <v>0</v>
          </cell>
          <cell r="AJ77">
            <v>65526</v>
          </cell>
          <cell r="AK77" t="str">
            <v/>
          </cell>
          <cell r="AL77" t="str">
            <v/>
          </cell>
          <cell r="AM77">
            <v>20</v>
          </cell>
          <cell r="AN77">
            <v>65526</v>
          </cell>
          <cell r="AO77">
            <v>20</v>
          </cell>
          <cell r="AP77">
            <v>22</v>
          </cell>
          <cell r="AQ77">
            <v>22</v>
          </cell>
          <cell r="AR77">
            <v>10</v>
          </cell>
          <cell r="AS77">
            <v>0</v>
          </cell>
          <cell r="AT77">
            <v>1</v>
          </cell>
          <cell r="AU77">
            <v>0.53400000000000003</v>
          </cell>
          <cell r="AV77">
            <v>0.06</v>
          </cell>
          <cell r="AW77" t="str">
            <v/>
          </cell>
          <cell r="AX77">
            <v>0</v>
          </cell>
          <cell r="AY77" t="str">
            <v/>
          </cell>
          <cell r="AZ77">
            <v>0</v>
          </cell>
          <cell r="BA77" t="str">
            <v/>
          </cell>
          <cell r="BB77" t="str">
            <v/>
          </cell>
          <cell r="BC77" t="str">
            <v>W/m²</v>
          </cell>
          <cell r="BD77">
            <v>10</v>
          </cell>
          <cell r="BE77">
            <v>65</v>
          </cell>
          <cell r="BF77">
            <v>8</v>
          </cell>
          <cell r="BG77">
            <v>18</v>
          </cell>
          <cell r="BH77" t="str">
            <v>W</v>
          </cell>
          <cell r="BI77">
            <v>200</v>
          </cell>
          <cell r="BJ77">
            <v>80</v>
          </cell>
          <cell r="BK77">
            <v>0</v>
          </cell>
          <cell r="BL77">
            <v>8</v>
          </cell>
          <cell r="BM77">
            <v>18</v>
          </cell>
          <cell r="BN77">
            <v>0</v>
          </cell>
          <cell r="BO77" t="str">
            <v/>
          </cell>
          <cell r="BP77" t="str">
            <v/>
          </cell>
          <cell r="BQ77" t="str">
            <v/>
          </cell>
          <cell r="BR77">
            <v>26</v>
          </cell>
          <cell r="BS77">
            <v>0</v>
          </cell>
          <cell r="BT77">
            <v>0</v>
          </cell>
          <cell r="BU77" t="str">
            <v/>
          </cell>
          <cell r="BV77">
            <v>10</v>
          </cell>
          <cell r="BW77">
            <v>0</v>
          </cell>
          <cell r="BX77" t="str">
            <v>Lourde</v>
          </cell>
          <cell r="BY77">
            <v>0</v>
          </cell>
          <cell r="BZ77">
            <v>1</v>
          </cell>
          <cell r="CA77">
            <v>1</v>
          </cell>
          <cell r="CB77">
            <v>0</v>
          </cell>
          <cell r="CC77" t="str">
            <v>Climatisation</v>
          </cell>
          <cell r="CD77" t="str">
            <v/>
          </cell>
          <cell r="CE77">
            <v>0</v>
          </cell>
          <cell r="CF77" t="str">
            <v/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</row>
        <row r="78">
          <cell r="A78" t="str">
            <v>100 - A034 - Secrétariat</v>
          </cell>
          <cell r="B78">
            <v>16.745641576499999</v>
          </cell>
          <cell r="C78">
            <v>51.074206808299998</v>
          </cell>
          <cell r="D78">
            <v>0.65</v>
          </cell>
          <cell r="E78" t="str">
            <v/>
          </cell>
          <cell r="F78" t="str">
            <v>R+0</v>
          </cell>
          <cell r="G78" t="str">
            <v>BATIMENT A</v>
          </cell>
          <cell r="H78" t="str">
            <v>5308_Bat.A_Eclairage 10W/m² avec interrupteur</v>
          </cell>
          <cell r="I78">
            <v>0</v>
          </cell>
          <cell r="J78" t="str">
            <v>5308_Bat.A_Eclairement 500lux</v>
          </cell>
          <cell r="K78" t="str">
            <v>A034 - Secrétariat</v>
          </cell>
          <cell r="L78">
            <v>1</v>
          </cell>
          <cell r="M78" t="str">
            <v/>
          </cell>
          <cell r="N78" t="str">
            <v>Groupe 1</v>
          </cell>
          <cell r="O78">
            <v>0</v>
          </cell>
          <cell r="P78">
            <v>0</v>
          </cell>
          <cell r="Q78">
            <v>0</v>
          </cell>
          <cell r="R78" t="str">
            <v/>
          </cell>
          <cell r="S78" t="str">
            <v/>
          </cell>
          <cell r="T78" t="str">
            <v/>
          </cell>
          <cell r="U78">
            <v>100</v>
          </cell>
          <cell r="V78">
            <v>0</v>
          </cell>
          <cell r="W78">
            <v>80</v>
          </cell>
          <cell r="X78">
            <v>0.72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0.03</v>
          </cell>
          <cell r="AE78">
            <v>1</v>
          </cell>
          <cell r="AF78">
            <v>1</v>
          </cell>
          <cell r="AG78">
            <v>0.76500000000000001</v>
          </cell>
          <cell r="AH78">
            <v>4.5999999999999999E-2</v>
          </cell>
          <cell r="AI78">
            <v>0</v>
          </cell>
          <cell r="AJ78">
            <v>65526</v>
          </cell>
          <cell r="AK78" t="str">
            <v/>
          </cell>
          <cell r="AL78" t="str">
            <v/>
          </cell>
          <cell r="AM78">
            <v>20</v>
          </cell>
          <cell r="AN78">
            <v>65526</v>
          </cell>
          <cell r="AO78">
            <v>20</v>
          </cell>
          <cell r="AP78">
            <v>22</v>
          </cell>
          <cell r="AQ78">
            <v>22</v>
          </cell>
          <cell r="AR78">
            <v>10</v>
          </cell>
          <cell r="AS78">
            <v>0</v>
          </cell>
          <cell r="AT78">
            <v>1</v>
          </cell>
          <cell r="AU78">
            <v>0.89800000000000002</v>
          </cell>
          <cell r="AV78">
            <v>5.3999999999999999E-2</v>
          </cell>
          <cell r="AW78" t="str">
            <v/>
          </cell>
          <cell r="AX78">
            <v>0</v>
          </cell>
          <cell r="AY78" t="str">
            <v/>
          </cell>
          <cell r="AZ78">
            <v>0</v>
          </cell>
          <cell r="BA78" t="str">
            <v/>
          </cell>
          <cell r="BB78" t="str">
            <v/>
          </cell>
          <cell r="BC78" t="str">
            <v>W/m²</v>
          </cell>
          <cell r="BD78">
            <v>10</v>
          </cell>
          <cell r="BE78">
            <v>65</v>
          </cell>
          <cell r="BF78">
            <v>8</v>
          </cell>
          <cell r="BG78">
            <v>18</v>
          </cell>
          <cell r="BH78" t="str">
            <v>W</v>
          </cell>
          <cell r="BI78">
            <v>400</v>
          </cell>
          <cell r="BJ78">
            <v>80</v>
          </cell>
          <cell r="BK78">
            <v>0</v>
          </cell>
          <cell r="BL78">
            <v>8</v>
          </cell>
          <cell r="BM78">
            <v>18</v>
          </cell>
          <cell r="BN78">
            <v>0</v>
          </cell>
          <cell r="BO78" t="str">
            <v/>
          </cell>
          <cell r="BP78" t="str">
            <v/>
          </cell>
          <cell r="BQ78" t="str">
            <v/>
          </cell>
          <cell r="BR78">
            <v>26</v>
          </cell>
          <cell r="BS78">
            <v>0</v>
          </cell>
          <cell r="BT78">
            <v>0</v>
          </cell>
          <cell r="BU78" t="str">
            <v/>
          </cell>
          <cell r="BV78">
            <v>10</v>
          </cell>
          <cell r="BW78">
            <v>0</v>
          </cell>
          <cell r="BX78" t="str">
            <v>Lourde</v>
          </cell>
          <cell r="BY78">
            <v>0</v>
          </cell>
          <cell r="BZ78">
            <v>1</v>
          </cell>
          <cell r="CA78">
            <v>1</v>
          </cell>
          <cell r="CB78">
            <v>0</v>
          </cell>
          <cell r="CC78" t="str">
            <v>Climatisation</v>
          </cell>
          <cell r="CD78" t="str">
            <v/>
          </cell>
          <cell r="CE78">
            <v>0</v>
          </cell>
          <cell r="CF78" t="str">
            <v/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</row>
        <row r="79">
          <cell r="A79" t="str">
            <v>101 - A001 - SAS d'entrée</v>
          </cell>
          <cell r="B79">
            <v>9.1170383637000008</v>
          </cell>
          <cell r="C79">
            <v>27.806967009200001</v>
          </cell>
          <cell r="D79">
            <v>0.65</v>
          </cell>
          <cell r="E79" t="str">
            <v/>
          </cell>
          <cell r="F79" t="str">
            <v>R+0</v>
          </cell>
          <cell r="G79" t="str">
            <v>BATIMENT A</v>
          </cell>
          <cell r="H79" t="str">
            <v>5308_Bat.A_Eclairage 4W/m² avec interrupteur</v>
          </cell>
          <cell r="I79">
            <v>0</v>
          </cell>
          <cell r="J79" t="str">
            <v>5308_Bat.A_Eclairement 150lux</v>
          </cell>
          <cell r="K79" t="str">
            <v>Communs R+0</v>
          </cell>
          <cell r="L79">
            <v>1</v>
          </cell>
          <cell r="M79" t="str">
            <v/>
          </cell>
          <cell r="N79" t="str">
            <v>Groupe 1</v>
          </cell>
          <cell r="O79">
            <v>0</v>
          </cell>
          <cell r="P79">
            <v>0</v>
          </cell>
          <cell r="Q79">
            <v>0</v>
          </cell>
          <cell r="R79" t="str">
            <v/>
          </cell>
          <cell r="S79" t="str">
            <v/>
          </cell>
          <cell r="T79" t="str">
            <v/>
          </cell>
          <cell r="U79">
            <v>100</v>
          </cell>
          <cell r="V79">
            <v>0</v>
          </cell>
          <cell r="W79">
            <v>40</v>
          </cell>
          <cell r="X79">
            <v>0.72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0.03</v>
          </cell>
          <cell r="AE79">
            <v>1</v>
          </cell>
          <cell r="AF79">
            <v>1</v>
          </cell>
          <cell r="AG79">
            <v>0.67</v>
          </cell>
          <cell r="AH79">
            <v>7.3999999999999996E-2</v>
          </cell>
          <cell r="AI79">
            <v>0</v>
          </cell>
          <cell r="AJ79">
            <v>65526</v>
          </cell>
          <cell r="AK79" t="str">
            <v/>
          </cell>
          <cell r="AL79" t="str">
            <v/>
          </cell>
          <cell r="AM79">
            <v>16</v>
          </cell>
          <cell r="AN79">
            <v>65526</v>
          </cell>
          <cell r="AO79">
            <v>20</v>
          </cell>
          <cell r="AP79">
            <v>22</v>
          </cell>
          <cell r="AQ79">
            <v>22</v>
          </cell>
          <cell r="AR79">
            <v>10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 t="str">
            <v/>
          </cell>
          <cell r="AX79">
            <v>0</v>
          </cell>
          <cell r="AY79" t="str">
            <v/>
          </cell>
          <cell r="AZ79">
            <v>0</v>
          </cell>
          <cell r="BA79" t="str">
            <v/>
          </cell>
          <cell r="BB79" t="str">
            <v/>
          </cell>
          <cell r="BC79" t="str">
            <v/>
          </cell>
          <cell r="BD79">
            <v>0</v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  <cell r="BI79">
            <v>0</v>
          </cell>
          <cell r="BJ79" t="str">
            <v/>
          </cell>
          <cell r="BK79">
            <v>0</v>
          </cell>
          <cell r="BL79" t="str">
            <v/>
          </cell>
          <cell r="BM79" t="str">
            <v/>
          </cell>
          <cell r="BN79" t="str">
            <v/>
          </cell>
          <cell r="BO79" t="str">
            <v/>
          </cell>
          <cell r="BP79" t="str">
            <v/>
          </cell>
          <cell r="BQ79" t="str">
            <v/>
          </cell>
          <cell r="BR79">
            <v>0</v>
          </cell>
          <cell r="BS79" t="str">
            <v/>
          </cell>
          <cell r="BT79">
            <v>0</v>
          </cell>
          <cell r="BU79">
            <v>3</v>
          </cell>
          <cell r="BV79">
            <v>0</v>
          </cell>
          <cell r="BW79">
            <v>0</v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</row>
        <row r="80">
          <cell r="A80" t="str">
            <v>102 - A001a - Local courrier</v>
          </cell>
          <cell r="B80">
            <v>5.5523755130000003</v>
          </cell>
          <cell r="C80">
            <v>16.934745314800001</v>
          </cell>
          <cell r="D80">
            <v>0.65</v>
          </cell>
          <cell r="E80" t="str">
            <v/>
          </cell>
          <cell r="F80" t="str">
            <v>R+0</v>
          </cell>
          <cell r="G80" t="str">
            <v>BATIMENT A</v>
          </cell>
          <cell r="H80" t="str">
            <v>5308_Bat.A_Eclairage 10W/m² avec dimming</v>
          </cell>
          <cell r="I80">
            <v>0</v>
          </cell>
          <cell r="J80" t="str">
            <v>5308_Bat.A_Eclairement 150lux</v>
          </cell>
          <cell r="K80" t="str">
            <v>Communs R+0</v>
          </cell>
          <cell r="L80">
            <v>1</v>
          </cell>
          <cell r="M80" t="str">
            <v/>
          </cell>
          <cell r="N80" t="str">
            <v>Groupe 1</v>
          </cell>
          <cell r="O80">
            <v>0</v>
          </cell>
          <cell r="P80">
            <v>0</v>
          </cell>
          <cell r="Q80">
            <v>0</v>
          </cell>
          <cell r="R80" t="str">
            <v/>
          </cell>
          <cell r="S80" t="str">
            <v/>
          </cell>
          <cell r="T80" t="str">
            <v/>
          </cell>
          <cell r="U80">
            <v>100</v>
          </cell>
          <cell r="V80">
            <v>0</v>
          </cell>
          <cell r="W80">
            <v>40</v>
          </cell>
          <cell r="X80">
            <v>0.72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0.02</v>
          </cell>
          <cell r="AE80">
            <v>1</v>
          </cell>
          <cell r="AF80">
            <v>1</v>
          </cell>
          <cell r="AG80">
            <v>0.308</v>
          </cell>
          <cell r="AH80">
            <v>5.6000000000000001E-2</v>
          </cell>
          <cell r="AI80">
            <v>0</v>
          </cell>
          <cell r="AJ80">
            <v>65526</v>
          </cell>
          <cell r="AK80" t="str">
            <v/>
          </cell>
          <cell r="AL80" t="str">
            <v/>
          </cell>
          <cell r="AM80">
            <v>20</v>
          </cell>
          <cell r="AN80">
            <v>65526</v>
          </cell>
          <cell r="AO80">
            <v>20</v>
          </cell>
          <cell r="AP80">
            <v>22</v>
          </cell>
          <cell r="AQ80">
            <v>22</v>
          </cell>
          <cell r="AR80">
            <v>10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 t="str">
            <v/>
          </cell>
          <cell r="AX80">
            <v>0</v>
          </cell>
          <cell r="AY80" t="str">
            <v/>
          </cell>
          <cell r="AZ80">
            <v>0</v>
          </cell>
          <cell r="BA80" t="str">
            <v/>
          </cell>
          <cell r="BB80" t="str">
            <v/>
          </cell>
          <cell r="BC80" t="str">
            <v/>
          </cell>
          <cell r="BD80">
            <v>0</v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  <cell r="BI80">
            <v>0</v>
          </cell>
          <cell r="BJ80" t="str">
            <v/>
          </cell>
          <cell r="BK80">
            <v>0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 t="str">
            <v/>
          </cell>
          <cell r="BR80">
            <v>0</v>
          </cell>
          <cell r="BS80" t="str">
            <v/>
          </cell>
          <cell r="BT80">
            <v>0</v>
          </cell>
          <cell r="BU80">
            <v>3</v>
          </cell>
          <cell r="BV80">
            <v>0</v>
          </cell>
          <cell r="BW80">
            <v>0</v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</row>
        <row r="81">
          <cell r="A81" t="str">
            <v>104 - A090c - Couloir_1 + 103 - A090c - Couloir</v>
          </cell>
          <cell r="B81">
            <v>102.23156083390001</v>
          </cell>
          <cell r="C81">
            <v>311.80626054330003</v>
          </cell>
          <cell r="D81">
            <v>0.65</v>
          </cell>
          <cell r="E81" t="str">
            <v/>
          </cell>
          <cell r="F81" t="str">
            <v>R+0</v>
          </cell>
          <cell r="G81" t="str">
            <v>BATIMENT A</v>
          </cell>
          <cell r="H81" t="str">
            <v>5308_Bat.A_Eclairage 3W/m² avec DP</v>
          </cell>
          <cell r="I81">
            <v>0</v>
          </cell>
          <cell r="J81" t="str">
            <v>5308_Bat.A_Eclairement 150lux</v>
          </cell>
          <cell r="K81" t="str">
            <v>Communs R+0</v>
          </cell>
          <cell r="L81">
            <v>1</v>
          </cell>
          <cell r="M81" t="str">
            <v/>
          </cell>
          <cell r="N81" t="str">
            <v>Groupe 1</v>
          </cell>
          <cell r="O81">
            <v>0</v>
          </cell>
          <cell r="P81">
            <v>0</v>
          </cell>
          <cell r="Q81">
            <v>0</v>
          </cell>
          <cell r="R81" t="str">
            <v/>
          </cell>
          <cell r="S81" t="str">
            <v/>
          </cell>
          <cell r="T81" t="str">
            <v/>
          </cell>
          <cell r="U81">
            <v>100</v>
          </cell>
          <cell r="V81">
            <v>0</v>
          </cell>
          <cell r="W81">
            <v>33</v>
          </cell>
          <cell r="X81">
            <v>0.72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0.02</v>
          </cell>
          <cell r="AE81">
            <v>1</v>
          </cell>
          <cell r="AF81">
            <v>1</v>
          </cell>
          <cell r="AG81">
            <v>4.6779999999999999</v>
          </cell>
          <cell r="AH81">
            <v>4.5999999999999999E-2</v>
          </cell>
          <cell r="AI81">
            <v>0</v>
          </cell>
          <cell r="AJ81">
            <v>65526</v>
          </cell>
          <cell r="AK81" t="str">
            <v/>
          </cell>
          <cell r="AL81" t="str">
            <v/>
          </cell>
          <cell r="AM81">
            <v>16</v>
          </cell>
          <cell r="AN81">
            <v>65526</v>
          </cell>
          <cell r="AO81">
            <v>20</v>
          </cell>
          <cell r="AP81">
            <v>22</v>
          </cell>
          <cell r="AQ81">
            <v>22</v>
          </cell>
          <cell r="AR81">
            <v>10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 t="str">
            <v/>
          </cell>
          <cell r="AX81">
            <v>0</v>
          </cell>
          <cell r="AY81" t="str">
            <v/>
          </cell>
          <cell r="AZ81">
            <v>0</v>
          </cell>
          <cell r="BA81" t="str">
            <v/>
          </cell>
          <cell r="BB81" t="str">
            <v/>
          </cell>
          <cell r="BC81" t="str">
            <v/>
          </cell>
          <cell r="BD81">
            <v>0</v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  <cell r="BI81">
            <v>0</v>
          </cell>
          <cell r="BJ81" t="str">
            <v/>
          </cell>
          <cell r="BK81">
            <v>0</v>
          </cell>
          <cell r="BL81" t="str">
            <v/>
          </cell>
          <cell r="BM81" t="str">
            <v/>
          </cell>
          <cell r="BN81" t="str">
            <v/>
          </cell>
          <cell r="BO81" t="str">
            <v/>
          </cell>
          <cell r="BP81" t="str">
            <v/>
          </cell>
          <cell r="BQ81" t="str">
            <v/>
          </cell>
          <cell r="BR81">
            <v>0</v>
          </cell>
          <cell r="BS81" t="str">
            <v/>
          </cell>
          <cell r="BT81">
            <v>0</v>
          </cell>
          <cell r="BU81">
            <v>3</v>
          </cell>
          <cell r="BV81">
            <v>0</v>
          </cell>
          <cell r="BW81">
            <v>0</v>
          </cell>
          <cell r="BX81" t="str">
            <v/>
          </cell>
          <cell r="BY81" t="str">
            <v/>
          </cell>
          <cell r="BZ81" t="str">
            <v/>
          </cell>
          <cell r="CA81" t="str">
            <v/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</row>
        <row r="82">
          <cell r="A82" t="str">
            <v>105 - Bat B - R+1 + 26 - Bat B - RDC</v>
          </cell>
          <cell r="B82">
            <v>1150.4914656295</v>
          </cell>
          <cell r="C82">
            <v>5514.9521485108999</v>
          </cell>
          <cell r="D82">
            <v>0.65</v>
          </cell>
          <cell r="E82" t="str">
            <v/>
          </cell>
          <cell r="F82" t="str">
            <v>R+0</v>
          </cell>
          <cell r="G82" t="str">
            <v>BATIMENT B</v>
          </cell>
          <cell r="H82" t="str">
            <v/>
          </cell>
          <cell r="I82">
            <v>0</v>
          </cell>
          <cell r="J82" t="str">
            <v/>
          </cell>
          <cell r="K82" t="str">
            <v>Bat. B</v>
          </cell>
          <cell r="L82">
            <v>1</v>
          </cell>
          <cell r="M82" t="str">
            <v/>
          </cell>
          <cell r="N82" t="str">
            <v>Groupe 1</v>
          </cell>
          <cell r="O82">
            <v>0</v>
          </cell>
          <cell r="P82">
            <v>0</v>
          </cell>
          <cell r="Q82">
            <v>0</v>
          </cell>
          <cell r="R82" t="str">
            <v/>
          </cell>
          <cell r="S82" t="str">
            <v/>
          </cell>
          <cell r="T82" t="str">
            <v/>
          </cell>
          <cell r="U82">
            <v>100</v>
          </cell>
          <cell r="V82">
            <v>0</v>
          </cell>
          <cell r="W82">
            <v>0</v>
          </cell>
          <cell r="X82">
            <v>0.72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0.01</v>
          </cell>
          <cell r="AE82">
            <v>1.2</v>
          </cell>
          <cell r="AF82">
            <v>1</v>
          </cell>
          <cell r="AG82">
            <v>15.43</v>
          </cell>
          <cell r="AH82">
            <v>1.2999999999999999E-2</v>
          </cell>
          <cell r="AI82">
            <v>0</v>
          </cell>
          <cell r="AJ82">
            <v>65526</v>
          </cell>
          <cell r="AK82" t="str">
            <v/>
          </cell>
          <cell r="AL82" t="str">
            <v/>
          </cell>
          <cell r="AM82">
            <v>20</v>
          </cell>
          <cell r="AN82">
            <v>65526</v>
          </cell>
          <cell r="AO82">
            <v>20</v>
          </cell>
          <cell r="AP82">
            <v>22</v>
          </cell>
          <cell r="AQ82">
            <v>22</v>
          </cell>
          <cell r="AR82">
            <v>10</v>
          </cell>
          <cell r="AS82">
            <v>0</v>
          </cell>
          <cell r="AT82">
            <v>1</v>
          </cell>
          <cell r="AU82">
            <v>31.244</v>
          </cell>
          <cell r="AV82">
            <v>2.7E-2</v>
          </cell>
          <cell r="AW82" t="str">
            <v>W</v>
          </cell>
          <cell r="AX82">
            <v>0</v>
          </cell>
          <cell r="AY82">
            <v>100</v>
          </cell>
          <cell r="AZ82">
            <v>0</v>
          </cell>
          <cell r="BA82">
            <v>8</v>
          </cell>
          <cell r="BB82">
            <v>18</v>
          </cell>
          <cell r="BC82" t="str">
            <v/>
          </cell>
          <cell r="BD82">
            <v>0</v>
          </cell>
          <cell r="BE82" t="str">
            <v/>
          </cell>
          <cell r="BF82" t="str">
            <v/>
          </cell>
          <cell r="BG82" t="str">
            <v/>
          </cell>
          <cell r="BH82" t="str">
            <v>W</v>
          </cell>
          <cell r="BI82">
            <v>0</v>
          </cell>
          <cell r="BJ82">
            <v>100</v>
          </cell>
          <cell r="BK82">
            <v>0</v>
          </cell>
          <cell r="BL82">
            <v>8</v>
          </cell>
          <cell r="BM82">
            <v>18</v>
          </cell>
          <cell r="BN82">
            <v>0</v>
          </cell>
          <cell r="BO82" t="str">
            <v/>
          </cell>
          <cell r="BP82" t="str">
            <v/>
          </cell>
          <cell r="BQ82" t="str">
            <v/>
          </cell>
          <cell r="BR82">
            <v>0</v>
          </cell>
          <cell r="BS82">
            <v>1</v>
          </cell>
          <cell r="BT82">
            <v>0</v>
          </cell>
          <cell r="BU82" t="str">
            <v/>
          </cell>
          <cell r="BV82">
            <v>10</v>
          </cell>
          <cell r="BW82">
            <v>0</v>
          </cell>
          <cell r="BX82" t="str">
            <v>Lourde</v>
          </cell>
          <cell r="BY82">
            <v>0</v>
          </cell>
          <cell r="BZ82">
            <v>1</v>
          </cell>
          <cell r="CA82">
            <v>1</v>
          </cell>
          <cell r="CB82">
            <v>0</v>
          </cell>
          <cell r="CC82" t="str">
            <v>Climatisation</v>
          </cell>
          <cell r="CD82" t="str">
            <v/>
          </cell>
          <cell r="CE82">
            <v>0</v>
          </cell>
          <cell r="CF82" t="str">
            <v/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</row>
        <row r="83">
          <cell r="A83" t="str">
            <v>106 - A145 - LT</v>
          </cell>
          <cell r="B83">
            <v>40.183583331100003</v>
          </cell>
          <cell r="C83">
            <v>122.5599291597</v>
          </cell>
          <cell r="D83">
            <v>4.3499999999999996</v>
          </cell>
          <cell r="E83" t="str">
            <v/>
          </cell>
          <cell r="F83" t="str">
            <v>R+1</v>
          </cell>
          <cell r="G83" t="str">
            <v>BATIMENT A</v>
          </cell>
          <cell r="H83" t="str">
            <v>5308_Bat.A_Eclairage 6W/m² avec DP</v>
          </cell>
          <cell r="I83">
            <v>0</v>
          </cell>
          <cell r="J83" t="str">
            <v>5308_Bat.A_Eclairement 300lux</v>
          </cell>
          <cell r="K83" t="str">
            <v>A145 - LT</v>
          </cell>
          <cell r="L83">
            <v>1</v>
          </cell>
          <cell r="M83" t="str">
            <v/>
          </cell>
          <cell r="N83" t="str">
            <v>Groupe 1</v>
          </cell>
          <cell r="O83">
            <v>0</v>
          </cell>
          <cell r="P83">
            <v>0</v>
          </cell>
          <cell r="Q83">
            <v>0</v>
          </cell>
          <cell r="R83" t="str">
            <v/>
          </cell>
          <cell r="S83" t="str">
            <v/>
          </cell>
          <cell r="T83" t="str">
            <v/>
          </cell>
          <cell r="U83">
            <v>100</v>
          </cell>
          <cell r="V83">
            <v>0</v>
          </cell>
          <cell r="W83">
            <v>80</v>
          </cell>
          <cell r="X83">
            <v>0.72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0.03</v>
          </cell>
          <cell r="AE83">
            <v>1.2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65526</v>
          </cell>
          <cell r="AK83" t="str">
            <v/>
          </cell>
          <cell r="AL83" t="str">
            <v/>
          </cell>
          <cell r="AM83">
            <v>20</v>
          </cell>
          <cell r="AN83">
            <v>65526</v>
          </cell>
          <cell r="AO83">
            <v>20</v>
          </cell>
          <cell r="AP83">
            <v>22</v>
          </cell>
          <cell r="AQ83">
            <v>22</v>
          </cell>
          <cell r="AR83">
            <v>10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 t="str">
            <v/>
          </cell>
          <cell r="AX83">
            <v>0</v>
          </cell>
          <cell r="AY83" t="str">
            <v/>
          </cell>
          <cell r="AZ83">
            <v>0</v>
          </cell>
          <cell r="BA83" t="str">
            <v/>
          </cell>
          <cell r="BB83" t="str">
            <v/>
          </cell>
          <cell r="BC83" t="str">
            <v/>
          </cell>
          <cell r="BD83">
            <v>0</v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  <cell r="BI83">
            <v>0</v>
          </cell>
          <cell r="BJ83" t="str">
            <v/>
          </cell>
          <cell r="BK83">
            <v>0</v>
          </cell>
          <cell r="BL83" t="str">
            <v/>
          </cell>
          <cell r="BM83" t="str">
            <v/>
          </cell>
          <cell r="BN83" t="str">
            <v/>
          </cell>
          <cell r="BO83" t="str">
            <v/>
          </cell>
          <cell r="BP83" t="str">
            <v/>
          </cell>
          <cell r="BQ83" t="str">
            <v/>
          </cell>
          <cell r="BR83">
            <v>0</v>
          </cell>
          <cell r="BS83" t="str">
            <v/>
          </cell>
          <cell r="BT83">
            <v>0</v>
          </cell>
          <cell r="BU83">
            <v>3</v>
          </cell>
          <cell r="BV83">
            <v>0</v>
          </cell>
          <cell r="BW83">
            <v>0</v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</row>
        <row r="84">
          <cell r="A84" t="str">
            <v>107 - A195a - Dégagement</v>
          </cell>
          <cell r="B84">
            <v>18.7241071294</v>
          </cell>
          <cell r="C84">
            <v>57.108526744700001</v>
          </cell>
          <cell r="D84">
            <v>4.3499999999999996</v>
          </cell>
          <cell r="E84" t="str">
            <v/>
          </cell>
          <cell r="F84" t="str">
            <v>R+1</v>
          </cell>
          <cell r="G84" t="str">
            <v>BATIMENT A</v>
          </cell>
          <cell r="H84" t="str">
            <v>5308_Bat.A_Eclairage 3W/m² avec DP</v>
          </cell>
          <cell r="I84">
            <v>0</v>
          </cell>
          <cell r="J84" t="str">
            <v>5308_Bat.A_Eclairement 150lux</v>
          </cell>
          <cell r="K84" t="str">
            <v>Communs R+1</v>
          </cell>
          <cell r="L84">
            <v>1</v>
          </cell>
          <cell r="M84" t="str">
            <v/>
          </cell>
          <cell r="N84" t="str">
            <v>Groupe 1</v>
          </cell>
          <cell r="O84">
            <v>0</v>
          </cell>
          <cell r="P84">
            <v>0</v>
          </cell>
          <cell r="Q84">
            <v>0</v>
          </cell>
          <cell r="R84" t="str">
            <v/>
          </cell>
          <cell r="S84" t="str">
            <v/>
          </cell>
          <cell r="T84" t="str">
            <v/>
          </cell>
          <cell r="U84">
            <v>100</v>
          </cell>
          <cell r="V84">
            <v>0</v>
          </cell>
          <cell r="W84">
            <v>80</v>
          </cell>
          <cell r="X84">
            <v>0.72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0.02</v>
          </cell>
          <cell r="AE84">
            <v>1.2</v>
          </cell>
          <cell r="AF84">
            <v>1</v>
          </cell>
          <cell r="AG84">
            <v>0.13600000000000001</v>
          </cell>
          <cell r="AH84">
            <v>7.0000000000000001E-3</v>
          </cell>
          <cell r="AI84">
            <v>0</v>
          </cell>
          <cell r="AJ84">
            <v>65526</v>
          </cell>
          <cell r="AK84" t="str">
            <v/>
          </cell>
          <cell r="AL84" t="str">
            <v/>
          </cell>
          <cell r="AM84">
            <v>16</v>
          </cell>
          <cell r="AN84">
            <v>65526</v>
          </cell>
          <cell r="AO84">
            <v>20</v>
          </cell>
          <cell r="AP84">
            <v>22</v>
          </cell>
          <cell r="AQ84">
            <v>22</v>
          </cell>
          <cell r="AR84">
            <v>10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 t="str">
            <v/>
          </cell>
          <cell r="AX84">
            <v>0</v>
          </cell>
          <cell r="AY84" t="str">
            <v/>
          </cell>
          <cell r="AZ84">
            <v>0</v>
          </cell>
          <cell r="BA84" t="str">
            <v/>
          </cell>
          <cell r="BB84" t="str">
            <v/>
          </cell>
          <cell r="BC84" t="str">
            <v/>
          </cell>
          <cell r="BD84">
            <v>0</v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  <cell r="BI84">
            <v>0</v>
          </cell>
          <cell r="BJ84" t="str">
            <v/>
          </cell>
          <cell r="BK84">
            <v>0</v>
          </cell>
          <cell r="BL84" t="str">
            <v/>
          </cell>
          <cell r="BM84" t="str">
            <v/>
          </cell>
          <cell r="BN84" t="str">
            <v/>
          </cell>
          <cell r="BO84" t="str">
            <v/>
          </cell>
          <cell r="BP84" t="str">
            <v/>
          </cell>
          <cell r="BQ84" t="str">
            <v/>
          </cell>
          <cell r="BR84">
            <v>0</v>
          </cell>
          <cell r="BS84" t="str">
            <v/>
          </cell>
          <cell r="BT84">
            <v>0</v>
          </cell>
          <cell r="BU84">
            <v>3</v>
          </cell>
          <cell r="BV84">
            <v>0</v>
          </cell>
          <cell r="BW84">
            <v>0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 t="str">
            <v/>
          </cell>
          <cell r="CC84" t="str">
            <v/>
          </cell>
          <cell r="CD84" t="str">
            <v/>
          </cell>
          <cell r="CE84" t="str">
            <v/>
          </cell>
          <cell r="CF84" t="str">
            <v/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</row>
        <row r="85">
          <cell r="A85" t="str">
            <v>111 - A111 - RH cellule SP expert</v>
          </cell>
          <cell r="B85">
            <v>19.6560081766</v>
          </cell>
          <cell r="C85">
            <v>59.9508249386</v>
          </cell>
          <cell r="D85">
            <v>4.3499999999999996</v>
          </cell>
          <cell r="E85" t="str">
            <v/>
          </cell>
          <cell r="F85" t="str">
            <v>R+1</v>
          </cell>
          <cell r="G85" t="str">
            <v>BATIMENT A</v>
          </cell>
          <cell r="H85" t="str">
            <v>5308_Bat.A_Eclairage 10W/m² avec interrupteur</v>
          </cell>
          <cell r="I85">
            <v>0</v>
          </cell>
          <cell r="J85" t="str">
            <v>5308_Bat.A_Eclairement 500lux</v>
          </cell>
          <cell r="K85" t="str">
            <v>A111 - RH cellule SP expert</v>
          </cell>
          <cell r="L85">
            <v>1</v>
          </cell>
          <cell r="M85" t="str">
            <v/>
          </cell>
          <cell r="N85" t="str">
            <v>Groupe 1</v>
          </cell>
          <cell r="O85">
            <v>0</v>
          </cell>
          <cell r="P85">
            <v>0</v>
          </cell>
          <cell r="Q85">
            <v>0</v>
          </cell>
          <cell r="R85" t="str">
            <v/>
          </cell>
          <cell r="S85" t="str">
            <v/>
          </cell>
          <cell r="T85" t="str">
            <v/>
          </cell>
          <cell r="U85">
            <v>100</v>
          </cell>
          <cell r="V85">
            <v>0</v>
          </cell>
          <cell r="W85">
            <v>80</v>
          </cell>
          <cell r="X85">
            <v>0.72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0.02</v>
          </cell>
          <cell r="AE85">
            <v>1.2</v>
          </cell>
          <cell r="AF85">
            <v>1</v>
          </cell>
          <cell r="AG85">
            <v>0.48799999999999999</v>
          </cell>
          <cell r="AH85">
            <v>2.5000000000000001E-2</v>
          </cell>
          <cell r="AI85">
            <v>0</v>
          </cell>
          <cell r="AJ85">
            <v>65526</v>
          </cell>
          <cell r="AK85" t="str">
            <v/>
          </cell>
          <cell r="AL85" t="str">
            <v/>
          </cell>
          <cell r="AM85">
            <v>20</v>
          </cell>
          <cell r="AN85">
            <v>65526</v>
          </cell>
          <cell r="AO85">
            <v>20</v>
          </cell>
          <cell r="AP85">
            <v>22</v>
          </cell>
          <cell r="AQ85">
            <v>22</v>
          </cell>
          <cell r="AR85">
            <v>10</v>
          </cell>
          <cell r="AS85">
            <v>0</v>
          </cell>
          <cell r="AT85">
            <v>1</v>
          </cell>
          <cell r="AU85">
            <v>1.454</v>
          </cell>
          <cell r="AV85">
            <v>7.3999999999999996E-2</v>
          </cell>
          <cell r="AW85" t="str">
            <v/>
          </cell>
          <cell r="AX85">
            <v>0</v>
          </cell>
          <cell r="AY85" t="str">
            <v/>
          </cell>
          <cell r="AZ85">
            <v>0</v>
          </cell>
          <cell r="BA85" t="str">
            <v/>
          </cell>
          <cell r="BB85" t="str">
            <v/>
          </cell>
          <cell r="BC85" t="str">
            <v>W/m²</v>
          </cell>
          <cell r="BD85">
            <v>10</v>
          </cell>
          <cell r="BE85">
            <v>65</v>
          </cell>
          <cell r="BF85">
            <v>8</v>
          </cell>
          <cell r="BG85">
            <v>18</v>
          </cell>
          <cell r="BH85" t="str">
            <v>W</v>
          </cell>
          <cell r="BI85">
            <v>800</v>
          </cell>
          <cell r="BJ85">
            <v>80</v>
          </cell>
          <cell r="BK85">
            <v>0</v>
          </cell>
          <cell r="BL85">
            <v>8</v>
          </cell>
          <cell r="BM85">
            <v>18</v>
          </cell>
          <cell r="BN85">
            <v>0</v>
          </cell>
          <cell r="BO85" t="str">
            <v/>
          </cell>
          <cell r="BP85" t="str">
            <v/>
          </cell>
          <cell r="BQ85" t="str">
            <v/>
          </cell>
          <cell r="BR85">
            <v>26</v>
          </cell>
          <cell r="BS85">
            <v>0</v>
          </cell>
          <cell r="BT85">
            <v>0</v>
          </cell>
          <cell r="BU85" t="str">
            <v/>
          </cell>
          <cell r="BV85">
            <v>10</v>
          </cell>
          <cell r="BW85">
            <v>0</v>
          </cell>
          <cell r="BX85" t="str">
            <v>Lourde</v>
          </cell>
          <cell r="BY85">
            <v>0</v>
          </cell>
          <cell r="BZ85">
            <v>1</v>
          </cell>
          <cell r="CA85">
            <v>1</v>
          </cell>
          <cell r="CB85">
            <v>0</v>
          </cell>
          <cell r="CC85" t="str">
            <v>Climatisation</v>
          </cell>
          <cell r="CD85" t="str">
            <v/>
          </cell>
          <cell r="CE85">
            <v>0</v>
          </cell>
          <cell r="CF85" t="str">
            <v/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</row>
        <row r="86">
          <cell r="A86" t="str">
            <v>112 - A190a - Couloir</v>
          </cell>
          <cell r="B86">
            <v>45.327650383600002</v>
          </cell>
          <cell r="C86">
            <v>138.24933367009999</v>
          </cell>
          <cell r="D86">
            <v>4.3499999999999996</v>
          </cell>
          <cell r="E86" t="str">
            <v/>
          </cell>
          <cell r="F86" t="str">
            <v>R+1</v>
          </cell>
          <cell r="G86" t="str">
            <v>BATIMENT A</v>
          </cell>
          <cell r="H86" t="str">
            <v>5308_Bat.A_Eclairage 3W/m² avec DP</v>
          </cell>
          <cell r="I86">
            <v>0</v>
          </cell>
          <cell r="J86" t="str">
            <v>5308_Bat.A_Eclairement 150lux</v>
          </cell>
          <cell r="K86" t="str">
            <v>Communs R+1</v>
          </cell>
          <cell r="L86">
            <v>1</v>
          </cell>
          <cell r="M86" t="str">
            <v/>
          </cell>
          <cell r="N86" t="str">
            <v>Groupe 1</v>
          </cell>
          <cell r="O86">
            <v>0</v>
          </cell>
          <cell r="P86">
            <v>0</v>
          </cell>
          <cell r="Q86">
            <v>0</v>
          </cell>
          <cell r="R86" t="str">
            <v/>
          </cell>
          <cell r="S86" t="str">
            <v/>
          </cell>
          <cell r="T86" t="str">
            <v/>
          </cell>
          <cell r="U86">
            <v>100</v>
          </cell>
          <cell r="V86">
            <v>0</v>
          </cell>
          <cell r="W86">
            <v>0</v>
          </cell>
          <cell r="X86">
            <v>0.72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0.01</v>
          </cell>
          <cell r="AE86">
            <v>1.2</v>
          </cell>
          <cell r="AF86">
            <v>1</v>
          </cell>
          <cell r="AG86">
            <v>0.16400000000000001</v>
          </cell>
          <cell r="AH86">
            <v>4.0000000000000001E-3</v>
          </cell>
          <cell r="AI86">
            <v>0</v>
          </cell>
          <cell r="AJ86">
            <v>65526</v>
          </cell>
          <cell r="AK86" t="str">
            <v/>
          </cell>
          <cell r="AL86" t="str">
            <v/>
          </cell>
          <cell r="AM86">
            <v>16</v>
          </cell>
          <cell r="AN86">
            <v>65526</v>
          </cell>
          <cell r="AO86">
            <v>20</v>
          </cell>
          <cell r="AP86">
            <v>22</v>
          </cell>
          <cell r="AQ86">
            <v>22</v>
          </cell>
          <cell r="AR86">
            <v>10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 t="str">
            <v/>
          </cell>
          <cell r="AX86">
            <v>0</v>
          </cell>
          <cell r="AY86" t="str">
            <v/>
          </cell>
          <cell r="AZ86">
            <v>0</v>
          </cell>
          <cell r="BA86" t="str">
            <v/>
          </cell>
          <cell r="BB86" t="str">
            <v/>
          </cell>
          <cell r="BC86" t="str">
            <v/>
          </cell>
          <cell r="BD86">
            <v>0</v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  <cell r="BI86">
            <v>0</v>
          </cell>
          <cell r="BJ86" t="str">
            <v/>
          </cell>
          <cell r="BK86">
            <v>0</v>
          </cell>
          <cell r="BL86" t="str">
            <v/>
          </cell>
          <cell r="BM86" t="str">
            <v/>
          </cell>
          <cell r="BN86" t="str">
            <v/>
          </cell>
          <cell r="BO86" t="str">
            <v/>
          </cell>
          <cell r="BP86" t="str">
            <v/>
          </cell>
          <cell r="BQ86" t="str">
            <v/>
          </cell>
          <cell r="BR86">
            <v>0</v>
          </cell>
          <cell r="BS86" t="str">
            <v/>
          </cell>
          <cell r="BT86">
            <v>0</v>
          </cell>
          <cell r="BU86">
            <v>3</v>
          </cell>
          <cell r="BV86">
            <v>0</v>
          </cell>
          <cell r="BW86">
            <v>0</v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</row>
        <row r="87">
          <cell r="A87" t="str">
            <v>114 - A112 - RH responsable SP expert</v>
          </cell>
          <cell r="B87">
            <v>13.3732330981</v>
          </cell>
          <cell r="C87">
            <v>40.788360949199998</v>
          </cell>
          <cell r="D87">
            <v>4.3499999999999996</v>
          </cell>
          <cell r="E87" t="str">
            <v/>
          </cell>
          <cell r="F87" t="str">
            <v>R+1</v>
          </cell>
          <cell r="G87" t="str">
            <v>BATIMENT A</v>
          </cell>
          <cell r="H87" t="str">
            <v>5308_Bat.A_Eclairage 10W/m² avec interrupteur</v>
          </cell>
          <cell r="I87">
            <v>0</v>
          </cell>
          <cell r="J87" t="str">
            <v>5308_Bat.A_Eclairement 500lux</v>
          </cell>
          <cell r="K87" t="str">
            <v>A112 - RH responsable SP expert</v>
          </cell>
          <cell r="L87">
            <v>1</v>
          </cell>
          <cell r="M87" t="str">
            <v/>
          </cell>
          <cell r="N87" t="str">
            <v>Groupe 1</v>
          </cell>
          <cell r="O87">
            <v>0</v>
          </cell>
          <cell r="P87">
            <v>0</v>
          </cell>
          <cell r="Q87">
            <v>0</v>
          </cell>
          <cell r="R87" t="str">
            <v/>
          </cell>
          <cell r="S87" t="str">
            <v/>
          </cell>
          <cell r="T87" t="str">
            <v/>
          </cell>
          <cell r="U87">
            <v>100</v>
          </cell>
          <cell r="V87">
            <v>0</v>
          </cell>
          <cell r="W87">
            <v>80</v>
          </cell>
          <cell r="X87">
            <v>0.72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0.02</v>
          </cell>
          <cell r="AE87">
            <v>1.2</v>
          </cell>
          <cell r="AF87">
            <v>1</v>
          </cell>
          <cell r="AG87">
            <v>0.245</v>
          </cell>
          <cell r="AH87">
            <v>1.7999999999999999E-2</v>
          </cell>
          <cell r="AI87">
            <v>0</v>
          </cell>
          <cell r="AJ87">
            <v>65526</v>
          </cell>
          <cell r="AK87" t="str">
            <v/>
          </cell>
          <cell r="AL87" t="str">
            <v/>
          </cell>
          <cell r="AM87">
            <v>20</v>
          </cell>
          <cell r="AN87">
            <v>65526</v>
          </cell>
          <cell r="AO87">
            <v>20</v>
          </cell>
          <cell r="AP87">
            <v>22</v>
          </cell>
          <cell r="AQ87">
            <v>22</v>
          </cell>
          <cell r="AR87">
            <v>10</v>
          </cell>
          <cell r="AS87">
            <v>0</v>
          </cell>
          <cell r="AT87">
            <v>1</v>
          </cell>
          <cell r="AU87">
            <v>0.502</v>
          </cell>
          <cell r="AV87">
            <v>3.7999999999999999E-2</v>
          </cell>
          <cell r="AW87" t="str">
            <v/>
          </cell>
          <cell r="AX87">
            <v>0</v>
          </cell>
          <cell r="AY87" t="str">
            <v/>
          </cell>
          <cell r="AZ87">
            <v>0</v>
          </cell>
          <cell r="BA87" t="str">
            <v/>
          </cell>
          <cell r="BB87" t="str">
            <v/>
          </cell>
          <cell r="BC87" t="str">
            <v>W/m²</v>
          </cell>
          <cell r="BD87">
            <v>10</v>
          </cell>
          <cell r="BE87">
            <v>65</v>
          </cell>
          <cell r="BF87">
            <v>8</v>
          </cell>
          <cell r="BG87">
            <v>18</v>
          </cell>
          <cell r="BH87" t="str">
            <v>W</v>
          </cell>
          <cell r="BI87">
            <v>200</v>
          </cell>
          <cell r="BJ87">
            <v>80</v>
          </cell>
          <cell r="BK87">
            <v>0</v>
          </cell>
          <cell r="BL87">
            <v>8</v>
          </cell>
          <cell r="BM87">
            <v>18</v>
          </cell>
          <cell r="BN87">
            <v>0</v>
          </cell>
          <cell r="BO87" t="str">
            <v/>
          </cell>
          <cell r="BP87" t="str">
            <v/>
          </cell>
          <cell r="BQ87" t="str">
            <v/>
          </cell>
          <cell r="BR87">
            <v>26</v>
          </cell>
          <cell r="BS87">
            <v>0</v>
          </cell>
          <cell r="BT87">
            <v>0</v>
          </cell>
          <cell r="BU87" t="str">
            <v/>
          </cell>
          <cell r="BV87">
            <v>10</v>
          </cell>
          <cell r="BW87">
            <v>0</v>
          </cell>
          <cell r="BX87" t="str">
            <v>Lourde</v>
          </cell>
          <cell r="BY87">
            <v>0</v>
          </cell>
          <cell r="BZ87">
            <v>1</v>
          </cell>
          <cell r="CA87">
            <v>1</v>
          </cell>
          <cell r="CB87">
            <v>0</v>
          </cell>
          <cell r="CC87" t="str">
            <v>Climatisation</v>
          </cell>
          <cell r="CD87" t="str">
            <v/>
          </cell>
          <cell r="CE87">
            <v>0</v>
          </cell>
          <cell r="CF87" t="str">
            <v/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</row>
        <row r="88">
          <cell r="A88" t="str">
            <v>115 - A144 - CAT formation réunion</v>
          </cell>
          <cell r="B88">
            <v>17.478051322399999</v>
          </cell>
          <cell r="C88">
            <v>53.308056533200002</v>
          </cell>
          <cell r="D88">
            <v>4.3499999999999996</v>
          </cell>
          <cell r="E88" t="str">
            <v/>
          </cell>
          <cell r="F88" t="str">
            <v>R+1</v>
          </cell>
          <cell r="G88" t="str">
            <v>BATIMENT A</v>
          </cell>
          <cell r="H88" t="str">
            <v>5308_Bat.A_Eclairage 10W/m² avec interrupteur</v>
          </cell>
          <cell r="I88">
            <v>0</v>
          </cell>
          <cell r="J88" t="str">
            <v>5308_Bat.A_Eclairement 500lux</v>
          </cell>
          <cell r="K88" t="str">
            <v>A144 - CAT formation réunion</v>
          </cell>
          <cell r="L88">
            <v>1</v>
          </cell>
          <cell r="M88" t="str">
            <v/>
          </cell>
          <cell r="N88" t="str">
            <v>Groupe 1</v>
          </cell>
          <cell r="O88">
            <v>0</v>
          </cell>
          <cell r="P88">
            <v>0</v>
          </cell>
          <cell r="Q88">
            <v>0</v>
          </cell>
          <cell r="R88" t="str">
            <v/>
          </cell>
          <cell r="S88" t="str">
            <v/>
          </cell>
          <cell r="T88" t="str">
            <v/>
          </cell>
          <cell r="U88">
            <v>100</v>
          </cell>
          <cell r="V88">
            <v>0</v>
          </cell>
          <cell r="W88">
            <v>80</v>
          </cell>
          <cell r="X88">
            <v>0.72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0.02</v>
          </cell>
          <cell r="AE88">
            <v>1.2</v>
          </cell>
          <cell r="AF88">
            <v>1</v>
          </cell>
          <cell r="AG88">
            <v>0.48199999999999998</v>
          </cell>
          <cell r="AH88">
            <v>2.8000000000000001E-2</v>
          </cell>
          <cell r="AI88">
            <v>0</v>
          </cell>
          <cell r="AJ88">
            <v>65526</v>
          </cell>
          <cell r="AK88" t="str">
            <v/>
          </cell>
          <cell r="AL88" t="str">
            <v/>
          </cell>
          <cell r="AM88">
            <v>20</v>
          </cell>
          <cell r="AN88">
            <v>65526</v>
          </cell>
          <cell r="AO88">
            <v>20</v>
          </cell>
          <cell r="AP88">
            <v>22</v>
          </cell>
          <cell r="AQ88">
            <v>22</v>
          </cell>
          <cell r="AR88">
            <v>10</v>
          </cell>
          <cell r="AS88">
            <v>0</v>
          </cell>
          <cell r="AT88">
            <v>1</v>
          </cell>
          <cell r="AU88">
            <v>0.92</v>
          </cell>
          <cell r="AV88">
            <v>5.2999999999999999E-2</v>
          </cell>
          <cell r="AW88" t="str">
            <v/>
          </cell>
          <cell r="AX88">
            <v>0</v>
          </cell>
          <cell r="AY88" t="str">
            <v/>
          </cell>
          <cell r="AZ88">
            <v>0</v>
          </cell>
          <cell r="BA88" t="str">
            <v/>
          </cell>
          <cell r="BB88" t="str">
            <v/>
          </cell>
          <cell r="BC88" t="str">
            <v>W/m²</v>
          </cell>
          <cell r="BD88">
            <v>10</v>
          </cell>
          <cell r="BE88">
            <v>65</v>
          </cell>
          <cell r="BF88">
            <v>8</v>
          </cell>
          <cell r="BG88">
            <v>18</v>
          </cell>
          <cell r="BH88" t="str">
            <v>W</v>
          </cell>
          <cell r="BI88">
            <v>200</v>
          </cell>
          <cell r="BJ88">
            <v>80</v>
          </cell>
          <cell r="BK88">
            <v>0</v>
          </cell>
          <cell r="BL88">
            <v>8</v>
          </cell>
          <cell r="BM88">
            <v>18</v>
          </cell>
          <cell r="BN88">
            <v>0</v>
          </cell>
          <cell r="BO88" t="str">
            <v/>
          </cell>
          <cell r="BP88" t="str">
            <v/>
          </cell>
          <cell r="BQ88" t="str">
            <v/>
          </cell>
          <cell r="BR88">
            <v>26</v>
          </cell>
          <cell r="BS88">
            <v>0</v>
          </cell>
          <cell r="BT88">
            <v>0</v>
          </cell>
          <cell r="BU88" t="str">
            <v/>
          </cell>
          <cell r="BV88">
            <v>10</v>
          </cell>
          <cell r="BW88">
            <v>0</v>
          </cell>
          <cell r="BX88" t="str">
            <v>Lourde</v>
          </cell>
          <cell r="BY88">
            <v>0</v>
          </cell>
          <cell r="BZ88">
            <v>1</v>
          </cell>
          <cell r="CA88">
            <v>1</v>
          </cell>
          <cell r="CB88">
            <v>0</v>
          </cell>
          <cell r="CC88" t="str">
            <v>Climatisation</v>
          </cell>
          <cell r="CD88" t="str">
            <v/>
          </cell>
          <cell r="CE88">
            <v>0</v>
          </cell>
          <cell r="CF88" t="str">
            <v/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</row>
        <row r="89">
          <cell r="A89" t="str">
            <v>116 - A190d - Couloir</v>
          </cell>
          <cell r="B89">
            <v>54.536901463500001</v>
          </cell>
          <cell r="C89">
            <v>166.3375494638</v>
          </cell>
          <cell r="D89">
            <v>4.3499999999999996</v>
          </cell>
          <cell r="E89" t="str">
            <v/>
          </cell>
          <cell r="F89" t="str">
            <v>R+1</v>
          </cell>
          <cell r="G89" t="str">
            <v>BATIMENT A</v>
          </cell>
          <cell r="H89" t="str">
            <v>5308_Bat.A_Eclairage 3W/m² avec DP</v>
          </cell>
          <cell r="I89">
            <v>0</v>
          </cell>
          <cell r="J89" t="str">
            <v>5308_Bat.A_Eclairement 150lux</v>
          </cell>
          <cell r="K89" t="str">
            <v>Communs R+1</v>
          </cell>
          <cell r="L89">
            <v>1</v>
          </cell>
          <cell r="M89" t="str">
            <v/>
          </cell>
          <cell r="N89" t="str">
            <v>Groupe 1</v>
          </cell>
          <cell r="O89">
            <v>0</v>
          </cell>
          <cell r="P89">
            <v>0</v>
          </cell>
          <cell r="Q89">
            <v>0</v>
          </cell>
          <cell r="R89" t="str">
            <v/>
          </cell>
          <cell r="S89" t="str">
            <v/>
          </cell>
          <cell r="T89" t="str">
            <v/>
          </cell>
          <cell r="U89">
            <v>100</v>
          </cell>
          <cell r="V89">
            <v>0</v>
          </cell>
          <cell r="W89">
            <v>0</v>
          </cell>
          <cell r="X89">
            <v>0.72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0.01</v>
          </cell>
          <cell r="AE89">
            <v>1.2</v>
          </cell>
          <cell r="AF89">
            <v>1</v>
          </cell>
          <cell r="AG89">
            <v>2.8000000000000001E-2</v>
          </cell>
          <cell r="AH89">
            <v>1E-3</v>
          </cell>
          <cell r="AI89">
            <v>0</v>
          </cell>
          <cell r="AJ89">
            <v>65526</v>
          </cell>
          <cell r="AK89" t="str">
            <v/>
          </cell>
          <cell r="AL89" t="str">
            <v/>
          </cell>
          <cell r="AM89">
            <v>16</v>
          </cell>
          <cell r="AN89">
            <v>65526</v>
          </cell>
          <cell r="AO89">
            <v>20</v>
          </cell>
          <cell r="AP89">
            <v>22</v>
          </cell>
          <cell r="AQ89">
            <v>22</v>
          </cell>
          <cell r="AR89">
            <v>10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 t="str">
            <v/>
          </cell>
          <cell r="AX89">
            <v>0</v>
          </cell>
          <cell r="AY89" t="str">
            <v/>
          </cell>
          <cell r="AZ89">
            <v>0</v>
          </cell>
          <cell r="BA89" t="str">
            <v/>
          </cell>
          <cell r="BB89" t="str">
            <v/>
          </cell>
          <cell r="BC89" t="str">
            <v/>
          </cell>
          <cell r="BD89">
            <v>0</v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  <cell r="BI89">
            <v>0</v>
          </cell>
          <cell r="BJ89" t="str">
            <v/>
          </cell>
          <cell r="BK89">
            <v>0</v>
          </cell>
          <cell r="BL89" t="str">
            <v/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 t="str">
            <v/>
          </cell>
          <cell r="BR89">
            <v>0</v>
          </cell>
          <cell r="BS89" t="str">
            <v/>
          </cell>
          <cell r="BT89">
            <v>0</v>
          </cell>
          <cell r="BU89">
            <v>3</v>
          </cell>
          <cell r="BV89">
            <v>0</v>
          </cell>
          <cell r="BW89">
            <v>0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</row>
        <row r="90">
          <cell r="A90" t="str">
            <v>117 - A143 - CAT paysagé 12 postes</v>
          </cell>
          <cell r="B90">
            <v>52.102854660799998</v>
          </cell>
          <cell r="C90">
            <v>158.9137067156</v>
          </cell>
          <cell r="D90">
            <v>4.3499999999999996</v>
          </cell>
          <cell r="E90" t="str">
            <v/>
          </cell>
          <cell r="F90" t="str">
            <v>R+1</v>
          </cell>
          <cell r="G90" t="str">
            <v>BATIMENT A</v>
          </cell>
          <cell r="H90" t="str">
            <v>5308_Bat.A_Eclairage 10W/m² avec interrupteur</v>
          </cell>
          <cell r="I90">
            <v>0</v>
          </cell>
          <cell r="J90" t="str">
            <v>5308_Bat.A_Eclairement 500lux</v>
          </cell>
          <cell r="K90" t="str">
            <v>A143 - CAT paysagé 12 postes</v>
          </cell>
          <cell r="L90">
            <v>1</v>
          </cell>
          <cell r="M90" t="str">
            <v/>
          </cell>
          <cell r="N90" t="str">
            <v>Groupe 1</v>
          </cell>
          <cell r="O90">
            <v>0</v>
          </cell>
          <cell r="P90">
            <v>0</v>
          </cell>
          <cell r="Q90">
            <v>0</v>
          </cell>
          <cell r="R90" t="str">
            <v/>
          </cell>
          <cell r="S90" t="str">
            <v/>
          </cell>
          <cell r="T90" t="str">
            <v/>
          </cell>
          <cell r="U90">
            <v>100</v>
          </cell>
          <cell r="V90">
            <v>0</v>
          </cell>
          <cell r="W90">
            <v>80</v>
          </cell>
          <cell r="X90">
            <v>0.72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0.02</v>
          </cell>
          <cell r="AE90">
            <v>1.2</v>
          </cell>
          <cell r="AF90">
            <v>1</v>
          </cell>
          <cell r="AG90">
            <v>1</v>
          </cell>
          <cell r="AH90">
            <v>1.9E-2</v>
          </cell>
          <cell r="AI90">
            <v>0</v>
          </cell>
          <cell r="AJ90">
            <v>65526</v>
          </cell>
          <cell r="AK90" t="str">
            <v/>
          </cell>
          <cell r="AL90" t="str">
            <v/>
          </cell>
          <cell r="AM90">
            <v>20</v>
          </cell>
          <cell r="AN90">
            <v>65526</v>
          </cell>
          <cell r="AO90">
            <v>20</v>
          </cell>
          <cell r="AP90">
            <v>22</v>
          </cell>
          <cell r="AQ90">
            <v>22</v>
          </cell>
          <cell r="AR90">
            <v>10</v>
          </cell>
          <cell r="AS90">
            <v>0</v>
          </cell>
          <cell r="AT90">
            <v>1</v>
          </cell>
          <cell r="AU90">
            <v>3.92</v>
          </cell>
          <cell r="AV90">
            <v>7.4999999999999997E-2</v>
          </cell>
          <cell r="AW90" t="str">
            <v/>
          </cell>
          <cell r="AX90">
            <v>0</v>
          </cell>
          <cell r="AY90" t="str">
            <v/>
          </cell>
          <cell r="AZ90">
            <v>0</v>
          </cell>
          <cell r="BA90" t="str">
            <v/>
          </cell>
          <cell r="BB90" t="str">
            <v/>
          </cell>
          <cell r="BC90" t="str">
            <v>W/m²</v>
          </cell>
          <cell r="BD90">
            <v>10</v>
          </cell>
          <cell r="BE90">
            <v>65</v>
          </cell>
          <cell r="BF90">
            <v>8</v>
          </cell>
          <cell r="BG90">
            <v>18</v>
          </cell>
          <cell r="BH90" t="str">
            <v>W</v>
          </cell>
          <cell r="BI90">
            <v>2400</v>
          </cell>
          <cell r="BJ90">
            <v>80</v>
          </cell>
          <cell r="BK90">
            <v>0</v>
          </cell>
          <cell r="BL90">
            <v>8</v>
          </cell>
          <cell r="BM90">
            <v>18</v>
          </cell>
          <cell r="BN90">
            <v>0</v>
          </cell>
          <cell r="BO90" t="str">
            <v/>
          </cell>
          <cell r="BP90" t="str">
            <v/>
          </cell>
          <cell r="BQ90" t="str">
            <v/>
          </cell>
          <cell r="BR90">
            <v>26</v>
          </cell>
          <cell r="BS90">
            <v>0</v>
          </cell>
          <cell r="BT90">
            <v>0</v>
          </cell>
          <cell r="BU90" t="str">
            <v/>
          </cell>
          <cell r="BV90">
            <v>10</v>
          </cell>
          <cell r="BW90">
            <v>0</v>
          </cell>
          <cell r="BX90" t="str">
            <v>Lourde</v>
          </cell>
          <cell r="BY90">
            <v>0</v>
          </cell>
          <cell r="BZ90">
            <v>1</v>
          </cell>
          <cell r="CA90">
            <v>1</v>
          </cell>
          <cell r="CB90">
            <v>0</v>
          </cell>
          <cell r="CC90" t="str">
            <v>Climatisation</v>
          </cell>
          <cell r="CD90" t="str">
            <v/>
          </cell>
          <cell r="CE90">
            <v>0</v>
          </cell>
          <cell r="CF90" t="str">
            <v/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</row>
        <row r="91">
          <cell r="A91" t="str">
            <v>118 - A106 - RH cellule de paie</v>
          </cell>
          <cell r="B91">
            <v>46.522387994900001</v>
          </cell>
          <cell r="C91">
            <v>141.8934681401</v>
          </cell>
          <cell r="D91">
            <v>4.3499999999999996</v>
          </cell>
          <cell r="E91" t="str">
            <v/>
          </cell>
          <cell r="F91" t="str">
            <v>R+1</v>
          </cell>
          <cell r="G91" t="str">
            <v>BATIMENT A</v>
          </cell>
          <cell r="H91" t="str">
            <v>5308_Bat.A_Eclairage 10W/m² avec interrupteur</v>
          </cell>
          <cell r="I91">
            <v>0</v>
          </cell>
          <cell r="J91" t="str">
            <v>5308_Bat.A_Eclairement 500lux</v>
          </cell>
          <cell r="K91" t="str">
            <v>A106 - RH cellule de paie</v>
          </cell>
          <cell r="L91">
            <v>1</v>
          </cell>
          <cell r="M91" t="str">
            <v/>
          </cell>
          <cell r="N91" t="str">
            <v>Groupe 1</v>
          </cell>
          <cell r="O91">
            <v>0</v>
          </cell>
          <cell r="P91">
            <v>0</v>
          </cell>
          <cell r="Q91">
            <v>0</v>
          </cell>
          <cell r="R91" t="str">
            <v/>
          </cell>
          <cell r="S91" t="str">
            <v/>
          </cell>
          <cell r="T91" t="str">
            <v/>
          </cell>
          <cell r="U91">
            <v>100</v>
          </cell>
          <cell r="V91">
            <v>0</v>
          </cell>
          <cell r="W91">
            <v>80</v>
          </cell>
          <cell r="X91">
            <v>0.72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0.02</v>
          </cell>
          <cell r="AE91">
            <v>1.2</v>
          </cell>
          <cell r="AF91">
            <v>1</v>
          </cell>
          <cell r="AG91">
            <v>0.95299999999999996</v>
          </cell>
          <cell r="AH91">
            <v>0.02</v>
          </cell>
          <cell r="AI91">
            <v>0</v>
          </cell>
          <cell r="AJ91">
            <v>65526</v>
          </cell>
          <cell r="AK91" t="str">
            <v/>
          </cell>
          <cell r="AL91" t="str">
            <v/>
          </cell>
          <cell r="AM91">
            <v>20</v>
          </cell>
          <cell r="AN91">
            <v>65526</v>
          </cell>
          <cell r="AO91">
            <v>20</v>
          </cell>
          <cell r="AP91">
            <v>22</v>
          </cell>
          <cell r="AQ91">
            <v>22</v>
          </cell>
          <cell r="AR91">
            <v>10</v>
          </cell>
          <cell r="AS91">
            <v>0</v>
          </cell>
          <cell r="AT91">
            <v>1</v>
          </cell>
          <cell r="AU91">
            <v>3.855</v>
          </cell>
          <cell r="AV91">
            <v>8.3000000000000004E-2</v>
          </cell>
          <cell r="AW91" t="str">
            <v/>
          </cell>
          <cell r="AX91">
            <v>0</v>
          </cell>
          <cell r="AY91" t="str">
            <v/>
          </cell>
          <cell r="AZ91">
            <v>0</v>
          </cell>
          <cell r="BA91" t="str">
            <v/>
          </cell>
          <cell r="BB91" t="str">
            <v/>
          </cell>
          <cell r="BC91" t="str">
            <v>W/m²</v>
          </cell>
          <cell r="BD91">
            <v>10</v>
          </cell>
          <cell r="BE91">
            <v>65</v>
          </cell>
          <cell r="BF91">
            <v>8</v>
          </cell>
          <cell r="BG91">
            <v>18</v>
          </cell>
          <cell r="BH91" t="str">
            <v>W</v>
          </cell>
          <cell r="BI91">
            <v>2400</v>
          </cell>
          <cell r="BJ91">
            <v>80</v>
          </cell>
          <cell r="BK91">
            <v>0</v>
          </cell>
          <cell r="BL91">
            <v>8</v>
          </cell>
          <cell r="BM91">
            <v>18</v>
          </cell>
          <cell r="BN91">
            <v>0</v>
          </cell>
          <cell r="BO91" t="str">
            <v/>
          </cell>
          <cell r="BP91" t="str">
            <v/>
          </cell>
          <cell r="BQ91" t="str">
            <v/>
          </cell>
          <cell r="BR91">
            <v>26</v>
          </cell>
          <cell r="BS91">
            <v>0</v>
          </cell>
          <cell r="BT91">
            <v>0</v>
          </cell>
          <cell r="BU91" t="str">
            <v/>
          </cell>
          <cell r="BV91">
            <v>10</v>
          </cell>
          <cell r="BW91">
            <v>0</v>
          </cell>
          <cell r="BX91" t="str">
            <v>Lourde</v>
          </cell>
          <cell r="BY91">
            <v>0</v>
          </cell>
          <cell r="BZ91">
            <v>1</v>
          </cell>
          <cell r="CA91">
            <v>1</v>
          </cell>
          <cell r="CB91">
            <v>0</v>
          </cell>
          <cell r="CC91" t="str">
            <v>Climatisation</v>
          </cell>
          <cell r="CD91" t="str">
            <v/>
          </cell>
          <cell r="CE91">
            <v>0</v>
          </cell>
          <cell r="CF91" t="str">
            <v/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</row>
        <row r="92">
          <cell r="A92" t="str">
            <v>119 - A140_142 - CAT paysagé 17 postes</v>
          </cell>
          <cell r="B92">
            <v>91.063774878900006</v>
          </cell>
          <cell r="C92">
            <v>277.74451338059998</v>
          </cell>
          <cell r="D92">
            <v>4.3499999999999996</v>
          </cell>
          <cell r="E92" t="str">
            <v/>
          </cell>
          <cell r="F92" t="str">
            <v>R+1</v>
          </cell>
          <cell r="G92" t="str">
            <v>BATIMENT A</v>
          </cell>
          <cell r="H92" t="str">
            <v>5308_Bat.A_Eclairage 10W/m² avec interrupteur</v>
          </cell>
          <cell r="I92">
            <v>0</v>
          </cell>
          <cell r="J92" t="str">
            <v>5308_Bat.A_Eclairement 500lux</v>
          </cell>
          <cell r="K92" t="str">
            <v>A140_142 - CAT paysagé 17 postes</v>
          </cell>
          <cell r="L92">
            <v>1</v>
          </cell>
          <cell r="M92" t="str">
            <v/>
          </cell>
          <cell r="N92" t="str">
            <v>Groupe 1</v>
          </cell>
          <cell r="O92">
            <v>0</v>
          </cell>
          <cell r="P92">
            <v>0</v>
          </cell>
          <cell r="Q92">
            <v>0</v>
          </cell>
          <cell r="R92" t="str">
            <v/>
          </cell>
          <cell r="S92" t="str">
            <v/>
          </cell>
          <cell r="T92" t="str">
            <v/>
          </cell>
          <cell r="U92">
            <v>100</v>
          </cell>
          <cell r="V92">
            <v>0</v>
          </cell>
          <cell r="W92">
            <v>80</v>
          </cell>
          <cell r="X92">
            <v>0.72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0.02</v>
          </cell>
          <cell r="AE92">
            <v>1.2</v>
          </cell>
          <cell r="AF92">
            <v>1</v>
          </cell>
          <cell r="AG92">
            <v>1.474</v>
          </cell>
          <cell r="AH92">
            <v>1.6E-2</v>
          </cell>
          <cell r="AI92">
            <v>0</v>
          </cell>
          <cell r="AJ92">
            <v>65526</v>
          </cell>
          <cell r="AK92" t="str">
            <v/>
          </cell>
          <cell r="AL92" t="str">
            <v/>
          </cell>
          <cell r="AM92">
            <v>20</v>
          </cell>
          <cell r="AN92">
            <v>65526</v>
          </cell>
          <cell r="AO92">
            <v>20</v>
          </cell>
          <cell r="AP92">
            <v>22</v>
          </cell>
          <cell r="AQ92">
            <v>22</v>
          </cell>
          <cell r="AR92">
            <v>10</v>
          </cell>
          <cell r="AS92">
            <v>0</v>
          </cell>
          <cell r="AT92">
            <v>1</v>
          </cell>
          <cell r="AU92">
            <v>6.4790000000000001</v>
          </cell>
          <cell r="AV92">
            <v>7.0999999999999994E-2</v>
          </cell>
          <cell r="AW92" t="str">
            <v/>
          </cell>
          <cell r="AX92">
            <v>0</v>
          </cell>
          <cell r="AY92" t="str">
            <v/>
          </cell>
          <cell r="AZ92">
            <v>0</v>
          </cell>
          <cell r="BA92" t="str">
            <v/>
          </cell>
          <cell r="BB92" t="str">
            <v/>
          </cell>
          <cell r="BC92" t="str">
            <v>W/m²</v>
          </cell>
          <cell r="BD92">
            <v>10</v>
          </cell>
          <cell r="BE92">
            <v>65</v>
          </cell>
          <cell r="BF92">
            <v>8</v>
          </cell>
          <cell r="BG92">
            <v>18</v>
          </cell>
          <cell r="BH92" t="str">
            <v>W</v>
          </cell>
          <cell r="BI92">
            <v>3400</v>
          </cell>
          <cell r="BJ92">
            <v>100</v>
          </cell>
          <cell r="BK92">
            <v>0</v>
          </cell>
          <cell r="BL92">
            <v>8</v>
          </cell>
          <cell r="BM92">
            <v>18</v>
          </cell>
          <cell r="BN92">
            <v>0</v>
          </cell>
          <cell r="BO92" t="str">
            <v/>
          </cell>
          <cell r="BP92" t="str">
            <v/>
          </cell>
          <cell r="BQ92" t="str">
            <v/>
          </cell>
          <cell r="BR92">
            <v>26</v>
          </cell>
          <cell r="BS92">
            <v>0</v>
          </cell>
          <cell r="BT92">
            <v>0</v>
          </cell>
          <cell r="BU92" t="str">
            <v/>
          </cell>
          <cell r="BV92">
            <v>10</v>
          </cell>
          <cell r="BW92">
            <v>0</v>
          </cell>
          <cell r="BX92" t="str">
            <v>Lourde</v>
          </cell>
          <cell r="BY92">
            <v>0</v>
          </cell>
          <cell r="BZ92">
            <v>1</v>
          </cell>
          <cell r="CA92">
            <v>1</v>
          </cell>
          <cell r="CB92">
            <v>0</v>
          </cell>
          <cell r="CC92" t="str">
            <v>Climatisation</v>
          </cell>
          <cell r="CD92" t="str">
            <v/>
          </cell>
          <cell r="CE92">
            <v>0</v>
          </cell>
          <cell r="CF92" t="str">
            <v/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</row>
        <row r="93">
          <cell r="A93" t="str">
            <v>120 - A110 - RH responsable</v>
          </cell>
          <cell r="B93">
            <v>11.889352771900001</v>
          </cell>
          <cell r="C93">
            <v>36.262525954200001</v>
          </cell>
          <cell r="D93">
            <v>4.3499999999999996</v>
          </cell>
          <cell r="E93" t="str">
            <v/>
          </cell>
          <cell r="F93" t="str">
            <v>R+1</v>
          </cell>
          <cell r="G93" t="str">
            <v>BATIMENT A</v>
          </cell>
          <cell r="H93" t="str">
            <v>5308_Bat.A_Eclairage 10W/m² avec interrupteur</v>
          </cell>
          <cell r="I93">
            <v>0</v>
          </cell>
          <cell r="J93" t="str">
            <v>5308_Bat.A_Eclairement 500lux</v>
          </cell>
          <cell r="K93" t="str">
            <v>A110 - RH responsable</v>
          </cell>
          <cell r="L93">
            <v>1</v>
          </cell>
          <cell r="M93" t="str">
            <v/>
          </cell>
          <cell r="N93" t="str">
            <v>Groupe 1</v>
          </cell>
          <cell r="O93">
            <v>0</v>
          </cell>
          <cell r="P93">
            <v>0</v>
          </cell>
          <cell r="Q93">
            <v>0</v>
          </cell>
          <cell r="R93" t="str">
            <v/>
          </cell>
          <cell r="S93" t="str">
            <v/>
          </cell>
          <cell r="T93" t="str">
            <v/>
          </cell>
          <cell r="U93">
            <v>100</v>
          </cell>
          <cell r="V93">
            <v>0</v>
          </cell>
          <cell r="W93">
            <v>80</v>
          </cell>
          <cell r="X93">
            <v>0.72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0.02</v>
          </cell>
          <cell r="AE93">
            <v>1.2</v>
          </cell>
          <cell r="AF93">
            <v>1</v>
          </cell>
          <cell r="AG93">
            <v>0.23</v>
          </cell>
          <cell r="AH93">
            <v>1.9E-2</v>
          </cell>
          <cell r="AI93">
            <v>0</v>
          </cell>
          <cell r="AJ93">
            <v>65526</v>
          </cell>
          <cell r="AK93" t="str">
            <v/>
          </cell>
          <cell r="AL93" t="str">
            <v/>
          </cell>
          <cell r="AM93">
            <v>20</v>
          </cell>
          <cell r="AN93">
            <v>65526</v>
          </cell>
          <cell r="AO93">
            <v>20</v>
          </cell>
          <cell r="AP93">
            <v>22</v>
          </cell>
          <cell r="AQ93">
            <v>22</v>
          </cell>
          <cell r="AR93">
            <v>10</v>
          </cell>
          <cell r="AS93">
            <v>0</v>
          </cell>
          <cell r="AT93">
            <v>1</v>
          </cell>
          <cell r="AU93">
            <v>0.56399999999999995</v>
          </cell>
          <cell r="AV93">
            <v>4.7E-2</v>
          </cell>
          <cell r="AW93" t="str">
            <v/>
          </cell>
          <cell r="AX93">
            <v>0</v>
          </cell>
          <cell r="AY93" t="str">
            <v/>
          </cell>
          <cell r="AZ93">
            <v>0</v>
          </cell>
          <cell r="BA93" t="str">
            <v/>
          </cell>
          <cell r="BB93" t="str">
            <v/>
          </cell>
          <cell r="BC93" t="str">
            <v>W/m²</v>
          </cell>
          <cell r="BD93">
            <v>10</v>
          </cell>
          <cell r="BE93">
            <v>65</v>
          </cell>
          <cell r="BF93">
            <v>8</v>
          </cell>
          <cell r="BG93">
            <v>18</v>
          </cell>
          <cell r="BH93" t="str">
            <v>W</v>
          </cell>
          <cell r="BI93">
            <v>200</v>
          </cell>
          <cell r="BJ93">
            <v>80</v>
          </cell>
          <cell r="BK93">
            <v>0</v>
          </cell>
          <cell r="BL93">
            <v>8</v>
          </cell>
          <cell r="BM93">
            <v>18</v>
          </cell>
          <cell r="BN93">
            <v>0</v>
          </cell>
          <cell r="BO93" t="str">
            <v/>
          </cell>
          <cell r="BP93" t="str">
            <v/>
          </cell>
          <cell r="BQ93" t="str">
            <v/>
          </cell>
          <cell r="BR93">
            <v>26</v>
          </cell>
          <cell r="BS93">
            <v>0</v>
          </cell>
          <cell r="BT93">
            <v>0</v>
          </cell>
          <cell r="BU93" t="str">
            <v/>
          </cell>
          <cell r="BV93">
            <v>10</v>
          </cell>
          <cell r="BW93">
            <v>0</v>
          </cell>
          <cell r="BX93" t="str">
            <v>Lourde</v>
          </cell>
          <cell r="BY93">
            <v>0</v>
          </cell>
          <cell r="BZ93">
            <v>1</v>
          </cell>
          <cell r="CA93">
            <v>1</v>
          </cell>
          <cell r="CB93">
            <v>0</v>
          </cell>
          <cell r="CC93" t="str">
            <v>Climatisation</v>
          </cell>
          <cell r="CD93" t="str">
            <v/>
          </cell>
          <cell r="CE93">
            <v>0</v>
          </cell>
          <cell r="CF93" t="str">
            <v/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</row>
        <row r="94">
          <cell r="A94" t="str">
            <v>121 - A109 - Bubble</v>
          </cell>
          <cell r="B94">
            <v>6.9634811576000004</v>
          </cell>
          <cell r="C94">
            <v>21.238617530599999</v>
          </cell>
          <cell r="D94">
            <v>4.3499999999999996</v>
          </cell>
          <cell r="E94" t="str">
            <v/>
          </cell>
          <cell r="F94" t="str">
            <v>R+1</v>
          </cell>
          <cell r="G94" t="str">
            <v>BATIMENT A</v>
          </cell>
          <cell r="H94" t="str">
            <v>5308_Bat.A_Eclairage 10W/m² avec interrupteur</v>
          </cell>
          <cell r="I94">
            <v>0</v>
          </cell>
          <cell r="J94" t="str">
            <v>5308_Bat.A_Eclairement 500lux</v>
          </cell>
          <cell r="K94" t="str">
            <v>A109 - Bubble</v>
          </cell>
          <cell r="L94">
            <v>1</v>
          </cell>
          <cell r="M94" t="str">
            <v/>
          </cell>
          <cell r="N94" t="str">
            <v>Groupe 1</v>
          </cell>
          <cell r="O94">
            <v>0</v>
          </cell>
          <cell r="P94">
            <v>0</v>
          </cell>
          <cell r="Q94">
            <v>0</v>
          </cell>
          <cell r="R94" t="str">
            <v/>
          </cell>
          <cell r="S94" t="str">
            <v/>
          </cell>
          <cell r="T94" t="str">
            <v/>
          </cell>
          <cell r="U94">
            <v>100</v>
          </cell>
          <cell r="V94">
            <v>0</v>
          </cell>
          <cell r="W94">
            <v>80</v>
          </cell>
          <cell r="X94">
            <v>0.72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0.02</v>
          </cell>
          <cell r="AE94">
            <v>1.2</v>
          </cell>
          <cell r="AF94">
            <v>1</v>
          </cell>
          <cell r="AG94">
            <v>0.13200000000000001</v>
          </cell>
          <cell r="AH94">
            <v>1.9E-2</v>
          </cell>
          <cell r="AI94">
            <v>0</v>
          </cell>
          <cell r="AJ94">
            <v>65526</v>
          </cell>
          <cell r="AK94" t="str">
            <v/>
          </cell>
          <cell r="AL94" t="str">
            <v/>
          </cell>
          <cell r="AM94">
            <v>20</v>
          </cell>
          <cell r="AN94">
            <v>65526</v>
          </cell>
          <cell r="AO94">
            <v>20</v>
          </cell>
          <cell r="AP94">
            <v>22</v>
          </cell>
          <cell r="AQ94">
            <v>22</v>
          </cell>
          <cell r="AR94">
            <v>10</v>
          </cell>
          <cell r="AS94">
            <v>0</v>
          </cell>
          <cell r="AT94">
            <v>1</v>
          </cell>
          <cell r="AU94">
            <v>0.27900000000000003</v>
          </cell>
          <cell r="AV94">
            <v>0.04</v>
          </cell>
          <cell r="AW94" t="str">
            <v/>
          </cell>
          <cell r="AX94">
            <v>0</v>
          </cell>
          <cell r="AY94" t="str">
            <v/>
          </cell>
          <cell r="AZ94">
            <v>0</v>
          </cell>
          <cell r="BA94" t="str">
            <v/>
          </cell>
          <cell r="BB94" t="str">
            <v/>
          </cell>
          <cell r="BC94" t="str">
            <v>W/m²</v>
          </cell>
          <cell r="BD94">
            <v>10</v>
          </cell>
          <cell r="BE94">
            <v>65</v>
          </cell>
          <cell r="BF94">
            <v>8</v>
          </cell>
          <cell r="BG94">
            <v>18</v>
          </cell>
          <cell r="BH94" t="str">
            <v>W</v>
          </cell>
          <cell r="BI94">
            <v>0</v>
          </cell>
          <cell r="BJ94">
            <v>100</v>
          </cell>
          <cell r="BK94">
            <v>0</v>
          </cell>
          <cell r="BL94">
            <v>8</v>
          </cell>
          <cell r="BM94">
            <v>18</v>
          </cell>
          <cell r="BN94">
            <v>0</v>
          </cell>
          <cell r="BO94" t="str">
            <v/>
          </cell>
          <cell r="BP94" t="str">
            <v/>
          </cell>
          <cell r="BQ94" t="str">
            <v/>
          </cell>
          <cell r="BR94">
            <v>26</v>
          </cell>
          <cell r="BS94">
            <v>0</v>
          </cell>
          <cell r="BT94">
            <v>0</v>
          </cell>
          <cell r="BU94" t="str">
            <v/>
          </cell>
          <cell r="BV94">
            <v>10</v>
          </cell>
          <cell r="BW94">
            <v>0</v>
          </cell>
          <cell r="BX94" t="str">
            <v>Lourde</v>
          </cell>
          <cell r="BY94">
            <v>0</v>
          </cell>
          <cell r="BZ94">
            <v>1</v>
          </cell>
          <cell r="CA94">
            <v>1</v>
          </cell>
          <cell r="CB94">
            <v>0</v>
          </cell>
          <cell r="CC94" t="str">
            <v>Climatisation</v>
          </cell>
          <cell r="CD94" t="str">
            <v/>
          </cell>
          <cell r="CE94">
            <v>0</v>
          </cell>
          <cell r="CF94" t="str">
            <v/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</row>
        <row r="95">
          <cell r="A95" t="str">
            <v>122 - A108 - Reproduction</v>
          </cell>
          <cell r="B95">
            <v>6.9555681107999998</v>
          </cell>
          <cell r="C95">
            <v>21.214482737899999</v>
          </cell>
          <cell r="D95">
            <v>4.3499999999999996</v>
          </cell>
          <cell r="E95" t="str">
            <v/>
          </cell>
          <cell r="F95" t="str">
            <v>R+1</v>
          </cell>
          <cell r="G95" t="str">
            <v>BATIMENT A</v>
          </cell>
          <cell r="H95" t="str">
            <v>5308_Bat.A_Eclairage 10W/m² avec DP</v>
          </cell>
          <cell r="I95">
            <v>0</v>
          </cell>
          <cell r="J95" t="str">
            <v>5308_Bat.A_Eclairement 500lux</v>
          </cell>
          <cell r="K95" t="str">
            <v>A108 - Reproduction</v>
          </cell>
          <cell r="L95">
            <v>1</v>
          </cell>
          <cell r="M95" t="str">
            <v/>
          </cell>
          <cell r="N95" t="str">
            <v>Groupe 1</v>
          </cell>
          <cell r="O95">
            <v>0</v>
          </cell>
          <cell r="P95">
            <v>0</v>
          </cell>
          <cell r="Q95">
            <v>0</v>
          </cell>
          <cell r="R95" t="str">
            <v/>
          </cell>
          <cell r="S95" t="str">
            <v/>
          </cell>
          <cell r="T95" t="str">
            <v/>
          </cell>
          <cell r="U95">
            <v>100</v>
          </cell>
          <cell r="V95">
            <v>0</v>
          </cell>
          <cell r="W95">
            <v>80</v>
          </cell>
          <cell r="X95">
            <v>0.72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0.02</v>
          </cell>
          <cell r="AE95">
            <v>1.2</v>
          </cell>
          <cell r="AF95">
            <v>1</v>
          </cell>
          <cell r="AG95">
            <v>0.13200000000000001</v>
          </cell>
          <cell r="AH95">
            <v>1.9E-2</v>
          </cell>
          <cell r="AI95">
            <v>0</v>
          </cell>
          <cell r="AJ95">
            <v>65526</v>
          </cell>
          <cell r="AK95" t="str">
            <v/>
          </cell>
          <cell r="AL95" t="str">
            <v/>
          </cell>
          <cell r="AM95">
            <v>20</v>
          </cell>
          <cell r="AN95">
            <v>65526</v>
          </cell>
          <cell r="AO95">
            <v>20</v>
          </cell>
          <cell r="AP95">
            <v>22</v>
          </cell>
          <cell r="AQ95">
            <v>22</v>
          </cell>
          <cell r="AR95">
            <v>10</v>
          </cell>
          <cell r="AS95">
            <v>0</v>
          </cell>
          <cell r="AT95">
            <v>1</v>
          </cell>
          <cell r="AU95">
            <v>0.32200000000000001</v>
          </cell>
          <cell r="AV95">
            <v>4.5999999999999999E-2</v>
          </cell>
          <cell r="AW95" t="str">
            <v/>
          </cell>
          <cell r="AX95">
            <v>0</v>
          </cell>
          <cell r="AY95" t="str">
            <v/>
          </cell>
          <cell r="AZ95">
            <v>0</v>
          </cell>
          <cell r="BA95" t="str">
            <v/>
          </cell>
          <cell r="BB95" t="str">
            <v/>
          </cell>
          <cell r="BC95" t="str">
            <v>W/m²</v>
          </cell>
          <cell r="BD95">
            <v>10</v>
          </cell>
          <cell r="BE95">
            <v>65</v>
          </cell>
          <cell r="BF95">
            <v>8</v>
          </cell>
          <cell r="BG95">
            <v>18</v>
          </cell>
          <cell r="BH95" t="str">
            <v>W</v>
          </cell>
          <cell r="BI95">
            <v>100</v>
          </cell>
          <cell r="BJ95">
            <v>80</v>
          </cell>
          <cell r="BK95">
            <v>0</v>
          </cell>
          <cell r="BL95">
            <v>8</v>
          </cell>
          <cell r="BM95">
            <v>18</v>
          </cell>
          <cell r="BN95">
            <v>0</v>
          </cell>
          <cell r="BO95" t="str">
            <v/>
          </cell>
          <cell r="BP95" t="str">
            <v/>
          </cell>
          <cell r="BQ95" t="str">
            <v/>
          </cell>
          <cell r="BR95">
            <v>26</v>
          </cell>
          <cell r="BS95">
            <v>0</v>
          </cell>
          <cell r="BT95">
            <v>0</v>
          </cell>
          <cell r="BU95" t="str">
            <v/>
          </cell>
          <cell r="BV95">
            <v>10</v>
          </cell>
          <cell r="BW95">
            <v>0</v>
          </cell>
          <cell r="BX95" t="str">
            <v>Lourde</v>
          </cell>
          <cell r="BY95">
            <v>0</v>
          </cell>
          <cell r="BZ95">
            <v>1</v>
          </cell>
          <cell r="CA95">
            <v>1</v>
          </cell>
          <cell r="CB95">
            <v>0</v>
          </cell>
          <cell r="CC95" t="str">
            <v>Climatisation</v>
          </cell>
          <cell r="CD95" t="str">
            <v/>
          </cell>
          <cell r="CE95">
            <v>0</v>
          </cell>
          <cell r="CF95" t="str">
            <v/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</row>
        <row r="96">
          <cell r="A96" t="str">
            <v>123 - A107 - RH adjoint</v>
          </cell>
          <cell r="B96">
            <v>14.273158111300001</v>
          </cell>
          <cell r="C96">
            <v>43.5331322396</v>
          </cell>
          <cell r="D96">
            <v>4.3499999999999996</v>
          </cell>
          <cell r="E96" t="str">
            <v/>
          </cell>
          <cell r="F96" t="str">
            <v>R+1</v>
          </cell>
          <cell r="G96" t="str">
            <v>BATIMENT A</v>
          </cell>
          <cell r="H96" t="str">
            <v>5308_Bat.A_Eclairage 10W/m² avec interrupteur</v>
          </cell>
          <cell r="I96">
            <v>0</v>
          </cell>
          <cell r="J96" t="str">
            <v>5308_Bat.A_Eclairement 500lux</v>
          </cell>
          <cell r="K96" t="str">
            <v>A107 - RH adjoint</v>
          </cell>
          <cell r="L96">
            <v>1</v>
          </cell>
          <cell r="M96" t="str">
            <v/>
          </cell>
          <cell r="N96" t="str">
            <v>Groupe 1</v>
          </cell>
          <cell r="O96">
            <v>0</v>
          </cell>
          <cell r="P96">
            <v>0</v>
          </cell>
          <cell r="Q96">
            <v>0</v>
          </cell>
          <cell r="R96" t="str">
            <v/>
          </cell>
          <cell r="S96" t="str">
            <v/>
          </cell>
          <cell r="T96" t="str">
            <v/>
          </cell>
          <cell r="U96">
            <v>100</v>
          </cell>
          <cell r="V96">
            <v>0</v>
          </cell>
          <cell r="W96">
            <v>80</v>
          </cell>
          <cell r="X96">
            <v>0.72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0.02</v>
          </cell>
          <cell r="AE96">
            <v>1.2</v>
          </cell>
          <cell r="AF96">
            <v>1</v>
          </cell>
          <cell r="AG96">
            <v>0.251</v>
          </cell>
          <cell r="AH96">
            <v>1.7999999999999999E-2</v>
          </cell>
          <cell r="AI96">
            <v>0</v>
          </cell>
          <cell r="AJ96">
            <v>65526</v>
          </cell>
          <cell r="AK96" t="str">
            <v/>
          </cell>
          <cell r="AL96" t="str">
            <v/>
          </cell>
          <cell r="AM96">
            <v>20</v>
          </cell>
          <cell r="AN96">
            <v>65526</v>
          </cell>
          <cell r="AO96">
            <v>20</v>
          </cell>
          <cell r="AP96">
            <v>22</v>
          </cell>
          <cell r="AQ96">
            <v>22</v>
          </cell>
          <cell r="AR96">
            <v>10</v>
          </cell>
          <cell r="AS96">
            <v>0</v>
          </cell>
          <cell r="AT96">
            <v>1</v>
          </cell>
          <cell r="AU96">
            <v>0.58899999999999997</v>
          </cell>
          <cell r="AV96">
            <v>4.1000000000000002E-2</v>
          </cell>
          <cell r="AW96" t="str">
            <v/>
          </cell>
          <cell r="AX96">
            <v>0</v>
          </cell>
          <cell r="AY96" t="str">
            <v/>
          </cell>
          <cell r="AZ96">
            <v>0</v>
          </cell>
          <cell r="BA96" t="str">
            <v/>
          </cell>
          <cell r="BB96" t="str">
            <v/>
          </cell>
          <cell r="BC96" t="str">
            <v>W/m²</v>
          </cell>
          <cell r="BD96">
            <v>10</v>
          </cell>
          <cell r="BE96">
            <v>65</v>
          </cell>
          <cell r="BF96">
            <v>8</v>
          </cell>
          <cell r="BG96">
            <v>18</v>
          </cell>
          <cell r="BH96" t="str">
            <v>W</v>
          </cell>
          <cell r="BI96">
            <v>200</v>
          </cell>
          <cell r="BJ96">
            <v>80</v>
          </cell>
          <cell r="BK96">
            <v>0</v>
          </cell>
          <cell r="BL96">
            <v>8</v>
          </cell>
          <cell r="BM96">
            <v>18</v>
          </cell>
          <cell r="BN96">
            <v>0</v>
          </cell>
          <cell r="BO96" t="str">
            <v/>
          </cell>
          <cell r="BP96" t="str">
            <v/>
          </cell>
          <cell r="BQ96" t="str">
            <v/>
          </cell>
          <cell r="BR96">
            <v>26</v>
          </cell>
          <cell r="BS96">
            <v>0</v>
          </cell>
          <cell r="BT96">
            <v>0</v>
          </cell>
          <cell r="BU96" t="str">
            <v/>
          </cell>
          <cell r="BV96">
            <v>10</v>
          </cell>
          <cell r="BW96">
            <v>0</v>
          </cell>
          <cell r="BX96" t="str">
            <v>Lourde</v>
          </cell>
          <cell r="BY96">
            <v>0</v>
          </cell>
          <cell r="BZ96">
            <v>1</v>
          </cell>
          <cell r="CA96">
            <v>1</v>
          </cell>
          <cell r="CB96">
            <v>0</v>
          </cell>
          <cell r="CC96" t="str">
            <v>Climatisation</v>
          </cell>
          <cell r="CD96" t="str">
            <v/>
          </cell>
          <cell r="CE96">
            <v>0</v>
          </cell>
          <cell r="CF96" t="str">
            <v/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</row>
        <row r="97">
          <cell r="A97" t="str">
            <v>124 - A141 - CAT responsable 2</v>
          </cell>
          <cell r="B97">
            <v>13.7660628432</v>
          </cell>
          <cell r="C97">
            <v>41.986491671800003</v>
          </cell>
          <cell r="D97">
            <v>4.3499999999999996</v>
          </cell>
          <cell r="E97" t="str">
            <v/>
          </cell>
          <cell r="F97" t="str">
            <v>R+1</v>
          </cell>
          <cell r="G97" t="str">
            <v>BATIMENT A</v>
          </cell>
          <cell r="H97" t="str">
            <v>5308_Bat.A_Eclairage 10W/m² avec interrupteur</v>
          </cell>
          <cell r="I97">
            <v>0</v>
          </cell>
          <cell r="J97" t="str">
            <v>5308_Bat.A_Eclairement 500lux</v>
          </cell>
          <cell r="K97" t="str">
            <v>A141 - CAT responsable 2</v>
          </cell>
          <cell r="L97">
            <v>1</v>
          </cell>
          <cell r="M97" t="str">
            <v/>
          </cell>
          <cell r="N97" t="str">
            <v>Groupe 1</v>
          </cell>
          <cell r="O97">
            <v>0</v>
          </cell>
          <cell r="P97">
            <v>0</v>
          </cell>
          <cell r="Q97">
            <v>0</v>
          </cell>
          <cell r="R97" t="str">
            <v/>
          </cell>
          <cell r="S97" t="str">
            <v/>
          </cell>
          <cell r="T97" t="str">
            <v/>
          </cell>
          <cell r="U97">
            <v>100</v>
          </cell>
          <cell r="V97">
            <v>0</v>
          </cell>
          <cell r="W97">
            <v>80</v>
          </cell>
          <cell r="X97">
            <v>0.72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0.02</v>
          </cell>
          <cell r="AE97">
            <v>1.2</v>
          </cell>
          <cell r="AF97">
            <v>1</v>
          </cell>
          <cell r="AG97">
            <v>0.23300000000000001</v>
          </cell>
          <cell r="AH97">
            <v>1.7000000000000001E-2</v>
          </cell>
          <cell r="AI97">
            <v>0</v>
          </cell>
          <cell r="AJ97">
            <v>65526</v>
          </cell>
          <cell r="AK97" t="str">
            <v/>
          </cell>
          <cell r="AL97" t="str">
            <v/>
          </cell>
          <cell r="AM97">
            <v>20</v>
          </cell>
          <cell r="AN97">
            <v>65526</v>
          </cell>
          <cell r="AO97">
            <v>20</v>
          </cell>
          <cell r="AP97">
            <v>22</v>
          </cell>
          <cell r="AQ97">
            <v>22</v>
          </cell>
          <cell r="AR97">
            <v>10</v>
          </cell>
          <cell r="AS97">
            <v>0</v>
          </cell>
          <cell r="AT97">
            <v>1</v>
          </cell>
          <cell r="AU97">
            <v>0.48699999999999999</v>
          </cell>
          <cell r="AV97">
            <v>3.5000000000000003E-2</v>
          </cell>
          <cell r="AW97" t="str">
            <v/>
          </cell>
          <cell r="AX97">
            <v>0</v>
          </cell>
          <cell r="AY97" t="str">
            <v/>
          </cell>
          <cell r="AZ97">
            <v>0</v>
          </cell>
          <cell r="BA97" t="str">
            <v/>
          </cell>
          <cell r="BB97" t="str">
            <v/>
          </cell>
          <cell r="BC97" t="str">
            <v>W/m²</v>
          </cell>
          <cell r="BD97">
            <v>10</v>
          </cell>
          <cell r="BE97">
            <v>65</v>
          </cell>
          <cell r="BF97">
            <v>8</v>
          </cell>
          <cell r="BG97">
            <v>18</v>
          </cell>
          <cell r="BH97" t="str">
            <v>W</v>
          </cell>
          <cell r="BI97">
            <v>200</v>
          </cell>
          <cell r="BJ97">
            <v>80</v>
          </cell>
          <cell r="BK97">
            <v>0</v>
          </cell>
          <cell r="BL97">
            <v>8</v>
          </cell>
          <cell r="BM97">
            <v>18</v>
          </cell>
          <cell r="BN97">
            <v>0</v>
          </cell>
          <cell r="BO97" t="str">
            <v/>
          </cell>
          <cell r="BP97" t="str">
            <v/>
          </cell>
          <cell r="BQ97" t="str">
            <v/>
          </cell>
          <cell r="BR97">
            <v>26</v>
          </cell>
          <cell r="BS97">
            <v>0</v>
          </cell>
          <cell r="BT97">
            <v>0</v>
          </cell>
          <cell r="BU97" t="str">
            <v/>
          </cell>
          <cell r="BV97">
            <v>10</v>
          </cell>
          <cell r="BW97">
            <v>0</v>
          </cell>
          <cell r="BX97" t="str">
            <v>Lourde</v>
          </cell>
          <cell r="BY97">
            <v>0</v>
          </cell>
          <cell r="BZ97">
            <v>1</v>
          </cell>
          <cell r="CA97">
            <v>1</v>
          </cell>
          <cell r="CB97">
            <v>0</v>
          </cell>
          <cell r="CC97" t="str">
            <v>Climatisation</v>
          </cell>
          <cell r="CD97" t="str">
            <v/>
          </cell>
          <cell r="CE97">
            <v>0</v>
          </cell>
          <cell r="CF97" t="str">
            <v/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</row>
        <row r="98">
          <cell r="A98" t="str">
            <v>125 - A104 - RH capital humain</v>
          </cell>
          <cell r="B98">
            <v>16.8330287414</v>
          </cell>
          <cell r="C98">
            <v>51.340737661299997</v>
          </cell>
          <cell r="D98">
            <v>4.3499999999999996</v>
          </cell>
          <cell r="E98" t="str">
            <v/>
          </cell>
          <cell r="F98" t="str">
            <v>R+1</v>
          </cell>
          <cell r="G98" t="str">
            <v>BATIMENT A</v>
          </cell>
          <cell r="H98" t="str">
            <v>5308_Bat.A_Eclairage 10W/m² avec interrupteur</v>
          </cell>
          <cell r="I98">
            <v>0</v>
          </cell>
          <cell r="J98" t="str">
            <v>5308_Bat.A_Eclairement 500lux</v>
          </cell>
          <cell r="K98" t="str">
            <v>A104 - RH capital humain</v>
          </cell>
          <cell r="L98">
            <v>1</v>
          </cell>
          <cell r="M98" t="str">
            <v/>
          </cell>
          <cell r="N98" t="str">
            <v>Groupe 1</v>
          </cell>
          <cell r="O98">
            <v>0</v>
          </cell>
          <cell r="P98">
            <v>0</v>
          </cell>
          <cell r="Q98">
            <v>0</v>
          </cell>
          <cell r="R98" t="str">
            <v/>
          </cell>
          <cell r="S98" t="str">
            <v/>
          </cell>
          <cell r="T98" t="str">
            <v/>
          </cell>
          <cell r="U98">
            <v>100</v>
          </cell>
          <cell r="V98">
            <v>0</v>
          </cell>
          <cell r="W98">
            <v>80</v>
          </cell>
          <cell r="X98">
            <v>0.72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0.02</v>
          </cell>
          <cell r="AE98">
            <v>1.2</v>
          </cell>
          <cell r="AF98">
            <v>1</v>
          </cell>
          <cell r="AG98">
            <v>0.33300000000000002</v>
          </cell>
          <cell r="AH98">
            <v>0.02</v>
          </cell>
          <cell r="AI98">
            <v>0</v>
          </cell>
          <cell r="AJ98">
            <v>65526</v>
          </cell>
          <cell r="AK98" t="str">
            <v/>
          </cell>
          <cell r="AL98" t="str">
            <v/>
          </cell>
          <cell r="AM98">
            <v>20</v>
          </cell>
          <cell r="AN98">
            <v>65526</v>
          </cell>
          <cell r="AO98">
            <v>20</v>
          </cell>
          <cell r="AP98">
            <v>22</v>
          </cell>
          <cell r="AQ98">
            <v>22</v>
          </cell>
          <cell r="AR98">
            <v>10</v>
          </cell>
          <cell r="AS98">
            <v>0</v>
          </cell>
          <cell r="AT98">
            <v>1</v>
          </cell>
          <cell r="AU98">
            <v>1.41</v>
          </cell>
          <cell r="AV98">
            <v>8.4000000000000005E-2</v>
          </cell>
          <cell r="AW98" t="str">
            <v/>
          </cell>
          <cell r="AX98">
            <v>0</v>
          </cell>
          <cell r="AY98" t="str">
            <v/>
          </cell>
          <cell r="AZ98">
            <v>0</v>
          </cell>
          <cell r="BA98" t="str">
            <v/>
          </cell>
          <cell r="BB98" t="str">
            <v/>
          </cell>
          <cell r="BC98" t="str">
            <v>W/m²</v>
          </cell>
          <cell r="BD98">
            <v>10</v>
          </cell>
          <cell r="BE98">
            <v>65</v>
          </cell>
          <cell r="BF98">
            <v>8</v>
          </cell>
          <cell r="BG98">
            <v>18</v>
          </cell>
          <cell r="BH98" t="str">
            <v>W</v>
          </cell>
          <cell r="BI98">
            <v>800</v>
          </cell>
          <cell r="BJ98">
            <v>80</v>
          </cell>
          <cell r="BK98">
            <v>0</v>
          </cell>
          <cell r="BL98">
            <v>8</v>
          </cell>
          <cell r="BM98">
            <v>18</v>
          </cell>
          <cell r="BN98">
            <v>0</v>
          </cell>
          <cell r="BO98" t="str">
            <v/>
          </cell>
          <cell r="BP98" t="str">
            <v/>
          </cell>
          <cell r="BQ98" t="str">
            <v/>
          </cell>
          <cell r="BR98">
            <v>26</v>
          </cell>
          <cell r="BS98">
            <v>0</v>
          </cell>
          <cell r="BT98">
            <v>0</v>
          </cell>
          <cell r="BU98" t="str">
            <v/>
          </cell>
          <cell r="BV98">
            <v>10</v>
          </cell>
          <cell r="BW98">
            <v>0</v>
          </cell>
          <cell r="BX98" t="str">
            <v>Lourde</v>
          </cell>
          <cell r="BY98">
            <v>0</v>
          </cell>
          <cell r="BZ98">
            <v>1</v>
          </cell>
          <cell r="CA98">
            <v>1</v>
          </cell>
          <cell r="CB98">
            <v>0</v>
          </cell>
          <cell r="CC98" t="str">
            <v>Climatisation</v>
          </cell>
          <cell r="CD98" t="str">
            <v/>
          </cell>
          <cell r="CE98">
            <v>0</v>
          </cell>
          <cell r="CF98" t="str">
            <v/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</row>
        <row r="99">
          <cell r="A99" t="str">
            <v>126 - A139 - CAT paysagé 12 postes</v>
          </cell>
          <cell r="B99">
            <v>53.193775936199998</v>
          </cell>
          <cell r="C99">
            <v>162.24101660540001</v>
          </cell>
          <cell r="D99">
            <v>4.3499999999999996</v>
          </cell>
          <cell r="E99" t="str">
            <v/>
          </cell>
          <cell r="F99" t="str">
            <v>R+1</v>
          </cell>
          <cell r="G99" t="str">
            <v>BATIMENT A</v>
          </cell>
          <cell r="H99" t="str">
            <v>5308_Bat.A_Eclairage 10W/m² avec interrupteur</v>
          </cell>
          <cell r="I99">
            <v>0</v>
          </cell>
          <cell r="J99" t="str">
            <v>5308_Bat.A_Eclairement 500lux</v>
          </cell>
          <cell r="K99" t="str">
            <v>A139 - CAT paysagé 12 postes</v>
          </cell>
          <cell r="L99">
            <v>1</v>
          </cell>
          <cell r="M99" t="str">
            <v/>
          </cell>
          <cell r="N99" t="str">
            <v>Groupe 1</v>
          </cell>
          <cell r="O99">
            <v>0</v>
          </cell>
          <cell r="P99">
            <v>0</v>
          </cell>
          <cell r="Q99">
            <v>0</v>
          </cell>
          <cell r="R99" t="str">
            <v/>
          </cell>
          <cell r="S99" t="str">
            <v/>
          </cell>
          <cell r="T99" t="str">
            <v/>
          </cell>
          <cell r="U99">
            <v>100</v>
          </cell>
          <cell r="V99">
            <v>0</v>
          </cell>
          <cell r="W99">
            <v>80</v>
          </cell>
          <cell r="X99">
            <v>0.72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0.02</v>
          </cell>
          <cell r="AE99">
            <v>1.2</v>
          </cell>
          <cell r="AF99">
            <v>1</v>
          </cell>
          <cell r="AG99">
            <v>0.96</v>
          </cell>
          <cell r="AH99">
            <v>1.7999999999999999E-2</v>
          </cell>
          <cell r="AI99">
            <v>0</v>
          </cell>
          <cell r="AJ99">
            <v>65526</v>
          </cell>
          <cell r="AK99" t="str">
            <v/>
          </cell>
          <cell r="AL99" t="str">
            <v/>
          </cell>
          <cell r="AM99">
            <v>20</v>
          </cell>
          <cell r="AN99">
            <v>65526</v>
          </cell>
          <cell r="AO99">
            <v>20</v>
          </cell>
          <cell r="AP99">
            <v>22</v>
          </cell>
          <cell r="AQ99">
            <v>22</v>
          </cell>
          <cell r="AR99">
            <v>10</v>
          </cell>
          <cell r="AS99">
            <v>0</v>
          </cell>
          <cell r="AT99">
            <v>1</v>
          </cell>
          <cell r="AU99">
            <v>3.9220000000000002</v>
          </cell>
          <cell r="AV99">
            <v>7.3999999999999996E-2</v>
          </cell>
          <cell r="AW99" t="str">
            <v/>
          </cell>
          <cell r="AX99">
            <v>0</v>
          </cell>
          <cell r="AY99" t="str">
            <v/>
          </cell>
          <cell r="AZ99">
            <v>0</v>
          </cell>
          <cell r="BA99" t="str">
            <v/>
          </cell>
          <cell r="BB99" t="str">
            <v/>
          </cell>
          <cell r="BC99" t="str">
            <v>W/m²</v>
          </cell>
          <cell r="BD99">
            <v>10</v>
          </cell>
          <cell r="BE99">
            <v>65</v>
          </cell>
          <cell r="BF99">
            <v>8</v>
          </cell>
          <cell r="BG99">
            <v>18</v>
          </cell>
          <cell r="BH99" t="str">
            <v>W</v>
          </cell>
          <cell r="BI99">
            <v>2400</v>
          </cell>
          <cell r="BJ99">
            <v>80</v>
          </cell>
          <cell r="BK99">
            <v>0</v>
          </cell>
          <cell r="BL99">
            <v>8</v>
          </cell>
          <cell r="BM99">
            <v>18</v>
          </cell>
          <cell r="BN99">
            <v>0</v>
          </cell>
          <cell r="BO99" t="str">
            <v/>
          </cell>
          <cell r="BP99" t="str">
            <v/>
          </cell>
          <cell r="BQ99" t="str">
            <v/>
          </cell>
          <cell r="BR99">
            <v>26</v>
          </cell>
          <cell r="BS99">
            <v>0</v>
          </cell>
          <cell r="BT99">
            <v>0</v>
          </cell>
          <cell r="BU99" t="str">
            <v/>
          </cell>
          <cell r="BV99">
            <v>10</v>
          </cell>
          <cell r="BW99">
            <v>0</v>
          </cell>
          <cell r="BX99" t="str">
            <v>Lourde</v>
          </cell>
          <cell r="BY99">
            <v>0</v>
          </cell>
          <cell r="BZ99">
            <v>1</v>
          </cell>
          <cell r="CA99">
            <v>1</v>
          </cell>
          <cell r="CB99">
            <v>0</v>
          </cell>
          <cell r="CC99" t="str">
            <v>Climatisation</v>
          </cell>
          <cell r="CD99" t="str">
            <v/>
          </cell>
          <cell r="CE99">
            <v>0</v>
          </cell>
          <cell r="CF99" t="str">
            <v/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</row>
        <row r="100">
          <cell r="A100" t="str">
            <v>127 - A105 - RH directeur</v>
          </cell>
          <cell r="B100">
            <v>13.3465313414</v>
          </cell>
          <cell r="C100">
            <v>40.706920591299998</v>
          </cell>
          <cell r="D100">
            <v>4.3499999999999996</v>
          </cell>
          <cell r="E100" t="str">
            <v/>
          </cell>
          <cell r="F100" t="str">
            <v>R+1</v>
          </cell>
          <cell r="G100" t="str">
            <v>BATIMENT A</v>
          </cell>
          <cell r="H100" t="str">
            <v>5308_Bat.A_Eclairage 10W/m² avec interrupteur</v>
          </cell>
          <cell r="I100">
            <v>0</v>
          </cell>
          <cell r="J100" t="str">
            <v>5308_Bat.A_Eclairement 500lux</v>
          </cell>
          <cell r="K100" t="str">
            <v>A105 - RH directeur</v>
          </cell>
          <cell r="L100">
            <v>1</v>
          </cell>
          <cell r="M100" t="str">
            <v/>
          </cell>
          <cell r="N100" t="str">
            <v>Groupe 1</v>
          </cell>
          <cell r="O100">
            <v>0</v>
          </cell>
          <cell r="P100">
            <v>0</v>
          </cell>
          <cell r="Q100">
            <v>0</v>
          </cell>
          <cell r="R100" t="str">
            <v/>
          </cell>
          <cell r="S100" t="str">
            <v/>
          </cell>
          <cell r="T100" t="str">
            <v/>
          </cell>
          <cell r="U100">
            <v>100</v>
          </cell>
          <cell r="V100">
            <v>0</v>
          </cell>
          <cell r="W100">
            <v>80</v>
          </cell>
          <cell r="X100">
            <v>0.72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0.02</v>
          </cell>
          <cell r="AE100">
            <v>1.2</v>
          </cell>
          <cell r="AF100">
            <v>1</v>
          </cell>
          <cell r="AG100">
            <v>0.35699999999999998</v>
          </cell>
          <cell r="AH100">
            <v>2.7E-2</v>
          </cell>
          <cell r="AI100">
            <v>0</v>
          </cell>
          <cell r="AJ100">
            <v>65526</v>
          </cell>
          <cell r="AK100" t="str">
            <v/>
          </cell>
          <cell r="AL100" t="str">
            <v/>
          </cell>
          <cell r="AM100">
            <v>20</v>
          </cell>
          <cell r="AN100">
            <v>65526</v>
          </cell>
          <cell r="AO100">
            <v>20</v>
          </cell>
          <cell r="AP100">
            <v>22</v>
          </cell>
          <cell r="AQ100">
            <v>22</v>
          </cell>
          <cell r="AR100">
            <v>10</v>
          </cell>
          <cell r="AS100">
            <v>0</v>
          </cell>
          <cell r="AT100">
            <v>1</v>
          </cell>
          <cell r="AU100">
            <v>0.50700000000000001</v>
          </cell>
          <cell r="AV100">
            <v>3.7999999999999999E-2</v>
          </cell>
          <cell r="AW100" t="str">
            <v/>
          </cell>
          <cell r="AX100">
            <v>0</v>
          </cell>
          <cell r="AY100" t="str">
            <v/>
          </cell>
          <cell r="AZ100">
            <v>0</v>
          </cell>
          <cell r="BA100" t="str">
            <v/>
          </cell>
          <cell r="BB100" t="str">
            <v/>
          </cell>
          <cell r="BC100" t="str">
            <v>W/m²</v>
          </cell>
          <cell r="BD100">
            <v>10</v>
          </cell>
          <cell r="BE100">
            <v>65</v>
          </cell>
          <cell r="BF100">
            <v>8</v>
          </cell>
          <cell r="BG100">
            <v>18</v>
          </cell>
          <cell r="BH100" t="str">
            <v>W</v>
          </cell>
          <cell r="BI100">
            <v>200</v>
          </cell>
          <cell r="BJ100">
            <v>80</v>
          </cell>
          <cell r="BK100">
            <v>0</v>
          </cell>
          <cell r="BL100">
            <v>8</v>
          </cell>
          <cell r="BM100">
            <v>18</v>
          </cell>
          <cell r="BN100">
            <v>0</v>
          </cell>
          <cell r="BO100" t="str">
            <v/>
          </cell>
          <cell r="BP100" t="str">
            <v/>
          </cell>
          <cell r="BQ100" t="str">
            <v/>
          </cell>
          <cell r="BR100">
            <v>26</v>
          </cell>
          <cell r="BS100">
            <v>0</v>
          </cell>
          <cell r="BT100">
            <v>0</v>
          </cell>
          <cell r="BU100" t="str">
            <v/>
          </cell>
          <cell r="BV100">
            <v>10</v>
          </cell>
          <cell r="BW100">
            <v>0</v>
          </cell>
          <cell r="BX100" t="str">
            <v>Lourde</v>
          </cell>
          <cell r="BY100">
            <v>0</v>
          </cell>
          <cell r="BZ100">
            <v>1</v>
          </cell>
          <cell r="CA100">
            <v>1</v>
          </cell>
          <cell r="CB100">
            <v>0</v>
          </cell>
          <cell r="CC100" t="str">
            <v>Climatisation</v>
          </cell>
          <cell r="CD100" t="str">
            <v/>
          </cell>
          <cell r="CE100">
            <v>0</v>
          </cell>
          <cell r="CF100" t="str">
            <v/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</row>
        <row r="101">
          <cell r="A101" t="str">
            <v>130 - A103 - RH secrétariat</v>
          </cell>
          <cell r="B101">
            <v>12.933252879899999</v>
          </cell>
          <cell r="C101">
            <v>39.446421283799999</v>
          </cell>
          <cell r="D101">
            <v>4.3499999999999996</v>
          </cell>
          <cell r="E101" t="str">
            <v/>
          </cell>
          <cell r="F101" t="str">
            <v>R+1</v>
          </cell>
          <cell r="G101" t="str">
            <v>BATIMENT A</v>
          </cell>
          <cell r="H101" t="str">
            <v>5308_Bat.A_Eclairage 10W/m² avec interrupteur</v>
          </cell>
          <cell r="I101">
            <v>0</v>
          </cell>
          <cell r="J101" t="str">
            <v>5308_Bat.A_Eclairement 500lux</v>
          </cell>
          <cell r="K101" t="str">
            <v>A103 - RH secrétariat</v>
          </cell>
          <cell r="L101">
            <v>1</v>
          </cell>
          <cell r="M101" t="str">
            <v/>
          </cell>
          <cell r="N101" t="str">
            <v>Groupe 1</v>
          </cell>
          <cell r="O101">
            <v>0</v>
          </cell>
          <cell r="P101">
            <v>0</v>
          </cell>
          <cell r="Q101">
            <v>0</v>
          </cell>
          <cell r="R101" t="str">
            <v/>
          </cell>
          <cell r="S101" t="str">
            <v/>
          </cell>
          <cell r="T101" t="str">
            <v/>
          </cell>
          <cell r="U101">
            <v>100</v>
          </cell>
          <cell r="V101">
            <v>0</v>
          </cell>
          <cell r="W101">
            <v>80</v>
          </cell>
          <cell r="X101">
            <v>0.72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0.02</v>
          </cell>
          <cell r="AE101">
            <v>1.2</v>
          </cell>
          <cell r="AF101">
            <v>1</v>
          </cell>
          <cell r="AG101">
            <v>0.24099999999999999</v>
          </cell>
          <cell r="AH101">
            <v>1.9E-2</v>
          </cell>
          <cell r="AI101">
            <v>0</v>
          </cell>
          <cell r="AJ101">
            <v>65526</v>
          </cell>
          <cell r="AK101" t="str">
            <v/>
          </cell>
          <cell r="AL101" t="str">
            <v/>
          </cell>
          <cell r="AM101">
            <v>20</v>
          </cell>
          <cell r="AN101">
            <v>65526</v>
          </cell>
          <cell r="AO101">
            <v>20</v>
          </cell>
          <cell r="AP101">
            <v>22</v>
          </cell>
          <cell r="AQ101">
            <v>22</v>
          </cell>
          <cell r="AR101">
            <v>10</v>
          </cell>
          <cell r="AS101">
            <v>0</v>
          </cell>
          <cell r="AT101">
            <v>1</v>
          </cell>
          <cell r="AU101">
            <v>0.57499999999999996</v>
          </cell>
          <cell r="AV101">
            <v>4.3999999999999997E-2</v>
          </cell>
          <cell r="AW101" t="str">
            <v/>
          </cell>
          <cell r="AX101">
            <v>0</v>
          </cell>
          <cell r="AY101" t="str">
            <v/>
          </cell>
          <cell r="AZ101">
            <v>0</v>
          </cell>
          <cell r="BA101" t="str">
            <v/>
          </cell>
          <cell r="BB101" t="str">
            <v/>
          </cell>
          <cell r="BC101" t="str">
            <v>W/m²</v>
          </cell>
          <cell r="BD101">
            <v>10</v>
          </cell>
          <cell r="BE101">
            <v>65</v>
          </cell>
          <cell r="BF101">
            <v>8</v>
          </cell>
          <cell r="BG101">
            <v>18</v>
          </cell>
          <cell r="BH101" t="str">
            <v>W</v>
          </cell>
          <cell r="BI101">
            <v>200</v>
          </cell>
          <cell r="BJ101">
            <v>80</v>
          </cell>
          <cell r="BK101">
            <v>0</v>
          </cell>
          <cell r="BL101">
            <v>8</v>
          </cell>
          <cell r="BM101">
            <v>18</v>
          </cell>
          <cell r="BN101">
            <v>0</v>
          </cell>
          <cell r="BO101" t="str">
            <v/>
          </cell>
          <cell r="BP101" t="str">
            <v/>
          </cell>
          <cell r="BQ101" t="str">
            <v/>
          </cell>
          <cell r="BR101">
            <v>26</v>
          </cell>
          <cell r="BS101">
            <v>0</v>
          </cell>
          <cell r="BT101">
            <v>0</v>
          </cell>
          <cell r="BU101" t="str">
            <v/>
          </cell>
          <cell r="BV101">
            <v>10</v>
          </cell>
          <cell r="BW101">
            <v>0</v>
          </cell>
          <cell r="BX101" t="str">
            <v>Lourde</v>
          </cell>
          <cell r="BY101">
            <v>0</v>
          </cell>
          <cell r="BZ101">
            <v>1</v>
          </cell>
          <cell r="CA101">
            <v>1</v>
          </cell>
          <cell r="CB101">
            <v>0</v>
          </cell>
          <cell r="CC101" t="str">
            <v>Climatisation</v>
          </cell>
          <cell r="CD101" t="str">
            <v/>
          </cell>
          <cell r="CE101">
            <v>0</v>
          </cell>
          <cell r="CF101" t="str">
            <v/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</row>
        <row r="102">
          <cell r="A102" t="str">
            <v>132 - A135a - Sanitaires Hommes</v>
          </cell>
          <cell r="B102">
            <v>1.3652629071</v>
          </cell>
          <cell r="C102">
            <v>4.1640518666000004</v>
          </cell>
          <cell r="D102">
            <v>4.3499999999999996</v>
          </cell>
          <cell r="E102" t="str">
            <v/>
          </cell>
          <cell r="F102" t="str">
            <v>R+1</v>
          </cell>
          <cell r="G102" t="str">
            <v>BATIMENT A</v>
          </cell>
          <cell r="H102" t="str">
            <v>5308_Bat.A_Eclairage 4W/m² avec DP</v>
          </cell>
          <cell r="I102">
            <v>0</v>
          </cell>
          <cell r="J102" t="str">
            <v>5308_Bat.A_Eclairement 150lux</v>
          </cell>
          <cell r="K102" t="str">
            <v>Communs R+1</v>
          </cell>
          <cell r="L102">
            <v>1</v>
          </cell>
          <cell r="M102" t="str">
            <v/>
          </cell>
          <cell r="N102" t="str">
            <v>Groupe 1</v>
          </cell>
          <cell r="O102">
            <v>0</v>
          </cell>
          <cell r="P102">
            <v>0</v>
          </cell>
          <cell r="Q102">
            <v>0</v>
          </cell>
          <cell r="R102" t="str">
            <v/>
          </cell>
          <cell r="S102" t="str">
            <v/>
          </cell>
          <cell r="T102" t="str">
            <v/>
          </cell>
          <cell r="U102">
            <v>100</v>
          </cell>
          <cell r="V102">
            <v>0</v>
          </cell>
          <cell r="W102">
            <v>0</v>
          </cell>
          <cell r="X102">
            <v>0.72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0.01</v>
          </cell>
          <cell r="AE102">
            <v>1.2</v>
          </cell>
          <cell r="AF102">
            <v>1</v>
          </cell>
          <cell r="AG102">
            <v>3.7999999999999999E-2</v>
          </cell>
          <cell r="AH102">
            <v>2.8000000000000001E-2</v>
          </cell>
          <cell r="AI102">
            <v>0</v>
          </cell>
          <cell r="AJ102">
            <v>65526</v>
          </cell>
          <cell r="AK102" t="str">
            <v/>
          </cell>
          <cell r="AL102" t="str">
            <v/>
          </cell>
          <cell r="AM102">
            <v>18</v>
          </cell>
          <cell r="AN102">
            <v>65526</v>
          </cell>
          <cell r="AO102">
            <v>20</v>
          </cell>
          <cell r="AP102">
            <v>22</v>
          </cell>
          <cell r="AQ102">
            <v>22</v>
          </cell>
          <cell r="AR102">
            <v>10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 t="str">
            <v/>
          </cell>
          <cell r="AX102">
            <v>0</v>
          </cell>
          <cell r="AY102" t="str">
            <v/>
          </cell>
          <cell r="AZ102">
            <v>0</v>
          </cell>
          <cell r="BA102" t="str">
            <v/>
          </cell>
          <cell r="BB102" t="str">
            <v/>
          </cell>
          <cell r="BC102" t="str">
            <v/>
          </cell>
          <cell r="BD102">
            <v>0</v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  <cell r="BI102">
            <v>0</v>
          </cell>
          <cell r="BJ102" t="str">
            <v/>
          </cell>
          <cell r="BK102">
            <v>0</v>
          </cell>
          <cell r="BL102" t="str">
            <v/>
          </cell>
          <cell r="BM102" t="str">
            <v/>
          </cell>
          <cell r="BN102" t="str">
            <v/>
          </cell>
          <cell r="BO102" t="str">
            <v/>
          </cell>
          <cell r="BP102" t="str">
            <v/>
          </cell>
          <cell r="BQ102" t="str">
            <v/>
          </cell>
          <cell r="BR102">
            <v>0</v>
          </cell>
          <cell r="BS102" t="str">
            <v/>
          </cell>
          <cell r="BT102">
            <v>0</v>
          </cell>
          <cell r="BU102">
            <v>3</v>
          </cell>
          <cell r="BV102">
            <v>0</v>
          </cell>
          <cell r="BW102">
            <v>0</v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</row>
        <row r="103">
          <cell r="A103" t="str">
            <v>133 - A135b - Sanitaires Hommes</v>
          </cell>
          <cell r="B103">
            <v>1.3689172511000001</v>
          </cell>
          <cell r="C103">
            <v>4.1751976157000001</v>
          </cell>
          <cell r="D103">
            <v>4.3499999999999996</v>
          </cell>
          <cell r="E103" t="str">
            <v/>
          </cell>
          <cell r="F103" t="str">
            <v>R+1</v>
          </cell>
          <cell r="G103" t="str">
            <v>BATIMENT A</v>
          </cell>
          <cell r="H103" t="str">
            <v>5308_Bat.A_Eclairage 4W/m² avec DP</v>
          </cell>
          <cell r="I103">
            <v>0</v>
          </cell>
          <cell r="J103" t="str">
            <v>5308_Bat.A_Eclairement 150lux</v>
          </cell>
          <cell r="K103" t="str">
            <v>Communs R+1</v>
          </cell>
          <cell r="L103">
            <v>1</v>
          </cell>
          <cell r="M103" t="str">
            <v/>
          </cell>
          <cell r="N103" t="str">
            <v>Groupe 1</v>
          </cell>
          <cell r="O103">
            <v>0</v>
          </cell>
          <cell r="P103">
            <v>0</v>
          </cell>
          <cell r="Q103">
            <v>0</v>
          </cell>
          <cell r="R103" t="str">
            <v/>
          </cell>
          <cell r="S103" t="str">
            <v/>
          </cell>
          <cell r="T103" t="str">
            <v/>
          </cell>
          <cell r="U103">
            <v>100</v>
          </cell>
          <cell r="V103">
            <v>0</v>
          </cell>
          <cell r="W103">
            <v>0</v>
          </cell>
          <cell r="X103">
            <v>0.72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0.01</v>
          </cell>
          <cell r="AE103">
            <v>1.2</v>
          </cell>
          <cell r="AF103">
            <v>1</v>
          </cell>
          <cell r="AG103">
            <v>1E-3</v>
          </cell>
          <cell r="AH103">
            <v>1E-3</v>
          </cell>
          <cell r="AI103">
            <v>0</v>
          </cell>
          <cell r="AJ103">
            <v>65526</v>
          </cell>
          <cell r="AK103" t="str">
            <v/>
          </cell>
          <cell r="AL103" t="str">
            <v/>
          </cell>
          <cell r="AM103">
            <v>18</v>
          </cell>
          <cell r="AN103">
            <v>65526</v>
          </cell>
          <cell r="AO103">
            <v>20</v>
          </cell>
          <cell r="AP103">
            <v>22</v>
          </cell>
          <cell r="AQ103">
            <v>22</v>
          </cell>
          <cell r="AR103">
            <v>10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 t="str">
            <v/>
          </cell>
          <cell r="AX103">
            <v>0</v>
          </cell>
          <cell r="AY103" t="str">
            <v/>
          </cell>
          <cell r="AZ103">
            <v>0</v>
          </cell>
          <cell r="BA103" t="str">
            <v/>
          </cell>
          <cell r="BB103" t="str">
            <v/>
          </cell>
          <cell r="BC103" t="str">
            <v/>
          </cell>
          <cell r="BD103">
            <v>0</v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  <cell r="BI103">
            <v>0</v>
          </cell>
          <cell r="BJ103" t="str">
            <v/>
          </cell>
          <cell r="BK103">
            <v>0</v>
          </cell>
          <cell r="BL103" t="str">
            <v/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 t="str">
            <v/>
          </cell>
          <cell r="BR103">
            <v>0</v>
          </cell>
          <cell r="BS103" t="str">
            <v/>
          </cell>
          <cell r="BT103">
            <v>0</v>
          </cell>
          <cell r="BU103">
            <v>3</v>
          </cell>
          <cell r="BV103">
            <v>0</v>
          </cell>
          <cell r="BW103">
            <v>0</v>
          </cell>
          <cell r="BX103" t="str">
            <v/>
          </cell>
          <cell r="BY103" t="str">
            <v/>
          </cell>
          <cell r="BZ103" t="str">
            <v/>
          </cell>
          <cell r="CA103" t="str">
            <v/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</row>
        <row r="104">
          <cell r="A104" t="str">
            <v>134 - A134a - Sanitaires Dames</v>
          </cell>
          <cell r="B104">
            <v>3.0759814221999999</v>
          </cell>
          <cell r="C104">
            <v>9.3817433377999997</v>
          </cell>
          <cell r="D104">
            <v>4.3499999999999996</v>
          </cell>
          <cell r="E104" t="str">
            <v/>
          </cell>
          <cell r="F104" t="str">
            <v>R+1</v>
          </cell>
          <cell r="G104" t="str">
            <v>BATIMENT A</v>
          </cell>
          <cell r="H104" t="str">
            <v>5308_Bat.A_Eclairage 4W/m² avec DP</v>
          </cell>
          <cell r="I104">
            <v>0</v>
          </cell>
          <cell r="J104" t="str">
            <v>5308_Bat.A_Eclairement 150lux</v>
          </cell>
          <cell r="K104" t="str">
            <v>Communs R+1</v>
          </cell>
          <cell r="L104">
            <v>1</v>
          </cell>
          <cell r="M104" t="str">
            <v/>
          </cell>
          <cell r="N104" t="str">
            <v>Groupe 1</v>
          </cell>
          <cell r="O104">
            <v>0</v>
          </cell>
          <cell r="P104">
            <v>0</v>
          </cell>
          <cell r="Q104">
            <v>0</v>
          </cell>
          <cell r="R104" t="str">
            <v/>
          </cell>
          <cell r="S104" t="str">
            <v/>
          </cell>
          <cell r="T104" t="str">
            <v/>
          </cell>
          <cell r="U104">
            <v>100</v>
          </cell>
          <cell r="V104">
            <v>0</v>
          </cell>
          <cell r="W104">
            <v>0</v>
          </cell>
          <cell r="X104">
            <v>0.72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0.01</v>
          </cell>
          <cell r="AE104">
            <v>1.2</v>
          </cell>
          <cell r="AF104">
            <v>1</v>
          </cell>
          <cell r="AG104">
            <v>2E-3</v>
          </cell>
          <cell r="AH104">
            <v>1E-3</v>
          </cell>
          <cell r="AI104">
            <v>0</v>
          </cell>
          <cell r="AJ104">
            <v>65526</v>
          </cell>
          <cell r="AK104" t="str">
            <v/>
          </cell>
          <cell r="AL104" t="str">
            <v/>
          </cell>
          <cell r="AM104">
            <v>18</v>
          </cell>
          <cell r="AN104">
            <v>65526</v>
          </cell>
          <cell r="AO104">
            <v>20</v>
          </cell>
          <cell r="AP104">
            <v>22</v>
          </cell>
          <cell r="AQ104">
            <v>22</v>
          </cell>
          <cell r="AR104">
            <v>10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 t="str">
            <v/>
          </cell>
          <cell r="AX104">
            <v>0</v>
          </cell>
          <cell r="AY104" t="str">
            <v/>
          </cell>
          <cell r="AZ104">
            <v>0</v>
          </cell>
          <cell r="BA104" t="str">
            <v/>
          </cell>
          <cell r="BB104" t="str">
            <v/>
          </cell>
          <cell r="BC104" t="str">
            <v/>
          </cell>
          <cell r="BD104">
            <v>0</v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  <cell r="BI104">
            <v>0</v>
          </cell>
          <cell r="BJ104" t="str">
            <v/>
          </cell>
          <cell r="BK104">
            <v>0</v>
          </cell>
          <cell r="BL104" t="str">
            <v/>
          </cell>
          <cell r="BM104" t="str">
            <v/>
          </cell>
          <cell r="BN104" t="str">
            <v/>
          </cell>
          <cell r="BO104" t="str">
            <v/>
          </cell>
          <cell r="BP104" t="str">
            <v/>
          </cell>
          <cell r="BQ104" t="str">
            <v/>
          </cell>
          <cell r="BR104">
            <v>0</v>
          </cell>
          <cell r="BS104" t="str">
            <v/>
          </cell>
          <cell r="BT104">
            <v>0</v>
          </cell>
          <cell r="BU104">
            <v>3</v>
          </cell>
          <cell r="BV104">
            <v>0</v>
          </cell>
          <cell r="BW104">
            <v>0</v>
          </cell>
          <cell r="BX104" t="str">
            <v/>
          </cell>
          <cell r="BY104" t="str">
            <v/>
          </cell>
          <cell r="BZ104" t="str">
            <v/>
          </cell>
          <cell r="CA104" t="str">
            <v/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</row>
        <row r="105">
          <cell r="A105" t="str">
            <v>135 - A133a - Sanitaires Dames</v>
          </cell>
          <cell r="B105">
            <v>1.367602526</v>
          </cell>
          <cell r="C105">
            <v>4.1711877042000003</v>
          </cell>
          <cell r="D105">
            <v>4.3499999999999996</v>
          </cell>
          <cell r="E105" t="str">
            <v/>
          </cell>
          <cell r="F105" t="str">
            <v>R+1</v>
          </cell>
          <cell r="G105" t="str">
            <v>BATIMENT A</v>
          </cell>
          <cell r="H105" t="str">
            <v>5308_Bat.A_Eclairage 4W/m² avec DP</v>
          </cell>
          <cell r="I105">
            <v>0</v>
          </cell>
          <cell r="J105" t="str">
            <v>5308_Bat.A_Eclairement 150lux</v>
          </cell>
          <cell r="K105" t="str">
            <v>Communs R+1</v>
          </cell>
          <cell r="L105">
            <v>1</v>
          </cell>
          <cell r="M105" t="str">
            <v/>
          </cell>
          <cell r="N105" t="str">
            <v>Groupe 1</v>
          </cell>
          <cell r="O105">
            <v>0</v>
          </cell>
          <cell r="P105">
            <v>0</v>
          </cell>
          <cell r="Q105">
            <v>0</v>
          </cell>
          <cell r="R105" t="str">
            <v/>
          </cell>
          <cell r="S105" t="str">
            <v/>
          </cell>
          <cell r="T105" t="str">
            <v/>
          </cell>
          <cell r="U105">
            <v>100</v>
          </cell>
          <cell r="V105">
            <v>0</v>
          </cell>
          <cell r="W105">
            <v>0</v>
          </cell>
          <cell r="X105">
            <v>0.72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0.01</v>
          </cell>
          <cell r="AE105">
            <v>1.2</v>
          </cell>
          <cell r="AF105">
            <v>1</v>
          </cell>
          <cell r="AG105">
            <v>5.0000000000000001E-3</v>
          </cell>
          <cell r="AH105">
            <v>3.0000000000000001E-3</v>
          </cell>
          <cell r="AI105">
            <v>0</v>
          </cell>
          <cell r="AJ105">
            <v>65526</v>
          </cell>
          <cell r="AK105" t="str">
            <v/>
          </cell>
          <cell r="AL105" t="str">
            <v/>
          </cell>
          <cell r="AM105">
            <v>18</v>
          </cell>
          <cell r="AN105">
            <v>65526</v>
          </cell>
          <cell r="AO105">
            <v>20</v>
          </cell>
          <cell r="AP105">
            <v>22</v>
          </cell>
          <cell r="AQ105">
            <v>22</v>
          </cell>
          <cell r="AR105">
            <v>10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 t="str">
            <v/>
          </cell>
          <cell r="AX105">
            <v>0</v>
          </cell>
          <cell r="AY105" t="str">
            <v/>
          </cell>
          <cell r="AZ105">
            <v>0</v>
          </cell>
          <cell r="BA105" t="str">
            <v/>
          </cell>
          <cell r="BB105" t="str">
            <v/>
          </cell>
          <cell r="BC105" t="str">
            <v/>
          </cell>
          <cell r="BD105">
            <v>0</v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  <cell r="BI105">
            <v>0</v>
          </cell>
          <cell r="BJ105" t="str">
            <v/>
          </cell>
          <cell r="BK105">
            <v>0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 t="str">
            <v/>
          </cell>
          <cell r="BR105">
            <v>0</v>
          </cell>
          <cell r="BS105" t="str">
            <v/>
          </cell>
          <cell r="BT105">
            <v>0</v>
          </cell>
          <cell r="BU105">
            <v>3</v>
          </cell>
          <cell r="BV105">
            <v>0</v>
          </cell>
          <cell r="BW105">
            <v>0</v>
          </cell>
          <cell r="BX105" t="str">
            <v/>
          </cell>
          <cell r="BY105" t="str">
            <v/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</row>
        <row r="106">
          <cell r="A106" t="str">
            <v>136 - A102 - LT</v>
          </cell>
          <cell r="B106">
            <v>6.7857446773000003</v>
          </cell>
          <cell r="C106">
            <v>20.696521265800001</v>
          </cell>
          <cell r="D106">
            <v>4.3499999999999996</v>
          </cell>
          <cell r="E106" t="str">
            <v/>
          </cell>
          <cell r="F106" t="str">
            <v>R+1</v>
          </cell>
          <cell r="G106" t="str">
            <v>BATIMENT A</v>
          </cell>
          <cell r="H106" t="str">
            <v>5308_Bat.A_Eclairage 6W/m² avec DP</v>
          </cell>
          <cell r="I106">
            <v>0</v>
          </cell>
          <cell r="J106" t="str">
            <v>5308_Bat.A_Eclairement 300lux</v>
          </cell>
          <cell r="K106" t="str">
            <v>A102 - LT</v>
          </cell>
          <cell r="L106">
            <v>1</v>
          </cell>
          <cell r="M106" t="str">
            <v/>
          </cell>
          <cell r="N106" t="str">
            <v>Groupe 1</v>
          </cell>
          <cell r="O106">
            <v>0</v>
          </cell>
          <cell r="P106">
            <v>0</v>
          </cell>
          <cell r="Q106">
            <v>0</v>
          </cell>
          <cell r="R106" t="str">
            <v/>
          </cell>
          <cell r="S106" t="str">
            <v/>
          </cell>
          <cell r="T106" t="str">
            <v/>
          </cell>
          <cell r="U106">
            <v>100</v>
          </cell>
          <cell r="V106">
            <v>0</v>
          </cell>
          <cell r="W106">
            <v>80</v>
          </cell>
          <cell r="X106">
            <v>0.72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0.02</v>
          </cell>
          <cell r="AE106">
            <v>1.2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65526</v>
          </cell>
          <cell r="AK106" t="str">
            <v/>
          </cell>
          <cell r="AL106" t="str">
            <v/>
          </cell>
          <cell r="AM106">
            <v>20</v>
          </cell>
          <cell r="AN106">
            <v>65526</v>
          </cell>
          <cell r="AO106">
            <v>20</v>
          </cell>
          <cell r="AP106">
            <v>22</v>
          </cell>
          <cell r="AQ106">
            <v>22</v>
          </cell>
          <cell r="AR106">
            <v>10</v>
          </cell>
          <cell r="AS106">
            <v>0</v>
          </cell>
          <cell r="AT106">
            <v>1</v>
          </cell>
          <cell r="AU106">
            <v>5.7030000000000003</v>
          </cell>
          <cell r="AV106">
            <v>0.84</v>
          </cell>
          <cell r="AW106" t="str">
            <v>W</v>
          </cell>
          <cell r="AX106">
            <v>0</v>
          </cell>
          <cell r="AY106">
            <v>100</v>
          </cell>
          <cell r="AZ106">
            <v>0</v>
          </cell>
          <cell r="BA106">
            <v>8</v>
          </cell>
          <cell r="BB106">
            <v>18</v>
          </cell>
          <cell r="BC106" t="str">
            <v>W/m²</v>
          </cell>
          <cell r="BD106">
            <v>6</v>
          </cell>
          <cell r="BE106">
            <v>65</v>
          </cell>
          <cell r="BF106">
            <v>8</v>
          </cell>
          <cell r="BG106">
            <v>18</v>
          </cell>
          <cell r="BH106" t="str">
            <v>W</v>
          </cell>
          <cell r="BI106">
            <v>5000</v>
          </cell>
          <cell r="BJ106">
            <v>80</v>
          </cell>
          <cell r="BK106">
            <v>0</v>
          </cell>
          <cell r="BL106">
            <v>1</v>
          </cell>
          <cell r="BM106">
            <v>24</v>
          </cell>
          <cell r="BN106">
            <v>0</v>
          </cell>
          <cell r="BO106" t="str">
            <v/>
          </cell>
          <cell r="BP106" t="str">
            <v/>
          </cell>
          <cell r="BQ106" t="str">
            <v/>
          </cell>
          <cell r="BR106">
            <v>26</v>
          </cell>
          <cell r="BS106">
            <v>0</v>
          </cell>
          <cell r="BT106">
            <v>0</v>
          </cell>
          <cell r="BU106" t="str">
            <v/>
          </cell>
          <cell r="BV106">
            <v>10</v>
          </cell>
          <cell r="BW106">
            <v>0</v>
          </cell>
          <cell r="BX106" t="str">
            <v>Lourde</v>
          </cell>
          <cell r="BY106">
            <v>0</v>
          </cell>
          <cell r="BZ106">
            <v>1</v>
          </cell>
          <cell r="CA106">
            <v>1</v>
          </cell>
          <cell r="CB106">
            <v>0</v>
          </cell>
          <cell r="CC106" t="str">
            <v>Climatisation</v>
          </cell>
          <cell r="CD106" t="str">
            <v/>
          </cell>
          <cell r="CE106">
            <v>0</v>
          </cell>
          <cell r="CF106" t="str">
            <v/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</row>
        <row r="107">
          <cell r="A107" t="str">
            <v>138 - A133 - Sanitaires Dames</v>
          </cell>
          <cell r="B107">
            <v>4.2277956940000001</v>
          </cell>
          <cell r="C107">
            <v>12.894776866600001</v>
          </cell>
          <cell r="D107">
            <v>4.3499999999999996</v>
          </cell>
          <cell r="E107" t="str">
            <v/>
          </cell>
          <cell r="F107" t="str">
            <v>R+1</v>
          </cell>
          <cell r="G107" t="str">
            <v>BATIMENT A</v>
          </cell>
          <cell r="H107" t="str">
            <v>5308_Bat.A_Eclairage 4W/m² avec DP</v>
          </cell>
          <cell r="I107">
            <v>0</v>
          </cell>
          <cell r="J107" t="str">
            <v>5308_Bat.A_Eclairement 150lux</v>
          </cell>
          <cell r="K107" t="str">
            <v>Communs R+1</v>
          </cell>
          <cell r="L107">
            <v>1</v>
          </cell>
          <cell r="M107" t="str">
            <v/>
          </cell>
          <cell r="N107" t="str">
            <v>Groupe 1</v>
          </cell>
          <cell r="O107">
            <v>0</v>
          </cell>
          <cell r="P107">
            <v>0</v>
          </cell>
          <cell r="Q107">
            <v>0</v>
          </cell>
          <cell r="R107" t="str">
            <v/>
          </cell>
          <cell r="S107" t="str">
            <v/>
          </cell>
          <cell r="T107" t="str">
            <v/>
          </cell>
          <cell r="U107">
            <v>100</v>
          </cell>
          <cell r="V107">
            <v>0</v>
          </cell>
          <cell r="W107">
            <v>0</v>
          </cell>
          <cell r="X107">
            <v>0.72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0.01</v>
          </cell>
          <cell r="AE107">
            <v>1.2</v>
          </cell>
          <cell r="AF107">
            <v>1</v>
          </cell>
          <cell r="AG107">
            <v>1.7999999999999999E-2</v>
          </cell>
          <cell r="AH107">
            <v>4.0000000000000001E-3</v>
          </cell>
          <cell r="AI107">
            <v>0</v>
          </cell>
          <cell r="AJ107">
            <v>65526</v>
          </cell>
          <cell r="AK107" t="str">
            <v/>
          </cell>
          <cell r="AL107" t="str">
            <v/>
          </cell>
          <cell r="AM107">
            <v>18</v>
          </cell>
          <cell r="AN107">
            <v>65526</v>
          </cell>
          <cell r="AO107">
            <v>20</v>
          </cell>
          <cell r="AP107">
            <v>22</v>
          </cell>
          <cell r="AQ107">
            <v>22</v>
          </cell>
          <cell r="AR107">
            <v>10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 t="str">
            <v/>
          </cell>
          <cell r="AX107">
            <v>0</v>
          </cell>
          <cell r="AY107" t="str">
            <v/>
          </cell>
          <cell r="AZ107">
            <v>0</v>
          </cell>
          <cell r="BA107" t="str">
            <v/>
          </cell>
          <cell r="BB107" t="str">
            <v/>
          </cell>
          <cell r="BC107" t="str">
            <v/>
          </cell>
          <cell r="BD107">
            <v>0</v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  <cell r="BI107">
            <v>0</v>
          </cell>
          <cell r="BJ107" t="str">
            <v/>
          </cell>
          <cell r="BK107">
            <v>0</v>
          </cell>
          <cell r="BL107" t="str">
            <v/>
          </cell>
          <cell r="BM107" t="str">
            <v/>
          </cell>
          <cell r="BN107" t="str">
            <v/>
          </cell>
          <cell r="BO107" t="str">
            <v/>
          </cell>
          <cell r="BP107" t="str">
            <v/>
          </cell>
          <cell r="BQ107" t="str">
            <v/>
          </cell>
          <cell r="BR107">
            <v>0</v>
          </cell>
          <cell r="BS107" t="str">
            <v/>
          </cell>
          <cell r="BT107">
            <v>0</v>
          </cell>
          <cell r="BU107">
            <v>3</v>
          </cell>
          <cell r="BV107">
            <v>0</v>
          </cell>
          <cell r="BW107">
            <v>0</v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 t="str">
            <v/>
          </cell>
          <cell r="CE107" t="str">
            <v/>
          </cell>
          <cell r="CF107" t="str">
            <v/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</row>
        <row r="108">
          <cell r="A108" t="str">
            <v>141 - A135 - Sanitaires Hommes</v>
          </cell>
          <cell r="B108">
            <v>4.1981939934000003</v>
          </cell>
          <cell r="C108">
            <v>12.8044916799</v>
          </cell>
          <cell r="D108">
            <v>4.3499999999999996</v>
          </cell>
          <cell r="E108" t="str">
            <v/>
          </cell>
          <cell r="F108" t="str">
            <v>R+1</v>
          </cell>
          <cell r="G108" t="str">
            <v>BATIMENT A</v>
          </cell>
          <cell r="H108" t="str">
            <v>5308_Bat.A_Eclairage 4W/m² avec DP</v>
          </cell>
          <cell r="I108">
            <v>0</v>
          </cell>
          <cell r="J108" t="str">
            <v>5308_Bat.A_Eclairement 150lux</v>
          </cell>
          <cell r="K108" t="str">
            <v>Communs R+1</v>
          </cell>
          <cell r="L108">
            <v>1</v>
          </cell>
          <cell r="M108" t="str">
            <v/>
          </cell>
          <cell r="N108" t="str">
            <v>Groupe 1</v>
          </cell>
          <cell r="O108">
            <v>0</v>
          </cell>
          <cell r="P108">
            <v>0</v>
          </cell>
          <cell r="Q108">
            <v>0</v>
          </cell>
          <cell r="R108" t="str">
            <v/>
          </cell>
          <cell r="S108" t="str">
            <v/>
          </cell>
          <cell r="T108" t="str">
            <v/>
          </cell>
          <cell r="U108">
            <v>100</v>
          </cell>
          <cell r="V108">
            <v>0</v>
          </cell>
          <cell r="W108">
            <v>0</v>
          </cell>
          <cell r="X108">
            <v>0.72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0.01</v>
          </cell>
          <cell r="AE108">
            <v>1.2</v>
          </cell>
          <cell r="AF108">
            <v>1</v>
          </cell>
          <cell r="AG108">
            <v>6.0999999999999999E-2</v>
          </cell>
          <cell r="AH108">
            <v>1.4999999999999999E-2</v>
          </cell>
          <cell r="AI108">
            <v>0</v>
          </cell>
          <cell r="AJ108">
            <v>65526</v>
          </cell>
          <cell r="AK108" t="str">
            <v/>
          </cell>
          <cell r="AL108" t="str">
            <v/>
          </cell>
          <cell r="AM108">
            <v>18</v>
          </cell>
          <cell r="AN108">
            <v>65526</v>
          </cell>
          <cell r="AO108">
            <v>20</v>
          </cell>
          <cell r="AP108">
            <v>22</v>
          </cell>
          <cell r="AQ108">
            <v>22</v>
          </cell>
          <cell r="AR108">
            <v>10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 t="str">
            <v/>
          </cell>
          <cell r="AX108">
            <v>0</v>
          </cell>
          <cell r="AY108" t="str">
            <v/>
          </cell>
          <cell r="AZ108">
            <v>0</v>
          </cell>
          <cell r="BA108" t="str">
            <v/>
          </cell>
          <cell r="BB108" t="str">
            <v/>
          </cell>
          <cell r="BC108" t="str">
            <v/>
          </cell>
          <cell r="BD108">
            <v>0</v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  <cell r="BI108">
            <v>0</v>
          </cell>
          <cell r="BJ108" t="str">
            <v/>
          </cell>
          <cell r="BK108">
            <v>0</v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/>
          </cell>
          <cell r="BR108">
            <v>0</v>
          </cell>
          <cell r="BS108" t="str">
            <v/>
          </cell>
          <cell r="BT108">
            <v>0</v>
          </cell>
          <cell r="BU108">
            <v>3</v>
          </cell>
          <cell r="BV108">
            <v>0</v>
          </cell>
          <cell r="BW108">
            <v>0</v>
          </cell>
          <cell r="BX108" t="str">
            <v/>
          </cell>
          <cell r="BY108" t="str">
            <v/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</row>
        <row r="109">
          <cell r="A109" t="str">
            <v>142 - A134 - Sanitaires PMR</v>
          </cell>
          <cell r="B109">
            <v>3.2316236247000001</v>
          </cell>
          <cell r="C109">
            <v>9.8564520553000001</v>
          </cell>
          <cell r="D109">
            <v>4.3499999999999996</v>
          </cell>
          <cell r="E109" t="str">
            <v/>
          </cell>
          <cell r="F109" t="str">
            <v>R+1</v>
          </cell>
          <cell r="G109" t="str">
            <v>BATIMENT A</v>
          </cell>
          <cell r="H109" t="str">
            <v>5308_Bat.A_Eclairage 4W/m² avec DP</v>
          </cell>
          <cell r="I109">
            <v>0</v>
          </cell>
          <cell r="J109" t="str">
            <v>5308_Bat.A_Eclairement 150lux</v>
          </cell>
          <cell r="K109" t="str">
            <v>Communs R+1</v>
          </cell>
          <cell r="L109">
            <v>1</v>
          </cell>
          <cell r="M109" t="str">
            <v/>
          </cell>
          <cell r="N109" t="str">
            <v>Groupe 1</v>
          </cell>
          <cell r="O109">
            <v>0</v>
          </cell>
          <cell r="P109">
            <v>0</v>
          </cell>
          <cell r="Q109">
            <v>0</v>
          </cell>
          <cell r="R109" t="str">
            <v/>
          </cell>
          <cell r="S109" t="str">
            <v/>
          </cell>
          <cell r="T109" t="str">
            <v/>
          </cell>
          <cell r="U109">
            <v>100</v>
          </cell>
          <cell r="V109">
            <v>0</v>
          </cell>
          <cell r="W109">
            <v>0</v>
          </cell>
          <cell r="X109">
            <v>0.72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0.01</v>
          </cell>
          <cell r="AE109">
            <v>1.2</v>
          </cell>
          <cell r="AF109">
            <v>1</v>
          </cell>
          <cell r="AG109">
            <v>1.4999999999999999E-2</v>
          </cell>
          <cell r="AH109">
            <v>5.0000000000000001E-3</v>
          </cell>
          <cell r="AI109">
            <v>0</v>
          </cell>
          <cell r="AJ109">
            <v>65526</v>
          </cell>
          <cell r="AK109" t="str">
            <v/>
          </cell>
          <cell r="AL109" t="str">
            <v/>
          </cell>
          <cell r="AM109">
            <v>18</v>
          </cell>
          <cell r="AN109">
            <v>65526</v>
          </cell>
          <cell r="AO109">
            <v>20</v>
          </cell>
          <cell r="AP109">
            <v>22</v>
          </cell>
          <cell r="AQ109">
            <v>22</v>
          </cell>
          <cell r="AR109">
            <v>10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 t="str">
            <v/>
          </cell>
          <cell r="AX109">
            <v>0</v>
          </cell>
          <cell r="AY109" t="str">
            <v/>
          </cell>
          <cell r="AZ109">
            <v>0</v>
          </cell>
          <cell r="BA109" t="str">
            <v/>
          </cell>
          <cell r="BB109" t="str">
            <v/>
          </cell>
          <cell r="BC109" t="str">
            <v/>
          </cell>
          <cell r="BD109">
            <v>0</v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  <cell r="BI109">
            <v>0</v>
          </cell>
          <cell r="BJ109" t="str">
            <v/>
          </cell>
          <cell r="BK109">
            <v>0</v>
          </cell>
          <cell r="BL109" t="str">
            <v/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 t="str">
            <v/>
          </cell>
          <cell r="BR109">
            <v>0</v>
          </cell>
          <cell r="BS109" t="str">
            <v/>
          </cell>
          <cell r="BT109">
            <v>0</v>
          </cell>
          <cell r="BU109">
            <v>3</v>
          </cell>
          <cell r="BV109">
            <v>0</v>
          </cell>
          <cell r="BW109">
            <v>0</v>
          </cell>
          <cell r="BX109" t="str">
            <v/>
          </cell>
          <cell r="BY109" t="str">
            <v/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</row>
        <row r="110">
          <cell r="A110" t="str">
            <v>143 - A190 - Couloir</v>
          </cell>
          <cell r="B110">
            <v>29.280169300400001</v>
          </cell>
          <cell r="C110">
            <v>89.304516366300007</v>
          </cell>
          <cell r="D110">
            <v>4.3499999999999996</v>
          </cell>
          <cell r="E110" t="str">
            <v/>
          </cell>
          <cell r="F110" t="str">
            <v>R+1</v>
          </cell>
          <cell r="G110" t="str">
            <v>BATIMENT A</v>
          </cell>
          <cell r="H110" t="str">
            <v>5308_Bat.A_Eclairage 3W/m² avec DP</v>
          </cell>
          <cell r="I110">
            <v>0</v>
          </cell>
          <cell r="J110" t="str">
            <v>5308_Bat.A_Eclairement 150lux</v>
          </cell>
          <cell r="K110" t="str">
            <v>Communs R+1</v>
          </cell>
          <cell r="L110">
            <v>1</v>
          </cell>
          <cell r="M110" t="str">
            <v/>
          </cell>
          <cell r="N110" t="str">
            <v>Groupe 1</v>
          </cell>
          <cell r="O110">
            <v>0</v>
          </cell>
          <cell r="P110">
            <v>0</v>
          </cell>
          <cell r="Q110">
            <v>0</v>
          </cell>
          <cell r="R110" t="str">
            <v/>
          </cell>
          <cell r="S110" t="str">
            <v/>
          </cell>
          <cell r="T110" t="str">
            <v/>
          </cell>
          <cell r="U110">
            <v>100</v>
          </cell>
          <cell r="V110">
            <v>0</v>
          </cell>
          <cell r="W110">
            <v>80</v>
          </cell>
          <cell r="X110">
            <v>0.72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0.03</v>
          </cell>
          <cell r="AE110">
            <v>1.2</v>
          </cell>
          <cell r="AF110">
            <v>1</v>
          </cell>
          <cell r="AG110">
            <v>0.24299999999999999</v>
          </cell>
          <cell r="AH110">
            <v>8.0000000000000002E-3</v>
          </cell>
          <cell r="AI110">
            <v>0</v>
          </cell>
          <cell r="AJ110">
            <v>65526</v>
          </cell>
          <cell r="AK110" t="str">
            <v/>
          </cell>
          <cell r="AL110" t="str">
            <v/>
          </cell>
          <cell r="AM110">
            <v>16</v>
          </cell>
          <cell r="AN110">
            <v>65526</v>
          </cell>
          <cell r="AO110">
            <v>20</v>
          </cell>
          <cell r="AP110">
            <v>22</v>
          </cell>
          <cell r="AQ110">
            <v>22</v>
          </cell>
          <cell r="AR110">
            <v>10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 t="str">
            <v/>
          </cell>
          <cell r="AX110">
            <v>0</v>
          </cell>
          <cell r="AY110" t="str">
            <v/>
          </cell>
          <cell r="AZ110">
            <v>0</v>
          </cell>
          <cell r="BA110" t="str">
            <v/>
          </cell>
          <cell r="BB110" t="str">
            <v/>
          </cell>
          <cell r="BC110" t="str">
            <v/>
          </cell>
          <cell r="BD110">
            <v>0</v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  <cell r="BI110">
            <v>0</v>
          </cell>
          <cell r="BJ110" t="str">
            <v/>
          </cell>
          <cell r="BK110">
            <v>0</v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>
            <v>0</v>
          </cell>
          <cell r="BS110" t="str">
            <v/>
          </cell>
          <cell r="BT110">
            <v>0</v>
          </cell>
          <cell r="BU110">
            <v>3</v>
          </cell>
          <cell r="BV110">
            <v>0</v>
          </cell>
          <cell r="BW110">
            <v>0</v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</row>
        <row r="111">
          <cell r="A111" t="str">
            <v>144 - A190c - Couloir</v>
          </cell>
          <cell r="B111">
            <v>84.2729257692</v>
          </cell>
          <cell r="C111">
            <v>257.032423596</v>
          </cell>
          <cell r="D111">
            <v>4.3499999999999996</v>
          </cell>
          <cell r="E111" t="str">
            <v/>
          </cell>
          <cell r="F111" t="str">
            <v>R+1</v>
          </cell>
          <cell r="G111" t="str">
            <v>BATIMENT A</v>
          </cell>
          <cell r="H111" t="str">
            <v>5308_Bat.A_Eclairage 3W/m² avec DP</v>
          </cell>
          <cell r="I111">
            <v>0</v>
          </cell>
          <cell r="J111" t="str">
            <v>5308_Bat.A_Eclairement 150lux</v>
          </cell>
          <cell r="K111" t="str">
            <v>Communs R+1</v>
          </cell>
          <cell r="L111">
            <v>1</v>
          </cell>
          <cell r="M111" t="str">
            <v/>
          </cell>
          <cell r="N111" t="str">
            <v>Groupe 1</v>
          </cell>
          <cell r="O111">
            <v>0</v>
          </cell>
          <cell r="P111">
            <v>0</v>
          </cell>
          <cell r="Q111">
            <v>0</v>
          </cell>
          <cell r="R111" t="str">
            <v/>
          </cell>
          <cell r="S111" t="str">
            <v/>
          </cell>
          <cell r="T111" t="str">
            <v/>
          </cell>
          <cell r="U111">
            <v>100</v>
          </cell>
          <cell r="V111">
            <v>0</v>
          </cell>
          <cell r="W111">
            <v>80</v>
          </cell>
          <cell r="X111">
            <v>0.72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0.02</v>
          </cell>
          <cell r="AE111">
            <v>1.2</v>
          </cell>
          <cell r="AF111">
            <v>1</v>
          </cell>
          <cell r="AG111">
            <v>1.7789999999999999</v>
          </cell>
          <cell r="AH111">
            <v>2.1000000000000001E-2</v>
          </cell>
          <cell r="AI111">
            <v>0</v>
          </cell>
          <cell r="AJ111">
            <v>65526</v>
          </cell>
          <cell r="AK111" t="str">
            <v/>
          </cell>
          <cell r="AL111" t="str">
            <v/>
          </cell>
          <cell r="AM111">
            <v>16</v>
          </cell>
          <cell r="AN111">
            <v>65526</v>
          </cell>
          <cell r="AO111">
            <v>20</v>
          </cell>
          <cell r="AP111">
            <v>22</v>
          </cell>
          <cell r="AQ111">
            <v>22</v>
          </cell>
          <cell r="AR111">
            <v>10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 t="str">
            <v/>
          </cell>
          <cell r="AX111">
            <v>0</v>
          </cell>
          <cell r="AY111" t="str">
            <v/>
          </cell>
          <cell r="AZ111">
            <v>0</v>
          </cell>
          <cell r="BA111" t="str">
            <v/>
          </cell>
          <cell r="BB111" t="str">
            <v/>
          </cell>
          <cell r="BC111" t="str">
            <v/>
          </cell>
          <cell r="BD111">
            <v>0</v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  <cell r="BI111">
            <v>0</v>
          </cell>
          <cell r="BJ111" t="str">
            <v/>
          </cell>
          <cell r="BK111">
            <v>0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 t="str">
            <v/>
          </cell>
          <cell r="BR111">
            <v>0</v>
          </cell>
          <cell r="BS111" t="str">
            <v/>
          </cell>
          <cell r="BT111">
            <v>0</v>
          </cell>
          <cell r="BU111">
            <v>3</v>
          </cell>
          <cell r="BV111">
            <v>0</v>
          </cell>
          <cell r="BW111">
            <v>0</v>
          </cell>
          <cell r="BX111" t="str">
            <v/>
          </cell>
          <cell r="BY111" t="str">
            <v/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</row>
        <row r="112">
          <cell r="A112" t="str">
            <v>145 - A139 - CAT responsable 1</v>
          </cell>
          <cell r="B112">
            <v>13.6183339205</v>
          </cell>
          <cell r="C112">
            <v>41.535918457599998</v>
          </cell>
          <cell r="D112">
            <v>4.3499999999999996</v>
          </cell>
          <cell r="E112" t="str">
            <v/>
          </cell>
          <cell r="F112" t="str">
            <v>R+1</v>
          </cell>
          <cell r="G112" t="str">
            <v>BATIMENT A</v>
          </cell>
          <cell r="H112" t="str">
            <v>5308_Bat.A_Eclairage 10W/m² avec interrupteur</v>
          </cell>
          <cell r="I112">
            <v>0</v>
          </cell>
          <cell r="J112" t="str">
            <v>5308_Bat.A_Eclairement 500lux</v>
          </cell>
          <cell r="K112" t="str">
            <v>A139 - CAT responsable 1</v>
          </cell>
          <cell r="L112">
            <v>1</v>
          </cell>
          <cell r="M112" t="str">
            <v/>
          </cell>
          <cell r="N112" t="str">
            <v>Groupe 1</v>
          </cell>
          <cell r="O112">
            <v>0</v>
          </cell>
          <cell r="P112">
            <v>0</v>
          </cell>
          <cell r="Q112">
            <v>0</v>
          </cell>
          <cell r="R112" t="str">
            <v/>
          </cell>
          <cell r="S112" t="str">
            <v/>
          </cell>
          <cell r="T112" t="str">
            <v/>
          </cell>
          <cell r="U112">
            <v>100</v>
          </cell>
          <cell r="V112">
            <v>0</v>
          </cell>
          <cell r="W112">
            <v>80</v>
          </cell>
          <cell r="X112">
            <v>0.72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0.02</v>
          </cell>
          <cell r="AE112">
            <v>1.2</v>
          </cell>
          <cell r="AF112">
            <v>1</v>
          </cell>
          <cell r="AG112">
            <v>0.23200000000000001</v>
          </cell>
          <cell r="AH112">
            <v>1.7000000000000001E-2</v>
          </cell>
          <cell r="AI112">
            <v>0</v>
          </cell>
          <cell r="AJ112">
            <v>65526</v>
          </cell>
          <cell r="AK112" t="str">
            <v/>
          </cell>
          <cell r="AL112" t="str">
            <v/>
          </cell>
          <cell r="AM112">
            <v>20</v>
          </cell>
          <cell r="AN112">
            <v>65526</v>
          </cell>
          <cell r="AO112">
            <v>20</v>
          </cell>
          <cell r="AP112">
            <v>22</v>
          </cell>
          <cell r="AQ112">
            <v>22</v>
          </cell>
          <cell r="AR112">
            <v>10</v>
          </cell>
          <cell r="AS112">
            <v>0</v>
          </cell>
          <cell r="AT112">
            <v>1</v>
          </cell>
          <cell r="AU112">
            <v>0.48599999999999999</v>
          </cell>
          <cell r="AV112">
            <v>3.5999999999999997E-2</v>
          </cell>
          <cell r="AW112" t="str">
            <v/>
          </cell>
          <cell r="AX112">
            <v>0</v>
          </cell>
          <cell r="AY112" t="str">
            <v/>
          </cell>
          <cell r="AZ112">
            <v>0</v>
          </cell>
          <cell r="BA112" t="str">
            <v/>
          </cell>
          <cell r="BB112" t="str">
            <v/>
          </cell>
          <cell r="BC112" t="str">
            <v>W/m²</v>
          </cell>
          <cell r="BD112">
            <v>10</v>
          </cell>
          <cell r="BE112">
            <v>65</v>
          </cell>
          <cell r="BF112">
            <v>8</v>
          </cell>
          <cell r="BG112">
            <v>18</v>
          </cell>
          <cell r="BH112" t="str">
            <v>W</v>
          </cell>
          <cell r="BI112">
            <v>200</v>
          </cell>
          <cell r="BJ112">
            <v>80</v>
          </cell>
          <cell r="BK112">
            <v>0</v>
          </cell>
          <cell r="BL112">
            <v>8</v>
          </cell>
          <cell r="BM112">
            <v>18</v>
          </cell>
          <cell r="BN112">
            <v>0</v>
          </cell>
          <cell r="BO112" t="str">
            <v/>
          </cell>
          <cell r="BP112" t="str">
            <v/>
          </cell>
          <cell r="BQ112" t="str">
            <v/>
          </cell>
          <cell r="BR112">
            <v>26</v>
          </cell>
          <cell r="BS112">
            <v>0</v>
          </cell>
          <cell r="BT112">
            <v>0</v>
          </cell>
          <cell r="BU112" t="str">
            <v/>
          </cell>
          <cell r="BV112">
            <v>10</v>
          </cell>
          <cell r="BW112">
            <v>0</v>
          </cell>
          <cell r="BX112" t="str">
            <v>Lourde</v>
          </cell>
          <cell r="BY112">
            <v>0</v>
          </cell>
          <cell r="BZ112">
            <v>1</v>
          </cell>
          <cell r="CA112">
            <v>1</v>
          </cell>
          <cell r="CB112">
            <v>0</v>
          </cell>
          <cell r="CC112" t="str">
            <v>Climatisation</v>
          </cell>
          <cell r="CD112" t="str">
            <v/>
          </cell>
          <cell r="CE112">
            <v>0</v>
          </cell>
          <cell r="CF112" t="str">
            <v/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</row>
        <row r="113">
          <cell r="A113" t="str">
            <v>146 - A101 - RH salle de formation</v>
          </cell>
          <cell r="B113">
            <v>52.461283947200002</v>
          </cell>
          <cell r="C113">
            <v>160.00691603889999</v>
          </cell>
          <cell r="D113">
            <v>4.3499999999999996</v>
          </cell>
          <cell r="E113" t="str">
            <v/>
          </cell>
          <cell r="F113" t="str">
            <v>R+1</v>
          </cell>
          <cell r="G113" t="str">
            <v>BATIMENT A</v>
          </cell>
          <cell r="H113" t="str">
            <v>5308_Bat.A_Eclairage 10W/m² avec dimming</v>
          </cell>
          <cell r="I113">
            <v>0</v>
          </cell>
          <cell r="J113" t="str">
            <v>5308_Bat.A_Eclairement 500lux</v>
          </cell>
          <cell r="K113" t="str">
            <v>A101 - RH salle de formation</v>
          </cell>
          <cell r="L113">
            <v>1</v>
          </cell>
          <cell r="M113" t="str">
            <v/>
          </cell>
          <cell r="N113" t="str">
            <v>Groupe 1</v>
          </cell>
          <cell r="O113">
            <v>0</v>
          </cell>
          <cell r="P113">
            <v>0</v>
          </cell>
          <cell r="Q113">
            <v>0</v>
          </cell>
          <cell r="R113" t="str">
            <v/>
          </cell>
          <cell r="S113" t="str">
            <v/>
          </cell>
          <cell r="T113" t="str">
            <v/>
          </cell>
          <cell r="U113">
            <v>100</v>
          </cell>
          <cell r="V113">
            <v>0</v>
          </cell>
          <cell r="W113">
            <v>80</v>
          </cell>
          <cell r="X113">
            <v>0.72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0.03</v>
          </cell>
          <cell r="AE113">
            <v>1.2</v>
          </cell>
          <cell r="AF113">
            <v>1</v>
          </cell>
          <cell r="AG113">
            <v>1.2410000000000001</v>
          </cell>
          <cell r="AH113">
            <v>2.4E-2</v>
          </cell>
          <cell r="AI113">
            <v>0</v>
          </cell>
          <cell r="AJ113">
            <v>65526</v>
          </cell>
          <cell r="AK113" t="str">
            <v/>
          </cell>
          <cell r="AL113" t="str">
            <v/>
          </cell>
          <cell r="AM113">
            <v>20</v>
          </cell>
          <cell r="AN113">
            <v>65526</v>
          </cell>
          <cell r="AO113">
            <v>20</v>
          </cell>
          <cell r="AP113">
            <v>22</v>
          </cell>
          <cell r="AQ113">
            <v>22</v>
          </cell>
          <cell r="AR113">
            <v>10</v>
          </cell>
          <cell r="AS113">
            <v>0</v>
          </cell>
          <cell r="AT113">
            <v>1</v>
          </cell>
          <cell r="AU113">
            <v>3.847</v>
          </cell>
          <cell r="AV113">
            <v>7.2999999999999995E-2</v>
          </cell>
          <cell r="AW113" t="str">
            <v/>
          </cell>
          <cell r="AX113">
            <v>0</v>
          </cell>
          <cell r="AY113" t="str">
            <v/>
          </cell>
          <cell r="AZ113">
            <v>0</v>
          </cell>
          <cell r="BA113" t="str">
            <v/>
          </cell>
          <cell r="BB113" t="str">
            <v/>
          </cell>
          <cell r="BC113" t="str">
            <v>W/m²</v>
          </cell>
          <cell r="BD113">
            <v>10</v>
          </cell>
          <cell r="BE113">
            <v>65</v>
          </cell>
          <cell r="BF113">
            <v>8</v>
          </cell>
          <cell r="BG113">
            <v>18</v>
          </cell>
          <cell r="BH113" t="str">
            <v>W</v>
          </cell>
          <cell r="BI113">
            <v>200</v>
          </cell>
          <cell r="BJ113">
            <v>80</v>
          </cell>
          <cell r="BK113">
            <v>0</v>
          </cell>
          <cell r="BL113">
            <v>8</v>
          </cell>
          <cell r="BM113">
            <v>18</v>
          </cell>
          <cell r="BN113">
            <v>0</v>
          </cell>
          <cell r="BO113" t="str">
            <v/>
          </cell>
          <cell r="BP113" t="str">
            <v/>
          </cell>
          <cell r="BQ113" t="str">
            <v/>
          </cell>
          <cell r="BR113">
            <v>26</v>
          </cell>
          <cell r="BS113">
            <v>0</v>
          </cell>
          <cell r="BT113">
            <v>0</v>
          </cell>
          <cell r="BU113" t="str">
            <v/>
          </cell>
          <cell r="BV113">
            <v>10</v>
          </cell>
          <cell r="BW113">
            <v>0</v>
          </cell>
          <cell r="BX113" t="str">
            <v>Lourde</v>
          </cell>
          <cell r="BY113">
            <v>0</v>
          </cell>
          <cell r="BZ113">
            <v>1</v>
          </cell>
          <cell r="CA113">
            <v>1</v>
          </cell>
          <cell r="CB113">
            <v>0</v>
          </cell>
          <cell r="CC113" t="str">
            <v>Climatisation</v>
          </cell>
          <cell r="CD113" t="str">
            <v/>
          </cell>
          <cell r="CE113">
            <v>0</v>
          </cell>
          <cell r="CF113" t="str">
            <v/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</row>
        <row r="114">
          <cell r="A114" t="str">
            <v>147 - A113a - Sanitaires Hommes</v>
          </cell>
          <cell r="B114">
            <v>1.8709845053</v>
          </cell>
          <cell r="C114">
            <v>5.7065027411999996</v>
          </cell>
          <cell r="D114">
            <v>4.3499999999999996</v>
          </cell>
          <cell r="E114" t="str">
            <v/>
          </cell>
          <cell r="F114" t="str">
            <v>R+1</v>
          </cell>
          <cell r="G114" t="str">
            <v>BATIMENT A</v>
          </cell>
          <cell r="H114" t="str">
            <v>5308_Bat.A_Eclairage 4W/m² avec DP</v>
          </cell>
          <cell r="I114">
            <v>0</v>
          </cell>
          <cell r="J114" t="str">
            <v>5308_Bat.A_Eclairement 150lux</v>
          </cell>
          <cell r="K114" t="str">
            <v>Communs R+1</v>
          </cell>
          <cell r="L114">
            <v>1</v>
          </cell>
          <cell r="M114" t="str">
            <v/>
          </cell>
          <cell r="N114" t="str">
            <v>Groupe 1</v>
          </cell>
          <cell r="O114">
            <v>0</v>
          </cell>
          <cell r="P114">
            <v>0</v>
          </cell>
          <cell r="Q114">
            <v>0</v>
          </cell>
          <cell r="R114" t="str">
            <v/>
          </cell>
          <cell r="S114" t="str">
            <v/>
          </cell>
          <cell r="T114" t="str">
            <v/>
          </cell>
          <cell r="U114">
            <v>100</v>
          </cell>
          <cell r="V114">
            <v>0</v>
          </cell>
          <cell r="W114">
            <v>0</v>
          </cell>
          <cell r="X114">
            <v>0.72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0.01</v>
          </cell>
          <cell r="AE114">
            <v>1.2</v>
          </cell>
          <cell r="AF114">
            <v>1</v>
          </cell>
          <cell r="AG114">
            <v>8.9999999999999993E-3</v>
          </cell>
          <cell r="AH114">
            <v>5.0000000000000001E-3</v>
          </cell>
          <cell r="AI114">
            <v>0</v>
          </cell>
          <cell r="AJ114">
            <v>65526</v>
          </cell>
          <cell r="AK114" t="str">
            <v/>
          </cell>
          <cell r="AL114" t="str">
            <v/>
          </cell>
          <cell r="AM114">
            <v>18</v>
          </cell>
          <cell r="AN114">
            <v>65526</v>
          </cell>
          <cell r="AO114">
            <v>20</v>
          </cell>
          <cell r="AP114">
            <v>22</v>
          </cell>
          <cell r="AQ114">
            <v>22</v>
          </cell>
          <cell r="AR114">
            <v>10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 t="str">
            <v/>
          </cell>
          <cell r="AX114">
            <v>0</v>
          </cell>
          <cell r="AY114" t="str">
            <v/>
          </cell>
          <cell r="AZ114">
            <v>0</v>
          </cell>
          <cell r="BA114" t="str">
            <v/>
          </cell>
          <cell r="BB114" t="str">
            <v/>
          </cell>
          <cell r="BC114" t="str">
            <v/>
          </cell>
          <cell r="BD114">
            <v>0</v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  <cell r="BI114">
            <v>0</v>
          </cell>
          <cell r="BJ114" t="str">
            <v/>
          </cell>
          <cell r="BK114">
            <v>0</v>
          </cell>
          <cell r="BL114" t="str">
            <v/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 t="str">
            <v/>
          </cell>
          <cell r="BR114">
            <v>0</v>
          </cell>
          <cell r="BS114" t="str">
            <v/>
          </cell>
          <cell r="BT114">
            <v>0</v>
          </cell>
          <cell r="BU114">
            <v>3</v>
          </cell>
          <cell r="BV114">
            <v>0</v>
          </cell>
          <cell r="BW114">
            <v>0</v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</row>
        <row r="115">
          <cell r="A115" t="str">
            <v>148 - A113 - Sanitaires Hommes</v>
          </cell>
          <cell r="B115">
            <v>2.7337824555000001</v>
          </cell>
          <cell r="C115">
            <v>8.3380364894000003</v>
          </cell>
          <cell r="D115">
            <v>4.3499999999999996</v>
          </cell>
          <cell r="E115" t="str">
            <v/>
          </cell>
          <cell r="F115" t="str">
            <v>R+1</v>
          </cell>
          <cell r="G115" t="str">
            <v>BATIMENT A</v>
          </cell>
          <cell r="H115" t="str">
            <v>5308_Bat.A_Eclairage 4W/m² avec DP</v>
          </cell>
          <cell r="I115">
            <v>0</v>
          </cell>
          <cell r="J115" t="str">
            <v>5308_Bat.A_Eclairement 150lux</v>
          </cell>
          <cell r="K115" t="str">
            <v>Communs R+1</v>
          </cell>
          <cell r="L115">
            <v>1</v>
          </cell>
          <cell r="M115" t="str">
            <v/>
          </cell>
          <cell r="N115" t="str">
            <v>Groupe 1</v>
          </cell>
          <cell r="O115">
            <v>0</v>
          </cell>
          <cell r="P115">
            <v>0</v>
          </cell>
          <cell r="Q115">
            <v>0</v>
          </cell>
          <cell r="R115" t="str">
            <v/>
          </cell>
          <cell r="S115" t="str">
            <v/>
          </cell>
          <cell r="T115" t="str">
            <v/>
          </cell>
          <cell r="U115">
            <v>100</v>
          </cell>
          <cell r="V115">
            <v>0</v>
          </cell>
          <cell r="W115">
            <v>0</v>
          </cell>
          <cell r="X115">
            <v>0.72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0.01</v>
          </cell>
          <cell r="AE115">
            <v>1.2</v>
          </cell>
          <cell r="AF115">
            <v>1</v>
          </cell>
          <cell r="AG115">
            <v>1.2999999999999999E-2</v>
          </cell>
          <cell r="AH115">
            <v>5.0000000000000001E-3</v>
          </cell>
          <cell r="AI115">
            <v>0</v>
          </cell>
          <cell r="AJ115">
            <v>65526</v>
          </cell>
          <cell r="AK115" t="str">
            <v/>
          </cell>
          <cell r="AL115" t="str">
            <v/>
          </cell>
          <cell r="AM115">
            <v>18</v>
          </cell>
          <cell r="AN115">
            <v>65526</v>
          </cell>
          <cell r="AO115">
            <v>20</v>
          </cell>
          <cell r="AP115">
            <v>22</v>
          </cell>
          <cell r="AQ115">
            <v>22</v>
          </cell>
          <cell r="AR115">
            <v>10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 t="str">
            <v/>
          </cell>
          <cell r="AX115">
            <v>0</v>
          </cell>
          <cell r="AY115" t="str">
            <v/>
          </cell>
          <cell r="AZ115">
            <v>0</v>
          </cell>
          <cell r="BA115" t="str">
            <v/>
          </cell>
          <cell r="BB115" t="str">
            <v/>
          </cell>
          <cell r="BC115" t="str">
            <v/>
          </cell>
          <cell r="BD115">
            <v>0</v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  <cell r="BI115">
            <v>0</v>
          </cell>
          <cell r="BJ115" t="str">
            <v/>
          </cell>
          <cell r="BK115">
            <v>0</v>
          </cell>
          <cell r="BL115" t="str">
            <v/>
          </cell>
          <cell r="BM115" t="str">
            <v/>
          </cell>
          <cell r="BN115" t="str">
            <v/>
          </cell>
          <cell r="BO115" t="str">
            <v/>
          </cell>
          <cell r="BP115" t="str">
            <v/>
          </cell>
          <cell r="BQ115" t="str">
            <v/>
          </cell>
          <cell r="BR115">
            <v>0</v>
          </cell>
          <cell r="BS115" t="str">
            <v/>
          </cell>
          <cell r="BT115">
            <v>0</v>
          </cell>
          <cell r="BU115">
            <v>3</v>
          </cell>
          <cell r="BV115">
            <v>0</v>
          </cell>
          <cell r="BW115">
            <v>0</v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</row>
        <row r="116">
          <cell r="A116" t="str">
            <v>149 - A113b - Sanitaires Hommes</v>
          </cell>
          <cell r="B116">
            <v>1.4975820774999999</v>
          </cell>
          <cell r="C116">
            <v>4.5676253363999999</v>
          </cell>
          <cell r="D116">
            <v>4.3499999999999996</v>
          </cell>
          <cell r="E116" t="str">
            <v/>
          </cell>
          <cell r="F116" t="str">
            <v>R+1</v>
          </cell>
          <cell r="G116" t="str">
            <v>BATIMENT A</v>
          </cell>
          <cell r="H116" t="str">
            <v>5308_Bat.A_Eclairage 4W/m² avec DP</v>
          </cell>
          <cell r="I116">
            <v>0</v>
          </cell>
          <cell r="J116" t="str">
            <v>5308_Bat.A_Eclairement 150lux</v>
          </cell>
          <cell r="K116" t="str">
            <v>Communs R+1</v>
          </cell>
          <cell r="L116">
            <v>1</v>
          </cell>
          <cell r="M116" t="str">
            <v/>
          </cell>
          <cell r="N116" t="str">
            <v>Groupe 1</v>
          </cell>
          <cell r="O116">
            <v>0</v>
          </cell>
          <cell r="P116">
            <v>0</v>
          </cell>
          <cell r="Q116">
            <v>0</v>
          </cell>
          <cell r="R116" t="str">
            <v/>
          </cell>
          <cell r="S116" t="str">
            <v/>
          </cell>
          <cell r="T116" t="str">
            <v/>
          </cell>
          <cell r="U116">
            <v>100</v>
          </cell>
          <cell r="V116">
            <v>0</v>
          </cell>
          <cell r="W116">
            <v>0</v>
          </cell>
          <cell r="X116">
            <v>0.72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0.01</v>
          </cell>
          <cell r="AE116">
            <v>1.2</v>
          </cell>
          <cell r="AF116">
            <v>1</v>
          </cell>
          <cell r="AG116">
            <v>4.0000000000000001E-3</v>
          </cell>
          <cell r="AH116">
            <v>3.0000000000000001E-3</v>
          </cell>
          <cell r="AI116">
            <v>0</v>
          </cell>
          <cell r="AJ116">
            <v>65526</v>
          </cell>
          <cell r="AK116" t="str">
            <v/>
          </cell>
          <cell r="AL116" t="str">
            <v/>
          </cell>
          <cell r="AM116">
            <v>18</v>
          </cell>
          <cell r="AN116">
            <v>65526</v>
          </cell>
          <cell r="AO116">
            <v>20</v>
          </cell>
          <cell r="AP116">
            <v>22</v>
          </cell>
          <cell r="AQ116">
            <v>22</v>
          </cell>
          <cell r="AR116">
            <v>10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 t="str">
            <v/>
          </cell>
          <cell r="AX116">
            <v>0</v>
          </cell>
          <cell r="AY116" t="str">
            <v/>
          </cell>
          <cell r="AZ116">
            <v>0</v>
          </cell>
          <cell r="BA116" t="str">
            <v/>
          </cell>
          <cell r="BB116" t="str">
            <v/>
          </cell>
          <cell r="BC116" t="str">
            <v/>
          </cell>
          <cell r="BD116">
            <v>0</v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  <cell r="BI116">
            <v>0</v>
          </cell>
          <cell r="BJ116" t="str">
            <v/>
          </cell>
          <cell r="BK116">
            <v>0</v>
          </cell>
          <cell r="BL116" t="str">
            <v/>
          </cell>
          <cell r="BM116" t="str">
            <v/>
          </cell>
          <cell r="BN116" t="str">
            <v/>
          </cell>
          <cell r="BO116" t="str">
            <v/>
          </cell>
          <cell r="BP116" t="str">
            <v/>
          </cell>
          <cell r="BQ116" t="str">
            <v/>
          </cell>
          <cell r="BR116">
            <v>0</v>
          </cell>
          <cell r="BS116" t="str">
            <v/>
          </cell>
          <cell r="BT116">
            <v>0</v>
          </cell>
          <cell r="BU116">
            <v>3</v>
          </cell>
          <cell r="BV116">
            <v>0</v>
          </cell>
          <cell r="BW116">
            <v>0</v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</row>
        <row r="117">
          <cell r="A117" t="str">
            <v>150 - A114a - Sanitaires Dames</v>
          </cell>
          <cell r="B117">
            <v>1.4816926125000001</v>
          </cell>
          <cell r="C117">
            <v>4.5191624681000002</v>
          </cell>
          <cell r="D117">
            <v>4.3499999999999996</v>
          </cell>
          <cell r="E117" t="str">
            <v/>
          </cell>
          <cell r="F117" t="str">
            <v>R+1</v>
          </cell>
          <cell r="G117" t="str">
            <v>BATIMENT A</v>
          </cell>
          <cell r="H117" t="str">
            <v>5308_Bat.A_Eclairage 4W/m² avec DP</v>
          </cell>
          <cell r="I117">
            <v>0</v>
          </cell>
          <cell r="J117" t="str">
            <v>5308_Bat.A_Eclairement 150lux</v>
          </cell>
          <cell r="K117" t="str">
            <v>Communs R+1</v>
          </cell>
          <cell r="L117">
            <v>1</v>
          </cell>
          <cell r="M117" t="str">
            <v/>
          </cell>
          <cell r="N117" t="str">
            <v>Groupe 1</v>
          </cell>
          <cell r="O117">
            <v>0</v>
          </cell>
          <cell r="P117">
            <v>0</v>
          </cell>
          <cell r="Q117">
            <v>0</v>
          </cell>
          <cell r="R117" t="str">
            <v/>
          </cell>
          <cell r="S117" t="str">
            <v/>
          </cell>
          <cell r="T117" t="str">
            <v/>
          </cell>
          <cell r="U117">
            <v>100</v>
          </cell>
          <cell r="V117">
            <v>0</v>
          </cell>
          <cell r="W117">
            <v>0</v>
          </cell>
          <cell r="X117">
            <v>0.72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0.01</v>
          </cell>
          <cell r="AE117">
            <v>1.2</v>
          </cell>
          <cell r="AF117">
            <v>1</v>
          </cell>
          <cell r="AG117">
            <v>4.0000000000000001E-3</v>
          </cell>
          <cell r="AH117">
            <v>3.0000000000000001E-3</v>
          </cell>
          <cell r="AI117">
            <v>0</v>
          </cell>
          <cell r="AJ117">
            <v>65526</v>
          </cell>
          <cell r="AK117" t="str">
            <v/>
          </cell>
          <cell r="AL117" t="str">
            <v/>
          </cell>
          <cell r="AM117">
            <v>18</v>
          </cell>
          <cell r="AN117">
            <v>65526</v>
          </cell>
          <cell r="AO117">
            <v>20</v>
          </cell>
          <cell r="AP117">
            <v>22</v>
          </cell>
          <cell r="AQ117">
            <v>22</v>
          </cell>
          <cell r="AR117">
            <v>10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 t="str">
            <v/>
          </cell>
          <cell r="AX117">
            <v>0</v>
          </cell>
          <cell r="AY117" t="str">
            <v/>
          </cell>
          <cell r="AZ117">
            <v>0</v>
          </cell>
          <cell r="BA117" t="str">
            <v/>
          </cell>
          <cell r="BB117" t="str">
            <v/>
          </cell>
          <cell r="BC117" t="str">
            <v/>
          </cell>
          <cell r="BD117">
            <v>0</v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  <cell r="BI117">
            <v>0</v>
          </cell>
          <cell r="BJ117" t="str">
            <v/>
          </cell>
          <cell r="BK117">
            <v>0</v>
          </cell>
          <cell r="BL117" t="str">
            <v/>
          </cell>
          <cell r="BM117" t="str">
            <v/>
          </cell>
          <cell r="BN117" t="str">
            <v/>
          </cell>
          <cell r="BO117" t="str">
            <v/>
          </cell>
          <cell r="BP117" t="str">
            <v/>
          </cell>
          <cell r="BQ117" t="str">
            <v/>
          </cell>
          <cell r="BR117">
            <v>0</v>
          </cell>
          <cell r="BS117" t="str">
            <v/>
          </cell>
          <cell r="BT117">
            <v>0</v>
          </cell>
          <cell r="BU117">
            <v>3</v>
          </cell>
          <cell r="BV117">
            <v>0</v>
          </cell>
          <cell r="BW117">
            <v>0</v>
          </cell>
          <cell r="BX117" t="str">
            <v/>
          </cell>
          <cell r="BY117" t="str">
            <v/>
          </cell>
          <cell r="BZ117" t="str">
            <v/>
          </cell>
          <cell r="CA117" t="str">
            <v/>
          </cell>
          <cell r="CB117" t="str">
            <v/>
          </cell>
          <cell r="CC117" t="str">
            <v/>
          </cell>
          <cell r="CD117" t="str">
            <v/>
          </cell>
          <cell r="CE117" t="str">
            <v/>
          </cell>
          <cell r="CF117" t="str">
            <v/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</row>
        <row r="118">
          <cell r="A118" t="str">
            <v>151 - A114 - Sanitaires Dames</v>
          </cell>
          <cell r="B118">
            <v>2.7607945461000001</v>
          </cell>
          <cell r="C118">
            <v>8.4204233654999996</v>
          </cell>
          <cell r="D118">
            <v>4.3499999999999996</v>
          </cell>
          <cell r="E118" t="str">
            <v/>
          </cell>
          <cell r="F118" t="str">
            <v>R+1</v>
          </cell>
          <cell r="G118" t="str">
            <v>BATIMENT A</v>
          </cell>
          <cell r="H118" t="str">
            <v>5308_Bat.A_Eclairage 4W/m² avec DP</v>
          </cell>
          <cell r="I118">
            <v>0</v>
          </cell>
          <cell r="J118" t="str">
            <v>5308_Bat.A_Eclairement 150lux</v>
          </cell>
          <cell r="K118" t="str">
            <v>Communs R+1</v>
          </cell>
          <cell r="L118">
            <v>1</v>
          </cell>
          <cell r="M118" t="str">
            <v/>
          </cell>
          <cell r="N118" t="str">
            <v>Groupe 1</v>
          </cell>
          <cell r="O118">
            <v>0</v>
          </cell>
          <cell r="P118">
            <v>0</v>
          </cell>
          <cell r="Q118">
            <v>0</v>
          </cell>
          <cell r="R118" t="str">
            <v/>
          </cell>
          <cell r="S118" t="str">
            <v/>
          </cell>
          <cell r="T118" t="str">
            <v/>
          </cell>
          <cell r="U118">
            <v>100</v>
          </cell>
          <cell r="V118">
            <v>0</v>
          </cell>
          <cell r="W118">
            <v>0</v>
          </cell>
          <cell r="X118">
            <v>0.72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0.01</v>
          </cell>
          <cell r="AE118">
            <v>1.2</v>
          </cell>
          <cell r="AF118">
            <v>1</v>
          </cell>
          <cell r="AG118">
            <v>1.4E-2</v>
          </cell>
          <cell r="AH118">
            <v>5.0000000000000001E-3</v>
          </cell>
          <cell r="AI118">
            <v>0</v>
          </cell>
          <cell r="AJ118">
            <v>65526</v>
          </cell>
          <cell r="AK118" t="str">
            <v/>
          </cell>
          <cell r="AL118" t="str">
            <v/>
          </cell>
          <cell r="AM118">
            <v>18</v>
          </cell>
          <cell r="AN118">
            <v>65526</v>
          </cell>
          <cell r="AO118">
            <v>20</v>
          </cell>
          <cell r="AP118">
            <v>22</v>
          </cell>
          <cell r="AQ118">
            <v>22</v>
          </cell>
          <cell r="AR118">
            <v>10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 t="str">
            <v/>
          </cell>
          <cell r="AX118">
            <v>0</v>
          </cell>
          <cell r="AY118" t="str">
            <v/>
          </cell>
          <cell r="AZ118">
            <v>0</v>
          </cell>
          <cell r="BA118" t="str">
            <v/>
          </cell>
          <cell r="BB118" t="str">
            <v/>
          </cell>
          <cell r="BC118" t="str">
            <v/>
          </cell>
          <cell r="BD118">
            <v>0</v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  <cell r="BI118">
            <v>0</v>
          </cell>
          <cell r="BJ118" t="str">
            <v/>
          </cell>
          <cell r="BK118">
            <v>0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 t="str">
            <v/>
          </cell>
          <cell r="BR118">
            <v>0</v>
          </cell>
          <cell r="BS118" t="str">
            <v/>
          </cell>
          <cell r="BT118">
            <v>0</v>
          </cell>
          <cell r="BU118">
            <v>3</v>
          </cell>
          <cell r="BV118">
            <v>0</v>
          </cell>
          <cell r="BW118">
            <v>0</v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</row>
        <row r="119">
          <cell r="A119" t="str">
            <v>152 - A114b - Sanitaires Dames</v>
          </cell>
          <cell r="B119">
            <v>1.5253886413</v>
          </cell>
          <cell r="C119">
            <v>4.6524353558999998</v>
          </cell>
          <cell r="D119">
            <v>4.3499999999999996</v>
          </cell>
          <cell r="E119" t="str">
            <v/>
          </cell>
          <cell r="F119" t="str">
            <v>R+1</v>
          </cell>
          <cell r="G119" t="str">
            <v>BATIMENT A</v>
          </cell>
          <cell r="H119" t="str">
            <v>5308_Bat.A_Eclairage 4W/m² avec DP</v>
          </cell>
          <cell r="I119">
            <v>0</v>
          </cell>
          <cell r="J119" t="str">
            <v>5308_Bat.A_Eclairement 150lux</v>
          </cell>
          <cell r="K119" t="str">
            <v>Communs R+1</v>
          </cell>
          <cell r="L119">
            <v>1</v>
          </cell>
          <cell r="M119" t="str">
            <v/>
          </cell>
          <cell r="N119" t="str">
            <v>Groupe 1</v>
          </cell>
          <cell r="O119">
            <v>0</v>
          </cell>
          <cell r="P119">
            <v>0</v>
          </cell>
          <cell r="Q119">
            <v>0</v>
          </cell>
          <cell r="R119" t="str">
            <v/>
          </cell>
          <cell r="S119" t="str">
            <v/>
          </cell>
          <cell r="T119" t="str">
            <v/>
          </cell>
          <cell r="U119">
            <v>100</v>
          </cell>
          <cell r="V119">
            <v>0</v>
          </cell>
          <cell r="W119">
            <v>0</v>
          </cell>
          <cell r="X119">
            <v>0.72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0.01</v>
          </cell>
          <cell r="AE119">
            <v>1.2</v>
          </cell>
          <cell r="AF119">
            <v>1</v>
          </cell>
          <cell r="AG119">
            <v>8.0000000000000002E-3</v>
          </cell>
          <cell r="AH119">
            <v>6.0000000000000001E-3</v>
          </cell>
          <cell r="AI119">
            <v>0</v>
          </cell>
          <cell r="AJ119">
            <v>65526</v>
          </cell>
          <cell r="AK119" t="str">
            <v/>
          </cell>
          <cell r="AL119" t="str">
            <v/>
          </cell>
          <cell r="AM119">
            <v>18</v>
          </cell>
          <cell r="AN119">
            <v>65526</v>
          </cell>
          <cell r="AO119">
            <v>20</v>
          </cell>
          <cell r="AP119">
            <v>22</v>
          </cell>
          <cell r="AQ119">
            <v>22</v>
          </cell>
          <cell r="AR119">
            <v>10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 t="str">
            <v/>
          </cell>
          <cell r="AX119">
            <v>0</v>
          </cell>
          <cell r="AY119" t="str">
            <v/>
          </cell>
          <cell r="AZ119">
            <v>0</v>
          </cell>
          <cell r="BA119" t="str">
            <v/>
          </cell>
          <cell r="BB119" t="str">
            <v/>
          </cell>
          <cell r="BC119" t="str">
            <v/>
          </cell>
          <cell r="BD119">
            <v>0</v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  <cell r="BI119">
            <v>0</v>
          </cell>
          <cell r="BJ119" t="str">
            <v/>
          </cell>
          <cell r="BK119">
            <v>0</v>
          </cell>
          <cell r="BL119" t="str">
            <v/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 t="str">
            <v/>
          </cell>
          <cell r="BR119">
            <v>0</v>
          </cell>
          <cell r="BS119" t="str">
            <v/>
          </cell>
          <cell r="BT119">
            <v>0</v>
          </cell>
          <cell r="BU119">
            <v>3</v>
          </cell>
          <cell r="BV119">
            <v>0</v>
          </cell>
          <cell r="BW119">
            <v>0</v>
          </cell>
          <cell r="BX119" t="str">
            <v/>
          </cell>
          <cell r="BY119" t="str">
            <v/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</row>
        <row r="120">
          <cell r="A120" t="str">
            <v>153 - A115 - Bubble</v>
          </cell>
          <cell r="B120">
            <v>4.7305204273000001</v>
          </cell>
          <cell r="C120">
            <v>14.4280873032</v>
          </cell>
          <cell r="D120">
            <v>4.3499999999999996</v>
          </cell>
          <cell r="E120" t="str">
            <v/>
          </cell>
          <cell r="F120" t="str">
            <v>R+1</v>
          </cell>
          <cell r="G120" t="str">
            <v>BATIMENT A</v>
          </cell>
          <cell r="H120" t="str">
            <v>5308_Bat.A_Eclairage 10W/m² avec DP</v>
          </cell>
          <cell r="I120">
            <v>0</v>
          </cell>
          <cell r="J120" t="str">
            <v>5308_Bat.A_Eclairement 500lux</v>
          </cell>
          <cell r="K120" t="str">
            <v>A115 - Bubble</v>
          </cell>
          <cell r="L120">
            <v>1</v>
          </cell>
          <cell r="M120" t="str">
            <v/>
          </cell>
          <cell r="N120" t="str">
            <v>Groupe 1</v>
          </cell>
          <cell r="O120">
            <v>0</v>
          </cell>
          <cell r="P120">
            <v>0</v>
          </cell>
          <cell r="Q120">
            <v>0</v>
          </cell>
          <cell r="R120" t="str">
            <v/>
          </cell>
          <cell r="S120" t="str">
            <v/>
          </cell>
          <cell r="T120" t="str">
            <v/>
          </cell>
          <cell r="U120">
            <v>100</v>
          </cell>
          <cell r="V120">
            <v>0</v>
          </cell>
          <cell r="W120">
            <v>0</v>
          </cell>
          <cell r="X120">
            <v>0.72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0.01</v>
          </cell>
          <cell r="AE120">
            <v>1.2</v>
          </cell>
          <cell r="AF120">
            <v>1</v>
          </cell>
          <cell r="AG120">
            <v>7.0000000000000007E-2</v>
          </cell>
          <cell r="AH120">
            <v>1.4999999999999999E-2</v>
          </cell>
          <cell r="AI120">
            <v>0</v>
          </cell>
          <cell r="AJ120">
            <v>65526</v>
          </cell>
          <cell r="AK120" t="str">
            <v/>
          </cell>
          <cell r="AL120" t="str">
            <v/>
          </cell>
          <cell r="AM120">
            <v>20</v>
          </cell>
          <cell r="AN120">
            <v>65526</v>
          </cell>
          <cell r="AO120">
            <v>20</v>
          </cell>
          <cell r="AP120">
            <v>22</v>
          </cell>
          <cell r="AQ120">
            <v>22</v>
          </cell>
          <cell r="AR120">
            <v>10</v>
          </cell>
          <cell r="AS120">
            <v>0</v>
          </cell>
          <cell r="AT120">
            <v>1</v>
          </cell>
          <cell r="AU120">
            <v>0.11</v>
          </cell>
          <cell r="AV120">
            <v>2.3E-2</v>
          </cell>
          <cell r="AW120" t="str">
            <v/>
          </cell>
          <cell r="AX120">
            <v>0</v>
          </cell>
          <cell r="AY120" t="str">
            <v/>
          </cell>
          <cell r="AZ120">
            <v>0</v>
          </cell>
          <cell r="BA120" t="str">
            <v/>
          </cell>
          <cell r="BB120" t="str">
            <v/>
          </cell>
          <cell r="BC120" t="str">
            <v>W/m²</v>
          </cell>
          <cell r="BD120">
            <v>10</v>
          </cell>
          <cell r="BE120">
            <v>65</v>
          </cell>
          <cell r="BF120">
            <v>8</v>
          </cell>
          <cell r="BG120">
            <v>18</v>
          </cell>
          <cell r="BH120" t="str">
            <v>W</v>
          </cell>
          <cell r="BI120">
            <v>0</v>
          </cell>
          <cell r="BJ120">
            <v>100</v>
          </cell>
          <cell r="BK120">
            <v>0</v>
          </cell>
          <cell r="BL120">
            <v>8</v>
          </cell>
          <cell r="BM120">
            <v>18</v>
          </cell>
          <cell r="BN120">
            <v>0</v>
          </cell>
          <cell r="BO120" t="str">
            <v/>
          </cell>
          <cell r="BP120" t="str">
            <v/>
          </cell>
          <cell r="BQ120" t="str">
            <v/>
          </cell>
          <cell r="BR120">
            <v>26</v>
          </cell>
          <cell r="BS120">
            <v>0</v>
          </cell>
          <cell r="BT120">
            <v>0</v>
          </cell>
          <cell r="BU120" t="str">
            <v/>
          </cell>
          <cell r="BV120">
            <v>10</v>
          </cell>
          <cell r="BW120">
            <v>0</v>
          </cell>
          <cell r="BX120" t="str">
            <v>Lourde</v>
          </cell>
          <cell r="BY120">
            <v>0</v>
          </cell>
          <cell r="BZ120">
            <v>1</v>
          </cell>
          <cell r="CA120">
            <v>1</v>
          </cell>
          <cell r="CB120">
            <v>0</v>
          </cell>
          <cell r="CC120" t="str">
            <v>Climatisation</v>
          </cell>
          <cell r="CD120" t="str">
            <v/>
          </cell>
          <cell r="CE120">
            <v>0</v>
          </cell>
          <cell r="CF120" t="str">
            <v/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</row>
        <row r="121">
          <cell r="A121" t="str">
            <v>154 - A127 - Salle de réunion</v>
          </cell>
          <cell r="B121">
            <v>6.4052674768999998</v>
          </cell>
          <cell r="C121">
            <v>19.5360658044</v>
          </cell>
          <cell r="D121">
            <v>4.3499999999999996</v>
          </cell>
          <cell r="E121" t="str">
            <v/>
          </cell>
          <cell r="F121" t="str">
            <v>R+1</v>
          </cell>
          <cell r="G121" t="str">
            <v>BATIMENT A</v>
          </cell>
          <cell r="H121" t="str">
            <v>5308_Bat.A_Eclairage 10W/m² avec interrupteur</v>
          </cell>
          <cell r="I121">
            <v>0</v>
          </cell>
          <cell r="J121" t="str">
            <v>5308_Bat.A_Eclairement 500lux</v>
          </cell>
          <cell r="K121" t="str">
            <v>A127 - Salle de réunion</v>
          </cell>
          <cell r="L121">
            <v>1</v>
          </cell>
          <cell r="M121" t="str">
            <v/>
          </cell>
          <cell r="N121" t="str">
            <v>Groupe 1</v>
          </cell>
          <cell r="O121">
            <v>0</v>
          </cell>
          <cell r="P121">
            <v>0</v>
          </cell>
          <cell r="Q121">
            <v>0</v>
          </cell>
          <cell r="R121" t="str">
            <v/>
          </cell>
          <cell r="S121" t="str">
            <v/>
          </cell>
          <cell r="T121" t="str">
            <v/>
          </cell>
          <cell r="U121">
            <v>100</v>
          </cell>
          <cell r="V121">
            <v>0</v>
          </cell>
          <cell r="W121">
            <v>0</v>
          </cell>
          <cell r="X121">
            <v>0.72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0.01</v>
          </cell>
          <cell r="AE121">
            <v>1.2</v>
          </cell>
          <cell r="AF121">
            <v>1</v>
          </cell>
          <cell r="AG121">
            <v>8.2000000000000003E-2</v>
          </cell>
          <cell r="AH121">
            <v>1.2999999999999999E-2</v>
          </cell>
          <cell r="AI121">
            <v>0</v>
          </cell>
          <cell r="AJ121">
            <v>65526</v>
          </cell>
          <cell r="AK121" t="str">
            <v/>
          </cell>
          <cell r="AL121" t="str">
            <v/>
          </cell>
          <cell r="AM121">
            <v>20</v>
          </cell>
          <cell r="AN121">
            <v>65526</v>
          </cell>
          <cell r="AO121">
            <v>20</v>
          </cell>
          <cell r="AP121">
            <v>22</v>
          </cell>
          <cell r="AQ121">
            <v>22</v>
          </cell>
          <cell r="AR121">
            <v>10</v>
          </cell>
          <cell r="AS121">
            <v>0</v>
          </cell>
          <cell r="AT121">
            <v>1</v>
          </cell>
          <cell r="AU121">
            <v>0.501</v>
          </cell>
          <cell r="AV121">
            <v>7.8E-2</v>
          </cell>
          <cell r="AW121" t="str">
            <v/>
          </cell>
          <cell r="AX121">
            <v>0</v>
          </cell>
          <cell r="AY121" t="str">
            <v/>
          </cell>
          <cell r="AZ121">
            <v>0</v>
          </cell>
          <cell r="BA121" t="str">
            <v/>
          </cell>
          <cell r="BB121" t="str">
            <v/>
          </cell>
          <cell r="BC121" t="str">
            <v>W/m²</v>
          </cell>
          <cell r="BD121">
            <v>10</v>
          </cell>
          <cell r="BE121">
            <v>65</v>
          </cell>
          <cell r="BF121">
            <v>8</v>
          </cell>
          <cell r="BG121">
            <v>18</v>
          </cell>
          <cell r="BH121" t="str">
            <v>W</v>
          </cell>
          <cell r="BI121">
            <v>200</v>
          </cell>
          <cell r="BJ121">
            <v>80</v>
          </cell>
          <cell r="BK121">
            <v>0</v>
          </cell>
          <cell r="BL121">
            <v>8</v>
          </cell>
          <cell r="BM121">
            <v>18</v>
          </cell>
          <cell r="BN121">
            <v>0</v>
          </cell>
          <cell r="BO121" t="str">
            <v/>
          </cell>
          <cell r="BP121" t="str">
            <v/>
          </cell>
          <cell r="BQ121" t="str">
            <v/>
          </cell>
          <cell r="BR121">
            <v>26</v>
          </cell>
          <cell r="BS121">
            <v>0</v>
          </cell>
          <cell r="BT121">
            <v>0</v>
          </cell>
          <cell r="BU121" t="str">
            <v/>
          </cell>
          <cell r="BV121">
            <v>10</v>
          </cell>
          <cell r="BW121">
            <v>0</v>
          </cell>
          <cell r="BX121" t="str">
            <v>Lourde</v>
          </cell>
          <cell r="BY121">
            <v>0</v>
          </cell>
          <cell r="BZ121">
            <v>1</v>
          </cell>
          <cell r="CA121">
            <v>1</v>
          </cell>
          <cell r="CB121">
            <v>0</v>
          </cell>
          <cell r="CC121" t="str">
            <v>Climatisation</v>
          </cell>
          <cell r="CD121" t="str">
            <v/>
          </cell>
          <cell r="CE121">
            <v>0</v>
          </cell>
          <cell r="CF121" t="str">
            <v/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</row>
        <row r="122">
          <cell r="A122" t="str">
            <v>155 - A125 - Reproduction</v>
          </cell>
          <cell r="B122">
            <v>4.73186777</v>
          </cell>
          <cell r="C122">
            <v>14.4321966986</v>
          </cell>
          <cell r="D122">
            <v>4.3499999999999996</v>
          </cell>
          <cell r="E122" t="str">
            <v/>
          </cell>
          <cell r="F122" t="str">
            <v>R+1</v>
          </cell>
          <cell r="G122" t="str">
            <v>BATIMENT A</v>
          </cell>
          <cell r="H122" t="str">
            <v>5308_Bat.A_Eclairage 10W/m² avec DP</v>
          </cell>
          <cell r="I122">
            <v>0</v>
          </cell>
          <cell r="J122" t="str">
            <v>5308_Bat.A_Eclairement 500lux</v>
          </cell>
          <cell r="K122" t="str">
            <v>A125 - Reproduction</v>
          </cell>
          <cell r="L122">
            <v>1</v>
          </cell>
          <cell r="M122" t="str">
            <v/>
          </cell>
          <cell r="N122" t="str">
            <v>Groupe 1</v>
          </cell>
          <cell r="O122">
            <v>0</v>
          </cell>
          <cell r="P122">
            <v>0</v>
          </cell>
          <cell r="Q122">
            <v>0</v>
          </cell>
          <cell r="R122" t="str">
            <v/>
          </cell>
          <cell r="S122" t="str">
            <v/>
          </cell>
          <cell r="T122" t="str">
            <v/>
          </cell>
          <cell r="U122">
            <v>100</v>
          </cell>
          <cell r="V122">
            <v>0</v>
          </cell>
          <cell r="W122">
            <v>0</v>
          </cell>
          <cell r="X122">
            <v>0.72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0.01</v>
          </cell>
          <cell r="AE122">
            <v>1.2</v>
          </cell>
          <cell r="AF122">
            <v>1</v>
          </cell>
          <cell r="AG122">
            <v>9.7000000000000003E-2</v>
          </cell>
          <cell r="AH122">
            <v>2.1000000000000001E-2</v>
          </cell>
          <cell r="AI122">
            <v>0</v>
          </cell>
          <cell r="AJ122">
            <v>65526</v>
          </cell>
          <cell r="AK122" t="str">
            <v/>
          </cell>
          <cell r="AL122" t="str">
            <v/>
          </cell>
          <cell r="AM122">
            <v>20</v>
          </cell>
          <cell r="AN122">
            <v>65526</v>
          </cell>
          <cell r="AO122">
            <v>20</v>
          </cell>
          <cell r="AP122">
            <v>22</v>
          </cell>
          <cell r="AQ122">
            <v>22</v>
          </cell>
          <cell r="AR122">
            <v>10</v>
          </cell>
          <cell r="AS122">
            <v>0</v>
          </cell>
          <cell r="AT122">
            <v>1</v>
          </cell>
          <cell r="AU122">
            <v>0.20799999999999999</v>
          </cell>
          <cell r="AV122">
            <v>4.3999999999999997E-2</v>
          </cell>
          <cell r="AW122" t="str">
            <v/>
          </cell>
          <cell r="AX122">
            <v>0</v>
          </cell>
          <cell r="AY122" t="str">
            <v/>
          </cell>
          <cell r="AZ122">
            <v>0</v>
          </cell>
          <cell r="BA122" t="str">
            <v/>
          </cell>
          <cell r="BB122" t="str">
            <v/>
          </cell>
          <cell r="BC122" t="str">
            <v>W/m²</v>
          </cell>
          <cell r="BD122">
            <v>10</v>
          </cell>
          <cell r="BE122">
            <v>65</v>
          </cell>
          <cell r="BF122">
            <v>8</v>
          </cell>
          <cell r="BG122">
            <v>18</v>
          </cell>
          <cell r="BH122" t="str">
            <v>W</v>
          </cell>
          <cell r="BI122">
            <v>100</v>
          </cell>
          <cell r="BJ122">
            <v>80</v>
          </cell>
          <cell r="BK122">
            <v>0</v>
          </cell>
          <cell r="BL122">
            <v>8</v>
          </cell>
          <cell r="BM122">
            <v>18</v>
          </cell>
          <cell r="BN122">
            <v>0</v>
          </cell>
          <cell r="BO122" t="str">
            <v/>
          </cell>
          <cell r="BP122" t="str">
            <v/>
          </cell>
          <cell r="BQ122" t="str">
            <v/>
          </cell>
          <cell r="BR122">
            <v>26</v>
          </cell>
          <cell r="BS122">
            <v>0</v>
          </cell>
          <cell r="BT122">
            <v>0</v>
          </cell>
          <cell r="BU122" t="str">
            <v/>
          </cell>
          <cell r="BV122">
            <v>10</v>
          </cell>
          <cell r="BW122">
            <v>0</v>
          </cell>
          <cell r="BX122" t="str">
            <v>Lourde</v>
          </cell>
          <cell r="BY122">
            <v>0</v>
          </cell>
          <cell r="BZ122">
            <v>1</v>
          </cell>
          <cell r="CA122">
            <v>1</v>
          </cell>
          <cell r="CB122">
            <v>0</v>
          </cell>
          <cell r="CC122" t="str">
            <v>Climatisation</v>
          </cell>
          <cell r="CD122" t="str">
            <v/>
          </cell>
          <cell r="CE122">
            <v>0</v>
          </cell>
          <cell r="CF122" t="str">
            <v/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</row>
        <row r="123">
          <cell r="A123" t="str">
            <v>156 - A124 - Méth. et org. bureau individuel</v>
          </cell>
          <cell r="B123">
            <v>8.0988773251000001</v>
          </cell>
          <cell r="C123">
            <v>24.701575841499999</v>
          </cell>
          <cell r="D123">
            <v>4.3499999999999996</v>
          </cell>
          <cell r="E123" t="str">
            <v/>
          </cell>
          <cell r="F123" t="str">
            <v>R+1</v>
          </cell>
          <cell r="G123" t="str">
            <v>BATIMENT A</v>
          </cell>
          <cell r="H123" t="str">
            <v>5308_Bat.A_Eclairage 10W/m² avec interrupteur</v>
          </cell>
          <cell r="I123">
            <v>0</v>
          </cell>
          <cell r="J123" t="str">
            <v>5308_Bat.A_Eclairement 500lux</v>
          </cell>
          <cell r="K123" t="str">
            <v>A124 - Méth. et org. bureau individuel</v>
          </cell>
          <cell r="L123">
            <v>1</v>
          </cell>
          <cell r="M123" t="str">
            <v/>
          </cell>
          <cell r="N123" t="str">
            <v>Groupe 1</v>
          </cell>
          <cell r="O123">
            <v>0</v>
          </cell>
          <cell r="P123">
            <v>0</v>
          </cell>
          <cell r="Q123">
            <v>0</v>
          </cell>
          <cell r="R123" t="str">
            <v/>
          </cell>
          <cell r="S123" t="str">
            <v/>
          </cell>
          <cell r="T123" t="str">
            <v/>
          </cell>
          <cell r="U123">
            <v>100</v>
          </cell>
          <cell r="V123">
            <v>0</v>
          </cell>
          <cell r="W123">
            <v>0</v>
          </cell>
          <cell r="X123">
            <v>0.72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0.01</v>
          </cell>
          <cell r="AE123">
            <v>1.2</v>
          </cell>
          <cell r="AF123">
            <v>1</v>
          </cell>
          <cell r="AG123">
            <v>0.06</v>
          </cell>
          <cell r="AH123">
            <v>7.0000000000000001E-3</v>
          </cell>
          <cell r="AI123">
            <v>0</v>
          </cell>
          <cell r="AJ123">
            <v>65526</v>
          </cell>
          <cell r="AK123" t="str">
            <v/>
          </cell>
          <cell r="AL123" t="str">
            <v/>
          </cell>
          <cell r="AM123">
            <v>20</v>
          </cell>
          <cell r="AN123">
            <v>65526</v>
          </cell>
          <cell r="AO123">
            <v>20</v>
          </cell>
          <cell r="AP123">
            <v>22</v>
          </cell>
          <cell r="AQ123">
            <v>22</v>
          </cell>
          <cell r="AR123">
            <v>10</v>
          </cell>
          <cell r="AS123">
            <v>0</v>
          </cell>
          <cell r="AT123">
            <v>1</v>
          </cell>
          <cell r="AU123">
            <v>0.34200000000000003</v>
          </cell>
          <cell r="AV123">
            <v>4.2000000000000003E-2</v>
          </cell>
          <cell r="AW123" t="str">
            <v/>
          </cell>
          <cell r="AX123">
            <v>0</v>
          </cell>
          <cell r="AY123" t="str">
            <v/>
          </cell>
          <cell r="AZ123">
            <v>0</v>
          </cell>
          <cell r="BA123" t="str">
            <v/>
          </cell>
          <cell r="BB123" t="str">
            <v/>
          </cell>
          <cell r="BC123" t="str">
            <v>W/m²</v>
          </cell>
          <cell r="BD123">
            <v>10</v>
          </cell>
          <cell r="BE123">
            <v>65</v>
          </cell>
          <cell r="BF123">
            <v>8</v>
          </cell>
          <cell r="BG123">
            <v>18</v>
          </cell>
          <cell r="BH123" t="str">
            <v>W</v>
          </cell>
          <cell r="BI123">
            <v>200</v>
          </cell>
          <cell r="BJ123">
            <v>80</v>
          </cell>
          <cell r="BK123">
            <v>0</v>
          </cell>
          <cell r="BL123">
            <v>8</v>
          </cell>
          <cell r="BM123">
            <v>18</v>
          </cell>
          <cell r="BN123">
            <v>0</v>
          </cell>
          <cell r="BO123" t="str">
            <v/>
          </cell>
          <cell r="BP123" t="str">
            <v/>
          </cell>
          <cell r="BQ123" t="str">
            <v/>
          </cell>
          <cell r="BR123">
            <v>26</v>
          </cell>
          <cell r="BS123">
            <v>0</v>
          </cell>
          <cell r="BT123">
            <v>0</v>
          </cell>
          <cell r="BU123" t="str">
            <v/>
          </cell>
          <cell r="BV123">
            <v>10</v>
          </cell>
          <cell r="BW123">
            <v>0</v>
          </cell>
          <cell r="BX123" t="str">
            <v>Lourde</v>
          </cell>
          <cell r="BY123">
            <v>0</v>
          </cell>
          <cell r="BZ123">
            <v>1</v>
          </cell>
          <cell r="CA123">
            <v>1</v>
          </cell>
          <cell r="CB123">
            <v>0</v>
          </cell>
          <cell r="CC123" t="str">
            <v>Climatisation</v>
          </cell>
          <cell r="CD123" t="str">
            <v/>
          </cell>
          <cell r="CE123">
            <v>0</v>
          </cell>
          <cell r="CF123" t="str">
            <v/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</row>
        <row r="124">
          <cell r="A124" t="str">
            <v>157 - A128 - Méth. et org. salle de réunion</v>
          </cell>
          <cell r="B124">
            <v>6.3998781058</v>
          </cell>
          <cell r="C124">
            <v>19.5196282227</v>
          </cell>
          <cell r="D124">
            <v>4.3499999999999996</v>
          </cell>
          <cell r="E124" t="str">
            <v/>
          </cell>
          <cell r="F124" t="str">
            <v>R+1</v>
          </cell>
          <cell r="G124" t="str">
            <v>BATIMENT A</v>
          </cell>
          <cell r="H124" t="str">
            <v>5308_Bat.A_Eclairage 10W/m² avec interrupteur</v>
          </cell>
          <cell r="I124">
            <v>0</v>
          </cell>
          <cell r="J124" t="str">
            <v>5308_Bat.A_Eclairement 500lux</v>
          </cell>
          <cell r="K124" t="str">
            <v>A128 - Méth. et org. salle de réunion</v>
          </cell>
          <cell r="L124">
            <v>1</v>
          </cell>
          <cell r="M124" t="str">
            <v/>
          </cell>
          <cell r="N124" t="str">
            <v>Groupe 1</v>
          </cell>
          <cell r="O124">
            <v>0</v>
          </cell>
          <cell r="P124">
            <v>0</v>
          </cell>
          <cell r="Q124">
            <v>0</v>
          </cell>
          <cell r="R124" t="str">
            <v/>
          </cell>
          <cell r="S124" t="str">
            <v/>
          </cell>
          <cell r="T124" t="str">
            <v/>
          </cell>
          <cell r="U124">
            <v>100</v>
          </cell>
          <cell r="V124">
            <v>0</v>
          </cell>
          <cell r="W124">
            <v>0</v>
          </cell>
          <cell r="X124">
            <v>0.72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0.01</v>
          </cell>
          <cell r="AE124">
            <v>1.2</v>
          </cell>
          <cell r="AF124">
            <v>1</v>
          </cell>
          <cell r="AG124">
            <v>7.8E-2</v>
          </cell>
          <cell r="AH124">
            <v>1.2E-2</v>
          </cell>
          <cell r="AI124">
            <v>0</v>
          </cell>
          <cell r="AJ124">
            <v>65526</v>
          </cell>
          <cell r="AK124" t="str">
            <v/>
          </cell>
          <cell r="AL124" t="str">
            <v/>
          </cell>
          <cell r="AM124">
            <v>20</v>
          </cell>
          <cell r="AN124">
            <v>65526</v>
          </cell>
          <cell r="AO124">
            <v>20</v>
          </cell>
          <cell r="AP124">
            <v>22</v>
          </cell>
          <cell r="AQ124">
            <v>22</v>
          </cell>
          <cell r="AR124">
            <v>10</v>
          </cell>
          <cell r="AS124">
            <v>0</v>
          </cell>
          <cell r="AT124">
            <v>1</v>
          </cell>
          <cell r="AU124">
            <v>0.501</v>
          </cell>
          <cell r="AV124">
            <v>7.8E-2</v>
          </cell>
          <cell r="AW124" t="str">
            <v/>
          </cell>
          <cell r="AX124">
            <v>0</v>
          </cell>
          <cell r="AY124" t="str">
            <v/>
          </cell>
          <cell r="AZ124">
            <v>0</v>
          </cell>
          <cell r="BA124" t="str">
            <v/>
          </cell>
          <cell r="BB124" t="str">
            <v/>
          </cell>
          <cell r="BC124" t="str">
            <v>W/m²</v>
          </cell>
          <cell r="BD124">
            <v>10</v>
          </cell>
          <cell r="BE124">
            <v>65</v>
          </cell>
          <cell r="BF124">
            <v>8</v>
          </cell>
          <cell r="BG124">
            <v>18</v>
          </cell>
          <cell r="BH124" t="str">
            <v>W</v>
          </cell>
          <cell r="BI124">
            <v>200</v>
          </cell>
          <cell r="BJ124">
            <v>80</v>
          </cell>
          <cell r="BK124">
            <v>0</v>
          </cell>
          <cell r="BL124">
            <v>8</v>
          </cell>
          <cell r="BM124">
            <v>18</v>
          </cell>
          <cell r="BN124">
            <v>0</v>
          </cell>
          <cell r="BO124" t="str">
            <v/>
          </cell>
          <cell r="BP124" t="str">
            <v/>
          </cell>
          <cell r="BQ124" t="str">
            <v/>
          </cell>
          <cell r="BR124">
            <v>26</v>
          </cell>
          <cell r="BS124">
            <v>0</v>
          </cell>
          <cell r="BT124">
            <v>0</v>
          </cell>
          <cell r="BU124" t="str">
            <v/>
          </cell>
          <cell r="BV124">
            <v>10</v>
          </cell>
          <cell r="BW124">
            <v>0</v>
          </cell>
          <cell r="BX124" t="str">
            <v>Lourde</v>
          </cell>
          <cell r="BY124">
            <v>0</v>
          </cell>
          <cell r="BZ124">
            <v>1</v>
          </cell>
          <cell r="CA124">
            <v>1</v>
          </cell>
          <cell r="CB124">
            <v>0</v>
          </cell>
          <cell r="CC124" t="str">
            <v>Climatisation</v>
          </cell>
          <cell r="CD124" t="str">
            <v/>
          </cell>
          <cell r="CE124">
            <v>0</v>
          </cell>
          <cell r="CF124" t="str">
            <v/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</row>
        <row r="125">
          <cell r="A125" t="str">
            <v>158 - A129 - Ménage</v>
          </cell>
          <cell r="B125">
            <v>4.7561199396999996</v>
          </cell>
          <cell r="C125">
            <v>14.506165816099999</v>
          </cell>
          <cell r="D125">
            <v>4.3499999999999996</v>
          </cell>
          <cell r="E125" t="str">
            <v/>
          </cell>
          <cell r="F125" t="str">
            <v>R+1</v>
          </cell>
          <cell r="G125" t="str">
            <v>BATIMENT A</v>
          </cell>
          <cell r="H125" t="str">
            <v>5308_Bat.A_Eclairage 6W/m² avec DP</v>
          </cell>
          <cell r="I125">
            <v>0</v>
          </cell>
          <cell r="J125" t="str">
            <v>5308_Bat.A_Eclairement 150lux</v>
          </cell>
          <cell r="K125" t="str">
            <v>Communs R+1</v>
          </cell>
          <cell r="L125">
            <v>1</v>
          </cell>
          <cell r="M125" t="str">
            <v/>
          </cell>
          <cell r="N125" t="str">
            <v>Groupe 1</v>
          </cell>
          <cell r="O125">
            <v>0</v>
          </cell>
          <cell r="P125">
            <v>0</v>
          </cell>
          <cell r="Q125">
            <v>0</v>
          </cell>
          <cell r="R125" t="str">
            <v/>
          </cell>
          <cell r="S125" t="str">
            <v/>
          </cell>
          <cell r="T125" t="str">
            <v/>
          </cell>
          <cell r="U125">
            <v>100</v>
          </cell>
          <cell r="V125">
            <v>0</v>
          </cell>
          <cell r="W125">
            <v>0</v>
          </cell>
          <cell r="X125">
            <v>0.72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0.01</v>
          </cell>
          <cell r="AE125">
            <v>1.2</v>
          </cell>
          <cell r="AF125">
            <v>1</v>
          </cell>
          <cell r="AG125">
            <v>2E-3</v>
          </cell>
          <cell r="AH125">
            <v>1E-3</v>
          </cell>
          <cell r="AI125">
            <v>0</v>
          </cell>
          <cell r="AJ125">
            <v>65526</v>
          </cell>
          <cell r="AK125" t="str">
            <v/>
          </cell>
          <cell r="AL125" t="str">
            <v/>
          </cell>
          <cell r="AM125">
            <v>16</v>
          </cell>
          <cell r="AN125">
            <v>65526</v>
          </cell>
          <cell r="AO125">
            <v>20</v>
          </cell>
          <cell r="AP125">
            <v>22</v>
          </cell>
          <cell r="AQ125">
            <v>22</v>
          </cell>
          <cell r="AR125">
            <v>10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 t="str">
            <v/>
          </cell>
          <cell r="AX125">
            <v>0</v>
          </cell>
          <cell r="AY125" t="str">
            <v/>
          </cell>
          <cell r="AZ125">
            <v>0</v>
          </cell>
          <cell r="BA125" t="str">
            <v/>
          </cell>
          <cell r="BB125" t="str">
            <v/>
          </cell>
          <cell r="BC125" t="str">
            <v/>
          </cell>
          <cell r="BD125">
            <v>0</v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  <cell r="BI125">
            <v>0</v>
          </cell>
          <cell r="BJ125" t="str">
            <v/>
          </cell>
          <cell r="BK125">
            <v>0</v>
          </cell>
          <cell r="BL125" t="str">
            <v/>
          </cell>
          <cell r="BM125" t="str">
            <v/>
          </cell>
          <cell r="BN125" t="str">
            <v/>
          </cell>
          <cell r="BO125" t="str">
            <v/>
          </cell>
          <cell r="BP125" t="str">
            <v/>
          </cell>
          <cell r="BQ125" t="str">
            <v/>
          </cell>
          <cell r="BR125">
            <v>0</v>
          </cell>
          <cell r="BS125" t="str">
            <v/>
          </cell>
          <cell r="BT125">
            <v>0</v>
          </cell>
          <cell r="BU125">
            <v>3</v>
          </cell>
          <cell r="BV125">
            <v>0</v>
          </cell>
          <cell r="BW125">
            <v>0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 t="str">
            <v/>
          </cell>
          <cell r="CC125" t="str">
            <v/>
          </cell>
          <cell r="CD125" t="str">
            <v/>
          </cell>
          <cell r="CE125" t="str">
            <v/>
          </cell>
          <cell r="CF125" t="str">
            <v/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</row>
        <row r="126">
          <cell r="A126" t="str">
            <v>159 - A130 - Réserve</v>
          </cell>
          <cell r="B126">
            <v>4.9905575797999999</v>
          </cell>
          <cell r="C126">
            <v>15.221200618299999</v>
          </cell>
          <cell r="D126">
            <v>4.3499999999999996</v>
          </cell>
          <cell r="E126" t="str">
            <v/>
          </cell>
          <cell r="F126" t="str">
            <v>R+1</v>
          </cell>
          <cell r="G126" t="str">
            <v>BATIMENT A</v>
          </cell>
          <cell r="H126" t="str">
            <v>5308_Bat.A_Eclairage 6W/m² avec DP</v>
          </cell>
          <cell r="I126">
            <v>0</v>
          </cell>
          <cell r="J126" t="str">
            <v>5308_Bat.A_Eclairement 150lux</v>
          </cell>
          <cell r="K126" t="str">
            <v>Communs R+1</v>
          </cell>
          <cell r="L126">
            <v>1</v>
          </cell>
          <cell r="M126" t="str">
            <v/>
          </cell>
          <cell r="N126" t="str">
            <v>Groupe 1</v>
          </cell>
          <cell r="O126">
            <v>0</v>
          </cell>
          <cell r="P126">
            <v>0</v>
          </cell>
          <cell r="Q126">
            <v>0</v>
          </cell>
          <cell r="R126" t="str">
            <v/>
          </cell>
          <cell r="S126" t="str">
            <v/>
          </cell>
          <cell r="T126" t="str">
            <v/>
          </cell>
          <cell r="U126">
            <v>100</v>
          </cell>
          <cell r="V126">
            <v>0</v>
          </cell>
          <cell r="W126">
            <v>0</v>
          </cell>
          <cell r="X126">
            <v>0.72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0.01</v>
          </cell>
          <cell r="AE126">
            <v>1.2</v>
          </cell>
          <cell r="AF126">
            <v>1</v>
          </cell>
          <cell r="AG126">
            <v>3.0000000000000001E-3</v>
          </cell>
          <cell r="AH126">
            <v>1E-3</v>
          </cell>
          <cell r="AI126">
            <v>0</v>
          </cell>
          <cell r="AJ126">
            <v>65526</v>
          </cell>
          <cell r="AK126" t="str">
            <v/>
          </cell>
          <cell r="AL126" t="str">
            <v/>
          </cell>
          <cell r="AM126">
            <v>16</v>
          </cell>
          <cell r="AN126">
            <v>65526</v>
          </cell>
          <cell r="AO126">
            <v>20</v>
          </cell>
          <cell r="AP126">
            <v>22</v>
          </cell>
          <cell r="AQ126">
            <v>22</v>
          </cell>
          <cell r="AR126">
            <v>10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 t="str">
            <v/>
          </cell>
          <cell r="AX126">
            <v>0</v>
          </cell>
          <cell r="AY126" t="str">
            <v/>
          </cell>
          <cell r="AZ126">
            <v>0</v>
          </cell>
          <cell r="BA126" t="str">
            <v/>
          </cell>
          <cell r="BB126" t="str">
            <v/>
          </cell>
          <cell r="BC126" t="str">
            <v/>
          </cell>
          <cell r="BD126">
            <v>0</v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  <cell r="BI126">
            <v>0</v>
          </cell>
          <cell r="BJ126" t="str">
            <v/>
          </cell>
          <cell r="BK126">
            <v>0</v>
          </cell>
          <cell r="BL126" t="str">
            <v/>
          </cell>
          <cell r="BM126" t="str">
            <v/>
          </cell>
          <cell r="BN126" t="str">
            <v/>
          </cell>
          <cell r="BO126" t="str">
            <v/>
          </cell>
          <cell r="BP126" t="str">
            <v/>
          </cell>
          <cell r="BQ126" t="str">
            <v/>
          </cell>
          <cell r="BR126">
            <v>0</v>
          </cell>
          <cell r="BS126" t="str">
            <v/>
          </cell>
          <cell r="BT126">
            <v>0</v>
          </cell>
          <cell r="BU126">
            <v>3</v>
          </cell>
          <cell r="BV126">
            <v>0</v>
          </cell>
          <cell r="BW126">
            <v>0</v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 t="str">
            <v/>
          </cell>
          <cell r="CC126" t="str">
            <v/>
          </cell>
          <cell r="CD126" t="str">
            <v/>
          </cell>
          <cell r="CE126" t="str">
            <v/>
          </cell>
          <cell r="CF126" t="str">
            <v/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</row>
        <row r="127">
          <cell r="A127" t="str">
            <v>160 - A191 - Tisanerie</v>
          </cell>
          <cell r="B127">
            <v>84.170190359599999</v>
          </cell>
          <cell r="C127">
            <v>256.7190805967</v>
          </cell>
          <cell r="D127">
            <v>4.3499999999999996</v>
          </cell>
          <cell r="E127" t="str">
            <v/>
          </cell>
          <cell r="F127" t="str">
            <v>R+1</v>
          </cell>
          <cell r="G127" t="str">
            <v>BATIMENT A</v>
          </cell>
          <cell r="H127" t="str">
            <v>5308_Bat.A_Eclairage 6W/m² avec DP</v>
          </cell>
          <cell r="I127">
            <v>0</v>
          </cell>
          <cell r="J127" t="str">
            <v>5308_Bat.A_Eclairement 300lux</v>
          </cell>
          <cell r="K127" t="str">
            <v>A191 - Tisanerie</v>
          </cell>
          <cell r="L127">
            <v>1</v>
          </cell>
          <cell r="M127" t="str">
            <v/>
          </cell>
          <cell r="N127" t="str">
            <v>Groupe 1</v>
          </cell>
          <cell r="O127">
            <v>0</v>
          </cell>
          <cell r="P127">
            <v>0</v>
          </cell>
          <cell r="Q127">
            <v>0</v>
          </cell>
          <cell r="R127" t="str">
            <v/>
          </cell>
          <cell r="S127" t="str">
            <v/>
          </cell>
          <cell r="T127" t="str">
            <v/>
          </cell>
          <cell r="U127">
            <v>100</v>
          </cell>
          <cell r="V127">
            <v>0</v>
          </cell>
          <cell r="W127">
            <v>80</v>
          </cell>
          <cell r="X127">
            <v>0.72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0.02</v>
          </cell>
          <cell r="AE127">
            <v>1.2</v>
          </cell>
          <cell r="AF127">
            <v>1</v>
          </cell>
          <cell r="AG127">
            <v>1.742</v>
          </cell>
          <cell r="AH127">
            <v>2.1000000000000001E-2</v>
          </cell>
          <cell r="AI127">
            <v>0</v>
          </cell>
          <cell r="AJ127">
            <v>65526</v>
          </cell>
          <cell r="AK127" t="str">
            <v/>
          </cell>
          <cell r="AL127" t="str">
            <v/>
          </cell>
          <cell r="AM127">
            <v>20</v>
          </cell>
          <cell r="AN127">
            <v>65526</v>
          </cell>
          <cell r="AO127">
            <v>20</v>
          </cell>
          <cell r="AP127">
            <v>22</v>
          </cell>
          <cell r="AQ127">
            <v>22</v>
          </cell>
          <cell r="AR127">
            <v>10</v>
          </cell>
          <cell r="AS127">
            <v>0</v>
          </cell>
          <cell r="AT127">
            <v>1</v>
          </cell>
          <cell r="AU127">
            <v>3.206</v>
          </cell>
          <cell r="AV127">
            <v>3.7999999999999999E-2</v>
          </cell>
          <cell r="AW127" t="str">
            <v/>
          </cell>
          <cell r="AX127">
            <v>0</v>
          </cell>
          <cell r="AY127" t="str">
            <v/>
          </cell>
          <cell r="AZ127">
            <v>0</v>
          </cell>
          <cell r="BA127" t="str">
            <v/>
          </cell>
          <cell r="BB127" t="str">
            <v/>
          </cell>
          <cell r="BC127" t="str">
            <v>W/m²</v>
          </cell>
          <cell r="BD127">
            <v>6</v>
          </cell>
          <cell r="BE127">
            <v>65</v>
          </cell>
          <cell r="BF127">
            <v>8</v>
          </cell>
          <cell r="BG127">
            <v>18</v>
          </cell>
          <cell r="BH127" t="str">
            <v>W</v>
          </cell>
          <cell r="BI127">
            <v>0</v>
          </cell>
          <cell r="BJ127">
            <v>100</v>
          </cell>
          <cell r="BK127">
            <v>0</v>
          </cell>
          <cell r="BL127">
            <v>8</v>
          </cell>
          <cell r="BM127">
            <v>18</v>
          </cell>
          <cell r="BN127">
            <v>0</v>
          </cell>
          <cell r="BO127" t="str">
            <v/>
          </cell>
          <cell r="BP127" t="str">
            <v/>
          </cell>
          <cell r="BQ127" t="str">
            <v/>
          </cell>
          <cell r="BR127">
            <v>26</v>
          </cell>
          <cell r="BS127">
            <v>0</v>
          </cell>
          <cell r="BT127">
            <v>0</v>
          </cell>
          <cell r="BU127" t="str">
            <v/>
          </cell>
          <cell r="BV127">
            <v>10</v>
          </cell>
          <cell r="BW127">
            <v>0</v>
          </cell>
          <cell r="BX127" t="str">
            <v>Lourde</v>
          </cell>
          <cell r="BY127">
            <v>0</v>
          </cell>
          <cell r="BZ127">
            <v>1</v>
          </cell>
          <cell r="CA127">
            <v>1</v>
          </cell>
          <cell r="CB127">
            <v>0</v>
          </cell>
          <cell r="CC127" t="str">
            <v>Climatisation</v>
          </cell>
          <cell r="CD127" t="str">
            <v/>
          </cell>
          <cell r="CE127">
            <v>0</v>
          </cell>
          <cell r="CF127" t="str">
            <v/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</row>
        <row r="128">
          <cell r="A128" t="str">
            <v>161 - A132 - LT</v>
          </cell>
          <cell r="B128">
            <v>4.2632964166000002</v>
          </cell>
          <cell r="C128">
            <v>13.003054070799999</v>
          </cell>
          <cell r="D128">
            <v>4.3499999999999996</v>
          </cell>
          <cell r="E128" t="str">
            <v/>
          </cell>
          <cell r="F128" t="str">
            <v>R+1</v>
          </cell>
          <cell r="G128" t="str">
            <v>BATIMENT A</v>
          </cell>
          <cell r="H128" t="str">
            <v>5308_Bat.A_Eclairage 6W/m² avec DP</v>
          </cell>
          <cell r="I128">
            <v>0</v>
          </cell>
          <cell r="J128" t="str">
            <v>5308_Bat.A_Eclairement 300lux</v>
          </cell>
          <cell r="K128" t="str">
            <v>A132 - LT</v>
          </cell>
          <cell r="L128">
            <v>1</v>
          </cell>
          <cell r="M128" t="str">
            <v/>
          </cell>
          <cell r="N128" t="str">
            <v>Groupe 1</v>
          </cell>
          <cell r="O128">
            <v>0</v>
          </cell>
          <cell r="P128">
            <v>0</v>
          </cell>
          <cell r="Q128">
            <v>0</v>
          </cell>
          <cell r="R128" t="str">
            <v/>
          </cell>
          <cell r="S128" t="str">
            <v/>
          </cell>
          <cell r="T128" t="str">
            <v/>
          </cell>
          <cell r="U128">
            <v>100</v>
          </cell>
          <cell r="V128">
            <v>0</v>
          </cell>
          <cell r="W128">
            <v>0</v>
          </cell>
          <cell r="X128">
            <v>0.72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0.01</v>
          </cell>
          <cell r="AE128">
            <v>1.2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65526</v>
          </cell>
          <cell r="AK128" t="str">
            <v/>
          </cell>
          <cell r="AL128" t="str">
            <v/>
          </cell>
          <cell r="AM128">
            <v>20</v>
          </cell>
          <cell r="AN128">
            <v>65526</v>
          </cell>
          <cell r="AO128">
            <v>20</v>
          </cell>
          <cell r="AP128">
            <v>22</v>
          </cell>
          <cell r="AQ128">
            <v>22</v>
          </cell>
          <cell r="AR128">
            <v>10</v>
          </cell>
          <cell r="AS128">
            <v>0</v>
          </cell>
          <cell r="AT128">
            <v>1</v>
          </cell>
          <cell r="AU128">
            <v>5.51</v>
          </cell>
          <cell r="AV128">
            <v>1.292</v>
          </cell>
          <cell r="AW128" t="str">
            <v>W</v>
          </cell>
          <cell r="AX128">
            <v>0</v>
          </cell>
          <cell r="AY128">
            <v>100</v>
          </cell>
          <cell r="AZ128">
            <v>0</v>
          </cell>
          <cell r="BA128">
            <v>8</v>
          </cell>
          <cell r="BB128">
            <v>18</v>
          </cell>
          <cell r="BC128" t="str">
            <v>W/m²</v>
          </cell>
          <cell r="BD128">
            <v>6</v>
          </cell>
          <cell r="BE128">
            <v>65</v>
          </cell>
          <cell r="BF128">
            <v>8</v>
          </cell>
          <cell r="BG128">
            <v>18</v>
          </cell>
          <cell r="BH128" t="str">
            <v>W</v>
          </cell>
          <cell r="BI128">
            <v>5000</v>
          </cell>
          <cell r="BJ128">
            <v>80</v>
          </cell>
          <cell r="BK128">
            <v>0</v>
          </cell>
          <cell r="BL128">
            <v>1</v>
          </cell>
          <cell r="BM128">
            <v>24</v>
          </cell>
          <cell r="BN128">
            <v>0</v>
          </cell>
          <cell r="BO128" t="str">
            <v/>
          </cell>
          <cell r="BP128" t="str">
            <v/>
          </cell>
          <cell r="BQ128" t="str">
            <v/>
          </cell>
          <cell r="BR128">
            <v>26</v>
          </cell>
          <cell r="BS128">
            <v>0</v>
          </cell>
          <cell r="BT128">
            <v>0</v>
          </cell>
          <cell r="BU128" t="str">
            <v/>
          </cell>
          <cell r="BV128">
            <v>10</v>
          </cell>
          <cell r="BW128">
            <v>0</v>
          </cell>
          <cell r="BX128" t="str">
            <v>Lourde</v>
          </cell>
          <cell r="BY128">
            <v>0</v>
          </cell>
          <cell r="BZ128">
            <v>1</v>
          </cell>
          <cell r="CA128">
            <v>1</v>
          </cell>
          <cell r="CB128">
            <v>0</v>
          </cell>
          <cell r="CC128" t="str">
            <v>Climatisation</v>
          </cell>
          <cell r="CD128" t="str">
            <v/>
          </cell>
          <cell r="CE128">
            <v>0</v>
          </cell>
          <cell r="CF128" t="str">
            <v/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</row>
        <row r="129">
          <cell r="A129" t="str">
            <v>163 - A198a - SAS Ascenseur</v>
          </cell>
          <cell r="B129">
            <v>6.0342205108</v>
          </cell>
          <cell r="C129">
            <v>18.4043725579</v>
          </cell>
          <cell r="D129">
            <v>4.3499999999999996</v>
          </cell>
          <cell r="E129" t="str">
            <v/>
          </cell>
          <cell r="F129" t="str">
            <v>R+1</v>
          </cell>
          <cell r="G129" t="str">
            <v>BATIMENT A</v>
          </cell>
          <cell r="H129" t="str">
            <v>5308_Bat.A_Eclairage 4W/m² avec DP</v>
          </cell>
          <cell r="I129">
            <v>0</v>
          </cell>
          <cell r="J129" t="str">
            <v>5308_Bat.A_Eclairement 150lux</v>
          </cell>
          <cell r="K129" t="str">
            <v>Communs R+1</v>
          </cell>
          <cell r="L129">
            <v>1</v>
          </cell>
          <cell r="M129" t="str">
            <v/>
          </cell>
          <cell r="N129" t="str">
            <v>Groupe 1</v>
          </cell>
          <cell r="O129">
            <v>0</v>
          </cell>
          <cell r="P129">
            <v>0</v>
          </cell>
          <cell r="Q129">
            <v>0</v>
          </cell>
          <cell r="R129" t="str">
            <v/>
          </cell>
          <cell r="S129" t="str">
            <v/>
          </cell>
          <cell r="T129" t="str">
            <v/>
          </cell>
          <cell r="U129">
            <v>100</v>
          </cell>
          <cell r="V129">
            <v>0</v>
          </cell>
          <cell r="W129">
            <v>0</v>
          </cell>
          <cell r="X129">
            <v>0.72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0.01</v>
          </cell>
          <cell r="AE129">
            <v>1.2</v>
          </cell>
          <cell r="AF129">
            <v>1</v>
          </cell>
          <cell r="AG129">
            <v>3.0000000000000001E-3</v>
          </cell>
          <cell r="AH129">
            <v>1E-3</v>
          </cell>
          <cell r="AI129">
            <v>0</v>
          </cell>
          <cell r="AJ129">
            <v>65526</v>
          </cell>
          <cell r="AK129" t="str">
            <v/>
          </cell>
          <cell r="AL129" t="str">
            <v/>
          </cell>
          <cell r="AM129">
            <v>16</v>
          </cell>
          <cell r="AN129">
            <v>65526</v>
          </cell>
          <cell r="AO129">
            <v>20</v>
          </cell>
          <cell r="AP129">
            <v>22</v>
          </cell>
          <cell r="AQ129">
            <v>22</v>
          </cell>
          <cell r="AR129">
            <v>10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 t="str">
            <v/>
          </cell>
          <cell r="AX129">
            <v>0</v>
          </cell>
          <cell r="AY129" t="str">
            <v/>
          </cell>
          <cell r="AZ129">
            <v>0</v>
          </cell>
          <cell r="BA129" t="str">
            <v/>
          </cell>
          <cell r="BB129" t="str">
            <v/>
          </cell>
          <cell r="BC129" t="str">
            <v/>
          </cell>
          <cell r="BD129">
            <v>0</v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  <cell r="BI129">
            <v>0</v>
          </cell>
          <cell r="BJ129" t="str">
            <v/>
          </cell>
          <cell r="BK129">
            <v>0</v>
          </cell>
          <cell r="BL129" t="str">
            <v/>
          </cell>
          <cell r="BM129" t="str">
            <v/>
          </cell>
          <cell r="BN129" t="str">
            <v/>
          </cell>
          <cell r="BO129" t="str">
            <v/>
          </cell>
          <cell r="BP129" t="str">
            <v/>
          </cell>
          <cell r="BQ129" t="str">
            <v/>
          </cell>
          <cell r="BR129">
            <v>0</v>
          </cell>
          <cell r="BS129" t="str">
            <v/>
          </cell>
          <cell r="BT129">
            <v>0</v>
          </cell>
          <cell r="BU129">
            <v>3</v>
          </cell>
          <cell r="BV129">
            <v>0</v>
          </cell>
          <cell r="BW129">
            <v>0</v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</row>
        <row r="130">
          <cell r="A130" t="str">
            <v>166 - A136_137 - CAT paysagé 12 postes</v>
          </cell>
          <cell r="B130">
            <v>76.254430964400001</v>
          </cell>
          <cell r="C130">
            <v>232.57601444139999</v>
          </cell>
          <cell r="D130">
            <v>4.3499999999999996</v>
          </cell>
          <cell r="E130" t="str">
            <v/>
          </cell>
          <cell r="F130" t="str">
            <v>R+1</v>
          </cell>
          <cell r="G130" t="str">
            <v>BATIMENT A</v>
          </cell>
          <cell r="H130" t="str">
            <v>5308_Bat.A_Eclairage 10W/m² avec interrupteur</v>
          </cell>
          <cell r="I130">
            <v>0</v>
          </cell>
          <cell r="J130" t="str">
            <v>5308_Bat.A_Eclairement 500lux</v>
          </cell>
          <cell r="K130" t="str">
            <v>A136_137 - CAT paysagé 12 postes</v>
          </cell>
          <cell r="L130">
            <v>1</v>
          </cell>
          <cell r="M130" t="str">
            <v/>
          </cell>
          <cell r="N130" t="str">
            <v>Groupe 1</v>
          </cell>
          <cell r="O130">
            <v>0</v>
          </cell>
          <cell r="P130">
            <v>0</v>
          </cell>
          <cell r="Q130">
            <v>0</v>
          </cell>
          <cell r="R130" t="str">
            <v/>
          </cell>
          <cell r="S130" t="str">
            <v/>
          </cell>
          <cell r="T130" t="str">
            <v/>
          </cell>
          <cell r="U130">
            <v>100</v>
          </cell>
          <cell r="V130">
            <v>0</v>
          </cell>
          <cell r="W130">
            <v>80</v>
          </cell>
          <cell r="X130">
            <v>0.72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0.03</v>
          </cell>
          <cell r="AE130">
            <v>1.2</v>
          </cell>
          <cell r="AF130">
            <v>1</v>
          </cell>
          <cell r="AG130">
            <v>1.9710000000000001</v>
          </cell>
          <cell r="AH130">
            <v>2.5999999999999999E-2</v>
          </cell>
          <cell r="AI130">
            <v>0</v>
          </cell>
          <cell r="AJ130">
            <v>65526</v>
          </cell>
          <cell r="AK130" t="str">
            <v/>
          </cell>
          <cell r="AL130" t="str">
            <v/>
          </cell>
          <cell r="AM130">
            <v>20</v>
          </cell>
          <cell r="AN130">
            <v>65526</v>
          </cell>
          <cell r="AO130">
            <v>20</v>
          </cell>
          <cell r="AP130">
            <v>22</v>
          </cell>
          <cell r="AQ130">
            <v>22</v>
          </cell>
          <cell r="AR130">
            <v>10</v>
          </cell>
          <cell r="AS130">
            <v>0</v>
          </cell>
          <cell r="AT130">
            <v>1</v>
          </cell>
          <cell r="AU130">
            <v>4.4169999999999998</v>
          </cell>
          <cell r="AV130">
            <v>5.8000000000000003E-2</v>
          </cell>
          <cell r="AW130" t="str">
            <v/>
          </cell>
          <cell r="AX130">
            <v>0</v>
          </cell>
          <cell r="AY130" t="str">
            <v/>
          </cell>
          <cell r="AZ130">
            <v>0</v>
          </cell>
          <cell r="BA130" t="str">
            <v/>
          </cell>
          <cell r="BB130" t="str">
            <v/>
          </cell>
          <cell r="BC130" t="str">
            <v>W/m²</v>
          </cell>
          <cell r="BD130">
            <v>10</v>
          </cell>
          <cell r="BE130">
            <v>65</v>
          </cell>
          <cell r="BF130">
            <v>8</v>
          </cell>
          <cell r="BG130">
            <v>18</v>
          </cell>
          <cell r="BH130" t="str">
            <v>W</v>
          </cell>
          <cell r="BI130">
            <v>2400</v>
          </cell>
          <cell r="BJ130">
            <v>80</v>
          </cell>
          <cell r="BK130">
            <v>0</v>
          </cell>
          <cell r="BL130">
            <v>8</v>
          </cell>
          <cell r="BM130">
            <v>18</v>
          </cell>
          <cell r="BN130">
            <v>0</v>
          </cell>
          <cell r="BO130" t="str">
            <v/>
          </cell>
          <cell r="BP130" t="str">
            <v/>
          </cell>
          <cell r="BQ130" t="str">
            <v/>
          </cell>
          <cell r="BR130">
            <v>26</v>
          </cell>
          <cell r="BS130">
            <v>0</v>
          </cell>
          <cell r="BT130">
            <v>0</v>
          </cell>
          <cell r="BU130" t="str">
            <v/>
          </cell>
          <cell r="BV130">
            <v>10</v>
          </cell>
          <cell r="BW130">
            <v>0</v>
          </cell>
          <cell r="BX130" t="str">
            <v>Lourde</v>
          </cell>
          <cell r="BY130">
            <v>0</v>
          </cell>
          <cell r="BZ130">
            <v>1</v>
          </cell>
          <cell r="CA130">
            <v>1</v>
          </cell>
          <cell r="CB130">
            <v>0</v>
          </cell>
          <cell r="CC130" t="str">
            <v>Climatisation</v>
          </cell>
          <cell r="CD130" t="str">
            <v/>
          </cell>
          <cell r="CE130">
            <v>0</v>
          </cell>
          <cell r="CF130" t="str">
            <v/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</row>
        <row r="131">
          <cell r="A131" t="str">
            <v>167 - A190b - Couloir</v>
          </cell>
          <cell r="B131">
            <v>35.134624977800001</v>
          </cell>
          <cell r="C131">
            <v>107.1606061824</v>
          </cell>
          <cell r="D131">
            <v>4.3499999999999996</v>
          </cell>
          <cell r="E131" t="str">
            <v/>
          </cell>
          <cell r="F131" t="str">
            <v>R+1</v>
          </cell>
          <cell r="G131" t="str">
            <v>BATIMENT A</v>
          </cell>
          <cell r="H131" t="str">
            <v>5308_Bat.A_Eclairage 3W/m² avec DP</v>
          </cell>
          <cell r="I131">
            <v>0</v>
          </cell>
          <cell r="J131" t="str">
            <v>5308_Bat.A_Eclairement 150lux</v>
          </cell>
          <cell r="K131" t="str">
            <v>Communs R+1</v>
          </cell>
          <cell r="L131">
            <v>1</v>
          </cell>
          <cell r="M131" t="str">
            <v/>
          </cell>
          <cell r="N131" t="str">
            <v>Groupe 1</v>
          </cell>
          <cell r="O131">
            <v>0</v>
          </cell>
          <cell r="P131">
            <v>0</v>
          </cell>
          <cell r="Q131">
            <v>0</v>
          </cell>
          <cell r="R131" t="str">
            <v/>
          </cell>
          <cell r="S131" t="str">
            <v/>
          </cell>
          <cell r="T131" t="str">
            <v/>
          </cell>
          <cell r="U131">
            <v>100</v>
          </cell>
          <cell r="V131">
            <v>0</v>
          </cell>
          <cell r="W131">
            <v>0</v>
          </cell>
          <cell r="X131">
            <v>0.72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0.01</v>
          </cell>
          <cell r="AE131">
            <v>1.2</v>
          </cell>
          <cell r="AF131">
            <v>1</v>
          </cell>
          <cell r="AG131">
            <v>1.7999999999999999E-2</v>
          </cell>
          <cell r="AH131">
            <v>1E-3</v>
          </cell>
          <cell r="AI131">
            <v>0</v>
          </cell>
          <cell r="AJ131">
            <v>65526</v>
          </cell>
          <cell r="AK131" t="str">
            <v/>
          </cell>
          <cell r="AL131" t="str">
            <v/>
          </cell>
          <cell r="AM131">
            <v>16</v>
          </cell>
          <cell r="AN131">
            <v>65526</v>
          </cell>
          <cell r="AO131">
            <v>20</v>
          </cell>
          <cell r="AP131">
            <v>22</v>
          </cell>
          <cell r="AQ131">
            <v>22</v>
          </cell>
          <cell r="AR131">
            <v>10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 t="str">
            <v/>
          </cell>
          <cell r="AX131">
            <v>0</v>
          </cell>
          <cell r="AY131" t="str">
            <v/>
          </cell>
          <cell r="AZ131">
            <v>0</v>
          </cell>
          <cell r="BA131" t="str">
            <v/>
          </cell>
          <cell r="BB131" t="str">
            <v/>
          </cell>
          <cell r="BC131" t="str">
            <v/>
          </cell>
          <cell r="BD131">
            <v>0</v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  <cell r="BI131">
            <v>0</v>
          </cell>
          <cell r="BJ131" t="str">
            <v/>
          </cell>
          <cell r="BK131">
            <v>0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 t="str">
            <v/>
          </cell>
          <cell r="BR131">
            <v>0</v>
          </cell>
          <cell r="BS131" t="str">
            <v/>
          </cell>
          <cell r="BT131">
            <v>0</v>
          </cell>
          <cell r="BU131">
            <v>3</v>
          </cell>
          <cell r="BV131">
            <v>0</v>
          </cell>
          <cell r="BW131">
            <v>0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 t="str">
            <v/>
          </cell>
          <cell r="CE131" t="str">
            <v/>
          </cell>
          <cell r="CF131" t="str">
            <v/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</row>
        <row r="132">
          <cell r="A132" t="str">
            <v>168 - A126 - Bubble</v>
          </cell>
          <cell r="B132">
            <v>2.7419857996000001</v>
          </cell>
          <cell r="C132">
            <v>8.3630566887000004</v>
          </cell>
          <cell r="D132">
            <v>4.3499999999999996</v>
          </cell>
          <cell r="E132" t="str">
            <v/>
          </cell>
          <cell r="F132" t="str">
            <v>R+1</v>
          </cell>
          <cell r="G132" t="str">
            <v>BATIMENT A</v>
          </cell>
          <cell r="H132" t="str">
            <v>5308_Bat.A_Eclairage 10W/m² avec DP</v>
          </cell>
          <cell r="I132">
            <v>0</v>
          </cell>
          <cell r="J132" t="str">
            <v>5308_Bat.A_Eclairement 500lux</v>
          </cell>
          <cell r="K132" t="str">
            <v>A126 - Bubble</v>
          </cell>
          <cell r="L132">
            <v>1</v>
          </cell>
          <cell r="M132" t="str">
            <v/>
          </cell>
          <cell r="N132" t="str">
            <v>Groupe 1</v>
          </cell>
          <cell r="O132">
            <v>0</v>
          </cell>
          <cell r="P132">
            <v>0</v>
          </cell>
          <cell r="Q132">
            <v>0</v>
          </cell>
          <cell r="R132" t="str">
            <v/>
          </cell>
          <cell r="S132" t="str">
            <v/>
          </cell>
          <cell r="T132" t="str">
            <v/>
          </cell>
          <cell r="U132">
            <v>100</v>
          </cell>
          <cell r="V132">
            <v>0</v>
          </cell>
          <cell r="W132">
            <v>0</v>
          </cell>
          <cell r="X132">
            <v>0.72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0.01</v>
          </cell>
          <cell r="AE132">
            <v>1.2</v>
          </cell>
          <cell r="AF132">
            <v>1</v>
          </cell>
          <cell r="AG132">
            <v>6.5000000000000002E-2</v>
          </cell>
          <cell r="AH132">
            <v>2.4E-2</v>
          </cell>
          <cell r="AI132">
            <v>0</v>
          </cell>
          <cell r="AJ132">
            <v>65526</v>
          </cell>
          <cell r="AK132" t="str">
            <v/>
          </cell>
          <cell r="AL132" t="str">
            <v/>
          </cell>
          <cell r="AM132">
            <v>20</v>
          </cell>
          <cell r="AN132">
            <v>65526</v>
          </cell>
          <cell r="AO132">
            <v>20</v>
          </cell>
          <cell r="AP132">
            <v>22</v>
          </cell>
          <cell r="AQ132">
            <v>22</v>
          </cell>
          <cell r="AR132">
            <v>10</v>
          </cell>
          <cell r="AS132">
            <v>0</v>
          </cell>
          <cell r="AT132">
            <v>1</v>
          </cell>
          <cell r="AU132">
            <v>8.5999999999999993E-2</v>
          </cell>
          <cell r="AV132">
            <v>3.1E-2</v>
          </cell>
          <cell r="AW132" t="str">
            <v/>
          </cell>
          <cell r="AX132">
            <v>0</v>
          </cell>
          <cell r="AY132" t="str">
            <v/>
          </cell>
          <cell r="AZ132">
            <v>0</v>
          </cell>
          <cell r="BA132" t="str">
            <v/>
          </cell>
          <cell r="BB132" t="str">
            <v/>
          </cell>
          <cell r="BC132" t="str">
            <v>W/m²</v>
          </cell>
          <cell r="BD132">
            <v>10</v>
          </cell>
          <cell r="BE132">
            <v>65</v>
          </cell>
          <cell r="BF132">
            <v>8</v>
          </cell>
          <cell r="BG132">
            <v>18</v>
          </cell>
          <cell r="BH132" t="str">
            <v>W</v>
          </cell>
          <cell r="BI132">
            <v>0</v>
          </cell>
          <cell r="BJ132">
            <v>100</v>
          </cell>
          <cell r="BK132">
            <v>0</v>
          </cell>
          <cell r="BL132">
            <v>8</v>
          </cell>
          <cell r="BM132">
            <v>18</v>
          </cell>
          <cell r="BN132">
            <v>0</v>
          </cell>
          <cell r="BO132" t="str">
            <v/>
          </cell>
          <cell r="BP132" t="str">
            <v/>
          </cell>
          <cell r="BQ132" t="str">
            <v/>
          </cell>
          <cell r="BR132">
            <v>26</v>
          </cell>
          <cell r="BS132">
            <v>0</v>
          </cell>
          <cell r="BT132">
            <v>0</v>
          </cell>
          <cell r="BU132" t="str">
            <v/>
          </cell>
          <cell r="BV132">
            <v>10</v>
          </cell>
          <cell r="BW132">
            <v>0</v>
          </cell>
          <cell r="BX132" t="str">
            <v>Lourde</v>
          </cell>
          <cell r="BY132">
            <v>0</v>
          </cell>
          <cell r="BZ132">
            <v>1</v>
          </cell>
          <cell r="CA132">
            <v>1</v>
          </cell>
          <cell r="CB132">
            <v>0</v>
          </cell>
          <cell r="CC132" t="str">
            <v>Climatisation</v>
          </cell>
          <cell r="CD132" t="str">
            <v/>
          </cell>
          <cell r="CE132">
            <v>0</v>
          </cell>
          <cell r="CF132" t="str">
            <v/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</row>
        <row r="133">
          <cell r="A133" t="str">
            <v>169 - A123 - Bubble</v>
          </cell>
          <cell r="B133">
            <v>2.7505302312</v>
          </cell>
          <cell r="C133">
            <v>8.3891172052999998</v>
          </cell>
          <cell r="D133">
            <v>4.3499999999999996</v>
          </cell>
          <cell r="E133" t="str">
            <v/>
          </cell>
          <cell r="F133" t="str">
            <v>R+1</v>
          </cell>
          <cell r="G133" t="str">
            <v>BATIMENT A</v>
          </cell>
          <cell r="H133" t="str">
            <v>5308_Bat.A_Eclairage 10W/m² avec DP</v>
          </cell>
          <cell r="I133">
            <v>0</v>
          </cell>
          <cell r="J133" t="str">
            <v>5308_Bat.A_Eclairement 500lux</v>
          </cell>
          <cell r="K133" t="str">
            <v>A123 - Bubble</v>
          </cell>
          <cell r="L133">
            <v>1</v>
          </cell>
          <cell r="M133" t="str">
            <v/>
          </cell>
          <cell r="N133" t="str">
            <v>Groupe 1</v>
          </cell>
          <cell r="O133">
            <v>0</v>
          </cell>
          <cell r="P133">
            <v>0</v>
          </cell>
          <cell r="Q133">
            <v>0</v>
          </cell>
          <cell r="R133" t="str">
            <v/>
          </cell>
          <cell r="S133" t="str">
            <v/>
          </cell>
          <cell r="T133" t="str">
            <v/>
          </cell>
          <cell r="U133">
            <v>100</v>
          </cell>
          <cell r="V133">
            <v>0</v>
          </cell>
          <cell r="W133">
            <v>0</v>
          </cell>
          <cell r="X133">
            <v>0.72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0.01</v>
          </cell>
          <cell r="AE133">
            <v>1.2</v>
          </cell>
          <cell r="AF133">
            <v>1</v>
          </cell>
          <cell r="AG133">
            <v>4.9000000000000002E-2</v>
          </cell>
          <cell r="AH133">
            <v>1.7999999999999999E-2</v>
          </cell>
          <cell r="AI133">
            <v>0</v>
          </cell>
          <cell r="AJ133">
            <v>65526</v>
          </cell>
          <cell r="AK133" t="str">
            <v/>
          </cell>
          <cell r="AL133" t="str">
            <v/>
          </cell>
          <cell r="AM133">
            <v>20</v>
          </cell>
          <cell r="AN133">
            <v>65526</v>
          </cell>
          <cell r="AO133">
            <v>20</v>
          </cell>
          <cell r="AP133">
            <v>22</v>
          </cell>
          <cell r="AQ133">
            <v>22</v>
          </cell>
          <cell r="AR133">
            <v>10</v>
          </cell>
          <cell r="AS133">
            <v>0</v>
          </cell>
          <cell r="AT133">
            <v>1</v>
          </cell>
          <cell r="AU133">
            <v>8.7999999999999995E-2</v>
          </cell>
          <cell r="AV133">
            <v>3.2000000000000001E-2</v>
          </cell>
          <cell r="AW133" t="str">
            <v/>
          </cell>
          <cell r="AX133">
            <v>0</v>
          </cell>
          <cell r="AY133" t="str">
            <v/>
          </cell>
          <cell r="AZ133">
            <v>0</v>
          </cell>
          <cell r="BA133" t="str">
            <v/>
          </cell>
          <cell r="BB133" t="str">
            <v/>
          </cell>
          <cell r="BC133" t="str">
            <v>W/m²</v>
          </cell>
          <cell r="BD133">
            <v>10</v>
          </cell>
          <cell r="BE133">
            <v>65</v>
          </cell>
          <cell r="BF133">
            <v>8</v>
          </cell>
          <cell r="BG133">
            <v>18</v>
          </cell>
          <cell r="BH133" t="str">
            <v>W</v>
          </cell>
          <cell r="BI133">
            <v>0</v>
          </cell>
          <cell r="BJ133">
            <v>100</v>
          </cell>
          <cell r="BK133">
            <v>0</v>
          </cell>
          <cell r="BL133">
            <v>8</v>
          </cell>
          <cell r="BM133">
            <v>18</v>
          </cell>
          <cell r="BN133">
            <v>0</v>
          </cell>
          <cell r="BO133" t="str">
            <v/>
          </cell>
          <cell r="BP133" t="str">
            <v/>
          </cell>
          <cell r="BQ133" t="str">
            <v/>
          </cell>
          <cell r="BR133">
            <v>26</v>
          </cell>
          <cell r="BS133">
            <v>0</v>
          </cell>
          <cell r="BT133">
            <v>0</v>
          </cell>
          <cell r="BU133" t="str">
            <v/>
          </cell>
          <cell r="BV133">
            <v>10</v>
          </cell>
          <cell r="BW133">
            <v>0</v>
          </cell>
          <cell r="BX133" t="str">
            <v>Lourde</v>
          </cell>
          <cell r="BY133">
            <v>0</v>
          </cell>
          <cell r="BZ133">
            <v>1</v>
          </cell>
          <cell r="CA133">
            <v>1</v>
          </cell>
          <cell r="CB133">
            <v>0</v>
          </cell>
          <cell r="CC133" t="str">
            <v>Climatisation</v>
          </cell>
          <cell r="CD133" t="str">
            <v/>
          </cell>
          <cell r="CE133">
            <v>0</v>
          </cell>
          <cell r="CF133" t="str">
            <v/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</row>
        <row r="134">
          <cell r="A134" t="str">
            <v>170 - A116 - Bubble</v>
          </cell>
          <cell r="B134">
            <v>2.6838464334999999</v>
          </cell>
          <cell r="C134">
            <v>8.1857316221000005</v>
          </cell>
          <cell r="D134">
            <v>4.3499999999999996</v>
          </cell>
          <cell r="E134" t="str">
            <v/>
          </cell>
          <cell r="F134" t="str">
            <v>R+1</v>
          </cell>
          <cell r="G134" t="str">
            <v>BATIMENT A</v>
          </cell>
          <cell r="H134" t="str">
            <v>5308_Bat.A_Eclairage 10W/m² avec DP</v>
          </cell>
          <cell r="I134">
            <v>0</v>
          </cell>
          <cell r="J134" t="str">
            <v>5308_Bat.A_Eclairement 500lux</v>
          </cell>
          <cell r="K134" t="str">
            <v>A116 - Bubble</v>
          </cell>
          <cell r="L134">
            <v>1</v>
          </cell>
          <cell r="M134" t="str">
            <v/>
          </cell>
          <cell r="N134" t="str">
            <v>Groupe 1</v>
          </cell>
          <cell r="O134">
            <v>0</v>
          </cell>
          <cell r="P134">
            <v>0</v>
          </cell>
          <cell r="Q134">
            <v>0</v>
          </cell>
          <cell r="R134" t="str">
            <v/>
          </cell>
          <cell r="S134" t="str">
            <v/>
          </cell>
          <cell r="T134" t="str">
            <v/>
          </cell>
          <cell r="U134">
            <v>100</v>
          </cell>
          <cell r="V134">
            <v>0</v>
          </cell>
          <cell r="W134">
            <v>0</v>
          </cell>
          <cell r="X134">
            <v>0.72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0.01</v>
          </cell>
          <cell r="AE134">
            <v>1.2</v>
          </cell>
          <cell r="AF134">
            <v>1</v>
          </cell>
          <cell r="AG134">
            <v>0.04</v>
          </cell>
          <cell r="AH134">
            <v>1.4999999999999999E-2</v>
          </cell>
          <cell r="AI134">
            <v>0</v>
          </cell>
          <cell r="AJ134">
            <v>65526</v>
          </cell>
          <cell r="AK134" t="str">
            <v/>
          </cell>
          <cell r="AL134" t="str">
            <v/>
          </cell>
          <cell r="AM134">
            <v>20</v>
          </cell>
          <cell r="AN134">
            <v>65526</v>
          </cell>
          <cell r="AO134">
            <v>20</v>
          </cell>
          <cell r="AP134">
            <v>22</v>
          </cell>
          <cell r="AQ134">
            <v>22</v>
          </cell>
          <cell r="AR134">
            <v>10</v>
          </cell>
          <cell r="AS134">
            <v>0</v>
          </cell>
          <cell r="AT134">
            <v>1</v>
          </cell>
          <cell r="AU134">
            <v>9.1999999999999998E-2</v>
          </cell>
          <cell r="AV134">
            <v>3.4000000000000002E-2</v>
          </cell>
          <cell r="AW134" t="str">
            <v/>
          </cell>
          <cell r="AX134">
            <v>0</v>
          </cell>
          <cell r="AY134" t="str">
            <v/>
          </cell>
          <cell r="AZ134">
            <v>0</v>
          </cell>
          <cell r="BA134" t="str">
            <v/>
          </cell>
          <cell r="BB134" t="str">
            <v/>
          </cell>
          <cell r="BC134" t="str">
            <v>W/m²</v>
          </cell>
          <cell r="BD134">
            <v>10</v>
          </cell>
          <cell r="BE134">
            <v>65</v>
          </cell>
          <cell r="BF134">
            <v>8</v>
          </cell>
          <cell r="BG134">
            <v>18</v>
          </cell>
          <cell r="BH134" t="str">
            <v>W</v>
          </cell>
          <cell r="BI134">
            <v>0</v>
          </cell>
          <cell r="BJ134">
            <v>100</v>
          </cell>
          <cell r="BK134">
            <v>0</v>
          </cell>
          <cell r="BL134">
            <v>8</v>
          </cell>
          <cell r="BM134">
            <v>18</v>
          </cell>
          <cell r="BN134">
            <v>0</v>
          </cell>
          <cell r="BO134" t="str">
            <v/>
          </cell>
          <cell r="BP134" t="str">
            <v/>
          </cell>
          <cell r="BQ134" t="str">
            <v/>
          </cell>
          <cell r="BR134">
            <v>26</v>
          </cell>
          <cell r="BS134">
            <v>0</v>
          </cell>
          <cell r="BT134">
            <v>0</v>
          </cell>
          <cell r="BU134" t="str">
            <v/>
          </cell>
          <cell r="BV134">
            <v>10</v>
          </cell>
          <cell r="BW134">
            <v>0</v>
          </cell>
          <cell r="BX134" t="str">
            <v>Lourde</v>
          </cell>
          <cell r="BY134">
            <v>0</v>
          </cell>
          <cell r="BZ134">
            <v>1</v>
          </cell>
          <cell r="CA134">
            <v>1</v>
          </cell>
          <cell r="CB134">
            <v>0</v>
          </cell>
          <cell r="CC134" t="str">
            <v>Climatisation</v>
          </cell>
          <cell r="CD134" t="str">
            <v/>
          </cell>
          <cell r="CE134">
            <v>0</v>
          </cell>
          <cell r="CF134" t="str">
            <v/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</row>
        <row r="135">
          <cell r="A135" t="str">
            <v>172 - A117 - Contrôle de gestion responsable</v>
          </cell>
          <cell r="B135">
            <v>19.3666697556</v>
          </cell>
          <cell r="C135">
            <v>59.068342754500001</v>
          </cell>
          <cell r="D135">
            <v>4.3499999999999996</v>
          </cell>
          <cell r="E135" t="str">
            <v/>
          </cell>
          <cell r="F135" t="str">
            <v>R+1</v>
          </cell>
          <cell r="G135" t="str">
            <v>BATIMENT A</v>
          </cell>
          <cell r="H135" t="str">
            <v>5308_Bat.A_Eclairage 10W/m² avec interrupteur</v>
          </cell>
          <cell r="I135">
            <v>0</v>
          </cell>
          <cell r="J135" t="str">
            <v>5308_Bat.A_Eclairement 500lux</v>
          </cell>
          <cell r="K135" t="str">
            <v>A117 - Contrôle de gestion responsable</v>
          </cell>
          <cell r="L135">
            <v>1</v>
          </cell>
          <cell r="M135" t="str">
            <v/>
          </cell>
          <cell r="N135" t="str">
            <v>Groupe 1</v>
          </cell>
          <cell r="O135">
            <v>0</v>
          </cell>
          <cell r="P135">
            <v>0</v>
          </cell>
          <cell r="Q135">
            <v>0</v>
          </cell>
          <cell r="R135" t="str">
            <v/>
          </cell>
          <cell r="S135" t="str">
            <v/>
          </cell>
          <cell r="T135" t="str">
            <v/>
          </cell>
          <cell r="U135">
            <v>100</v>
          </cell>
          <cell r="V135">
            <v>0</v>
          </cell>
          <cell r="W135">
            <v>80</v>
          </cell>
          <cell r="X135">
            <v>0.72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0.02</v>
          </cell>
          <cell r="AE135">
            <v>1.2</v>
          </cell>
          <cell r="AF135">
            <v>1</v>
          </cell>
          <cell r="AG135">
            <v>0.34799999999999998</v>
          </cell>
          <cell r="AH135">
            <v>1.7999999999999999E-2</v>
          </cell>
          <cell r="AI135">
            <v>0</v>
          </cell>
          <cell r="AJ135">
            <v>65526</v>
          </cell>
          <cell r="AK135" t="str">
            <v/>
          </cell>
          <cell r="AL135" t="str">
            <v/>
          </cell>
          <cell r="AM135">
            <v>20</v>
          </cell>
          <cell r="AN135">
            <v>65526</v>
          </cell>
          <cell r="AO135">
            <v>20</v>
          </cell>
          <cell r="AP135">
            <v>22</v>
          </cell>
          <cell r="AQ135">
            <v>22</v>
          </cell>
          <cell r="AR135">
            <v>10</v>
          </cell>
          <cell r="AS135">
            <v>0</v>
          </cell>
          <cell r="AT135">
            <v>1</v>
          </cell>
          <cell r="AU135">
            <v>0.56399999999999995</v>
          </cell>
          <cell r="AV135">
            <v>2.9000000000000001E-2</v>
          </cell>
          <cell r="AW135" t="str">
            <v/>
          </cell>
          <cell r="AX135">
            <v>0</v>
          </cell>
          <cell r="AY135" t="str">
            <v/>
          </cell>
          <cell r="AZ135">
            <v>0</v>
          </cell>
          <cell r="BA135" t="str">
            <v/>
          </cell>
          <cell r="BB135" t="str">
            <v/>
          </cell>
          <cell r="BC135" t="str">
            <v>W/m²</v>
          </cell>
          <cell r="BD135">
            <v>10</v>
          </cell>
          <cell r="BE135">
            <v>65</v>
          </cell>
          <cell r="BF135">
            <v>8</v>
          </cell>
          <cell r="BG135">
            <v>18</v>
          </cell>
          <cell r="BH135" t="str">
            <v>W</v>
          </cell>
          <cell r="BI135">
            <v>200</v>
          </cell>
          <cell r="BJ135">
            <v>80</v>
          </cell>
          <cell r="BK135">
            <v>0</v>
          </cell>
          <cell r="BL135">
            <v>8</v>
          </cell>
          <cell r="BM135">
            <v>18</v>
          </cell>
          <cell r="BN135">
            <v>0</v>
          </cell>
          <cell r="BO135" t="str">
            <v/>
          </cell>
          <cell r="BP135" t="str">
            <v/>
          </cell>
          <cell r="BQ135" t="str">
            <v/>
          </cell>
          <cell r="BR135">
            <v>26</v>
          </cell>
          <cell r="BS135">
            <v>0</v>
          </cell>
          <cell r="BT135">
            <v>0</v>
          </cell>
          <cell r="BU135" t="str">
            <v/>
          </cell>
          <cell r="BV135">
            <v>10</v>
          </cell>
          <cell r="BW135">
            <v>0</v>
          </cell>
          <cell r="BX135" t="str">
            <v>Lourde</v>
          </cell>
          <cell r="BY135">
            <v>0</v>
          </cell>
          <cell r="BZ135">
            <v>1</v>
          </cell>
          <cell r="CA135">
            <v>1</v>
          </cell>
          <cell r="CB135">
            <v>0</v>
          </cell>
          <cell r="CC135" t="str">
            <v>Climatisation</v>
          </cell>
          <cell r="CD135" t="str">
            <v/>
          </cell>
          <cell r="CE135">
            <v>0</v>
          </cell>
          <cell r="CF135" t="str">
            <v/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</row>
        <row r="136">
          <cell r="A136" t="str">
            <v>173 - A118 - Contrôle de gestion cellule du CG</v>
          </cell>
          <cell r="B136">
            <v>31.805255049199999</v>
          </cell>
          <cell r="C136">
            <v>97.006027900099994</v>
          </cell>
          <cell r="D136">
            <v>4.3499999999999996</v>
          </cell>
          <cell r="E136" t="str">
            <v/>
          </cell>
          <cell r="F136" t="str">
            <v>R+1</v>
          </cell>
          <cell r="G136" t="str">
            <v>BATIMENT A</v>
          </cell>
          <cell r="H136" t="str">
            <v>5308_Bat.A_Eclairage 10W/m² avec interrupteur</v>
          </cell>
          <cell r="I136">
            <v>0</v>
          </cell>
          <cell r="J136" t="str">
            <v>5308_Bat.A_Eclairement 500lux</v>
          </cell>
          <cell r="K136" t="str">
            <v>A118 - Contrôle de gestion cellule du CG</v>
          </cell>
          <cell r="L136">
            <v>1</v>
          </cell>
          <cell r="M136" t="str">
            <v/>
          </cell>
          <cell r="N136" t="str">
            <v>Groupe 1</v>
          </cell>
          <cell r="O136">
            <v>0</v>
          </cell>
          <cell r="P136">
            <v>0</v>
          </cell>
          <cell r="Q136">
            <v>0</v>
          </cell>
          <cell r="R136" t="str">
            <v/>
          </cell>
          <cell r="S136" t="str">
            <v/>
          </cell>
          <cell r="T136" t="str">
            <v/>
          </cell>
          <cell r="U136">
            <v>100</v>
          </cell>
          <cell r="V136">
            <v>0</v>
          </cell>
          <cell r="W136">
            <v>80</v>
          </cell>
          <cell r="X136">
            <v>0.72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0.02</v>
          </cell>
          <cell r="AE136">
            <v>1.2</v>
          </cell>
          <cell r="AF136">
            <v>1</v>
          </cell>
          <cell r="AG136">
            <v>0.82799999999999996</v>
          </cell>
          <cell r="AH136">
            <v>2.5999999999999999E-2</v>
          </cell>
          <cell r="AI136">
            <v>0</v>
          </cell>
          <cell r="AJ136">
            <v>65526</v>
          </cell>
          <cell r="AK136" t="str">
            <v/>
          </cell>
          <cell r="AL136" t="str">
            <v/>
          </cell>
          <cell r="AM136">
            <v>20</v>
          </cell>
          <cell r="AN136">
            <v>65526</v>
          </cell>
          <cell r="AO136">
            <v>20</v>
          </cell>
          <cell r="AP136">
            <v>22</v>
          </cell>
          <cell r="AQ136">
            <v>22</v>
          </cell>
          <cell r="AR136">
            <v>10</v>
          </cell>
          <cell r="AS136">
            <v>0</v>
          </cell>
          <cell r="AT136">
            <v>1</v>
          </cell>
          <cell r="AU136">
            <v>2.6019999999999999</v>
          </cell>
          <cell r="AV136">
            <v>8.2000000000000003E-2</v>
          </cell>
          <cell r="AW136" t="str">
            <v/>
          </cell>
          <cell r="AX136">
            <v>0</v>
          </cell>
          <cell r="AY136" t="str">
            <v/>
          </cell>
          <cell r="AZ136">
            <v>0</v>
          </cell>
          <cell r="BA136" t="str">
            <v/>
          </cell>
          <cell r="BB136" t="str">
            <v/>
          </cell>
          <cell r="BC136" t="str">
            <v>W/m²</v>
          </cell>
          <cell r="BD136">
            <v>10</v>
          </cell>
          <cell r="BE136">
            <v>65</v>
          </cell>
          <cell r="BF136">
            <v>8</v>
          </cell>
          <cell r="BG136">
            <v>18</v>
          </cell>
          <cell r="BH136" t="str">
            <v>W</v>
          </cell>
          <cell r="BI136">
            <v>1600</v>
          </cell>
          <cell r="BJ136">
            <v>80</v>
          </cell>
          <cell r="BK136">
            <v>0</v>
          </cell>
          <cell r="BL136">
            <v>8</v>
          </cell>
          <cell r="BM136">
            <v>18</v>
          </cell>
          <cell r="BN136">
            <v>0</v>
          </cell>
          <cell r="BO136" t="str">
            <v/>
          </cell>
          <cell r="BP136" t="str">
            <v/>
          </cell>
          <cell r="BQ136" t="str">
            <v/>
          </cell>
          <cell r="BR136">
            <v>26</v>
          </cell>
          <cell r="BS136">
            <v>0</v>
          </cell>
          <cell r="BT136">
            <v>0</v>
          </cell>
          <cell r="BU136" t="str">
            <v/>
          </cell>
          <cell r="BV136">
            <v>10</v>
          </cell>
          <cell r="BW136">
            <v>0</v>
          </cell>
          <cell r="BX136" t="str">
            <v>Lourde</v>
          </cell>
          <cell r="BY136">
            <v>0</v>
          </cell>
          <cell r="BZ136">
            <v>1</v>
          </cell>
          <cell r="CA136">
            <v>1</v>
          </cell>
          <cell r="CB136">
            <v>0</v>
          </cell>
          <cell r="CC136" t="str">
            <v>Climatisation</v>
          </cell>
          <cell r="CD136" t="str">
            <v/>
          </cell>
          <cell r="CE136">
            <v>0</v>
          </cell>
          <cell r="CF136" t="str">
            <v/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</row>
        <row r="137">
          <cell r="A137" t="str">
            <v>174 - A119 - Data management responsable</v>
          </cell>
          <cell r="B137">
            <v>11.977806534600001</v>
          </cell>
          <cell r="C137">
            <v>36.5323099306</v>
          </cell>
          <cell r="D137">
            <v>4.3499999999999996</v>
          </cell>
          <cell r="E137" t="str">
            <v/>
          </cell>
          <cell r="F137" t="str">
            <v>R+1</v>
          </cell>
          <cell r="G137" t="str">
            <v>BATIMENT A</v>
          </cell>
          <cell r="H137" t="str">
            <v>5308_Bat.A_Eclairage 10W/m² avec interrupteur</v>
          </cell>
          <cell r="I137">
            <v>0</v>
          </cell>
          <cell r="J137" t="str">
            <v>5308_Bat.A_Eclairement 500lux</v>
          </cell>
          <cell r="K137" t="str">
            <v>A119 - Data management responsable</v>
          </cell>
          <cell r="L137">
            <v>1</v>
          </cell>
          <cell r="M137" t="str">
            <v/>
          </cell>
          <cell r="N137" t="str">
            <v>Groupe 1</v>
          </cell>
          <cell r="O137">
            <v>0</v>
          </cell>
          <cell r="P137">
            <v>0</v>
          </cell>
          <cell r="Q137">
            <v>0</v>
          </cell>
          <cell r="R137" t="str">
            <v/>
          </cell>
          <cell r="S137" t="str">
            <v/>
          </cell>
          <cell r="T137" t="str">
            <v/>
          </cell>
          <cell r="U137">
            <v>100</v>
          </cell>
          <cell r="V137">
            <v>0</v>
          </cell>
          <cell r="W137">
            <v>80</v>
          </cell>
          <cell r="X137">
            <v>0.72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0.02</v>
          </cell>
          <cell r="AE137">
            <v>1.2</v>
          </cell>
          <cell r="AF137">
            <v>1</v>
          </cell>
          <cell r="AG137">
            <v>0.27900000000000003</v>
          </cell>
          <cell r="AH137">
            <v>2.3E-2</v>
          </cell>
          <cell r="AI137">
            <v>0</v>
          </cell>
          <cell r="AJ137">
            <v>65526</v>
          </cell>
          <cell r="AK137" t="str">
            <v/>
          </cell>
          <cell r="AL137" t="str">
            <v/>
          </cell>
          <cell r="AM137">
            <v>20</v>
          </cell>
          <cell r="AN137">
            <v>65526</v>
          </cell>
          <cell r="AO137">
            <v>20</v>
          </cell>
          <cell r="AP137">
            <v>22</v>
          </cell>
          <cell r="AQ137">
            <v>22</v>
          </cell>
          <cell r="AR137">
            <v>10</v>
          </cell>
          <cell r="AS137">
            <v>0</v>
          </cell>
          <cell r="AT137">
            <v>1</v>
          </cell>
          <cell r="AU137">
            <v>0.46300000000000002</v>
          </cell>
          <cell r="AV137">
            <v>3.9E-2</v>
          </cell>
          <cell r="AW137" t="str">
            <v/>
          </cell>
          <cell r="AX137">
            <v>0</v>
          </cell>
          <cell r="AY137" t="str">
            <v/>
          </cell>
          <cell r="AZ137">
            <v>0</v>
          </cell>
          <cell r="BA137" t="str">
            <v/>
          </cell>
          <cell r="BB137" t="str">
            <v/>
          </cell>
          <cell r="BC137" t="str">
            <v>W/m²</v>
          </cell>
          <cell r="BD137">
            <v>10</v>
          </cell>
          <cell r="BE137">
            <v>65</v>
          </cell>
          <cell r="BF137">
            <v>8</v>
          </cell>
          <cell r="BG137">
            <v>18</v>
          </cell>
          <cell r="BH137" t="str">
            <v>W</v>
          </cell>
          <cell r="BI137">
            <v>200</v>
          </cell>
          <cell r="BJ137">
            <v>80</v>
          </cell>
          <cell r="BK137">
            <v>0</v>
          </cell>
          <cell r="BL137">
            <v>8</v>
          </cell>
          <cell r="BM137">
            <v>18</v>
          </cell>
          <cell r="BN137">
            <v>0</v>
          </cell>
          <cell r="BO137" t="str">
            <v/>
          </cell>
          <cell r="BP137" t="str">
            <v/>
          </cell>
          <cell r="BQ137" t="str">
            <v/>
          </cell>
          <cell r="BR137">
            <v>26</v>
          </cell>
          <cell r="BS137">
            <v>0</v>
          </cell>
          <cell r="BT137">
            <v>0</v>
          </cell>
          <cell r="BU137" t="str">
            <v/>
          </cell>
          <cell r="BV137">
            <v>10</v>
          </cell>
          <cell r="BW137">
            <v>0</v>
          </cell>
          <cell r="BX137" t="str">
            <v>Lourde</v>
          </cell>
          <cell r="BY137">
            <v>0</v>
          </cell>
          <cell r="BZ137">
            <v>1</v>
          </cell>
          <cell r="CA137">
            <v>1</v>
          </cell>
          <cell r="CB137">
            <v>0</v>
          </cell>
          <cell r="CC137" t="str">
            <v>Climatisation</v>
          </cell>
          <cell r="CD137" t="str">
            <v/>
          </cell>
          <cell r="CE137">
            <v>0</v>
          </cell>
          <cell r="CF137" t="str">
            <v/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</row>
        <row r="138">
          <cell r="A138" t="str">
            <v>175 - A120 - Data management 8 postes</v>
          </cell>
          <cell r="B138">
            <v>31.823720611199999</v>
          </cell>
          <cell r="C138">
            <v>97.062347864200007</v>
          </cell>
          <cell r="D138">
            <v>4.3499999999999996</v>
          </cell>
          <cell r="E138" t="str">
            <v/>
          </cell>
          <cell r="F138" t="str">
            <v>R+1</v>
          </cell>
          <cell r="G138" t="str">
            <v>BATIMENT A</v>
          </cell>
          <cell r="H138" t="str">
            <v>5308_Bat.A_Eclairage 10W/m² avec interrupteur</v>
          </cell>
          <cell r="I138">
            <v>0</v>
          </cell>
          <cell r="J138" t="str">
            <v>5308_Bat.A_Eclairement 500lux</v>
          </cell>
          <cell r="K138" t="str">
            <v>A120 - Data management 8 postes</v>
          </cell>
          <cell r="L138">
            <v>1</v>
          </cell>
          <cell r="M138" t="str">
            <v/>
          </cell>
          <cell r="N138" t="str">
            <v>Groupe 1</v>
          </cell>
          <cell r="O138">
            <v>0</v>
          </cell>
          <cell r="P138">
            <v>0</v>
          </cell>
          <cell r="Q138">
            <v>0</v>
          </cell>
          <cell r="R138" t="str">
            <v/>
          </cell>
          <cell r="S138" t="str">
            <v/>
          </cell>
          <cell r="T138" t="str">
            <v/>
          </cell>
          <cell r="U138">
            <v>100</v>
          </cell>
          <cell r="V138">
            <v>0</v>
          </cell>
          <cell r="W138">
            <v>80</v>
          </cell>
          <cell r="X138">
            <v>0.72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0.02</v>
          </cell>
          <cell r="AE138">
            <v>1.2</v>
          </cell>
          <cell r="AF138">
            <v>1</v>
          </cell>
          <cell r="AG138">
            <v>0.82099999999999995</v>
          </cell>
          <cell r="AH138">
            <v>2.5999999999999999E-2</v>
          </cell>
          <cell r="AI138">
            <v>0</v>
          </cell>
          <cell r="AJ138">
            <v>65526</v>
          </cell>
          <cell r="AK138" t="str">
            <v/>
          </cell>
          <cell r="AL138" t="str">
            <v/>
          </cell>
          <cell r="AM138">
            <v>20</v>
          </cell>
          <cell r="AN138">
            <v>65526</v>
          </cell>
          <cell r="AO138">
            <v>20</v>
          </cell>
          <cell r="AP138">
            <v>22</v>
          </cell>
          <cell r="AQ138">
            <v>22</v>
          </cell>
          <cell r="AR138">
            <v>10</v>
          </cell>
          <cell r="AS138">
            <v>0</v>
          </cell>
          <cell r="AT138">
            <v>1</v>
          </cell>
          <cell r="AU138">
            <v>2.5979999999999999</v>
          </cell>
          <cell r="AV138">
            <v>8.2000000000000003E-2</v>
          </cell>
          <cell r="AW138" t="str">
            <v/>
          </cell>
          <cell r="AX138">
            <v>0</v>
          </cell>
          <cell r="AY138" t="str">
            <v/>
          </cell>
          <cell r="AZ138">
            <v>0</v>
          </cell>
          <cell r="BA138" t="str">
            <v/>
          </cell>
          <cell r="BB138" t="str">
            <v/>
          </cell>
          <cell r="BC138" t="str">
            <v>W/m²</v>
          </cell>
          <cell r="BD138">
            <v>10</v>
          </cell>
          <cell r="BE138">
            <v>65</v>
          </cell>
          <cell r="BF138">
            <v>8</v>
          </cell>
          <cell r="BG138">
            <v>18</v>
          </cell>
          <cell r="BH138" t="str">
            <v>W</v>
          </cell>
          <cell r="BI138">
            <v>1600</v>
          </cell>
          <cell r="BJ138">
            <v>80</v>
          </cell>
          <cell r="BK138">
            <v>0</v>
          </cell>
          <cell r="BL138">
            <v>8</v>
          </cell>
          <cell r="BM138">
            <v>18</v>
          </cell>
          <cell r="BN138">
            <v>0</v>
          </cell>
          <cell r="BO138" t="str">
            <v/>
          </cell>
          <cell r="BP138" t="str">
            <v/>
          </cell>
          <cell r="BQ138" t="str">
            <v/>
          </cell>
          <cell r="BR138">
            <v>26</v>
          </cell>
          <cell r="BS138">
            <v>0</v>
          </cell>
          <cell r="BT138">
            <v>0</v>
          </cell>
          <cell r="BU138" t="str">
            <v/>
          </cell>
          <cell r="BV138">
            <v>10</v>
          </cell>
          <cell r="BW138">
            <v>0</v>
          </cell>
          <cell r="BX138" t="str">
            <v>Lourde</v>
          </cell>
          <cell r="BY138">
            <v>0</v>
          </cell>
          <cell r="BZ138">
            <v>1</v>
          </cell>
          <cell r="CA138">
            <v>1</v>
          </cell>
          <cell r="CB138">
            <v>0</v>
          </cell>
          <cell r="CC138" t="str">
            <v>Climatisation</v>
          </cell>
          <cell r="CD138" t="str">
            <v/>
          </cell>
          <cell r="CE138">
            <v>0</v>
          </cell>
          <cell r="CF138" t="str">
            <v/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</row>
        <row r="139">
          <cell r="A139" t="str">
            <v>176 - A121 - Méth. et org. responsable</v>
          </cell>
          <cell r="B139">
            <v>12.0137339663</v>
          </cell>
          <cell r="C139">
            <v>36.641888597200001</v>
          </cell>
          <cell r="D139">
            <v>4.3499999999999996</v>
          </cell>
          <cell r="E139" t="str">
            <v/>
          </cell>
          <cell r="F139" t="str">
            <v>R+1</v>
          </cell>
          <cell r="G139" t="str">
            <v>BATIMENT A</v>
          </cell>
          <cell r="H139" t="str">
            <v>5308_Bat.A_Eclairage 10W/m² avec interrupteur</v>
          </cell>
          <cell r="I139">
            <v>0</v>
          </cell>
          <cell r="J139" t="str">
            <v>5308_Bat.A_Eclairement 500lux</v>
          </cell>
          <cell r="K139" t="str">
            <v>A121 - Méth. et org. responsable</v>
          </cell>
          <cell r="L139">
            <v>1</v>
          </cell>
          <cell r="M139" t="str">
            <v/>
          </cell>
          <cell r="N139" t="str">
            <v>Groupe 1</v>
          </cell>
          <cell r="O139">
            <v>0</v>
          </cell>
          <cell r="P139">
            <v>0</v>
          </cell>
          <cell r="Q139">
            <v>0</v>
          </cell>
          <cell r="R139" t="str">
            <v/>
          </cell>
          <cell r="S139" t="str">
            <v/>
          </cell>
          <cell r="T139" t="str">
            <v/>
          </cell>
          <cell r="U139">
            <v>100</v>
          </cell>
          <cell r="V139">
            <v>0</v>
          </cell>
          <cell r="W139">
            <v>80</v>
          </cell>
          <cell r="X139">
            <v>0.72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0.02</v>
          </cell>
          <cell r="AE139">
            <v>1.2</v>
          </cell>
          <cell r="AF139">
            <v>1</v>
          </cell>
          <cell r="AG139">
            <v>0.28000000000000003</v>
          </cell>
          <cell r="AH139">
            <v>2.3E-2</v>
          </cell>
          <cell r="AI139">
            <v>0</v>
          </cell>
          <cell r="AJ139">
            <v>65526</v>
          </cell>
          <cell r="AK139" t="str">
            <v/>
          </cell>
          <cell r="AL139" t="str">
            <v/>
          </cell>
          <cell r="AM139">
            <v>20</v>
          </cell>
          <cell r="AN139">
            <v>65526</v>
          </cell>
          <cell r="AO139">
            <v>20</v>
          </cell>
          <cell r="AP139">
            <v>22</v>
          </cell>
          <cell r="AQ139">
            <v>22</v>
          </cell>
          <cell r="AR139">
            <v>10</v>
          </cell>
          <cell r="AS139">
            <v>0</v>
          </cell>
          <cell r="AT139">
            <v>1</v>
          </cell>
          <cell r="AU139">
            <v>0.46300000000000002</v>
          </cell>
          <cell r="AV139">
            <v>3.9E-2</v>
          </cell>
          <cell r="AW139" t="str">
            <v/>
          </cell>
          <cell r="AX139">
            <v>0</v>
          </cell>
          <cell r="AY139" t="str">
            <v/>
          </cell>
          <cell r="AZ139">
            <v>0</v>
          </cell>
          <cell r="BA139" t="str">
            <v/>
          </cell>
          <cell r="BB139" t="str">
            <v/>
          </cell>
          <cell r="BC139" t="str">
            <v>W/m²</v>
          </cell>
          <cell r="BD139">
            <v>10</v>
          </cell>
          <cell r="BE139">
            <v>65</v>
          </cell>
          <cell r="BF139">
            <v>8</v>
          </cell>
          <cell r="BG139">
            <v>18</v>
          </cell>
          <cell r="BH139" t="str">
            <v>W</v>
          </cell>
          <cell r="BI139">
            <v>200</v>
          </cell>
          <cell r="BJ139">
            <v>80</v>
          </cell>
          <cell r="BK139">
            <v>0</v>
          </cell>
          <cell r="BL139">
            <v>8</v>
          </cell>
          <cell r="BM139">
            <v>18</v>
          </cell>
          <cell r="BN139">
            <v>0</v>
          </cell>
          <cell r="BO139" t="str">
            <v/>
          </cell>
          <cell r="BP139" t="str">
            <v/>
          </cell>
          <cell r="BQ139" t="str">
            <v/>
          </cell>
          <cell r="BR139">
            <v>26</v>
          </cell>
          <cell r="BS139">
            <v>0</v>
          </cell>
          <cell r="BT139">
            <v>0</v>
          </cell>
          <cell r="BU139" t="str">
            <v/>
          </cell>
          <cell r="BV139">
            <v>10</v>
          </cell>
          <cell r="BW139">
            <v>0</v>
          </cell>
          <cell r="BX139" t="str">
            <v>Lourde</v>
          </cell>
          <cell r="BY139">
            <v>0</v>
          </cell>
          <cell r="BZ139">
            <v>1</v>
          </cell>
          <cell r="CA139">
            <v>1</v>
          </cell>
          <cell r="CB139">
            <v>0</v>
          </cell>
          <cell r="CC139" t="str">
            <v>Climatisation</v>
          </cell>
          <cell r="CD139" t="str">
            <v/>
          </cell>
          <cell r="CE139">
            <v>0</v>
          </cell>
          <cell r="CF139" t="str">
            <v/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</row>
        <row r="140">
          <cell r="A140" t="str">
            <v>177 - A122 - Méth. et org. équipe projet</v>
          </cell>
          <cell r="B140">
            <v>16.963735667000002</v>
          </cell>
          <cell r="C140">
            <v>51.739393784400001</v>
          </cell>
          <cell r="D140">
            <v>4.3499999999999996</v>
          </cell>
          <cell r="E140" t="str">
            <v/>
          </cell>
          <cell r="F140" t="str">
            <v>R+1</v>
          </cell>
          <cell r="G140" t="str">
            <v>BATIMENT A</v>
          </cell>
          <cell r="H140" t="str">
            <v>5308_Bat.A_Eclairage 10W/m² avec interrupteur</v>
          </cell>
          <cell r="I140">
            <v>0</v>
          </cell>
          <cell r="J140" t="str">
            <v>5308_Bat.A_Eclairement 500lux</v>
          </cell>
          <cell r="K140" t="str">
            <v>A122 - Méth. et org. équipe projet</v>
          </cell>
          <cell r="L140">
            <v>1</v>
          </cell>
          <cell r="M140" t="str">
            <v/>
          </cell>
          <cell r="N140" t="str">
            <v>Groupe 1</v>
          </cell>
          <cell r="O140">
            <v>0</v>
          </cell>
          <cell r="P140">
            <v>0</v>
          </cell>
          <cell r="Q140">
            <v>0</v>
          </cell>
          <cell r="R140" t="str">
            <v/>
          </cell>
          <cell r="S140" t="str">
            <v/>
          </cell>
          <cell r="T140" t="str">
            <v/>
          </cell>
          <cell r="U140">
            <v>100</v>
          </cell>
          <cell r="V140">
            <v>0</v>
          </cell>
          <cell r="W140">
            <v>80</v>
          </cell>
          <cell r="X140">
            <v>0.72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0.02</v>
          </cell>
          <cell r="AE140">
            <v>1.2</v>
          </cell>
          <cell r="AF140">
            <v>1</v>
          </cell>
          <cell r="AG140">
            <v>0.46300000000000002</v>
          </cell>
          <cell r="AH140">
            <v>2.7E-2</v>
          </cell>
          <cell r="AI140">
            <v>0</v>
          </cell>
          <cell r="AJ140">
            <v>65526</v>
          </cell>
          <cell r="AK140" t="str">
            <v/>
          </cell>
          <cell r="AL140" t="str">
            <v/>
          </cell>
          <cell r="AM140">
            <v>20</v>
          </cell>
          <cell r="AN140">
            <v>65526</v>
          </cell>
          <cell r="AO140">
            <v>20</v>
          </cell>
          <cell r="AP140">
            <v>22</v>
          </cell>
          <cell r="AQ140">
            <v>22</v>
          </cell>
          <cell r="AR140">
            <v>10</v>
          </cell>
          <cell r="AS140">
            <v>0</v>
          </cell>
          <cell r="AT140">
            <v>1</v>
          </cell>
          <cell r="AU140">
            <v>1.31</v>
          </cell>
          <cell r="AV140">
            <v>7.6999999999999999E-2</v>
          </cell>
          <cell r="AW140" t="str">
            <v/>
          </cell>
          <cell r="AX140">
            <v>0</v>
          </cell>
          <cell r="AY140" t="str">
            <v/>
          </cell>
          <cell r="AZ140">
            <v>0</v>
          </cell>
          <cell r="BA140" t="str">
            <v/>
          </cell>
          <cell r="BB140" t="str">
            <v/>
          </cell>
          <cell r="BC140" t="str">
            <v>W/m²</v>
          </cell>
          <cell r="BD140">
            <v>10</v>
          </cell>
          <cell r="BE140">
            <v>65</v>
          </cell>
          <cell r="BF140">
            <v>8</v>
          </cell>
          <cell r="BG140">
            <v>18</v>
          </cell>
          <cell r="BH140" t="str">
            <v>W</v>
          </cell>
          <cell r="BI140">
            <v>800</v>
          </cell>
          <cell r="BJ140">
            <v>80</v>
          </cell>
          <cell r="BK140">
            <v>0</v>
          </cell>
          <cell r="BL140">
            <v>8</v>
          </cell>
          <cell r="BM140">
            <v>18</v>
          </cell>
          <cell r="BN140">
            <v>0</v>
          </cell>
          <cell r="BO140" t="str">
            <v/>
          </cell>
          <cell r="BP140" t="str">
            <v/>
          </cell>
          <cell r="BQ140" t="str">
            <v/>
          </cell>
          <cell r="BR140">
            <v>26</v>
          </cell>
          <cell r="BS140">
            <v>0</v>
          </cell>
          <cell r="BT140">
            <v>0</v>
          </cell>
          <cell r="BU140" t="str">
            <v/>
          </cell>
          <cell r="BV140">
            <v>10</v>
          </cell>
          <cell r="BW140">
            <v>0</v>
          </cell>
          <cell r="BX140" t="str">
            <v>Lourde</v>
          </cell>
          <cell r="BY140">
            <v>0</v>
          </cell>
          <cell r="BZ140">
            <v>1</v>
          </cell>
          <cell r="CA140">
            <v>1</v>
          </cell>
          <cell r="CB140">
            <v>0</v>
          </cell>
          <cell r="CC140" t="str">
            <v>Climatisation</v>
          </cell>
          <cell r="CD140" t="str">
            <v/>
          </cell>
          <cell r="CE140">
            <v>0</v>
          </cell>
          <cell r="CF140" t="str">
            <v/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</row>
        <row r="141">
          <cell r="A141" t="str">
            <v>179 - A245 - Administration patients</v>
          </cell>
          <cell r="B141">
            <v>57.048482565</v>
          </cell>
          <cell r="C141">
            <v>173.99787182310001</v>
          </cell>
          <cell r="D141">
            <v>8.0500000000000007</v>
          </cell>
          <cell r="E141" t="str">
            <v/>
          </cell>
          <cell r="F141" t="str">
            <v>R+2</v>
          </cell>
          <cell r="G141" t="str">
            <v>BATIMENT A</v>
          </cell>
          <cell r="H141" t="str">
            <v>5308_Bat.A_Eclairage 10W/m² avec interrupteur</v>
          </cell>
          <cell r="I141">
            <v>0</v>
          </cell>
          <cell r="J141" t="str">
            <v>5308_Bat.A_Eclairement 500lux</v>
          </cell>
          <cell r="K141" t="str">
            <v>A245 - Administration patients</v>
          </cell>
          <cell r="L141">
            <v>1</v>
          </cell>
          <cell r="M141" t="str">
            <v/>
          </cell>
          <cell r="N141" t="str">
            <v>Groupe 1</v>
          </cell>
          <cell r="O141">
            <v>0</v>
          </cell>
          <cell r="P141">
            <v>0</v>
          </cell>
          <cell r="Q141">
            <v>0</v>
          </cell>
          <cell r="R141" t="str">
            <v/>
          </cell>
          <cell r="S141" t="str">
            <v/>
          </cell>
          <cell r="T141" t="str">
            <v/>
          </cell>
          <cell r="U141">
            <v>100</v>
          </cell>
          <cell r="V141">
            <v>0</v>
          </cell>
          <cell r="W141">
            <v>80</v>
          </cell>
          <cell r="X141">
            <v>0.72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0.02</v>
          </cell>
          <cell r="AE141">
            <v>1.2</v>
          </cell>
          <cell r="AF141">
            <v>1</v>
          </cell>
          <cell r="AG141">
            <v>1.5369999999999999</v>
          </cell>
          <cell r="AH141">
            <v>2.7E-2</v>
          </cell>
          <cell r="AI141">
            <v>0</v>
          </cell>
          <cell r="AJ141">
            <v>65526</v>
          </cell>
          <cell r="AK141" t="str">
            <v/>
          </cell>
          <cell r="AL141" t="str">
            <v/>
          </cell>
          <cell r="AM141">
            <v>20</v>
          </cell>
          <cell r="AN141">
            <v>65526</v>
          </cell>
          <cell r="AO141">
            <v>20</v>
          </cell>
          <cell r="AP141">
            <v>22</v>
          </cell>
          <cell r="AQ141">
            <v>22</v>
          </cell>
          <cell r="AR141">
            <v>10</v>
          </cell>
          <cell r="AS141">
            <v>0</v>
          </cell>
          <cell r="AT141">
            <v>1</v>
          </cell>
          <cell r="AU141">
            <v>4.359</v>
          </cell>
          <cell r="AV141">
            <v>7.5999999999999998E-2</v>
          </cell>
          <cell r="AW141" t="str">
            <v/>
          </cell>
          <cell r="AX141">
            <v>0</v>
          </cell>
          <cell r="AY141" t="str">
            <v/>
          </cell>
          <cell r="AZ141">
            <v>0</v>
          </cell>
          <cell r="BA141" t="str">
            <v/>
          </cell>
          <cell r="BB141" t="str">
            <v/>
          </cell>
          <cell r="BC141" t="str">
            <v>W/m²</v>
          </cell>
          <cell r="BD141">
            <v>10</v>
          </cell>
          <cell r="BE141">
            <v>65</v>
          </cell>
          <cell r="BF141">
            <v>8</v>
          </cell>
          <cell r="BG141">
            <v>18</v>
          </cell>
          <cell r="BH141" t="str">
            <v>W</v>
          </cell>
          <cell r="BI141">
            <v>2400</v>
          </cell>
          <cell r="BJ141">
            <v>80</v>
          </cell>
          <cell r="BK141">
            <v>0</v>
          </cell>
          <cell r="BL141">
            <v>8</v>
          </cell>
          <cell r="BM141">
            <v>18</v>
          </cell>
          <cell r="BN141">
            <v>0</v>
          </cell>
          <cell r="BO141" t="str">
            <v/>
          </cell>
          <cell r="BP141" t="str">
            <v/>
          </cell>
          <cell r="BQ141" t="str">
            <v/>
          </cell>
          <cell r="BR141">
            <v>26</v>
          </cell>
          <cell r="BS141">
            <v>0</v>
          </cell>
          <cell r="BT141">
            <v>0</v>
          </cell>
          <cell r="BU141" t="str">
            <v/>
          </cell>
          <cell r="BV141">
            <v>10</v>
          </cell>
          <cell r="BW141">
            <v>0</v>
          </cell>
          <cell r="BX141" t="str">
            <v>Lourde</v>
          </cell>
          <cell r="BY141">
            <v>0</v>
          </cell>
          <cell r="BZ141">
            <v>1</v>
          </cell>
          <cell r="CA141">
            <v>1</v>
          </cell>
          <cell r="CB141">
            <v>0</v>
          </cell>
          <cell r="CC141" t="str">
            <v>Climatisation</v>
          </cell>
          <cell r="CD141" t="str">
            <v/>
          </cell>
          <cell r="CE141">
            <v>0</v>
          </cell>
          <cell r="CF141" t="str">
            <v/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</row>
        <row r="142">
          <cell r="A142" t="str">
            <v>180 - A290e - Couloir</v>
          </cell>
          <cell r="B142">
            <v>56.108125153800003</v>
          </cell>
          <cell r="C142">
            <v>171.12978171910001</v>
          </cell>
          <cell r="D142">
            <v>8.0500000000000007</v>
          </cell>
          <cell r="E142" t="str">
            <v/>
          </cell>
          <cell r="F142" t="str">
            <v>R+2</v>
          </cell>
          <cell r="G142" t="str">
            <v>BATIMENT A</v>
          </cell>
          <cell r="H142" t="str">
            <v>5308_Bat.A_Eclairage 3W/m² avec DP</v>
          </cell>
          <cell r="I142">
            <v>0</v>
          </cell>
          <cell r="J142" t="str">
            <v>5308_Bat.A_Eclairement 150lux</v>
          </cell>
          <cell r="K142" t="str">
            <v>Communs R+2</v>
          </cell>
          <cell r="L142">
            <v>1</v>
          </cell>
          <cell r="M142" t="str">
            <v/>
          </cell>
          <cell r="N142" t="str">
            <v>Groupe 1</v>
          </cell>
          <cell r="O142">
            <v>0</v>
          </cell>
          <cell r="P142">
            <v>0</v>
          </cell>
          <cell r="Q142">
            <v>0</v>
          </cell>
          <cell r="R142" t="str">
            <v/>
          </cell>
          <cell r="S142" t="str">
            <v/>
          </cell>
          <cell r="T142" t="str">
            <v/>
          </cell>
          <cell r="U142">
            <v>100</v>
          </cell>
          <cell r="V142">
            <v>0</v>
          </cell>
          <cell r="W142">
            <v>0</v>
          </cell>
          <cell r="X142">
            <v>0.72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0.01</v>
          </cell>
          <cell r="AE142">
            <v>1.2</v>
          </cell>
          <cell r="AF142">
            <v>1</v>
          </cell>
          <cell r="AG142">
            <v>0.308</v>
          </cell>
          <cell r="AH142">
            <v>5.0000000000000001E-3</v>
          </cell>
          <cell r="AI142">
            <v>0</v>
          </cell>
          <cell r="AJ142">
            <v>65526</v>
          </cell>
          <cell r="AK142" t="str">
            <v/>
          </cell>
          <cell r="AL142" t="str">
            <v/>
          </cell>
          <cell r="AM142">
            <v>16</v>
          </cell>
          <cell r="AN142">
            <v>65526</v>
          </cell>
          <cell r="AO142">
            <v>20</v>
          </cell>
          <cell r="AP142">
            <v>22</v>
          </cell>
          <cell r="AQ142">
            <v>22</v>
          </cell>
          <cell r="AR142">
            <v>10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 t="str">
            <v/>
          </cell>
          <cell r="AX142">
            <v>0</v>
          </cell>
          <cell r="AY142" t="str">
            <v/>
          </cell>
          <cell r="AZ142">
            <v>0</v>
          </cell>
          <cell r="BA142" t="str">
            <v/>
          </cell>
          <cell r="BB142" t="str">
            <v/>
          </cell>
          <cell r="BC142" t="str">
            <v/>
          </cell>
          <cell r="BD142">
            <v>0</v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  <cell r="BI142">
            <v>0</v>
          </cell>
          <cell r="BJ142" t="str">
            <v/>
          </cell>
          <cell r="BK142">
            <v>0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 t="str">
            <v/>
          </cell>
          <cell r="BR142">
            <v>0</v>
          </cell>
          <cell r="BS142" t="str">
            <v/>
          </cell>
          <cell r="BT142">
            <v>0</v>
          </cell>
          <cell r="BU142">
            <v>3</v>
          </cell>
          <cell r="BV142">
            <v>0</v>
          </cell>
          <cell r="BW142">
            <v>0</v>
          </cell>
          <cell r="BX142" t="str">
            <v/>
          </cell>
          <cell r="BY142" t="str">
            <v/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</row>
        <row r="143">
          <cell r="A143" t="str">
            <v>181 - A246 - Bubble</v>
          </cell>
          <cell r="B143">
            <v>2.6950676108999998</v>
          </cell>
          <cell r="C143">
            <v>8.2199562133999997</v>
          </cell>
          <cell r="D143">
            <v>8.0500000000000007</v>
          </cell>
          <cell r="E143" t="str">
            <v/>
          </cell>
          <cell r="F143" t="str">
            <v>R+2</v>
          </cell>
          <cell r="G143" t="str">
            <v>BATIMENT A</v>
          </cell>
          <cell r="H143" t="str">
            <v>5308_Bat.A_Eclairage 10W/m² avec DP</v>
          </cell>
          <cell r="I143">
            <v>0</v>
          </cell>
          <cell r="J143" t="str">
            <v>5308_Bat.A_Eclairement 500lux</v>
          </cell>
          <cell r="K143" t="str">
            <v>A246 - Bubble</v>
          </cell>
          <cell r="L143">
            <v>1</v>
          </cell>
          <cell r="M143" t="str">
            <v/>
          </cell>
          <cell r="N143" t="str">
            <v>Groupe 1</v>
          </cell>
          <cell r="O143">
            <v>0</v>
          </cell>
          <cell r="P143">
            <v>0</v>
          </cell>
          <cell r="Q143">
            <v>0</v>
          </cell>
          <cell r="R143" t="str">
            <v/>
          </cell>
          <cell r="S143" t="str">
            <v/>
          </cell>
          <cell r="T143" t="str">
            <v/>
          </cell>
          <cell r="U143">
            <v>100</v>
          </cell>
          <cell r="V143">
            <v>0</v>
          </cell>
          <cell r="W143">
            <v>0</v>
          </cell>
          <cell r="X143">
            <v>0.72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0.01</v>
          </cell>
          <cell r="AE143">
            <v>1.2</v>
          </cell>
          <cell r="AF143">
            <v>1</v>
          </cell>
          <cell r="AG143">
            <v>8.2000000000000003E-2</v>
          </cell>
          <cell r="AH143">
            <v>3.1E-2</v>
          </cell>
          <cell r="AI143">
            <v>0</v>
          </cell>
          <cell r="AJ143">
            <v>65526</v>
          </cell>
          <cell r="AK143" t="str">
            <v/>
          </cell>
          <cell r="AL143" t="str">
            <v/>
          </cell>
          <cell r="AM143">
            <v>20</v>
          </cell>
          <cell r="AN143">
            <v>65526</v>
          </cell>
          <cell r="AO143">
            <v>20</v>
          </cell>
          <cell r="AP143">
            <v>22</v>
          </cell>
          <cell r="AQ143">
            <v>22</v>
          </cell>
          <cell r="AR143">
            <v>10</v>
          </cell>
          <cell r="AS143">
            <v>0</v>
          </cell>
          <cell r="AT143">
            <v>1</v>
          </cell>
          <cell r="AU143">
            <v>0.1</v>
          </cell>
          <cell r="AV143">
            <v>3.6999999999999998E-2</v>
          </cell>
          <cell r="AW143" t="str">
            <v/>
          </cell>
          <cell r="AX143">
            <v>0</v>
          </cell>
          <cell r="AY143" t="str">
            <v/>
          </cell>
          <cell r="AZ143">
            <v>0</v>
          </cell>
          <cell r="BA143" t="str">
            <v/>
          </cell>
          <cell r="BB143" t="str">
            <v/>
          </cell>
          <cell r="BC143" t="str">
            <v>W/m²</v>
          </cell>
          <cell r="BD143">
            <v>10</v>
          </cell>
          <cell r="BE143">
            <v>65</v>
          </cell>
          <cell r="BF143">
            <v>8</v>
          </cell>
          <cell r="BG143">
            <v>18</v>
          </cell>
          <cell r="BH143" t="str">
            <v>W</v>
          </cell>
          <cell r="BI143">
            <v>0</v>
          </cell>
          <cell r="BJ143">
            <v>100</v>
          </cell>
          <cell r="BK143">
            <v>0</v>
          </cell>
          <cell r="BL143">
            <v>8</v>
          </cell>
          <cell r="BM143">
            <v>18</v>
          </cell>
          <cell r="BN143">
            <v>0</v>
          </cell>
          <cell r="BO143" t="str">
            <v/>
          </cell>
          <cell r="BP143" t="str">
            <v/>
          </cell>
          <cell r="BQ143" t="str">
            <v/>
          </cell>
          <cell r="BR143">
            <v>26</v>
          </cell>
          <cell r="BS143">
            <v>0</v>
          </cell>
          <cell r="BT143">
            <v>0</v>
          </cell>
          <cell r="BU143" t="str">
            <v/>
          </cell>
          <cell r="BV143">
            <v>10</v>
          </cell>
          <cell r="BW143">
            <v>0</v>
          </cell>
          <cell r="BX143" t="str">
            <v>Lourde</v>
          </cell>
          <cell r="BY143">
            <v>0</v>
          </cell>
          <cell r="BZ143">
            <v>1</v>
          </cell>
          <cell r="CA143">
            <v>1</v>
          </cell>
          <cell r="CB143">
            <v>0</v>
          </cell>
          <cell r="CC143" t="str">
            <v>Climatisation</v>
          </cell>
          <cell r="CD143" t="str">
            <v/>
          </cell>
          <cell r="CE143">
            <v>0</v>
          </cell>
          <cell r="CF143" t="str">
            <v/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</row>
        <row r="144">
          <cell r="A144" t="str">
            <v>182 - A247 - Responsable administration</v>
          </cell>
          <cell r="B144">
            <v>12.7038423218</v>
          </cell>
          <cell r="C144">
            <v>38.746719081400002</v>
          </cell>
          <cell r="D144">
            <v>8.0500000000000007</v>
          </cell>
          <cell r="E144" t="str">
            <v/>
          </cell>
          <cell r="F144" t="str">
            <v>R+2</v>
          </cell>
          <cell r="G144" t="str">
            <v>BATIMENT A</v>
          </cell>
          <cell r="H144" t="str">
            <v>5308_Bat.A_Eclairage 10W/m² avec interrupteur</v>
          </cell>
          <cell r="I144">
            <v>0</v>
          </cell>
          <cell r="J144" t="str">
            <v>5308_Bat.A_Eclairement 500lux</v>
          </cell>
          <cell r="K144" t="str">
            <v>A247 - Responsable administration</v>
          </cell>
          <cell r="L144">
            <v>1</v>
          </cell>
          <cell r="M144" t="str">
            <v/>
          </cell>
          <cell r="N144" t="str">
            <v>Groupe 1</v>
          </cell>
          <cell r="O144">
            <v>0</v>
          </cell>
          <cell r="P144">
            <v>0</v>
          </cell>
          <cell r="Q144">
            <v>0</v>
          </cell>
          <cell r="R144" t="str">
            <v/>
          </cell>
          <cell r="S144" t="str">
            <v/>
          </cell>
          <cell r="T144" t="str">
            <v/>
          </cell>
          <cell r="U144">
            <v>100</v>
          </cell>
          <cell r="V144">
            <v>0</v>
          </cell>
          <cell r="W144">
            <v>80</v>
          </cell>
          <cell r="X144">
            <v>0.72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0.02</v>
          </cell>
          <cell r="AE144">
            <v>1.2</v>
          </cell>
          <cell r="AF144">
            <v>1</v>
          </cell>
          <cell r="AG144">
            <v>0.59399999999999997</v>
          </cell>
          <cell r="AH144">
            <v>4.7E-2</v>
          </cell>
          <cell r="AI144">
            <v>0</v>
          </cell>
          <cell r="AJ144">
            <v>65526</v>
          </cell>
          <cell r="AK144" t="str">
            <v/>
          </cell>
          <cell r="AL144" t="str">
            <v/>
          </cell>
          <cell r="AM144">
            <v>20</v>
          </cell>
          <cell r="AN144">
            <v>65526</v>
          </cell>
          <cell r="AO144">
            <v>20</v>
          </cell>
          <cell r="AP144">
            <v>22</v>
          </cell>
          <cell r="AQ144">
            <v>22</v>
          </cell>
          <cell r="AR144">
            <v>10</v>
          </cell>
          <cell r="AS144">
            <v>0</v>
          </cell>
          <cell r="AT144">
            <v>1</v>
          </cell>
          <cell r="AU144">
            <v>0.54400000000000004</v>
          </cell>
          <cell r="AV144">
            <v>4.2999999999999997E-2</v>
          </cell>
          <cell r="AW144" t="str">
            <v/>
          </cell>
          <cell r="AX144">
            <v>0</v>
          </cell>
          <cell r="AY144" t="str">
            <v/>
          </cell>
          <cell r="AZ144">
            <v>0</v>
          </cell>
          <cell r="BA144" t="str">
            <v/>
          </cell>
          <cell r="BB144" t="str">
            <v/>
          </cell>
          <cell r="BC144" t="str">
            <v>W/m²</v>
          </cell>
          <cell r="BD144">
            <v>10</v>
          </cell>
          <cell r="BE144">
            <v>65</v>
          </cell>
          <cell r="BF144">
            <v>8</v>
          </cell>
          <cell r="BG144">
            <v>18</v>
          </cell>
          <cell r="BH144" t="str">
            <v>W</v>
          </cell>
          <cell r="BI144">
            <v>200</v>
          </cell>
          <cell r="BJ144">
            <v>80</v>
          </cell>
          <cell r="BK144">
            <v>0</v>
          </cell>
          <cell r="BL144">
            <v>8</v>
          </cell>
          <cell r="BM144">
            <v>18</v>
          </cell>
          <cell r="BN144">
            <v>0</v>
          </cell>
          <cell r="BO144" t="str">
            <v/>
          </cell>
          <cell r="BP144" t="str">
            <v/>
          </cell>
          <cell r="BQ144" t="str">
            <v/>
          </cell>
          <cell r="BR144">
            <v>26</v>
          </cell>
          <cell r="BS144">
            <v>0</v>
          </cell>
          <cell r="BT144">
            <v>0</v>
          </cell>
          <cell r="BU144" t="str">
            <v/>
          </cell>
          <cell r="BV144">
            <v>10</v>
          </cell>
          <cell r="BW144">
            <v>0</v>
          </cell>
          <cell r="BX144" t="str">
            <v>Lourde</v>
          </cell>
          <cell r="BY144">
            <v>0</v>
          </cell>
          <cell r="BZ144">
            <v>1</v>
          </cell>
          <cell r="CA144">
            <v>1</v>
          </cell>
          <cell r="CB144">
            <v>0</v>
          </cell>
          <cell r="CC144" t="str">
            <v>Climatisation</v>
          </cell>
          <cell r="CD144" t="str">
            <v/>
          </cell>
          <cell r="CE144">
            <v>0</v>
          </cell>
          <cell r="CF144" t="str">
            <v/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</row>
        <row r="145">
          <cell r="A145" t="str">
            <v>183 - A295 - Escalier + 109 - A195 - Escalier + 27 - A095 - Escalier + 108 - A195 - Escalier_1</v>
          </cell>
          <cell r="B145">
            <v>14.610488890699999</v>
          </cell>
          <cell r="C145">
            <v>112.0802537628</v>
          </cell>
          <cell r="D145">
            <v>0.65</v>
          </cell>
          <cell r="E145" t="str">
            <v/>
          </cell>
          <cell r="F145" t="str">
            <v>R+0</v>
          </cell>
          <cell r="G145" t="str">
            <v>BATIMENT A</v>
          </cell>
          <cell r="H145" t="str">
            <v>5308_Bat.A_Eclairage 3W/m² avec DP</v>
          </cell>
          <cell r="I145">
            <v>0</v>
          </cell>
          <cell r="J145" t="str">
            <v>5308_Bat.A_Eclairement 150lux</v>
          </cell>
          <cell r="K145" t="str">
            <v>Escalier vers crèche</v>
          </cell>
          <cell r="L145">
            <v>1</v>
          </cell>
          <cell r="M145" t="str">
            <v/>
          </cell>
          <cell r="N145" t="str">
            <v>Groupe 1</v>
          </cell>
          <cell r="O145">
            <v>0</v>
          </cell>
          <cell r="P145">
            <v>0</v>
          </cell>
          <cell r="Q145">
            <v>0</v>
          </cell>
          <cell r="R145" t="str">
            <v/>
          </cell>
          <cell r="S145" t="str">
            <v/>
          </cell>
          <cell r="T145" t="str">
            <v/>
          </cell>
          <cell r="U145">
            <v>100</v>
          </cell>
          <cell r="V145">
            <v>0</v>
          </cell>
          <cell r="W145">
            <v>80</v>
          </cell>
          <cell r="X145">
            <v>0.72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0.02</v>
          </cell>
          <cell r="AE145">
            <v>1.2</v>
          </cell>
          <cell r="AF145">
            <v>1</v>
          </cell>
          <cell r="AG145">
            <v>0.313</v>
          </cell>
          <cell r="AH145">
            <v>2.1000000000000001E-2</v>
          </cell>
          <cell r="AI145">
            <v>0</v>
          </cell>
          <cell r="AJ145">
            <v>65526</v>
          </cell>
          <cell r="AK145" t="str">
            <v/>
          </cell>
          <cell r="AL145" t="str">
            <v/>
          </cell>
          <cell r="AM145">
            <v>16</v>
          </cell>
          <cell r="AN145">
            <v>65526</v>
          </cell>
          <cell r="AO145">
            <v>20</v>
          </cell>
          <cell r="AP145">
            <v>22</v>
          </cell>
          <cell r="AQ145">
            <v>22</v>
          </cell>
          <cell r="AR145">
            <v>10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 t="str">
            <v/>
          </cell>
          <cell r="AX145">
            <v>0</v>
          </cell>
          <cell r="AY145" t="str">
            <v/>
          </cell>
          <cell r="AZ145">
            <v>0</v>
          </cell>
          <cell r="BA145" t="str">
            <v/>
          </cell>
          <cell r="BB145" t="str">
            <v/>
          </cell>
          <cell r="BC145" t="str">
            <v/>
          </cell>
          <cell r="BD145">
            <v>0</v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  <cell r="BI145">
            <v>0</v>
          </cell>
          <cell r="BJ145" t="str">
            <v/>
          </cell>
          <cell r="BK145">
            <v>0</v>
          </cell>
          <cell r="BL145" t="str">
            <v/>
          </cell>
          <cell r="BM145" t="str">
            <v/>
          </cell>
          <cell r="BN145" t="str">
            <v/>
          </cell>
          <cell r="BO145" t="str">
            <v/>
          </cell>
          <cell r="BP145" t="str">
            <v/>
          </cell>
          <cell r="BQ145" t="str">
            <v/>
          </cell>
          <cell r="BR145">
            <v>0</v>
          </cell>
          <cell r="BS145" t="str">
            <v/>
          </cell>
          <cell r="BT145">
            <v>0</v>
          </cell>
          <cell r="BU145">
            <v>3</v>
          </cell>
          <cell r="BV145">
            <v>0</v>
          </cell>
          <cell r="BW145">
            <v>0</v>
          </cell>
          <cell r="BX145" t="str">
            <v/>
          </cell>
          <cell r="BY145" t="str">
            <v/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</row>
        <row r="146">
          <cell r="A146" t="str">
            <v>185 - Trémie - LT 2.07A + 110 - Trémie LT 1.07A + 28 - Trémie LT 0.07A + 184 - Trémie LT 2.07A</v>
          </cell>
          <cell r="B146">
            <v>4.573671837</v>
          </cell>
          <cell r="C146">
            <v>39.037505959999997</v>
          </cell>
          <cell r="D146">
            <v>0.65</v>
          </cell>
          <cell r="E146" t="str">
            <v/>
          </cell>
          <cell r="F146" t="str">
            <v>R+0</v>
          </cell>
          <cell r="G146" t="str">
            <v>BATIMENT A</v>
          </cell>
          <cell r="H146" t="str">
            <v/>
          </cell>
          <cell r="I146">
            <v>0</v>
          </cell>
          <cell r="J146" t="str">
            <v/>
          </cell>
          <cell r="K146" t="str">
            <v>Trémies</v>
          </cell>
          <cell r="L146">
            <v>1</v>
          </cell>
          <cell r="M146" t="str">
            <v/>
          </cell>
          <cell r="N146" t="str">
            <v>Groupe 1</v>
          </cell>
          <cell r="O146">
            <v>0</v>
          </cell>
          <cell r="P146">
            <v>0</v>
          </cell>
          <cell r="Q146">
            <v>0</v>
          </cell>
          <cell r="R146" t="str">
            <v/>
          </cell>
          <cell r="S146" t="str">
            <v/>
          </cell>
          <cell r="T146" t="str">
            <v/>
          </cell>
          <cell r="U146">
            <v>100</v>
          </cell>
          <cell r="V146">
            <v>0</v>
          </cell>
          <cell r="W146">
            <v>0</v>
          </cell>
          <cell r="X146">
            <v>0.72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0.01</v>
          </cell>
          <cell r="AE146">
            <v>1.2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65526</v>
          </cell>
          <cell r="AK146" t="str">
            <v/>
          </cell>
          <cell r="AL146" t="str">
            <v/>
          </cell>
          <cell r="AM146">
            <v>20</v>
          </cell>
          <cell r="AN146">
            <v>65526</v>
          </cell>
          <cell r="AO146">
            <v>20</v>
          </cell>
          <cell r="AP146">
            <v>22</v>
          </cell>
          <cell r="AQ146">
            <v>22</v>
          </cell>
          <cell r="AR146">
            <v>10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 t="str">
            <v/>
          </cell>
          <cell r="AX146">
            <v>0</v>
          </cell>
          <cell r="AY146" t="str">
            <v/>
          </cell>
          <cell r="AZ146">
            <v>0</v>
          </cell>
          <cell r="BA146" t="str">
            <v/>
          </cell>
          <cell r="BB146" t="str">
            <v/>
          </cell>
          <cell r="BC146" t="str">
            <v/>
          </cell>
          <cell r="BD146">
            <v>0</v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  <cell r="BI146">
            <v>0</v>
          </cell>
          <cell r="BJ146" t="str">
            <v/>
          </cell>
          <cell r="BK146">
            <v>0</v>
          </cell>
          <cell r="BL146" t="str">
            <v/>
          </cell>
          <cell r="BM146" t="str">
            <v/>
          </cell>
          <cell r="BN146" t="str">
            <v/>
          </cell>
          <cell r="BO146" t="str">
            <v/>
          </cell>
          <cell r="BP146" t="str">
            <v/>
          </cell>
          <cell r="BQ146" t="str">
            <v/>
          </cell>
          <cell r="BR146">
            <v>0</v>
          </cell>
          <cell r="BS146" t="str">
            <v/>
          </cell>
          <cell r="BT146">
            <v>0</v>
          </cell>
          <cell r="BU146">
            <v>3</v>
          </cell>
          <cell r="BV146">
            <v>0</v>
          </cell>
          <cell r="BW146">
            <v>0</v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</row>
        <row r="147">
          <cell r="A147" t="str">
            <v>186 - A209 - Directeur médical RCM 8p</v>
          </cell>
          <cell r="B147">
            <v>34.431644757800001</v>
          </cell>
          <cell r="C147">
            <v>105.0165165114</v>
          </cell>
          <cell r="D147">
            <v>8.0500000000000007</v>
          </cell>
          <cell r="E147" t="str">
            <v/>
          </cell>
          <cell r="F147" t="str">
            <v>R+2</v>
          </cell>
          <cell r="G147" t="str">
            <v>BATIMENT A</v>
          </cell>
          <cell r="H147" t="str">
            <v>5308_Bat.A_Eclairage 10W/m² avec interrupteur</v>
          </cell>
          <cell r="I147">
            <v>0</v>
          </cell>
          <cell r="J147" t="str">
            <v>5308_Bat.A_Eclairement 500lux</v>
          </cell>
          <cell r="K147" t="str">
            <v>A209 - Directeur médical RCM 8p</v>
          </cell>
          <cell r="L147">
            <v>1</v>
          </cell>
          <cell r="M147" t="str">
            <v/>
          </cell>
          <cell r="N147" t="str">
            <v>Groupe 1</v>
          </cell>
          <cell r="O147">
            <v>0</v>
          </cell>
          <cell r="P147">
            <v>0</v>
          </cell>
          <cell r="Q147">
            <v>0</v>
          </cell>
          <cell r="R147" t="str">
            <v/>
          </cell>
          <cell r="S147" t="str">
            <v/>
          </cell>
          <cell r="T147" t="str">
            <v/>
          </cell>
          <cell r="U147">
            <v>100</v>
          </cell>
          <cell r="V147">
            <v>0</v>
          </cell>
          <cell r="W147">
            <v>80</v>
          </cell>
          <cell r="X147">
            <v>0.72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0.02</v>
          </cell>
          <cell r="AE147">
            <v>1.2</v>
          </cell>
          <cell r="AF147">
            <v>1</v>
          </cell>
          <cell r="AG147">
            <v>0.8</v>
          </cell>
          <cell r="AH147">
            <v>2.3E-2</v>
          </cell>
          <cell r="AI147">
            <v>0</v>
          </cell>
          <cell r="AJ147">
            <v>65526</v>
          </cell>
          <cell r="AK147" t="str">
            <v/>
          </cell>
          <cell r="AL147" t="str">
            <v/>
          </cell>
          <cell r="AM147">
            <v>20</v>
          </cell>
          <cell r="AN147">
            <v>65526</v>
          </cell>
          <cell r="AO147">
            <v>20</v>
          </cell>
          <cell r="AP147">
            <v>22</v>
          </cell>
          <cell r="AQ147">
            <v>22</v>
          </cell>
          <cell r="AR147">
            <v>10</v>
          </cell>
          <cell r="AS147">
            <v>0</v>
          </cell>
          <cell r="AT147">
            <v>1</v>
          </cell>
          <cell r="AU147">
            <v>2.831</v>
          </cell>
          <cell r="AV147">
            <v>8.2000000000000003E-2</v>
          </cell>
          <cell r="AW147" t="str">
            <v/>
          </cell>
          <cell r="AX147">
            <v>0</v>
          </cell>
          <cell r="AY147" t="str">
            <v/>
          </cell>
          <cell r="AZ147">
            <v>0</v>
          </cell>
          <cell r="BA147" t="str">
            <v/>
          </cell>
          <cell r="BB147" t="str">
            <v/>
          </cell>
          <cell r="BC147" t="str">
            <v>W/m²</v>
          </cell>
          <cell r="BD147">
            <v>10</v>
          </cell>
          <cell r="BE147">
            <v>65</v>
          </cell>
          <cell r="BF147">
            <v>8</v>
          </cell>
          <cell r="BG147">
            <v>18</v>
          </cell>
          <cell r="BH147" t="str">
            <v>W</v>
          </cell>
          <cell r="BI147">
            <v>1600</v>
          </cell>
          <cell r="BJ147">
            <v>80</v>
          </cell>
          <cell r="BK147">
            <v>0</v>
          </cell>
          <cell r="BL147">
            <v>8</v>
          </cell>
          <cell r="BM147">
            <v>18</v>
          </cell>
          <cell r="BN147">
            <v>0</v>
          </cell>
          <cell r="BO147" t="str">
            <v/>
          </cell>
          <cell r="BP147" t="str">
            <v/>
          </cell>
          <cell r="BQ147" t="str">
            <v/>
          </cell>
          <cell r="BR147">
            <v>26</v>
          </cell>
          <cell r="BS147">
            <v>0</v>
          </cell>
          <cell r="BT147">
            <v>0</v>
          </cell>
          <cell r="BU147" t="str">
            <v/>
          </cell>
          <cell r="BV147">
            <v>10</v>
          </cell>
          <cell r="BW147">
            <v>0</v>
          </cell>
          <cell r="BX147" t="str">
            <v>Lourde</v>
          </cell>
          <cell r="BY147">
            <v>0</v>
          </cell>
          <cell r="BZ147">
            <v>1</v>
          </cell>
          <cell r="CA147">
            <v>1</v>
          </cell>
          <cell r="CB147">
            <v>0</v>
          </cell>
          <cell r="CC147" t="str">
            <v>Climatisation</v>
          </cell>
          <cell r="CD147" t="str">
            <v/>
          </cell>
          <cell r="CE147">
            <v>0</v>
          </cell>
          <cell r="CF147" t="str">
            <v/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</row>
        <row r="148">
          <cell r="A148" t="str">
            <v>187 - A290a - Couloir</v>
          </cell>
          <cell r="B148">
            <v>45.327650383600002</v>
          </cell>
          <cell r="C148">
            <v>138.24933367009999</v>
          </cell>
          <cell r="D148">
            <v>8.0500000000000007</v>
          </cell>
          <cell r="E148" t="str">
            <v/>
          </cell>
          <cell r="F148" t="str">
            <v>R+2</v>
          </cell>
          <cell r="G148" t="str">
            <v>BATIMENT A</v>
          </cell>
          <cell r="H148" t="str">
            <v>5308_Bat.A_Eclairage 3W/m² avec DP</v>
          </cell>
          <cell r="I148">
            <v>0</v>
          </cell>
          <cell r="J148" t="str">
            <v>5308_Bat.A_Eclairement 150lux</v>
          </cell>
          <cell r="K148" t="str">
            <v>Communs R+2</v>
          </cell>
          <cell r="L148">
            <v>1</v>
          </cell>
          <cell r="M148" t="str">
            <v/>
          </cell>
          <cell r="N148" t="str">
            <v>Groupe 1</v>
          </cell>
          <cell r="O148">
            <v>0</v>
          </cell>
          <cell r="P148">
            <v>0</v>
          </cell>
          <cell r="Q148">
            <v>0</v>
          </cell>
          <cell r="R148" t="str">
            <v/>
          </cell>
          <cell r="S148" t="str">
            <v/>
          </cell>
          <cell r="T148" t="str">
            <v/>
          </cell>
          <cell r="U148">
            <v>100</v>
          </cell>
          <cell r="V148">
            <v>0</v>
          </cell>
          <cell r="W148">
            <v>0</v>
          </cell>
          <cell r="X148">
            <v>0.72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0.01</v>
          </cell>
          <cell r="AE148">
            <v>1.2</v>
          </cell>
          <cell r="AF148">
            <v>1</v>
          </cell>
          <cell r="AG148">
            <v>0.16400000000000001</v>
          </cell>
          <cell r="AH148">
            <v>4.0000000000000001E-3</v>
          </cell>
          <cell r="AI148">
            <v>0</v>
          </cell>
          <cell r="AJ148">
            <v>65526</v>
          </cell>
          <cell r="AK148" t="str">
            <v/>
          </cell>
          <cell r="AL148" t="str">
            <v/>
          </cell>
          <cell r="AM148">
            <v>16</v>
          </cell>
          <cell r="AN148">
            <v>65526</v>
          </cell>
          <cell r="AO148">
            <v>20</v>
          </cell>
          <cell r="AP148">
            <v>22</v>
          </cell>
          <cell r="AQ148">
            <v>22</v>
          </cell>
          <cell r="AR148">
            <v>10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 t="str">
            <v/>
          </cell>
          <cell r="AX148">
            <v>0</v>
          </cell>
          <cell r="AY148" t="str">
            <v/>
          </cell>
          <cell r="AZ148">
            <v>0</v>
          </cell>
          <cell r="BA148" t="str">
            <v/>
          </cell>
          <cell r="BB148" t="str">
            <v/>
          </cell>
          <cell r="BC148" t="str">
            <v/>
          </cell>
          <cell r="BD148">
            <v>0</v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  <cell r="BI148">
            <v>0</v>
          </cell>
          <cell r="BJ148" t="str">
            <v/>
          </cell>
          <cell r="BK148">
            <v>0</v>
          </cell>
          <cell r="BL148" t="str">
            <v/>
          </cell>
          <cell r="BM148" t="str">
            <v/>
          </cell>
          <cell r="BN148" t="str">
            <v/>
          </cell>
          <cell r="BO148" t="str">
            <v/>
          </cell>
          <cell r="BP148" t="str">
            <v/>
          </cell>
          <cell r="BQ148" t="str">
            <v/>
          </cell>
          <cell r="BR148">
            <v>0</v>
          </cell>
          <cell r="BS148" t="str">
            <v/>
          </cell>
          <cell r="BT148">
            <v>0</v>
          </cell>
          <cell r="BU148">
            <v>3</v>
          </cell>
          <cell r="BV148">
            <v>0</v>
          </cell>
          <cell r="BW148">
            <v>0</v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</row>
        <row r="149">
          <cell r="A149" t="str">
            <v>189 - A210 - Responsable RCM</v>
          </cell>
          <cell r="B149">
            <v>13.3732330981</v>
          </cell>
          <cell r="C149">
            <v>40.788360949199998</v>
          </cell>
          <cell r="D149">
            <v>8.0500000000000007</v>
          </cell>
          <cell r="E149" t="str">
            <v/>
          </cell>
          <cell r="F149" t="str">
            <v>R+2</v>
          </cell>
          <cell r="G149" t="str">
            <v>BATIMENT A</v>
          </cell>
          <cell r="H149" t="str">
            <v>5308_Bat.A_Eclairage 10W/m² avec interrupteur</v>
          </cell>
          <cell r="I149">
            <v>0</v>
          </cell>
          <cell r="J149" t="str">
            <v>5308_Bat.A_Eclairement 500lux</v>
          </cell>
          <cell r="K149" t="str">
            <v>A210 - Responsable RCM</v>
          </cell>
          <cell r="L149">
            <v>1</v>
          </cell>
          <cell r="M149" t="str">
            <v/>
          </cell>
          <cell r="N149" t="str">
            <v>Groupe 1</v>
          </cell>
          <cell r="O149">
            <v>0</v>
          </cell>
          <cell r="P149">
            <v>0</v>
          </cell>
          <cell r="Q149">
            <v>0</v>
          </cell>
          <cell r="R149" t="str">
            <v/>
          </cell>
          <cell r="S149" t="str">
            <v/>
          </cell>
          <cell r="T149" t="str">
            <v/>
          </cell>
          <cell r="U149">
            <v>100</v>
          </cell>
          <cell r="V149">
            <v>0</v>
          </cell>
          <cell r="W149">
            <v>80</v>
          </cell>
          <cell r="X149">
            <v>0.72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0.02</v>
          </cell>
          <cell r="AE149">
            <v>1.2</v>
          </cell>
          <cell r="AF149">
            <v>1</v>
          </cell>
          <cell r="AG149">
            <v>0.245</v>
          </cell>
          <cell r="AH149">
            <v>1.7999999999999999E-2</v>
          </cell>
          <cell r="AI149">
            <v>0</v>
          </cell>
          <cell r="AJ149">
            <v>65526</v>
          </cell>
          <cell r="AK149" t="str">
            <v/>
          </cell>
          <cell r="AL149" t="str">
            <v/>
          </cell>
          <cell r="AM149">
            <v>20</v>
          </cell>
          <cell r="AN149">
            <v>65526</v>
          </cell>
          <cell r="AO149">
            <v>20</v>
          </cell>
          <cell r="AP149">
            <v>22</v>
          </cell>
          <cell r="AQ149">
            <v>22</v>
          </cell>
          <cell r="AR149">
            <v>10</v>
          </cell>
          <cell r="AS149">
            <v>0</v>
          </cell>
          <cell r="AT149">
            <v>1</v>
          </cell>
          <cell r="AU149">
            <v>0.502</v>
          </cell>
          <cell r="AV149">
            <v>3.7999999999999999E-2</v>
          </cell>
          <cell r="AW149" t="str">
            <v/>
          </cell>
          <cell r="AX149">
            <v>0</v>
          </cell>
          <cell r="AY149" t="str">
            <v/>
          </cell>
          <cell r="AZ149">
            <v>0</v>
          </cell>
          <cell r="BA149" t="str">
            <v/>
          </cell>
          <cell r="BB149" t="str">
            <v/>
          </cell>
          <cell r="BC149" t="str">
            <v>W/m²</v>
          </cell>
          <cell r="BD149">
            <v>10</v>
          </cell>
          <cell r="BE149">
            <v>65</v>
          </cell>
          <cell r="BF149">
            <v>8</v>
          </cell>
          <cell r="BG149">
            <v>18</v>
          </cell>
          <cell r="BH149" t="str">
            <v>W</v>
          </cell>
          <cell r="BI149">
            <v>200</v>
          </cell>
          <cell r="BJ149">
            <v>80</v>
          </cell>
          <cell r="BK149">
            <v>0</v>
          </cell>
          <cell r="BL149">
            <v>8</v>
          </cell>
          <cell r="BM149">
            <v>18</v>
          </cell>
          <cell r="BN149">
            <v>0</v>
          </cell>
          <cell r="BO149" t="str">
            <v/>
          </cell>
          <cell r="BP149" t="str">
            <v/>
          </cell>
          <cell r="BQ149" t="str">
            <v/>
          </cell>
          <cell r="BR149">
            <v>26</v>
          </cell>
          <cell r="BS149">
            <v>0</v>
          </cell>
          <cell r="BT149">
            <v>0</v>
          </cell>
          <cell r="BU149" t="str">
            <v/>
          </cell>
          <cell r="BV149">
            <v>10</v>
          </cell>
          <cell r="BW149">
            <v>0</v>
          </cell>
          <cell r="BX149" t="str">
            <v>Lourde</v>
          </cell>
          <cell r="BY149">
            <v>0</v>
          </cell>
          <cell r="BZ149">
            <v>1</v>
          </cell>
          <cell r="CA149">
            <v>1</v>
          </cell>
          <cell r="CB149">
            <v>0</v>
          </cell>
          <cell r="CC149" t="str">
            <v>Climatisation</v>
          </cell>
          <cell r="CD149" t="str">
            <v/>
          </cell>
          <cell r="CE149">
            <v>0</v>
          </cell>
          <cell r="CF149" t="str">
            <v/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</row>
        <row r="150">
          <cell r="A150" t="str">
            <v>190 - A243 - Contentieux</v>
          </cell>
          <cell r="B150">
            <v>35.293576010000002</v>
          </cell>
          <cell r="C150">
            <v>107.64540683040001</v>
          </cell>
          <cell r="D150">
            <v>8.0500000000000007</v>
          </cell>
          <cell r="E150" t="str">
            <v/>
          </cell>
          <cell r="F150" t="str">
            <v>R+2</v>
          </cell>
          <cell r="G150" t="str">
            <v>BATIMENT A</v>
          </cell>
          <cell r="H150" t="str">
            <v>5308_Bat.A_Eclairage 10W/m² avec interrupteur</v>
          </cell>
          <cell r="I150">
            <v>0</v>
          </cell>
          <cell r="J150" t="str">
            <v>5308_Bat.A_Eclairement 500lux</v>
          </cell>
          <cell r="K150" t="str">
            <v>A243 - Contentieux</v>
          </cell>
          <cell r="L150">
            <v>1</v>
          </cell>
          <cell r="M150" t="str">
            <v/>
          </cell>
          <cell r="N150" t="str">
            <v>Groupe 1</v>
          </cell>
          <cell r="O150">
            <v>0</v>
          </cell>
          <cell r="P150">
            <v>0</v>
          </cell>
          <cell r="Q150">
            <v>0</v>
          </cell>
          <cell r="R150" t="str">
            <v/>
          </cell>
          <cell r="S150" t="str">
            <v/>
          </cell>
          <cell r="T150" t="str">
            <v/>
          </cell>
          <cell r="U150">
            <v>100</v>
          </cell>
          <cell r="V150">
            <v>0</v>
          </cell>
          <cell r="W150">
            <v>80</v>
          </cell>
          <cell r="X150">
            <v>0.72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0.02</v>
          </cell>
          <cell r="AE150">
            <v>1.2</v>
          </cell>
          <cell r="AF150">
            <v>1</v>
          </cell>
          <cell r="AG150">
            <v>0.82199999999999995</v>
          </cell>
          <cell r="AH150">
            <v>2.3E-2</v>
          </cell>
          <cell r="AI150">
            <v>0</v>
          </cell>
          <cell r="AJ150">
            <v>65526</v>
          </cell>
          <cell r="AK150" t="str">
            <v/>
          </cell>
          <cell r="AL150" t="str">
            <v/>
          </cell>
          <cell r="AM150">
            <v>20</v>
          </cell>
          <cell r="AN150">
            <v>65526</v>
          </cell>
          <cell r="AO150">
            <v>20</v>
          </cell>
          <cell r="AP150">
            <v>22</v>
          </cell>
          <cell r="AQ150">
            <v>22</v>
          </cell>
          <cell r="AR150">
            <v>10</v>
          </cell>
          <cell r="AS150">
            <v>0</v>
          </cell>
          <cell r="AT150">
            <v>1</v>
          </cell>
          <cell r="AU150">
            <v>2.649</v>
          </cell>
          <cell r="AV150">
            <v>7.4999999999999997E-2</v>
          </cell>
          <cell r="AW150" t="str">
            <v/>
          </cell>
          <cell r="AX150">
            <v>0</v>
          </cell>
          <cell r="AY150" t="str">
            <v/>
          </cell>
          <cell r="AZ150">
            <v>0</v>
          </cell>
          <cell r="BA150" t="str">
            <v/>
          </cell>
          <cell r="BB150" t="str">
            <v/>
          </cell>
          <cell r="BC150" t="str">
            <v>W/m²</v>
          </cell>
          <cell r="BD150">
            <v>10</v>
          </cell>
          <cell r="BE150">
            <v>65</v>
          </cell>
          <cell r="BF150">
            <v>8</v>
          </cell>
          <cell r="BG150">
            <v>18</v>
          </cell>
          <cell r="BH150" t="str">
            <v>W</v>
          </cell>
          <cell r="BI150">
            <v>1600</v>
          </cell>
          <cell r="BJ150">
            <v>80</v>
          </cell>
          <cell r="BK150">
            <v>0</v>
          </cell>
          <cell r="BL150">
            <v>8</v>
          </cell>
          <cell r="BM150">
            <v>18</v>
          </cell>
          <cell r="BN150">
            <v>0</v>
          </cell>
          <cell r="BO150" t="str">
            <v/>
          </cell>
          <cell r="BP150" t="str">
            <v/>
          </cell>
          <cell r="BQ150" t="str">
            <v/>
          </cell>
          <cell r="BR150">
            <v>26</v>
          </cell>
          <cell r="BS150">
            <v>0</v>
          </cell>
          <cell r="BT150">
            <v>0</v>
          </cell>
          <cell r="BU150" t="str">
            <v/>
          </cell>
          <cell r="BV150">
            <v>10</v>
          </cell>
          <cell r="BW150">
            <v>0</v>
          </cell>
          <cell r="BX150" t="str">
            <v>Lourde</v>
          </cell>
          <cell r="BY150">
            <v>0</v>
          </cell>
          <cell r="BZ150">
            <v>1</v>
          </cell>
          <cell r="CA150">
            <v>1</v>
          </cell>
          <cell r="CB150">
            <v>0</v>
          </cell>
          <cell r="CC150" t="str">
            <v>Climatisation</v>
          </cell>
          <cell r="CD150" t="str">
            <v/>
          </cell>
          <cell r="CE150">
            <v>0</v>
          </cell>
          <cell r="CF150" t="str">
            <v/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</row>
        <row r="151">
          <cell r="A151" t="str">
            <v>191 - A207_208 - Service RCM/Nursing</v>
          </cell>
          <cell r="B151">
            <v>46.519115044599999</v>
          </cell>
          <cell r="C151">
            <v>141.88330088609999</v>
          </cell>
          <cell r="D151">
            <v>8.0500000000000007</v>
          </cell>
          <cell r="E151" t="str">
            <v/>
          </cell>
          <cell r="F151" t="str">
            <v>R+2</v>
          </cell>
          <cell r="G151" t="str">
            <v>BATIMENT A</v>
          </cell>
          <cell r="H151" t="str">
            <v>5308_Bat.A_Eclairage 10W/m² avec interrupteur</v>
          </cell>
          <cell r="I151">
            <v>0</v>
          </cell>
          <cell r="J151" t="str">
            <v>5308_Bat.A_Eclairement 500lux</v>
          </cell>
          <cell r="K151" t="str">
            <v>A207_208 - Service RCM/Nursing</v>
          </cell>
          <cell r="L151">
            <v>1</v>
          </cell>
          <cell r="M151" t="str">
            <v/>
          </cell>
          <cell r="N151" t="str">
            <v>Groupe 1</v>
          </cell>
          <cell r="O151">
            <v>0</v>
          </cell>
          <cell r="P151">
            <v>0</v>
          </cell>
          <cell r="Q151">
            <v>0</v>
          </cell>
          <cell r="R151" t="str">
            <v/>
          </cell>
          <cell r="S151" t="str">
            <v/>
          </cell>
          <cell r="T151" t="str">
            <v/>
          </cell>
          <cell r="U151">
            <v>100</v>
          </cell>
          <cell r="V151">
            <v>0</v>
          </cell>
          <cell r="W151">
            <v>80</v>
          </cell>
          <cell r="X151">
            <v>0.72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0.02</v>
          </cell>
          <cell r="AE151">
            <v>1.2</v>
          </cell>
          <cell r="AF151">
            <v>1</v>
          </cell>
          <cell r="AG151">
            <v>0.95299999999999996</v>
          </cell>
          <cell r="AH151">
            <v>0.02</v>
          </cell>
          <cell r="AI151">
            <v>0</v>
          </cell>
          <cell r="AJ151">
            <v>65526</v>
          </cell>
          <cell r="AK151" t="str">
            <v/>
          </cell>
          <cell r="AL151" t="str">
            <v/>
          </cell>
          <cell r="AM151">
            <v>20</v>
          </cell>
          <cell r="AN151">
            <v>65526</v>
          </cell>
          <cell r="AO151">
            <v>20</v>
          </cell>
          <cell r="AP151">
            <v>22</v>
          </cell>
          <cell r="AQ151">
            <v>22</v>
          </cell>
          <cell r="AR151">
            <v>10</v>
          </cell>
          <cell r="AS151">
            <v>0</v>
          </cell>
          <cell r="AT151">
            <v>1</v>
          </cell>
          <cell r="AU151">
            <v>3.8570000000000002</v>
          </cell>
          <cell r="AV151">
            <v>8.3000000000000004E-2</v>
          </cell>
          <cell r="AW151" t="str">
            <v/>
          </cell>
          <cell r="AX151">
            <v>0</v>
          </cell>
          <cell r="AY151" t="str">
            <v/>
          </cell>
          <cell r="AZ151">
            <v>0</v>
          </cell>
          <cell r="BA151" t="str">
            <v/>
          </cell>
          <cell r="BB151" t="str">
            <v/>
          </cell>
          <cell r="BC151" t="str">
            <v>W/m²</v>
          </cell>
          <cell r="BD151">
            <v>10</v>
          </cell>
          <cell r="BE151">
            <v>65</v>
          </cell>
          <cell r="BF151">
            <v>8</v>
          </cell>
          <cell r="BG151">
            <v>18</v>
          </cell>
          <cell r="BH151" t="str">
            <v>W</v>
          </cell>
          <cell r="BI151">
            <v>2400</v>
          </cell>
          <cell r="BJ151">
            <v>80</v>
          </cell>
          <cell r="BK151">
            <v>0</v>
          </cell>
          <cell r="BL151">
            <v>8</v>
          </cell>
          <cell r="BM151">
            <v>18</v>
          </cell>
          <cell r="BN151">
            <v>0</v>
          </cell>
          <cell r="BO151" t="str">
            <v/>
          </cell>
          <cell r="BP151" t="str">
            <v/>
          </cell>
          <cell r="BQ151" t="str">
            <v/>
          </cell>
          <cell r="BR151">
            <v>26</v>
          </cell>
          <cell r="BS151">
            <v>0</v>
          </cell>
          <cell r="BT151">
            <v>0</v>
          </cell>
          <cell r="BU151" t="str">
            <v/>
          </cell>
          <cell r="BV151">
            <v>10</v>
          </cell>
          <cell r="BW151">
            <v>0</v>
          </cell>
          <cell r="BX151" t="str">
            <v>Lourde</v>
          </cell>
          <cell r="BY151">
            <v>0</v>
          </cell>
          <cell r="BZ151">
            <v>1</v>
          </cell>
          <cell r="CA151">
            <v>1</v>
          </cell>
          <cell r="CB151">
            <v>0</v>
          </cell>
          <cell r="CC151" t="str">
            <v>Climatisation</v>
          </cell>
          <cell r="CD151" t="str">
            <v/>
          </cell>
          <cell r="CE151">
            <v>0</v>
          </cell>
          <cell r="CF151" t="str">
            <v/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</row>
        <row r="152">
          <cell r="A152" t="str">
            <v>192 - A244 - Direction administrative</v>
          </cell>
          <cell r="B152">
            <v>15.386222357999999</v>
          </cell>
          <cell r="C152">
            <v>46.927978191900003</v>
          </cell>
          <cell r="D152">
            <v>8.0500000000000007</v>
          </cell>
          <cell r="E152" t="str">
            <v/>
          </cell>
          <cell r="F152" t="str">
            <v>R+2</v>
          </cell>
          <cell r="G152" t="str">
            <v>BATIMENT A</v>
          </cell>
          <cell r="H152" t="str">
            <v>5308_Bat.A_Eclairage 10W/m² avec interrupteur</v>
          </cell>
          <cell r="I152">
            <v>0</v>
          </cell>
          <cell r="J152" t="str">
            <v>5308_Bat.A_Eclairement 500lux</v>
          </cell>
          <cell r="K152" t="str">
            <v>A244 - Direction administrative</v>
          </cell>
          <cell r="L152">
            <v>1</v>
          </cell>
          <cell r="M152" t="str">
            <v/>
          </cell>
          <cell r="N152" t="str">
            <v>Groupe 1</v>
          </cell>
          <cell r="O152">
            <v>0</v>
          </cell>
          <cell r="P152">
            <v>0</v>
          </cell>
          <cell r="Q152">
            <v>0</v>
          </cell>
          <cell r="R152" t="str">
            <v/>
          </cell>
          <cell r="S152" t="str">
            <v/>
          </cell>
          <cell r="T152" t="str">
            <v/>
          </cell>
          <cell r="U152">
            <v>100</v>
          </cell>
          <cell r="V152">
            <v>0</v>
          </cell>
          <cell r="W152">
            <v>80</v>
          </cell>
          <cell r="X152">
            <v>0.72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0.02</v>
          </cell>
          <cell r="AE152">
            <v>1.2</v>
          </cell>
          <cell r="AF152">
            <v>1</v>
          </cell>
          <cell r="AG152">
            <v>0.315</v>
          </cell>
          <cell r="AH152">
            <v>0.02</v>
          </cell>
          <cell r="AI152">
            <v>0</v>
          </cell>
          <cell r="AJ152">
            <v>65526</v>
          </cell>
          <cell r="AK152" t="str">
            <v/>
          </cell>
          <cell r="AL152" t="str">
            <v/>
          </cell>
          <cell r="AM152">
            <v>20</v>
          </cell>
          <cell r="AN152">
            <v>65526</v>
          </cell>
          <cell r="AO152">
            <v>20</v>
          </cell>
          <cell r="AP152">
            <v>22</v>
          </cell>
          <cell r="AQ152">
            <v>22</v>
          </cell>
          <cell r="AR152">
            <v>10</v>
          </cell>
          <cell r="AS152">
            <v>0</v>
          </cell>
          <cell r="AT152">
            <v>1</v>
          </cell>
          <cell r="AU152">
            <v>0.60499999999999998</v>
          </cell>
          <cell r="AV152">
            <v>3.9E-2</v>
          </cell>
          <cell r="AW152" t="str">
            <v/>
          </cell>
          <cell r="AX152">
            <v>0</v>
          </cell>
          <cell r="AY152" t="str">
            <v/>
          </cell>
          <cell r="AZ152">
            <v>0</v>
          </cell>
          <cell r="BA152" t="str">
            <v/>
          </cell>
          <cell r="BB152" t="str">
            <v/>
          </cell>
          <cell r="BC152" t="str">
            <v>W/m²</v>
          </cell>
          <cell r="BD152">
            <v>10</v>
          </cell>
          <cell r="BE152">
            <v>65</v>
          </cell>
          <cell r="BF152">
            <v>8</v>
          </cell>
          <cell r="BG152">
            <v>18</v>
          </cell>
          <cell r="BH152" t="str">
            <v>W</v>
          </cell>
          <cell r="BI152">
            <v>200</v>
          </cell>
          <cell r="BJ152">
            <v>80</v>
          </cell>
          <cell r="BK152">
            <v>0</v>
          </cell>
          <cell r="BL152">
            <v>8</v>
          </cell>
          <cell r="BM152">
            <v>18</v>
          </cell>
          <cell r="BN152">
            <v>0</v>
          </cell>
          <cell r="BO152" t="str">
            <v/>
          </cell>
          <cell r="BP152" t="str">
            <v/>
          </cell>
          <cell r="BQ152" t="str">
            <v/>
          </cell>
          <cell r="BR152">
            <v>26</v>
          </cell>
          <cell r="BS152">
            <v>0</v>
          </cell>
          <cell r="BT152">
            <v>0</v>
          </cell>
          <cell r="BU152" t="str">
            <v/>
          </cell>
          <cell r="BV152">
            <v>10</v>
          </cell>
          <cell r="BW152">
            <v>0</v>
          </cell>
          <cell r="BX152" t="str">
            <v>Lourde</v>
          </cell>
          <cell r="BY152">
            <v>0</v>
          </cell>
          <cell r="BZ152">
            <v>1</v>
          </cell>
          <cell r="CA152">
            <v>1</v>
          </cell>
          <cell r="CB152">
            <v>0</v>
          </cell>
          <cell r="CC152" t="str">
            <v>Climatisation</v>
          </cell>
          <cell r="CD152" t="str">
            <v/>
          </cell>
          <cell r="CE152">
            <v>0</v>
          </cell>
          <cell r="CF152" t="str">
            <v/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</row>
        <row r="153">
          <cell r="A153" t="str">
            <v>193 - A238 - Hospi ambu</v>
          </cell>
          <cell r="B153">
            <v>60.001652867600001</v>
          </cell>
          <cell r="C153">
            <v>183.00504124610001</v>
          </cell>
          <cell r="D153">
            <v>8.0500000000000007</v>
          </cell>
          <cell r="E153" t="str">
            <v/>
          </cell>
          <cell r="F153" t="str">
            <v>R+2</v>
          </cell>
          <cell r="G153" t="str">
            <v>BATIMENT A</v>
          </cell>
          <cell r="H153" t="str">
            <v>5308_Bat.A_Eclairage 10W/m² avec interrupteur</v>
          </cell>
          <cell r="I153">
            <v>0</v>
          </cell>
          <cell r="J153" t="str">
            <v>5308_Bat.A_Eclairement 500lux</v>
          </cell>
          <cell r="K153" t="str">
            <v>A238 - Hospi ambu</v>
          </cell>
          <cell r="L153">
            <v>1</v>
          </cell>
          <cell r="M153" t="str">
            <v/>
          </cell>
          <cell r="N153" t="str">
            <v>Groupe 1</v>
          </cell>
          <cell r="O153">
            <v>0</v>
          </cell>
          <cell r="P153">
            <v>0</v>
          </cell>
          <cell r="Q153">
            <v>0</v>
          </cell>
          <cell r="R153" t="str">
            <v/>
          </cell>
          <cell r="S153" t="str">
            <v/>
          </cell>
          <cell r="T153" t="str">
            <v/>
          </cell>
          <cell r="U153">
            <v>100</v>
          </cell>
          <cell r="V153">
            <v>0</v>
          </cell>
          <cell r="W153">
            <v>80</v>
          </cell>
          <cell r="X153">
            <v>0.72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0.02</v>
          </cell>
          <cell r="AE153">
            <v>1.2</v>
          </cell>
          <cell r="AF153">
            <v>1</v>
          </cell>
          <cell r="AG153">
            <v>1.2789999999999999</v>
          </cell>
          <cell r="AH153">
            <v>2.1000000000000001E-2</v>
          </cell>
          <cell r="AI153">
            <v>0</v>
          </cell>
          <cell r="AJ153">
            <v>65526</v>
          </cell>
          <cell r="AK153" t="str">
            <v/>
          </cell>
          <cell r="AL153" t="str">
            <v/>
          </cell>
          <cell r="AM153">
            <v>20</v>
          </cell>
          <cell r="AN153">
            <v>65526</v>
          </cell>
          <cell r="AO153">
            <v>20</v>
          </cell>
          <cell r="AP153">
            <v>22</v>
          </cell>
          <cell r="AQ153">
            <v>22</v>
          </cell>
          <cell r="AR153">
            <v>10</v>
          </cell>
          <cell r="AS153">
            <v>0</v>
          </cell>
          <cell r="AT153">
            <v>1</v>
          </cell>
          <cell r="AU153">
            <v>4.359</v>
          </cell>
          <cell r="AV153">
            <v>7.2999999999999995E-2</v>
          </cell>
          <cell r="AW153" t="str">
            <v/>
          </cell>
          <cell r="AX153">
            <v>0</v>
          </cell>
          <cell r="AY153" t="str">
            <v/>
          </cell>
          <cell r="AZ153">
            <v>0</v>
          </cell>
          <cell r="BA153" t="str">
            <v/>
          </cell>
          <cell r="BB153" t="str">
            <v/>
          </cell>
          <cell r="BC153" t="str">
            <v>W/m²</v>
          </cell>
          <cell r="BD153">
            <v>10</v>
          </cell>
          <cell r="BE153">
            <v>65</v>
          </cell>
          <cell r="BF153">
            <v>8</v>
          </cell>
          <cell r="BG153">
            <v>18</v>
          </cell>
          <cell r="BH153" t="str">
            <v>W</v>
          </cell>
          <cell r="BI153">
            <v>2400</v>
          </cell>
          <cell r="BJ153">
            <v>80</v>
          </cell>
          <cell r="BK153">
            <v>0</v>
          </cell>
          <cell r="BL153">
            <v>8</v>
          </cell>
          <cell r="BM153">
            <v>18</v>
          </cell>
          <cell r="BN153">
            <v>0</v>
          </cell>
          <cell r="BO153" t="str">
            <v/>
          </cell>
          <cell r="BP153" t="str">
            <v/>
          </cell>
          <cell r="BQ153" t="str">
            <v/>
          </cell>
          <cell r="BR153">
            <v>26</v>
          </cell>
          <cell r="BS153">
            <v>0</v>
          </cell>
          <cell r="BT153">
            <v>0</v>
          </cell>
          <cell r="BU153" t="str">
            <v/>
          </cell>
          <cell r="BV153">
            <v>10</v>
          </cell>
          <cell r="BW153">
            <v>0</v>
          </cell>
          <cell r="BX153" t="str">
            <v>Lourde</v>
          </cell>
          <cell r="BY153">
            <v>0</v>
          </cell>
          <cell r="BZ153">
            <v>1</v>
          </cell>
          <cell r="CA153">
            <v>1</v>
          </cell>
          <cell r="CB153">
            <v>0</v>
          </cell>
          <cell r="CC153" t="str">
            <v>Climatisation</v>
          </cell>
          <cell r="CD153" t="str">
            <v/>
          </cell>
          <cell r="CE153">
            <v>0</v>
          </cell>
          <cell r="CF153" t="str">
            <v/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</row>
        <row r="154">
          <cell r="A154" t="str">
            <v>194 - A241 - Bubble</v>
          </cell>
          <cell r="B154">
            <v>2.7172965531000002</v>
          </cell>
          <cell r="C154">
            <v>8.2877544870000008</v>
          </cell>
          <cell r="D154">
            <v>8.0500000000000007</v>
          </cell>
          <cell r="E154" t="str">
            <v/>
          </cell>
          <cell r="F154" t="str">
            <v>R+2</v>
          </cell>
          <cell r="G154" t="str">
            <v>BATIMENT A</v>
          </cell>
          <cell r="H154" t="str">
            <v>5308_Bat.A_Eclairage 10W/m² avec DP</v>
          </cell>
          <cell r="I154">
            <v>0</v>
          </cell>
          <cell r="J154" t="str">
            <v>5308_Bat.A_Eclairement 500lux</v>
          </cell>
          <cell r="K154" t="str">
            <v>A241 - Bubble</v>
          </cell>
          <cell r="L154">
            <v>1</v>
          </cell>
          <cell r="M154" t="str">
            <v/>
          </cell>
          <cell r="N154" t="str">
            <v>Groupe 1</v>
          </cell>
          <cell r="O154">
            <v>0</v>
          </cell>
          <cell r="P154">
            <v>0</v>
          </cell>
          <cell r="Q154">
            <v>0</v>
          </cell>
          <cell r="R154" t="str">
            <v/>
          </cell>
          <cell r="S154" t="str">
            <v/>
          </cell>
          <cell r="T154" t="str">
            <v/>
          </cell>
          <cell r="U154">
            <v>100</v>
          </cell>
          <cell r="V154">
            <v>0</v>
          </cell>
          <cell r="W154">
            <v>0</v>
          </cell>
          <cell r="X154">
            <v>0.72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0.01</v>
          </cell>
          <cell r="AE154">
            <v>1.2</v>
          </cell>
          <cell r="AF154">
            <v>1</v>
          </cell>
          <cell r="AG154">
            <v>3.9E-2</v>
          </cell>
          <cell r="AH154">
            <v>1.4E-2</v>
          </cell>
          <cell r="AI154">
            <v>0</v>
          </cell>
          <cell r="AJ154">
            <v>65526</v>
          </cell>
          <cell r="AK154" t="str">
            <v/>
          </cell>
          <cell r="AL154" t="str">
            <v/>
          </cell>
          <cell r="AM154">
            <v>20</v>
          </cell>
          <cell r="AN154">
            <v>65526</v>
          </cell>
          <cell r="AO154">
            <v>20</v>
          </cell>
          <cell r="AP154">
            <v>22</v>
          </cell>
          <cell r="AQ154">
            <v>22</v>
          </cell>
          <cell r="AR154">
            <v>10</v>
          </cell>
          <cell r="AS154">
            <v>0</v>
          </cell>
          <cell r="AT154">
            <v>1</v>
          </cell>
          <cell r="AU154">
            <v>8.8999999999999996E-2</v>
          </cell>
          <cell r="AV154">
            <v>3.3000000000000002E-2</v>
          </cell>
          <cell r="AW154" t="str">
            <v/>
          </cell>
          <cell r="AX154">
            <v>0</v>
          </cell>
          <cell r="AY154" t="str">
            <v/>
          </cell>
          <cell r="AZ154">
            <v>0</v>
          </cell>
          <cell r="BA154" t="str">
            <v/>
          </cell>
          <cell r="BB154" t="str">
            <v/>
          </cell>
          <cell r="BC154" t="str">
            <v>W/m²</v>
          </cell>
          <cell r="BD154">
            <v>10</v>
          </cell>
          <cell r="BE154">
            <v>65</v>
          </cell>
          <cell r="BF154">
            <v>8</v>
          </cell>
          <cell r="BG154">
            <v>18</v>
          </cell>
          <cell r="BH154" t="str">
            <v>W</v>
          </cell>
          <cell r="BI154">
            <v>0</v>
          </cell>
          <cell r="BJ154">
            <v>100</v>
          </cell>
          <cell r="BK154">
            <v>0</v>
          </cell>
          <cell r="BL154">
            <v>8</v>
          </cell>
          <cell r="BM154">
            <v>18</v>
          </cell>
          <cell r="BN154">
            <v>0</v>
          </cell>
          <cell r="BO154" t="str">
            <v/>
          </cell>
          <cell r="BP154" t="str">
            <v/>
          </cell>
          <cell r="BQ154" t="str">
            <v/>
          </cell>
          <cell r="BR154">
            <v>26</v>
          </cell>
          <cell r="BS154">
            <v>0</v>
          </cell>
          <cell r="BT154">
            <v>0</v>
          </cell>
          <cell r="BU154" t="str">
            <v/>
          </cell>
          <cell r="BV154">
            <v>10</v>
          </cell>
          <cell r="BW154">
            <v>0</v>
          </cell>
          <cell r="BX154" t="str">
            <v>Lourde</v>
          </cell>
          <cell r="BY154">
            <v>0</v>
          </cell>
          <cell r="BZ154">
            <v>1</v>
          </cell>
          <cell r="CA154">
            <v>1</v>
          </cell>
          <cell r="CB154">
            <v>0</v>
          </cell>
          <cell r="CC154" t="str">
            <v>Climatisation</v>
          </cell>
          <cell r="CD154" t="str">
            <v/>
          </cell>
          <cell r="CE154">
            <v>0</v>
          </cell>
          <cell r="CF154" t="str">
            <v/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</row>
        <row r="155">
          <cell r="A155" t="str">
            <v>195 - A242 - Responsable 2</v>
          </cell>
          <cell r="B155">
            <v>12.0029277322</v>
          </cell>
          <cell r="C155">
            <v>36.608929583200002</v>
          </cell>
          <cell r="D155">
            <v>8.0500000000000007</v>
          </cell>
          <cell r="E155" t="str">
            <v/>
          </cell>
          <cell r="F155" t="str">
            <v>R+2</v>
          </cell>
          <cell r="G155" t="str">
            <v>BATIMENT A</v>
          </cell>
          <cell r="H155" t="str">
            <v>5308_Bat.A_Eclairage 10W/m² avec interrupteur</v>
          </cell>
          <cell r="I155">
            <v>0</v>
          </cell>
          <cell r="J155" t="str">
            <v>5308_Bat.A_Eclairement 500lux</v>
          </cell>
          <cell r="K155" t="str">
            <v>A242 - Responsable 2</v>
          </cell>
          <cell r="L155">
            <v>1</v>
          </cell>
          <cell r="M155" t="str">
            <v/>
          </cell>
          <cell r="N155" t="str">
            <v>Groupe 1</v>
          </cell>
          <cell r="O155">
            <v>0</v>
          </cell>
          <cell r="P155">
            <v>0</v>
          </cell>
          <cell r="Q155">
            <v>0</v>
          </cell>
          <cell r="R155" t="str">
            <v/>
          </cell>
          <cell r="S155" t="str">
            <v/>
          </cell>
          <cell r="T155" t="str">
            <v/>
          </cell>
          <cell r="U155">
            <v>100</v>
          </cell>
          <cell r="V155">
            <v>0</v>
          </cell>
          <cell r="W155">
            <v>80</v>
          </cell>
          <cell r="X155">
            <v>0.72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0.02</v>
          </cell>
          <cell r="AE155">
            <v>1.2</v>
          </cell>
          <cell r="AF155">
            <v>1</v>
          </cell>
          <cell r="AG155">
            <v>0.29099999999999998</v>
          </cell>
          <cell r="AH155">
            <v>2.4E-2</v>
          </cell>
          <cell r="AI155">
            <v>0</v>
          </cell>
          <cell r="AJ155">
            <v>65526</v>
          </cell>
          <cell r="AK155" t="str">
            <v/>
          </cell>
          <cell r="AL155" t="str">
            <v/>
          </cell>
          <cell r="AM155">
            <v>20</v>
          </cell>
          <cell r="AN155">
            <v>65526</v>
          </cell>
          <cell r="AO155">
            <v>20</v>
          </cell>
          <cell r="AP155">
            <v>22</v>
          </cell>
          <cell r="AQ155">
            <v>22</v>
          </cell>
          <cell r="AR155">
            <v>10</v>
          </cell>
          <cell r="AS155">
            <v>0</v>
          </cell>
          <cell r="AT155">
            <v>1</v>
          </cell>
          <cell r="AU155">
            <v>0.47399999999999998</v>
          </cell>
          <cell r="AV155">
            <v>0.04</v>
          </cell>
          <cell r="AW155" t="str">
            <v/>
          </cell>
          <cell r="AX155">
            <v>0</v>
          </cell>
          <cell r="AY155" t="str">
            <v/>
          </cell>
          <cell r="AZ155">
            <v>0</v>
          </cell>
          <cell r="BA155" t="str">
            <v/>
          </cell>
          <cell r="BB155" t="str">
            <v/>
          </cell>
          <cell r="BC155" t="str">
            <v>W/m²</v>
          </cell>
          <cell r="BD155">
            <v>10</v>
          </cell>
          <cell r="BE155">
            <v>65</v>
          </cell>
          <cell r="BF155">
            <v>8</v>
          </cell>
          <cell r="BG155">
            <v>18</v>
          </cell>
          <cell r="BH155" t="str">
            <v>W</v>
          </cell>
          <cell r="BI155">
            <v>200</v>
          </cell>
          <cell r="BJ155">
            <v>80</v>
          </cell>
          <cell r="BK155">
            <v>0</v>
          </cell>
          <cell r="BL155">
            <v>8</v>
          </cell>
          <cell r="BM155">
            <v>18</v>
          </cell>
          <cell r="BN155">
            <v>0</v>
          </cell>
          <cell r="BO155" t="str">
            <v/>
          </cell>
          <cell r="BP155" t="str">
            <v/>
          </cell>
          <cell r="BQ155" t="str">
            <v/>
          </cell>
          <cell r="BR155">
            <v>26</v>
          </cell>
          <cell r="BS155">
            <v>0</v>
          </cell>
          <cell r="BT155">
            <v>0</v>
          </cell>
          <cell r="BU155" t="str">
            <v/>
          </cell>
          <cell r="BV155">
            <v>10</v>
          </cell>
          <cell r="BW155">
            <v>0</v>
          </cell>
          <cell r="BX155" t="str">
            <v>Lourde</v>
          </cell>
          <cell r="BY155">
            <v>0</v>
          </cell>
          <cell r="BZ155">
            <v>1</v>
          </cell>
          <cell r="CA155">
            <v>1</v>
          </cell>
          <cell r="CB155">
            <v>0</v>
          </cell>
          <cell r="CC155" t="str">
            <v>Climatisation</v>
          </cell>
          <cell r="CD155" t="str">
            <v/>
          </cell>
          <cell r="CE155">
            <v>0</v>
          </cell>
          <cell r="CF155" t="str">
            <v/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</row>
        <row r="156">
          <cell r="A156" t="str">
            <v>196 - A206 - Directeur médical informaticien</v>
          </cell>
          <cell r="B156">
            <v>11.8557223231</v>
          </cell>
          <cell r="C156">
            <v>36.1599530855</v>
          </cell>
          <cell r="D156">
            <v>8.0500000000000007</v>
          </cell>
          <cell r="E156" t="str">
            <v/>
          </cell>
          <cell r="F156" t="str">
            <v>R+2</v>
          </cell>
          <cell r="G156" t="str">
            <v>BATIMENT A</v>
          </cell>
          <cell r="H156" t="str">
            <v>5308_Bat.A_Eclairage 10W/m² avec interrupteur</v>
          </cell>
          <cell r="I156">
            <v>0</v>
          </cell>
          <cell r="J156" t="str">
            <v>5308_Bat.A_Eclairement 500lux</v>
          </cell>
          <cell r="K156" t="str">
            <v>A206 - Directeur médical informaticien</v>
          </cell>
          <cell r="L156">
            <v>1</v>
          </cell>
          <cell r="M156" t="str">
            <v/>
          </cell>
          <cell r="N156" t="str">
            <v>Groupe 1</v>
          </cell>
          <cell r="O156">
            <v>0</v>
          </cell>
          <cell r="P156">
            <v>0</v>
          </cell>
          <cell r="Q156">
            <v>0</v>
          </cell>
          <cell r="R156" t="str">
            <v/>
          </cell>
          <cell r="S156" t="str">
            <v/>
          </cell>
          <cell r="T156" t="str">
            <v/>
          </cell>
          <cell r="U156">
            <v>100</v>
          </cell>
          <cell r="V156">
            <v>0</v>
          </cell>
          <cell r="W156">
            <v>80</v>
          </cell>
          <cell r="X156">
            <v>0.72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0.02</v>
          </cell>
          <cell r="AE156">
            <v>1.2</v>
          </cell>
          <cell r="AF156">
            <v>1</v>
          </cell>
          <cell r="AG156">
            <v>0.23</v>
          </cell>
          <cell r="AH156">
            <v>1.9E-2</v>
          </cell>
          <cell r="AI156">
            <v>0</v>
          </cell>
          <cell r="AJ156">
            <v>65526</v>
          </cell>
          <cell r="AK156" t="str">
            <v/>
          </cell>
          <cell r="AL156" t="str">
            <v/>
          </cell>
          <cell r="AM156">
            <v>20</v>
          </cell>
          <cell r="AN156">
            <v>65526</v>
          </cell>
          <cell r="AO156">
            <v>20</v>
          </cell>
          <cell r="AP156">
            <v>22</v>
          </cell>
          <cell r="AQ156">
            <v>22</v>
          </cell>
          <cell r="AR156">
            <v>10</v>
          </cell>
          <cell r="AS156">
            <v>0</v>
          </cell>
          <cell r="AT156">
            <v>1</v>
          </cell>
          <cell r="AU156">
            <v>0.56299999999999994</v>
          </cell>
          <cell r="AV156">
            <v>4.8000000000000001E-2</v>
          </cell>
          <cell r="AW156" t="str">
            <v/>
          </cell>
          <cell r="AX156">
            <v>0</v>
          </cell>
          <cell r="AY156" t="str">
            <v/>
          </cell>
          <cell r="AZ156">
            <v>0</v>
          </cell>
          <cell r="BA156" t="str">
            <v/>
          </cell>
          <cell r="BB156" t="str">
            <v/>
          </cell>
          <cell r="BC156" t="str">
            <v>W/m²</v>
          </cell>
          <cell r="BD156">
            <v>10</v>
          </cell>
          <cell r="BE156">
            <v>65</v>
          </cell>
          <cell r="BF156">
            <v>8</v>
          </cell>
          <cell r="BG156">
            <v>18</v>
          </cell>
          <cell r="BH156" t="str">
            <v>W</v>
          </cell>
          <cell r="BI156">
            <v>200</v>
          </cell>
          <cell r="BJ156">
            <v>80</v>
          </cell>
          <cell r="BK156">
            <v>0</v>
          </cell>
          <cell r="BL156">
            <v>8</v>
          </cell>
          <cell r="BM156">
            <v>18</v>
          </cell>
          <cell r="BN156">
            <v>0</v>
          </cell>
          <cell r="BO156" t="str">
            <v/>
          </cell>
          <cell r="BP156" t="str">
            <v/>
          </cell>
          <cell r="BQ156" t="str">
            <v/>
          </cell>
          <cell r="BR156">
            <v>26</v>
          </cell>
          <cell r="BS156">
            <v>0</v>
          </cell>
          <cell r="BT156">
            <v>0</v>
          </cell>
          <cell r="BU156" t="str">
            <v/>
          </cell>
          <cell r="BV156">
            <v>10</v>
          </cell>
          <cell r="BW156">
            <v>0</v>
          </cell>
          <cell r="BX156" t="str">
            <v>Lourde</v>
          </cell>
          <cell r="BY156">
            <v>0</v>
          </cell>
          <cell r="BZ156">
            <v>1</v>
          </cell>
          <cell r="CA156">
            <v>1</v>
          </cell>
          <cell r="CB156">
            <v>0</v>
          </cell>
          <cell r="CC156" t="str">
            <v>Climatisation</v>
          </cell>
          <cell r="CD156" t="str">
            <v/>
          </cell>
          <cell r="CE156">
            <v>0</v>
          </cell>
          <cell r="CF156" t="str">
            <v/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</row>
        <row r="157">
          <cell r="A157" t="str">
            <v>197 - A205 - Bubble</v>
          </cell>
          <cell r="B157">
            <v>6.9911768212999998</v>
          </cell>
          <cell r="C157">
            <v>21.323089304900002</v>
          </cell>
          <cell r="D157">
            <v>8.0500000000000007</v>
          </cell>
          <cell r="E157" t="str">
            <v/>
          </cell>
          <cell r="F157" t="str">
            <v>R+2</v>
          </cell>
          <cell r="G157" t="str">
            <v>BATIMENT A</v>
          </cell>
          <cell r="H157" t="str">
            <v>5308_Bat.A_Eclairage 10W/m² avec interrupteur</v>
          </cell>
          <cell r="I157">
            <v>0</v>
          </cell>
          <cell r="J157" t="str">
            <v>5308_Bat.A_Eclairement 500lux</v>
          </cell>
          <cell r="K157" t="str">
            <v>A205 - Bubble</v>
          </cell>
          <cell r="L157">
            <v>1</v>
          </cell>
          <cell r="M157" t="str">
            <v/>
          </cell>
          <cell r="N157" t="str">
            <v>Groupe 1</v>
          </cell>
          <cell r="O157">
            <v>0</v>
          </cell>
          <cell r="P157">
            <v>0</v>
          </cell>
          <cell r="Q157">
            <v>0</v>
          </cell>
          <cell r="R157" t="str">
            <v/>
          </cell>
          <cell r="S157" t="str">
            <v/>
          </cell>
          <cell r="T157" t="str">
            <v/>
          </cell>
          <cell r="U157">
            <v>100</v>
          </cell>
          <cell r="V157">
            <v>0</v>
          </cell>
          <cell r="W157">
            <v>80</v>
          </cell>
          <cell r="X157">
            <v>0.72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0.02</v>
          </cell>
          <cell r="AE157">
            <v>1.2</v>
          </cell>
          <cell r="AF157">
            <v>1</v>
          </cell>
          <cell r="AG157">
            <v>0.13200000000000001</v>
          </cell>
          <cell r="AH157">
            <v>1.9E-2</v>
          </cell>
          <cell r="AI157">
            <v>0</v>
          </cell>
          <cell r="AJ157">
            <v>65526</v>
          </cell>
          <cell r="AK157" t="str">
            <v/>
          </cell>
          <cell r="AL157" t="str">
            <v/>
          </cell>
          <cell r="AM157">
            <v>20</v>
          </cell>
          <cell r="AN157">
            <v>65526</v>
          </cell>
          <cell r="AO157">
            <v>20</v>
          </cell>
          <cell r="AP157">
            <v>22</v>
          </cell>
          <cell r="AQ157">
            <v>22</v>
          </cell>
          <cell r="AR157">
            <v>10</v>
          </cell>
          <cell r="AS157">
            <v>0</v>
          </cell>
          <cell r="AT157">
            <v>1</v>
          </cell>
          <cell r="AU157">
            <v>0.27900000000000003</v>
          </cell>
          <cell r="AV157">
            <v>0.04</v>
          </cell>
          <cell r="AW157" t="str">
            <v/>
          </cell>
          <cell r="AX157">
            <v>0</v>
          </cell>
          <cell r="AY157" t="str">
            <v/>
          </cell>
          <cell r="AZ157">
            <v>0</v>
          </cell>
          <cell r="BA157" t="str">
            <v/>
          </cell>
          <cell r="BB157" t="str">
            <v/>
          </cell>
          <cell r="BC157" t="str">
            <v>W/m²</v>
          </cell>
          <cell r="BD157">
            <v>10</v>
          </cell>
          <cell r="BE157">
            <v>65</v>
          </cell>
          <cell r="BF157">
            <v>8</v>
          </cell>
          <cell r="BG157">
            <v>18</v>
          </cell>
          <cell r="BH157" t="str">
            <v>W</v>
          </cell>
          <cell r="BI157">
            <v>0</v>
          </cell>
          <cell r="BJ157">
            <v>100</v>
          </cell>
          <cell r="BK157">
            <v>0</v>
          </cell>
          <cell r="BL157">
            <v>8</v>
          </cell>
          <cell r="BM157">
            <v>18</v>
          </cell>
          <cell r="BN157">
            <v>0</v>
          </cell>
          <cell r="BO157" t="str">
            <v/>
          </cell>
          <cell r="BP157" t="str">
            <v/>
          </cell>
          <cell r="BQ157" t="str">
            <v/>
          </cell>
          <cell r="BR157">
            <v>26</v>
          </cell>
          <cell r="BS157">
            <v>0</v>
          </cell>
          <cell r="BT157">
            <v>0</v>
          </cell>
          <cell r="BU157" t="str">
            <v/>
          </cell>
          <cell r="BV157">
            <v>10</v>
          </cell>
          <cell r="BW157">
            <v>0</v>
          </cell>
          <cell r="BX157" t="str">
            <v>Lourde</v>
          </cell>
          <cell r="BY157">
            <v>0</v>
          </cell>
          <cell r="BZ157">
            <v>1</v>
          </cell>
          <cell r="CA157">
            <v>1</v>
          </cell>
          <cell r="CB157">
            <v>0</v>
          </cell>
          <cell r="CC157" t="str">
            <v>Climatisation</v>
          </cell>
          <cell r="CD157" t="str">
            <v/>
          </cell>
          <cell r="CE157">
            <v>0</v>
          </cell>
          <cell r="CF157" t="str">
            <v/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</row>
        <row r="158">
          <cell r="A158" t="str">
            <v>198 - A240 - Responsable 1</v>
          </cell>
          <cell r="B158">
            <v>11.9979574982</v>
          </cell>
          <cell r="C158">
            <v>36.593770369600001</v>
          </cell>
          <cell r="D158">
            <v>8.0500000000000007</v>
          </cell>
          <cell r="E158" t="str">
            <v/>
          </cell>
          <cell r="F158" t="str">
            <v>R+2</v>
          </cell>
          <cell r="G158" t="str">
            <v>BATIMENT A</v>
          </cell>
          <cell r="H158" t="str">
            <v>5308_Bat.A_Eclairage 10W/m² avec interrupteur</v>
          </cell>
          <cell r="I158">
            <v>0</v>
          </cell>
          <cell r="J158" t="str">
            <v>5308_Bat.A_Eclairement 500lux</v>
          </cell>
          <cell r="K158" t="str">
            <v>A240 - Responsable 1</v>
          </cell>
          <cell r="L158">
            <v>1</v>
          </cell>
          <cell r="M158" t="str">
            <v/>
          </cell>
          <cell r="N158" t="str">
            <v>Groupe 1</v>
          </cell>
          <cell r="O158">
            <v>0</v>
          </cell>
          <cell r="P158">
            <v>0</v>
          </cell>
          <cell r="Q158">
            <v>0</v>
          </cell>
          <cell r="R158" t="str">
            <v/>
          </cell>
          <cell r="S158" t="str">
            <v/>
          </cell>
          <cell r="T158" t="str">
            <v/>
          </cell>
          <cell r="U158">
            <v>100</v>
          </cell>
          <cell r="V158">
            <v>0</v>
          </cell>
          <cell r="W158">
            <v>80</v>
          </cell>
          <cell r="X158">
            <v>0.72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0.02</v>
          </cell>
          <cell r="AE158">
            <v>1.2</v>
          </cell>
          <cell r="AF158">
            <v>1</v>
          </cell>
          <cell r="AG158">
            <v>0.29099999999999998</v>
          </cell>
          <cell r="AH158">
            <v>2.4E-2</v>
          </cell>
          <cell r="AI158">
            <v>0</v>
          </cell>
          <cell r="AJ158">
            <v>65526</v>
          </cell>
          <cell r="AK158" t="str">
            <v/>
          </cell>
          <cell r="AL158" t="str">
            <v/>
          </cell>
          <cell r="AM158">
            <v>20</v>
          </cell>
          <cell r="AN158">
            <v>65526</v>
          </cell>
          <cell r="AO158">
            <v>20</v>
          </cell>
          <cell r="AP158">
            <v>22</v>
          </cell>
          <cell r="AQ158">
            <v>22</v>
          </cell>
          <cell r="AR158">
            <v>10</v>
          </cell>
          <cell r="AS158">
            <v>0</v>
          </cell>
          <cell r="AT158">
            <v>1</v>
          </cell>
          <cell r="AU158">
            <v>0.47399999999999998</v>
          </cell>
          <cell r="AV158">
            <v>0.04</v>
          </cell>
          <cell r="AW158" t="str">
            <v/>
          </cell>
          <cell r="AX158">
            <v>0</v>
          </cell>
          <cell r="AY158" t="str">
            <v/>
          </cell>
          <cell r="AZ158">
            <v>0</v>
          </cell>
          <cell r="BA158" t="str">
            <v/>
          </cell>
          <cell r="BB158" t="str">
            <v/>
          </cell>
          <cell r="BC158" t="str">
            <v>W/m²</v>
          </cell>
          <cell r="BD158">
            <v>10</v>
          </cell>
          <cell r="BE158">
            <v>65</v>
          </cell>
          <cell r="BF158">
            <v>8</v>
          </cell>
          <cell r="BG158">
            <v>18</v>
          </cell>
          <cell r="BH158" t="str">
            <v>W</v>
          </cell>
          <cell r="BI158">
            <v>200</v>
          </cell>
          <cell r="BJ158">
            <v>80</v>
          </cell>
          <cell r="BK158">
            <v>0</v>
          </cell>
          <cell r="BL158">
            <v>8</v>
          </cell>
          <cell r="BM158">
            <v>18</v>
          </cell>
          <cell r="BN158">
            <v>0</v>
          </cell>
          <cell r="BO158" t="str">
            <v/>
          </cell>
          <cell r="BP158" t="str">
            <v/>
          </cell>
          <cell r="BQ158" t="str">
            <v/>
          </cell>
          <cell r="BR158">
            <v>26</v>
          </cell>
          <cell r="BS158">
            <v>0</v>
          </cell>
          <cell r="BT158">
            <v>0</v>
          </cell>
          <cell r="BU158" t="str">
            <v/>
          </cell>
          <cell r="BV158">
            <v>10</v>
          </cell>
          <cell r="BW158">
            <v>0</v>
          </cell>
          <cell r="BX158" t="str">
            <v>Lourde</v>
          </cell>
          <cell r="BY158">
            <v>0</v>
          </cell>
          <cell r="BZ158">
            <v>1</v>
          </cell>
          <cell r="CA158">
            <v>1</v>
          </cell>
          <cell r="CB158">
            <v>0</v>
          </cell>
          <cell r="CC158" t="str">
            <v>Climatisation</v>
          </cell>
          <cell r="CD158" t="str">
            <v/>
          </cell>
          <cell r="CE158">
            <v>0</v>
          </cell>
          <cell r="CF158" t="str">
            <v/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</row>
        <row r="159">
          <cell r="A159" t="str">
            <v>199 - A239 - Bubble</v>
          </cell>
          <cell r="B159">
            <v>2.7027327633999998</v>
          </cell>
          <cell r="C159">
            <v>8.2433349283999995</v>
          </cell>
          <cell r="D159">
            <v>8.0500000000000007</v>
          </cell>
          <cell r="E159" t="str">
            <v/>
          </cell>
          <cell r="F159" t="str">
            <v>R+2</v>
          </cell>
          <cell r="G159" t="str">
            <v>BATIMENT A</v>
          </cell>
          <cell r="H159" t="str">
            <v>5308_Bat.A_Eclairage 10W/m² avec DP</v>
          </cell>
          <cell r="I159">
            <v>0</v>
          </cell>
          <cell r="J159" t="str">
            <v>5308_Bat.A_Eclairement 500lux</v>
          </cell>
          <cell r="K159" t="str">
            <v>A239 - Bubble</v>
          </cell>
          <cell r="L159">
            <v>1</v>
          </cell>
          <cell r="M159" t="str">
            <v/>
          </cell>
          <cell r="N159" t="str">
            <v>Groupe 1</v>
          </cell>
          <cell r="O159">
            <v>0</v>
          </cell>
          <cell r="P159">
            <v>0</v>
          </cell>
          <cell r="Q159">
            <v>0</v>
          </cell>
          <cell r="R159" t="str">
            <v/>
          </cell>
          <cell r="S159" t="str">
            <v/>
          </cell>
          <cell r="T159" t="str">
            <v/>
          </cell>
          <cell r="U159">
            <v>100</v>
          </cell>
          <cell r="V159">
            <v>0</v>
          </cell>
          <cell r="W159">
            <v>0</v>
          </cell>
          <cell r="X159">
            <v>0.72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0.01</v>
          </cell>
          <cell r="AE159">
            <v>1.2</v>
          </cell>
          <cell r="AF159">
            <v>1</v>
          </cell>
          <cell r="AG159">
            <v>3.7999999999999999E-2</v>
          </cell>
          <cell r="AH159">
            <v>1.4E-2</v>
          </cell>
          <cell r="AI159">
            <v>0</v>
          </cell>
          <cell r="AJ159">
            <v>65526</v>
          </cell>
          <cell r="AK159" t="str">
            <v/>
          </cell>
          <cell r="AL159" t="str">
            <v/>
          </cell>
          <cell r="AM159">
            <v>20</v>
          </cell>
          <cell r="AN159">
            <v>65526</v>
          </cell>
          <cell r="AO159">
            <v>20</v>
          </cell>
          <cell r="AP159">
            <v>22</v>
          </cell>
          <cell r="AQ159">
            <v>22</v>
          </cell>
          <cell r="AR159">
            <v>10</v>
          </cell>
          <cell r="AS159">
            <v>0</v>
          </cell>
          <cell r="AT159">
            <v>1</v>
          </cell>
          <cell r="AU159">
            <v>8.8999999999999996E-2</v>
          </cell>
          <cell r="AV159">
            <v>3.3000000000000002E-2</v>
          </cell>
          <cell r="AW159" t="str">
            <v/>
          </cell>
          <cell r="AX159">
            <v>0</v>
          </cell>
          <cell r="AY159" t="str">
            <v/>
          </cell>
          <cell r="AZ159">
            <v>0</v>
          </cell>
          <cell r="BA159" t="str">
            <v/>
          </cell>
          <cell r="BB159" t="str">
            <v/>
          </cell>
          <cell r="BC159" t="str">
            <v>W/m²</v>
          </cell>
          <cell r="BD159">
            <v>10</v>
          </cell>
          <cell r="BE159">
            <v>65</v>
          </cell>
          <cell r="BF159">
            <v>8</v>
          </cell>
          <cell r="BG159">
            <v>18</v>
          </cell>
          <cell r="BH159" t="str">
            <v>W</v>
          </cell>
          <cell r="BI159">
            <v>0</v>
          </cell>
          <cell r="BJ159">
            <v>100</v>
          </cell>
          <cell r="BK159">
            <v>0</v>
          </cell>
          <cell r="BL159">
            <v>8</v>
          </cell>
          <cell r="BM159">
            <v>18</v>
          </cell>
          <cell r="BN159">
            <v>0</v>
          </cell>
          <cell r="BO159" t="str">
            <v/>
          </cell>
          <cell r="BP159" t="str">
            <v/>
          </cell>
          <cell r="BQ159" t="str">
            <v/>
          </cell>
          <cell r="BR159">
            <v>26</v>
          </cell>
          <cell r="BS159">
            <v>0</v>
          </cell>
          <cell r="BT159">
            <v>0</v>
          </cell>
          <cell r="BU159" t="str">
            <v/>
          </cell>
          <cell r="BV159">
            <v>10</v>
          </cell>
          <cell r="BW159">
            <v>0</v>
          </cell>
          <cell r="BX159" t="str">
            <v>Lourde</v>
          </cell>
          <cell r="BY159">
            <v>0</v>
          </cell>
          <cell r="BZ159">
            <v>1</v>
          </cell>
          <cell r="CA159">
            <v>1</v>
          </cell>
          <cell r="CB159">
            <v>0</v>
          </cell>
          <cell r="CC159" t="str">
            <v>Climatisation</v>
          </cell>
          <cell r="CD159" t="str">
            <v/>
          </cell>
          <cell r="CE159">
            <v>0</v>
          </cell>
          <cell r="CF159" t="str">
            <v/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</row>
        <row r="160">
          <cell r="A160" t="str">
            <v>200 - A204 - Reproduction</v>
          </cell>
          <cell r="B160">
            <v>6.870502858</v>
          </cell>
          <cell r="C160">
            <v>20.955033716999999</v>
          </cell>
          <cell r="D160">
            <v>8.0500000000000007</v>
          </cell>
          <cell r="E160" t="str">
            <v/>
          </cell>
          <cell r="F160" t="str">
            <v>R+2</v>
          </cell>
          <cell r="G160" t="str">
            <v>BATIMENT A</v>
          </cell>
          <cell r="H160" t="str">
            <v>5308_Bat.A_Eclairage 10W/m² avec DP</v>
          </cell>
          <cell r="I160">
            <v>0</v>
          </cell>
          <cell r="J160" t="str">
            <v>5308_Bat.A_Eclairement 500lux</v>
          </cell>
          <cell r="K160" t="str">
            <v>A204 - Reproduction</v>
          </cell>
          <cell r="L160">
            <v>1</v>
          </cell>
          <cell r="M160" t="str">
            <v/>
          </cell>
          <cell r="N160" t="str">
            <v>Groupe 1</v>
          </cell>
          <cell r="O160">
            <v>0</v>
          </cell>
          <cell r="P160">
            <v>0</v>
          </cell>
          <cell r="Q160">
            <v>0</v>
          </cell>
          <cell r="R160" t="str">
            <v/>
          </cell>
          <cell r="S160" t="str">
            <v/>
          </cell>
          <cell r="T160" t="str">
            <v/>
          </cell>
          <cell r="U160">
            <v>100</v>
          </cell>
          <cell r="V160">
            <v>0</v>
          </cell>
          <cell r="W160">
            <v>80</v>
          </cell>
          <cell r="X160">
            <v>0.72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0.02</v>
          </cell>
          <cell r="AE160">
            <v>1.2</v>
          </cell>
          <cell r="AF160">
            <v>1</v>
          </cell>
          <cell r="AG160">
            <v>0.13100000000000001</v>
          </cell>
          <cell r="AH160">
            <v>1.9E-2</v>
          </cell>
          <cell r="AI160">
            <v>0</v>
          </cell>
          <cell r="AJ160">
            <v>65526</v>
          </cell>
          <cell r="AK160" t="str">
            <v/>
          </cell>
          <cell r="AL160" t="str">
            <v/>
          </cell>
          <cell r="AM160">
            <v>20</v>
          </cell>
          <cell r="AN160">
            <v>65526</v>
          </cell>
          <cell r="AO160">
            <v>20</v>
          </cell>
          <cell r="AP160">
            <v>22</v>
          </cell>
          <cell r="AQ160">
            <v>22</v>
          </cell>
          <cell r="AR160">
            <v>10</v>
          </cell>
          <cell r="AS160">
            <v>0</v>
          </cell>
          <cell r="AT160">
            <v>1</v>
          </cell>
          <cell r="AU160">
            <v>0.32100000000000001</v>
          </cell>
          <cell r="AV160">
            <v>4.7E-2</v>
          </cell>
          <cell r="AW160" t="str">
            <v/>
          </cell>
          <cell r="AX160">
            <v>0</v>
          </cell>
          <cell r="AY160" t="str">
            <v/>
          </cell>
          <cell r="AZ160">
            <v>0</v>
          </cell>
          <cell r="BA160" t="str">
            <v/>
          </cell>
          <cell r="BB160" t="str">
            <v/>
          </cell>
          <cell r="BC160" t="str">
            <v>W/m²</v>
          </cell>
          <cell r="BD160">
            <v>10</v>
          </cell>
          <cell r="BE160">
            <v>65</v>
          </cell>
          <cell r="BF160">
            <v>8</v>
          </cell>
          <cell r="BG160">
            <v>18</v>
          </cell>
          <cell r="BH160" t="str">
            <v>W</v>
          </cell>
          <cell r="BI160">
            <v>100</v>
          </cell>
          <cell r="BJ160">
            <v>80</v>
          </cell>
          <cell r="BK160">
            <v>0</v>
          </cell>
          <cell r="BL160">
            <v>8</v>
          </cell>
          <cell r="BM160">
            <v>18</v>
          </cell>
          <cell r="BN160">
            <v>0</v>
          </cell>
          <cell r="BO160" t="str">
            <v/>
          </cell>
          <cell r="BP160" t="str">
            <v/>
          </cell>
          <cell r="BQ160" t="str">
            <v/>
          </cell>
          <cell r="BR160">
            <v>26</v>
          </cell>
          <cell r="BS160">
            <v>0</v>
          </cell>
          <cell r="BT160">
            <v>0</v>
          </cell>
          <cell r="BU160" t="str">
            <v/>
          </cell>
          <cell r="BV160">
            <v>10</v>
          </cell>
          <cell r="BW160">
            <v>0</v>
          </cell>
          <cell r="BX160" t="str">
            <v>Lourde</v>
          </cell>
          <cell r="BY160">
            <v>0</v>
          </cell>
          <cell r="BZ160">
            <v>1</v>
          </cell>
          <cell r="CA160">
            <v>1</v>
          </cell>
          <cell r="CB160">
            <v>0</v>
          </cell>
          <cell r="CC160" t="str">
            <v>Climatisation</v>
          </cell>
          <cell r="CD160" t="str">
            <v/>
          </cell>
          <cell r="CE160">
            <v>0</v>
          </cell>
          <cell r="CF160" t="str">
            <v/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</row>
        <row r="161">
          <cell r="A161" t="str">
            <v>201 - A202 - Directeur qualité secrétariat</v>
          </cell>
          <cell r="B161">
            <v>16.8330287414</v>
          </cell>
          <cell r="C161">
            <v>51.340737661299997</v>
          </cell>
          <cell r="D161">
            <v>8.0500000000000007</v>
          </cell>
          <cell r="E161" t="str">
            <v/>
          </cell>
          <cell r="F161" t="str">
            <v>R+2</v>
          </cell>
          <cell r="G161" t="str">
            <v>BATIMENT A</v>
          </cell>
          <cell r="H161" t="str">
            <v>5308_Bat.A_Eclairage 10W/m² avec interrupteur</v>
          </cell>
          <cell r="I161">
            <v>0</v>
          </cell>
          <cell r="J161" t="str">
            <v>5308_Bat.A_Eclairement 500lux</v>
          </cell>
          <cell r="K161" t="str">
            <v>A202 - Directeur qualité secrétariat</v>
          </cell>
          <cell r="L161">
            <v>1</v>
          </cell>
          <cell r="M161" t="str">
            <v/>
          </cell>
          <cell r="N161" t="str">
            <v>Groupe 1</v>
          </cell>
          <cell r="O161">
            <v>0</v>
          </cell>
          <cell r="P161">
            <v>0</v>
          </cell>
          <cell r="Q161">
            <v>0</v>
          </cell>
          <cell r="R161" t="str">
            <v/>
          </cell>
          <cell r="S161" t="str">
            <v/>
          </cell>
          <cell r="T161" t="str">
            <v/>
          </cell>
          <cell r="U161">
            <v>100</v>
          </cell>
          <cell r="V161">
            <v>0</v>
          </cell>
          <cell r="W161">
            <v>80</v>
          </cell>
          <cell r="X161">
            <v>0.72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0.02</v>
          </cell>
          <cell r="AE161">
            <v>1.2</v>
          </cell>
          <cell r="AF161">
            <v>1</v>
          </cell>
          <cell r="AG161">
            <v>0.33300000000000002</v>
          </cell>
          <cell r="AH161">
            <v>0.02</v>
          </cell>
          <cell r="AI161">
            <v>0</v>
          </cell>
          <cell r="AJ161">
            <v>65526</v>
          </cell>
          <cell r="AK161" t="str">
            <v/>
          </cell>
          <cell r="AL161" t="str">
            <v/>
          </cell>
          <cell r="AM161">
            <v>20</v>
          </cell>
          <cell r="AN161">
            <v>65526</v>
          </cell>
          <cell r="AO161">
            <v>20</v>
          </cell>
          <cell r="AP161">
            <v>22</v>
          </cell>
          <cell r="AQ161">
            <v>22</v>
          </cell>
          <cell r="AR161">
            <v>10</v>
          </cell>
          <cell r="AS161">
            <v>0</v>
          </cell>
          <cell r="AT161">
            <v>1</v>
          </cell>
          <cell r="AU161">
            <v>1.41</v>
          </cell>
          <cell r="AV161">
            <v>8.4000000000000005E-2</v>
          </cell>
          <cell r="AW161" t="str">
            <v/>
          </cell>
          <cell r="AX161">
            <v>0</v>
          </cell>
          <cell r="AY161" t="str">
            <v/>
          </cell>
          <cell r="AZ161">
            <v>0</v>
          </cell>
          <cell r="BA161" t="str">
            <v/>
          </cell>
          <cell r="BB161" t="str">
            <v/>
          </cell>
          <cell r="BC161" t="str">
            <v>W/m²</v>
          </cell>
          <cell r="BD161">
            <v>10</v>
          </cell>
          <cell r="BE161">
            <v>65</v>
          </cell>
          <cell r="BF161">
            <v>8</v>
          </cell>
          <cell r="BG161">
            <v>18</v>
          </cell>
          <cell r="BH161" t="str">
            <v>W</v>
          </cell>
          <cell r="BI161">
            <v>800</v>
          </cell>
          <cell r="BJ161">
            <v>80</v>
          </cell>
          <cell r="BK161">
            <v>0</v>
          </cell>
          <cell r="BL161">
            <v>8</v>
          </cell>
          <cell r="BM161">
            <v>18</v>
          </cell>
          <cell r="BN161">
            <v>0</v>
          </cell>
          <cell r="BO161" t="str">
            <v/>
          </cell>
          <cell r="BP161" t="str">
            <v/>
          </cell>
          <cell r="BQ161" t="str">
            <v/>
          </cell>
          <cell r="BR161">
            <v>26</v>
          </cell>
          <cell r="BS161">
            <v>0</v>
          </cell>
          <cell r="BT161">
            <v>0</v>
          </cell>
          <cell r="BU161" t="str">
            <v/>
          </cell>
          <cell r="BV161">
            <v>10</v>
          </cell>
          <cell r="BW161">
            <v>0</v>
          </cell>
          <cell r="BX161" t="str">
            <v>Lourde</v>
          </cell>
          <cell r="BY161">
            <v>0</v>
          </cell>
          <cell r="BZ161">
            <v>1</v>
          </cell>
          <cell r="CA161">
            <v>1</v>
          </cell>
          <cell r="CB161">
            <v>0</v>
          </cell>
          <cell r="CC161" t="str">
            <v>Climatisation</v>
          </cell>
          <cell r="CD161" t="str">
            <v/>
          </cell>
          <cell r="CE161">
            <v>0</v>
          </cell>
          <cell r="CF161" t="str">
            <v/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</row>
        <row r="162">
          <cell r="A162" t="str">
            <v>202 - A236 - Polyclinique</v>
          </cell>
          <cell r="B162">
            <v>33.652648591599998</v>
          </cell>
          <cell r="C162">
            <v>102.6405782045</v>
          </cell>
          <cell r="D162">
            <v>8.0500000000000007</v>
          </cell>
          <cell r="E162" t="str">
            <v/>
          </cell>
          <cell r="F162" t="str">
            <v>R+2</v>
          </cell>
          <cell r="G162" t="str">
            <v>BATIMENT A</v>
          </cell>
          <cell r="H162" t="str">
            <v>5308_Bat.A_Eclairage 10W/m² avec interrupteur</v>
          </cell>
          <cell r="I162">
            <v>0</v>
          </cell>
          <cell r="J162" t="str">
            <v>5308_Bat.A_Eclairement 500lux</v>
          </cell>
          <cell r="K162" t="str">
            <v>A236 - Polyclinique</v>
          </cell>
          <cell r="L162">
            <v>1</v>
          </cell>
          <cell r="M162" t="str">
            <v/>
          </cell>
          <cell r="N162" t="str">
            <v>Groupe 1</v>
          </cell>
          <cell r="O162">
            <v>0</v>
          </cell>
          <cell r="P162">
            <v>0</v>
          </cell>
          <cell r="Q162">
            <v>0</v>
          </cell>
          <cell r="R162" t="str">
            <v/>
          </cell>
          <cell r="S162" t="str">
            <v/>
          </cell>
          <cell r="T162" t="str">
            <v/>
          </cell>
          <cell r="U162">
            <v>100</v>
          </cell>
          <cell r="V162">
            <v>0</v>
          </cell>
          <cell r="W162">
            <v>80</v>
          </cell>
          <cell r="X162">
            <v>0.72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0.02</v>
          </cell>
          <cell r="AE162">
            <v>1.2</v>
          </cell>
          <cell r="AF162">
            <v>1</v>
          </cell>
          <cell r="AG162">
            <v>0.79400000000000004</v>
          </cell>
          <cell r="AH162">
            <v>2.4E-2</v>
          </cell>
          <cell r="AI162">
            <v>0</v>
          </cell>
          <cell r="AJ162">
            <v>65526</v>
          </cell>
          <cell r="AK162" t="str">
            <v/>
          </cell>
          <cell r="AL162" t="str">
            <v/>
          </cell>
          <cell r="AM162">
            <v>20</v>
          </cell>
          <cell r="AN162">
            <v>65526</v>
          </cell>
          <cell r="AO162">
            <v>20</v>
          </cell>
          <cell r="AP162">
            <v>22</v>
          </cell>
          <cell r="AQ162">
            <v>22</v>
          </cell>
          <cell r="AR162">
            <v>10</v>
          </cell>
          <cell r="AS162">
            <v>0</v>
          </cell>
          <cell r="AT162">
            <v>1</v>
          </cell>
          <cell r="AU162">
            <v>2.6259999999999999</v>
          </cell>
          <cell r="AV162">
            <v>7.8E-2</v>
          </cell>
          <cell r="AW162" t="str">
            <v/>
          </cell>
          <cell r="AX162">
            <v>0</v>
          </cell>
          <cell r="AY162" t="str">
            <v/>
          </cell>
          <cell r="AZ162">
            <v>0</v>
          </cell>
          <cell r="BA162" t="str">
            <v/>
          </cell>
          <cell r="BB162" t="str">
            <v/>
          </cell>
          <cell r="BC162" t="str">
            <v>W/m²</v>
          </cell>
          <cell r="BD162">
            <v>10</v>
          </cell>
          <cell r="BE162">
            <v>65</v>
          </cell>
          <cell r="BF162">
            <v>8</v>
          </cell>
          <cell r="BG162">
            <v>18</v>
          </cell>
          <cell r="BH162" t="str">
            <v>W</v>
          </cell>
          <cell r="BI162">
            <v>1600</v>
          </cell>
          <cell r="BJ162">
            <v>80</v>
          </cell>
          <cell r="BK162">
            <v>0</v>
          </cell>
          <cell r="BL162">
            <v>8</v>
          </cell>
          <cell r="BM162">
            <v>18</v>
          </cell>
          <cell r="BN162">
            <v>0</v>
          </cell>
          <cell r="BO162" t="str">
            <v/>
          </cell>
          <cell r="BP162" t="str">
            <v/>
          </cell>
          <cell r="BQ162" t="str">
            <v/>
          </cell>
          <cell r="BR162">
            <v>26</v>
          </cell>
          <cell r="BS162">
            <v>0</v>
          </cell>
          <cell r="BT162">
            <v>0</v>
          </cell>
          <cell r="BU162" t="str">
            <v/>
          </cell>
          <cell r="BV162">
            <v>10</v>
          </cell>
          <cell r="BW162">
            <v>0</v>
          </cell>
          <cell r="BX162" t="str">
            <v>Lourde</v>
          </cell>
          <cell r="BY162">
            <v>0</v>
          </cell>
          <cell r="BZ162">
            <v>1</v>
          </cell>
          <cell r="CA162">
            <v>1</v>
          </cell>
          <cell r="CB162">
            <v>0</v>
          </cell>
          <cell r="CC162" t="str">
            <v>Climatisation</v>
          </cell>
          <cell r="CD162" t="str">
            <v/>
          </cell>
          <cell r="CE162">
            <v>0</v>
          </cell>
          <cell r="CF162" t="str">
            <v/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</row>
        <row r="163">
          <cell r="A163" t="str">
            <v>203 - A203 - Directeur médical qualiticien</v>
          </cell>
          <cell r="B163">
            <v>13.3465313414</v>
          </cell>
          <cell r="C163">
            <v>40.706920591299998</v>
          </cell>
          <cell r="D163">
            <v>8.0500000000000007</v>
          </cell>
          <cell r="E163" t="str">
            <v/>
          </cell>
          <cell r="F163" t="str">
            <v>R+2</v>
          </cell>
          <cell r="G163" t="str">
            <v>BATIMENT A</v>
          </cell>
          <cell r="H163" t="str">
            <v>5308_Bat.A_Eclairage 10W/m² avec interrupteur</v>
          </cell>
          <cell r="I163">
            <v>0</v>
          </cell>
          <cell r="J163" t="str">
            <v>5308_Bat.A_Eclairement 500lux</v>
          </cell>
          <cell r="K163" t="str">
            <v>A203 - Directeur médical qualiticien</v>
          </cell>
          <cell r="L163">
            <v>1</v>
          </cell>
          <cell r="M163" t="str">
            <v/>
          </cell>
          <cell r="N163" t="str">
            <v>Groupe 1</v>
          </cell>
          <cell r="O163">
            <v>0</v>
          </cell>
          <cell r="P163">
            <v>0</v>
          </cell>
          <cell r="Q163">
            <v>0</v>
          </cell>
          <cell r="R163" t="str">
            <v/>
          </cell>
          <cell r="S163" t="str">
            <v/>
          </cell>
          <cell r="T163" t="str">
            <v/>
          </cell>
          <cell r="U163">
            <v>100</v>
          </cell>
          <cell r="V163">
            <v>0</v>
          </cell>
          <cell r="W163">
            <v>80</v>
          </cell>
          <cell r="X163">
            <v>0.72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0.02</v>
          </cell>
          <cell r="AE163">
            <v>1.2</v>
          </cell>
          <cell r="AF163">
            <v>1</v>
          </cell>
          <cell r="AG163">
            <v>0.35699999999999998</v>
          </cell>
          <cell r="AH163">
            <v>2.7E-2</v>
          </cell>
          <cell r="AI163">
            <v>0</v>
          </cell>
          <cell r="AJ163">
            <v>65526</v>
          </cell>
          <cell r="AK163" t="str">
            <v/>
          </cell>
          <cell r="AL163" t="str">
            <v/>
          </cell>
          <cell r="AM163">
            <v>20</v>
          </cell>
          <cell r="AN163">
            <v>65526</v>
          </cell>
          <cell r="AO163">
            <v>20</v>
          </cell>
          <cell r="AP163">
            <v>22</v>
          </cell>
          <cell r="AQ163">
            <v>22</v>
          </cell>
          <cell r="AR163">
            <v>10</v>
          </cell>
          <cell r="AS163">
            <v>0</v>
          </cell>
          <cell r="AT163">
            <v>1</v>
          </cell>
          <cell r="AU163">
            <v>0.501</v>
          </cell>
          <cell r="AV163">
            <v>3.7999999999999999E-2</v>
          </cell>
          <cell r="AW163" t="str">
            <v/>
          </cell>
          <cell r="AX163">
            <v>0</v>
          </cell>
          <cell r="AY163" t="str">
            <v/>
          </cell>
          <cell r="AZ163">
            <v>0</v>
          </cell>
          <cell r="BA163" t="str">
            <v/>
          </cell>
          <cell r="BB163" t="str">
            <v/>
          </cell>
          <cell r="BC163" t="str">
            <v>W/m²</v>
          </cell>
          <cell r="BD163">
            <v>10</v>
          </cell>
          <cell r="BE163">
            <v>65</v>
          </cell>
          <cell r="BF163">
            <v>8</v>
          </cell>
          <cell r="BG163">
            <v>18</v>
          </cell>
          <cell r="BH163" t="str">
            <v>W</v>
          </cell>
          <cell r="BI163">
            <v>200</v>
          </cell>
          <cell r="BJ163">
            <v>80</v>
          </cell>
          <cell r="BK163">
            <v>0</v>
          </cell>
          <cell r="BL163">
            <v>8</v>
          </cell>
          <cell r="BM163">
            <v>18</v>
          </cell>
          <cell r="BN163">
            <v>0</v>
          </cell>
          <cell r="BO163" t="str">
            <v/>
          </cell>
          <cell r="BP163" t="str">
            <v/>
          </cell>
          <cell r="BQ163" t="str">
            <v/>
          </cell>
          <cell r="BR163">
            <v>26</v>
          </cell>
          <cell r="BS163">
            <v>0</v>
          </cell>
          <cell r="BT163">
            <v>0</v>
          </cell>
          <cell r="BU163" t="str">
            <v/>
          </cell>
          <cell r="BV163">
            <v>10</v>
          </cell>
          <cell r="BW163">
            <v>0</v>
          </cell>
          <cell r="BX163" t="str">
            <v>Lourde</v>
          </cell>
          <cell r="BY163">
            <v>0</v>
          </cell>
          <cell r="BZ163">
            <v>1</v>
          </cell>
          <cell r="CA163">
            <v>1</v>
          </cell>
          <cell r="CB163">
            <v>0</v>
          </cell>
          <cell r="CC163" t="str">
            <v>Climatisation</v>
          </cell>
          <cell r="CD163" t="str">
            <v/>
          </cell>
          <cell r="CE163">
            <v>0</v>
          </cell>
          <cell r="CF163" t="str">
            <v/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</row>
        <row r="164">
          <cell r="A164" t="str">
            <v>206 - A201 - Directeur qualité</v>
          </cell>
          <cell r="B164">
            <v>12.933252879899999</v>
          </cell>
          <cell r="C164">
            <v>39.446421283799999</v>
          </cell>
          <cell r="D164">
            <v>8.0500000000000007</v>
          </cell>
          <cell r="E164" t="str">
            <v/>
          </cell>
          <cell r="F164" t="str">
            <v>R+2</v>
          </cell>
          <cell r="G164" t="str">
            <v>BATIMENT A</v>
          </cell>
          <cell r="H164" t="str">
            <v>5308_Bat.A_Eclairage 10W/m² avec interrupteur</v>
          </cell>
          <cell r="I164">
            <v>0</v>
          </cell>
          <cell r="J164" t="str">
            <v>5308_Bat.A_Eclairement 500lux</v>
          </cell>
          <cell r="K164" t="str">
            <v>A201 - Directeur qualité</v>
          </cell>
          <cell r="L164">
            <v>1</v>
          </cell>
          <cell r="M164" t="str">
            <v/>
          </cell>
          <cell r="N164" t="str">
            <v>Groupe 1</v>
          </cell>
          <cell r="O164">
            <v>0</v>
          </cell>
          <cell r="P164">
            <v>0</v>
          </cell>
          <cell r="Q164">
            <v>0</v>
          </cell>
          <cell r="R164" t="str">
            <v/>
          </cell>
          <cell r="S164" t="str">
            <v/>
          </cell>
          <cell r="T164" t="str">
            <v/>
          </cell>
          <cell r="U164">
            <v>100</v>
          </cell>
          <cell r="V164">
            <v>0</v>
          </cell>
          <cell r="W164">
            <v>80</v>
          </cell>
          <cell r="X164">
            <v>0.72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0.02</v>
          </cell>
          <cell r="AE164">
            <v>1.2</v>
          </cell>
          <cell r="AF164">
            <v>1</v>
          </cell>
          <cell r="AG164">
            <v>0.24099999999999999</v>
          </cell>
          <cell r="AH164">
            <v>1.9E-2</v>
          </cell>
          <cell r="AI164">
            <v>0</v>
          </cell>
          <cell r="AJ164">
            <v>65526</v>
          </cell>
          <cell r="AK164" t="str">
            <v/>
          </cell>
          <cell r="AL164" t="str">
            <v/>
          </cell>
          <cell r="AM164">
            <v>20</v>
          </cell>
          <cell r="AN164">
            <v>65526</v>
          </cell>
          <cell r="AO164">
            <v>20</v>
          </cell>
          <cell r="AP164">
            <v>22</v>
          </cell>
          <cell r="AQ164">
            <v>22</v>
          </cell>
          <cell r="AR164">
            <v>10</v>
          </cell>
          <cell r="AS164">
            <v>0</v>
          </cell>
          <cell r="AT164">
            <v>1</v>
          </cell>
          <cell r="AU164">
            <v>0.57499999999999996</v>
          </cell>
          <cell r="AV164">
            <v>4.3999999999999997E-2</v>
          </cell>
          <cell r="AW164" t="str">
            <v/>
          </cell>
          <cell r="AX164">
            <v>0</v>
          </cell>
          <cell r="AY164" t="str">
            <v/>
          </cell>
          <cell r="AZ164">
            <v>0</v>
          </cell>
          <cell r="BA164" t="str">
            <v/>
          </cell>
          <cell r="BB164" t="str">
            <v/>
          </cell>
          <cell r="BC164" t="str">
            <v>W/m²</v>
          </cell>
          <cell r="BD164">
            <v>10</v>
          </cell>
          <cell r="BE164">
            <v>65</v>
          </cell>
          <cell r="BF164">
            <v>8</v>
          </cell>
          <cell r="BG164">
            <v>18</v>
          </cell>
          <cell r="BH164" t="str">
            <v>W</v>
          </cell>
          <cell r="BI164">
            <v>200</v>
          </cell>
          <cell r="BJ164">
            <v>80</v>
          </cell>
          <cell r="BK164">
            <v>0</v>
          </cell>
          <cell r="BL164">
            <v>8</v>
          </cell>
          <cell r="BM164">
            <v>18</v>
          </cell>
          <cell r="BN164">
            <v>0</v>
          </cell>
          <cell r="BO164" t="str">
            <v/>
          </cell>
          <cell r="BP164" t="str">
            <v/>
          </cell>
          <cell r="BQ164" t="str">
            <v/>
          </cell>
          <cell r="BR164">
            <v>26</v>
          </cell>
          <cell r="BS164">
            <v>0</v>
          </cell>
          <cell r="BT164">
            <v>0</v>
          </cell>
          <cell r="BU164" t="str">
            <v/>
          </cell>
          <cell r="BV164">
            <v>10</v>
          </cell>
          <cell r="BW164">
            <v>0</v>
          </cell>
          <cell r="BX164" t="str">
            <v>Lourde</v>
          </cell>
          <cell r="BY164">
            <v>0</v>
          </cell>
          <cell r="BZ164">
            <v>1</v>
          </cell>
          <cell r="CA164">
            <v>1</v>
          </cell>
          <cell r="CB164">
            <v>0</v>
          </cell>
          <cell r="CC164" t="str">
            <v>Climatisation</v>
          </cell>
          <cell r="CD164" t="str">
            <v/>
          </cell>
          <cell r="CE164">
            <v>0</v>
          </cell>
          <cell r="CF164" t="str">
            <v/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</row>
        <row r="165">
          <cell r="A165" t="str">
            <v>207 - A237 - Scan reproduction</v>
          </cell>
          <cell r="B165">
            <v>11.4102092162</v>
          </cell>
          <cell r="C165">
            <v>34.801138109299998</v>
          </cell>
          <cell r="D165">
            <v>8.0500000000000007</v>
          </cell>
          <cell r="E165" t="str">
            <v/>
          </cell>
          <cell r="F165" t="str">
            <v>R+2</v>
          </cell>
          <cell r="G165" t="str">
            <v>BATIMENT A</v>
          </cell>
          <cell r="H165" t="str">
            <v>5308_Bat.A_Eclairage 10W/m² avec DP</v>
          </cell>
          <cell r="I165">
            <v>0</v>
          </cell>
          <cell r="J165" t="str">
            <v>5308_Bat.A_Eclairement 500lux</v>
          </cell>
          <cell r="K165" t="str">
            <v>A237 - Scan reproduction</v>
          </cell>
          <cell r="L165">
            <v>1</v>
          </cell>
          <cell r="M165" t="str">
            <v/>
          </cell>
          <cell r="N165" t="str">
            <v>Groupe 1</v>
          </cell>
          <cell r="O165">
            <v>0</v>
          </cell>
          <cell r="P165">
            <v>0</v>
          </cell>
          <cell r="Q165">
            <v>0</v>
          </cell>
          <cell r="R165" t="str">
            <v/>
          </cell>
          <cell r="S165" t="str">
            <v/>
          </cell>
          <cell r="T165" t="str">
            <v/>
          </cell>
          <cell r="U165">
            <v>100</v>
          </cell>
          <cell r="V165">
            <v>0</v>
          </cell>
          <cell r="W165">
            <v>80</v>
          </cell>
          <cell r="X165">
            <v>0.72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0.02</v>
          </cell>
          <cell r="AE165">
            <v>1.2</v>
          </cell>
          <cell r="AF165">
            <v>1</v>
          </cell>
          <cell r="AG165">
            <v>0.215</v>
          </cell>
          <cell r="AH165">
            <v>1.9E-2</v>
          </cell>
          <cell r="AI165">
            <v>0</v>
          </cell>
          <cell r="AJ165">
            <v>65526</v>
          </cell>
          <cell r="AK165" t="str">
            <v/>
          </cell>
          <cell r="AL165" t="str">
            <v/>
          </cell>
          <cell r="AM165">
            <v>20</v>
          </cell>
          <cell r="AN165">
            <v>65526</v>
          </cell>
          <cell r="AO165">
            <v>20</v>
          </cell>
          <cell r="AP165">
            <v>22</v>
          </cell>
          <cell r="AQ165">
            <v>22</v>
          </cell>
          <cell r="AR165">
            <v>10</v>
          </cell>
          <cell r="AS165">
            <v>0</v>
          </cell>
          <cell r="AT165">
            <v>1</v>
          </cell>
          <cell r="AU165">
            <v>0.39</v>
          </cell>
          <cell r="AV165">
            <v>3.4000000000000002E-2</v>
          </cell>
          <cell r="AW165" t="str">
            <v/>
          </cell>
          <cell r="AX165">
            <v>0</v>
          </cell>
          <cell r="AY165" t="str">
            <v/>
          </cell>
          <cell r="AZ165">
            <v>0</v>
          </cell>
          <cell r="BA165" t="str">
            <v/>
          </cell>
          <cell r="BB165" t="str">
            <v/>
          </cell>
          <cell r="BC165" t="str">
            <v>W/m²</v>
          </cell>
          <cell r="BD165">
            <v>10</v>
          </cell>
          <cell r="BE165">
            <v>65</v>
          </cell>
          <cell r="BF165">
            <v>8</v>
          </cell>
          <cell r="BG165">
            <v>18</v>
          </cell>
          <cell r="BH165" t="str">
            <v>W</v>
          </cell>
          <cell r="BI165">
            <v>100</v>
          </cell>
          <cell r="BJ165">
            <v>80</v>
          </cell>
          <cell r="BK165">
            <v>0</v>
          </cell>
          <cell r="BL165">
            <v>8</v>
          </cell>
          <cell r="BM165">
            <v>18</v>
          </cell>
          <cell r="BN165">
            <v>0</v>
          </cell>
          <cell r="BO165" t="str">
            <v/>
          </cell>
          <cell r="BP165" t="str">
            <v/>
          </cell>
          <cell r="BQ165" t="str">
            <v/>
          </cell>
          <cell r="BR165">
            <v>26</v>
          </cell>
          <cell r="BS165">
            <v>0</v>
          </cell>
          <cell r="BT165">
            <v>0</v>
          </cell>
          <cell r="BU165" t="str">
            <v/>
          </cell>
          <cell r="BV165">
            <v>10</v>
          </cell>
          <cell r="BW165">
            <v>0</v>
          </cell>
          <cell r="BX165" t="str">
            <v>Lourde</v>
          </cell>
          <cell r="BY165">
            <v>0</v>
          </cell>
          <cell r="BZ165">
            <v>1</v>
          </cell>
          <cell r="CA165">
            <v>1</v>
          </cell>
          <cell r="CB165">
            <v>0</v>
          </cell>
          <cell r="CC165" t="str">
            <v>Climatisation</v>
          </cell>
          <cell r="CD165" t="str">
            <v/>
          </cell>
          <cell r="CE165">
            <v>0</v>
          </cell>
          <cell r="CF165" t="str">
            <v/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</row>
        <row r="166">
          <cell r="A166" t="str">
            <v>208 - Trémie A229_231 + 131 - Trémie A134_135 + 52 - Trémie A029_031</v>
          </cell>
          <cell r="B166">
            <v>3.6100838882000001</v>
          </cell>
          <cell r="C166">
            <v>37.725376631700001</v>
          </cell>
          <cell r="D166">
            <v>0.65</v>
          </cell>
          <cell r="E166" t="str">
            <v/>
          </cell>
          <cell r="F166" t="str">
            <v>R+0</v>
          </cell>
          <cell r="G166" t="str">
            <v>BATIMENT A</v>
          </cell>
          <cell r="H166" t="str">
            <v/>
          </cell>
          <cell r="I166">
            <v>0</v>
          </cell>
          <cell r="J166" t="str">
            <v/>
          </cell>
          <cell r="K166" t="str">
            <v>Trémies</v>
          </cell>
          <cell r="L166">
            <v>1</v>
          </cell>
          <cell r="M166" t="str">
            <v/>
          </cell>
          <cell r="N166" t="str">
            <v>Groupe 1</v>
          </cell>
          <cell r="O166">
            <v>0</v>
          </cell>
          <cell r="P166">
            <v>0</v>
          </cell>
          <cell r="Q166">
            <v>0</v>
          </cell>
          <cell r="R166" t="str">
            <v/>
          </cell>
          <cell r="S166" t="str">
            <v/>
          </cell>
          <cell r="T166" t="str">
            <v/>
          </cell>
          <cell r="U166">
            <v>100</v>
          </cell>
          <cell r="V166">
            <v>0</v>
          </cell>
          <cell r="W166">
            <v>0</v>
          </cell>
          <cell r="X166">
            <v>0.72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0.01</v>
          </cell>
          <cell r="AE166">
            <v>1.2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65526</v>
          </cell>
          <cell r="AK166" t="str">
            <v/>
          </cell>
          <cell r="AL166" t="str">
            <v/>
          </cell>
          <cell r="AM166">
            <v>20</v>
          </cell>
          <cell r="AN166">
            <v>65526</v>
          </cell>
          <cell r="AO166">
            <v>20</v>
          </cell>
          <cell r="AP166">
            <v>22</v>
          </cell>
          <cell r="AQ166">
            <v>22</v>
          </cell>
          <cell r="AR166">
            <v>10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/>
          </cell>
          <cell r="AX166">
            <v>0</v>
          </cell>
          <cell r="AY166" t="str">
            <v/>
          </cell>
          <cell r="AZ166">
            <v>0</v>
          </cell>
          <cell r="BA166" t="str">
            <v/>
          </cell>
          <cell r="BB166" t="str">
            <v/>
          </cell>
          <cell r="BC166" t="str">
            <v/>
          </cell>
          <cell r="BD166">
            <v>0</v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  <cell r="BI166">
            <v>0</v>
          </cell>
          <cell r="BJ166" t="str">
            <v/>
          </cell>
          <cell r="BK166">
            <v>0</v>
          </cell>
          <cell r="BL166" t="str">
            <v/>
          </cell>
          <cell r="BM166" t="str">
            <v/>
          </cell>
          <cell r="BN166" t="str">
            <v/>
          </cell>
          <cell r="BO166" t="str">
            <v/>
          </cell>
          <cell r="BP166" t="str">
            <v/>
          </cell>
          <cell r="BQ166" t="str">
            <v/>
          </cell>
          <cell r="BR166">
            <v>0</v>
          </cell>
          <cell r="BS166" t="str">
            <v/>
          </cell>
          <cell r="BT166">
            <v>0</v>
          </cell>
          <cell r="BU166">
            <v>3</v>
          </cell>
          <cell r="BV166">
            <v>0</v>
          </cell>
          <cell r="BW166">
            <v>0</v>
          </cell>
          <cell r="BX166" t="str">
            <v/>
          </cell>
          <cell r="BY166" t="str">
            <v/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</row>
        <row r="167">
          <cell r="A167" t="str">
            <v>209 - A235 - Factures papiers</v>
          </cell>
          <cell r="B167">
            <v>27.561671471</v>
          </cell>
          <cell r="C167">
            <v>84.063097986499997</v>
          </cell>
          <cell r="D167">
            <v>8.0500000000000007</v>
          </cell>
          <cell r="E167" t="str">
            <v/>
          </cell>
          <cell r="F167" t="str">
            <v>R+2</v>
          </cell>
          <cell r="G167" t="str">
            <v>BATIMENT A</v>
          </cell>
          <cell r="H167" t="str">
            <v>5308_Bat.A_Eclairage 10W/m² avec interrupteur</v>
          </cell>
          <cell r="I167">
            <v>0</v>
          </cell>
          <cell r="J167" t="str">
            <v>5308_Bat.A_Eclairement 500lux</v>
          </cell>
          <cell r="K167" t="str">
            <v>A235 - Factures papiers</v>
          </cell>
          <cell r="L167">
            <v>1</v>
          </cell>
          <cell r="M167" t="str">
            <v/>
          </cell>
          <cell r="N167" t="str">
            <v>Groupe 1</v>
          </cell>
          <cell r="O167">
            <v>0</v>
          </cell>
          <cell r="P167">
            <v>0</v>
          </cell>
          <cell r="Q167">
            <v>0</v>
          </cell>
          <cell r="R167" t="str">
            <v/>
          </cell>
          <cell r="S167" t="str">
            <v/>
          </cell>
          <cell r="T167" t="str">
            <v/>
          </cell>
          <cell r="U167">
            <v>100</v>
          </cell>
          <cell r="V167">
            <v>0</v>
          </cell>
          <cell r="W167">
            <v>80</v>
          </cell>
          <cell r="X167">
            <v>0.72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0.02</v>
          </cell>
          <cell r="AE167">
            <v>1.2</v>
          </cell>
          <cell r="AF167">
            <v>1</v>
          </cell>
          <cell r="AG167">
            <v>0.53900000000000003</v>
          </cell>
          <cell r="AH167">
            <v>0.02</v>
          </cell>
          <cell r="AI167">
            <v>0</v>
          </cell>
          <cell r="AJ167">
            <v>65526</v>
          </cell>
          <cell r="AK167" t="str">
            <v/>
          </cell>
          <cell r="AL167" t="str">
            <v/>
          </cell>
          <cell r="AM167">
            <v>20</v>
          </cell>
          <cell r="AN167">
            <v>65526</v>
          </cell>
          <cell r="AO167">
            <v>20</v>
          </cell>
          <cell r="AP167">
            <v>22</v>
          </cell>
          <cell r="AQ167">
            <v>22</v>
          </cell>
          <cell r="AR167">
            <v>10</v>
          </cell>
          <cell r="AS167">
            <v>0</v>
          </cell>
          <cell r="AT167">
            <v>1</v>
          </cell>
          <cell r="AU167">
            <v>0.93899999999999995</v>
          </cell>
          <cell r="AV167">
            <v>3.4000000000000002E-2</v>
          </cell>
          <cell r="AW167" t="str">
            <v/>
          </cell>
          <cell r="AX167">
            <v>0</v>
          </cell>
          <cell r="AY167" t="str">
            <v/>
          </cell>
          <cell r="AZ167">
            <v>0</v>
          </cell>
          <cell r="BA167" t="str">
            <v/>
          </cell>
          <cell r="BB167" t="str">
            <v/>
          </cell>
          <cell r="BC167" t="str">
            <v>W/m²</v>
          </cell>
          <cell r="BD167">
            <v>10</v>
          </cell>
          <cell r="BE167">
            <v>65</v>
          </cell>
          <cell r="BF167">
            <v>8</v>
          </cell>
          <cell r="BG167">
            <v>18</v>
          </cell>
          <cell r="BH167" t="str">
            <v>W</v>
          </cell>
          <cell r="BI167">
            <v>400</v>
          </cell>
          <cell r="BJ167">
            <v>80</v>
          </cell>
          <cell r="BK167">
            <v>0</v>
          </cell>
          <cell r="BL167">
            <v>8</v>
          </cell>
          <cell r="BM167">
            <v>18</v>
          </cell>
          <cell r="BN167">
            <v>0</v>
          </cell>
          <cell r="BO167" t="str">
            <v/>
          </cell>
          <cell r="BP167" t="str">
            <v/>
          </cell>
          <cell r="BQ167" t="str">
            <v/>
          </cell>
          <cell r="BR167">
            <v>26</v>
          </cell>
          <cell r="BS167">
            <v>0</v>
          </cell>
          <cell r="BT167">
            <v>0</v>
          </cell>
          <cell r="BU167" t="str">
            <v/>
          </cell>
          <cell r="BV167">
            <v>10</v>
          </cell>
          <cell r="BW167">
            <v>0</v>
          </cell>
          <cell r="BX167" t="str">
            <v>Lourde</v>
          </cell>
          <cell r="BY167">
            <v>0</v>
          </cell>
          <cell r="BZ167">
            <v>1</v>
          </cell>
          <cell r="CA167">
            <v>1</v>
          </cell>
          <cell r="CB167">
            <v>0</v>
          </cell>
          <cell r="CC167" t="str">
            <v>Climatisation</v>
          </cell>
          <cell r="CD167" t="str">
            <v/>
          </cell>
          <cell r="CE167">
            <v>0</v>
          </cell>
          <cell r="CF167" t="str">
            <v/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</row>
        <row r="168">
          <cell r="A168" t="str">
            <v>210 - A229a - Sanitaires Hommes</v>
          </cell>
          <cell r="B168">
            <v>1.3652629071</v>
          </cell>
          <cell r="C168">
            <v>4.1640518666000004</v>
          </cell>
          <cell r="D168">
            <v>8.0500000000000007</v>
          </cell>
          <cell r="E168" t="str">
            <v/>
          </cell>
          <cell r="F168" t="str">
            <v>R+2</v>
          </cell>
          <cell r="G168" t="str">
            <v>BATIMENT A</v>
          </cell>
          <cell r="H168" t="str">
            <v>5308_Bat.A_Eclairage 4W/m² avec DP</v>
          </cell>
          <cell r="I168">
            <v>0</v>
          </cell>
          <cell r="J168" t="str">
            <v>5308_Bat.A_Eclairement 150lux</v>
          </cell>
          <cell r="K168" t="str">
            <v>Communs R+2</v>
          </cell>
          <cell r="L168">
            <v>1</v>
          </cell>
          <cell r="M168" t="str">
            <v/>
          </cell>
          <cell r="N168" t="str">
            <v>Groupe 1</v>
          </cell>
          <cell r="O168">
            <v>0</v>
          </cell>
          <cell r="P168">
            <v>0</v>
          </cell>
          <cell r="Q168">
            <v>0</v>
          </cell>
          <cell r="R168" t="str">
            <v/>
          </cell>
          <cell r="S168" t="str">
            <v/>
          </cell>
          <cell r="T168" t="str">
            <v/>
          </cell>
          <cell r="U168">
            <v>100</v>
          </cell>
          <cell r="V168">
            <v>0</v>
          </cell>
          <cell r="W168">
            <v>0</v>
          </cell>
          <cell r="X168">
            <v>0.72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0.01</v>
          </cell>
          <cell r="AE168">
            <v>1.2</v>
          </cell>
          <cell r="AF168">
            <v>1</v>
          </cell>
          <cell r="AG168">
            <v>4.8000000000000001E-2</v>
          </cell>
          <cell r="AH168">
            <v>3.5000000000000003E-2</v>
          </cell>
          <cell r="AI168">
            <v>0</v>
          </cell>
          <cell r="AJ168">
            <v>65526</v>
          </cell>
          <cell r="AK168" t="str">
            <v/>
          </cell>
          <cell r="AL168" t="str">
            <v/>
          </cell>
          <cell r="AM168">
            <v>18</v>
          </cell>
          <cell r="AN168">
            <v>65526</v>
          </cell>
          <cell r="AO168">
            <v>20</v>
          </cell>
          <cell r="AP168">
            <v>22</v>
          </cell>
          <cell r="AQ168">
            <v>22</v>
          </cell>
          <cell r="AR168">
            <v>10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 t="str">
            <v/>
          </cell>
          <cell r="AX168">
            <v>0</v>
          </cell>
          <cell r="AY168" t="str">
            <v/>
          </cell>
          <cell r="AZ168">
            <v>0</v>
          </cell>
          <cell r="BA168" t="str">
            <v/>
          </cell>
          <cell r="BB168" t="str">
            <v/>
          </cell>
          <cell r="BC168" t="str">
            <v/>
          </cell>
          <cell r="BD168">
            <v>0</v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  <cell r="BI168">
            <v>0</v>
          </cell>
          <cell r="BJ168" t="str">
            <v/>
          </cell>
          <cell r="BK168">
            <v>0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 t="str">
            <v/>
          </cell>
          <cell r="BR168">
            <v>0</v>
          </cell>
          <cell r="BS168" t="str">
            <v/>
          </cell>
          <cell r="BT168">
            <v>0</v>
          </cell>
          <cell r="BU168">
            <v>3</v>
          </cell>
          <cell r="BV168">
            <v>0</v>
          </cell>
          <cell r="BW168">
            <v>0</v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</row>
        <row r="169">
          <cell r="A169" t="str">
            <v>211 - A229b - Sanitaires Hommes</v>
          </cell>
          <cell r="B169">
            <v>1.3689172511000001</v>
          </cell>
          <cell r="C169">
            <v>4.1751976157000001</v>
          </cell>
          <cell r="D169">
            <v>8.0500000000000007</v>
          </cell>
          <cell r="E169" t="str">
            <v/>
          </cell>
          <cell r="F169" t="str">
            <v>R+2</v>
          </cell>
          <cell r="G169" t="str">
            <v>BATIMENT A</v>
          </cell>
          <cell r="H169" t="str">
            <v>5308_Bat.A_Eclairage 4W/m² avec DP</v>
          </cell>
          <cell r="I169">
            <v>0</v>
          </cell>
          <cell r="J169" t="str">
            <v>5308_Bat.A_Eclairement 150lux</v>
          </cell>
          <cell r="K169" t="str">
            <v>Communs R+2</v>
          </cell>
          <cell r="L169">
            <v>1</v>
          </cell>
          <cell r="M169" t="str">
            <v/>
          </cell>
          <cell r="N169" t="str">
            <v>Groupe 1</v>
          </cell>
          <cell r="O169">
            <v>0</v>
          </cell>
          <cell r="P169">
            <v>0</v>
          </cell>
          <cell r="Q169">
            <v>0</v>
          </cell>
          <cell r="R169" t="str">
            <v/>
          </cell>
          <cell r="S169" t="str">
            <v/>
          </cell>
          <cell r="T169" t="str">
            <v/>
          </cell>
          <cell r="U169">
            <v>100</v>
          </cell>
          <cell r="V169">
            <v>0</v>
          </cell>
          <cell r="W169">
            <v>0</v>
          </cell>
          <cell r="X169">
            <v>0.72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0.01</v>
          </cell>
          <cell r="AE169">
            <v>1.2</v>
          </cell>
          <cell r="AF169">
            <v>1</v>
          </cell>
          <cell r="AG169">
            <v>8.0000000000000002E-3</v>
          </cell>
          <cell r="AH169">
            <v>6.0000000000000001E-3</v>
          </cell>
          <cell r="AI169">
            <v>0</v>
          </cell>
          <cell r="AJ169">
            <v>65526</v>
          </cell>
          <cell r="AK169" t="str">
            <v/>
          </cell>
          <cell r="AL169" t="str">
            <v/>
          </cell>
          <cell r="AM169">
            <v>18</v>
          </cell>
          <cell r="AN169">
            <v>65526</v>
          </cell>
          <cell r="AO169">
            <v>20</v>
          </cell>
          <cell r="AP169">
            <v>22</v>
          </cell>
          <cell r="AQ169">
            <v>22</v>
          </cell>
          <cell r="AR169">
            <v>10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 t="str">
            <v/>
          </cell>
          <cell r="AX169">
            <v>0</v>
          </cell>
          <cell r="AY169" t="str">
            <v/>
          </cell>
          <cell r="AZ169">
            <v>0</v>
          </cell>
          <cell r="BA169" t="str">
            <v/>
          </cell>
          <cell r="BB169" t="str">
            <v/>
          </cell>
          <cell r="BC169" t="str">
            <v/>
          </cell>
          <cell r="BD169">
            <v>0</v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  <cell r="BI169">
            <v>0</v>
          </cell>
          <cell r="BJ169" t="str">
            <v/>
          </cell>
          <cell r="BK169">
            <v>0</v>
          </cell>
          <cell r="BL169" t="str">
            <v/>
          </cell>
          <cell r="BM169" t="str">
            <v/>
          </cell>
          <cell r="BN169" t="str">
            <v/>
          </cell>
          <cell r="BO169" t="str">
            <v/>
          </cell>
          <cell r="BP169" t="str">
            <v/>
          </cell>
          <cell r="BQ169" t="str">
            <v/>
          </cell>
          <cell r="BR169">
            <v>0</v>
          </cell>
          <cell r="BS169" t="str">
            <v/>
          </cell>
          <cell r="BT169">
            <v>0</v>
          </cell>
          <cell r="BU169">
            <v>3</v>
          </cell>
          <cell r="BV169">
            <v>0</v>
          </cell>
          <cell r="BW169">
            <v>0</v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</row>
        <row r="170">
          <cell r="A170" t="str">
            <v>212 - A230a - Sanitaires Dames</v>
          </cell>
          <cell r="B170">
            <v>3.0759814221999999</v>
          </cell>
          <cell r="C170">
            <v>9.3817433377999997</v>
          </cell>
          <cell r="D170">
            <v>8.0500000000000007</v>
          </cell>
          <cell r="E170" t="str">
            <v/>
          </cell>
          <cell r="F170" t="str">
            <v>R+2</v>
          </cell>
          <cell r="G170" t="str">
            <v>BATIMENT A</v>
          </cell>
          <cell r="H170" t="str">
            <v>5308_Bat.A_Eclairage 4W/m² avec DP</v>
          </cell>
          <cell r="I170">
            <v>0</v>
          </cell>
          <cell r="J170" t="str">
            <v>5308_Bat.A_Eclairement 150lux</v>
          </cell>
          <cell r="K170" t="str">
            <v>Communs R+2</v>
          </cell>
          <cell r="L170">
            <v>1</v>
          </cell>
          <cell r="M170" t="str">
            <v/>
          </cell>
          <cell r="N170" t="str">
            <v>Groupe 1</v>
          </cell>
          <cell r="O170">
            <v>0</v>
          </cell>
          <cell r="P170">
            <v>0</v>
          </cell>
          <cell r="Q170">
            <v>0</v>
          </cell>
          <cell r="R170" t="str">
            <v/>
          </cell>
          <cell r="S170" t="str">
            <v/>
          </cell>
          <cell r="T170" t="str">
            <v/>
          </cell>
          <cell r="U170">
            <v>100</v>
          </cell>
          <cell r="V170">
            <v>0</v>
          </cell>
          <cell r="W170">
            <v>0</v>
          </cell>
          <cell r="X170">
            <v>0.72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0.01</v>
          </cell>
          <cell r="AE170">
            <v>1.2</v>
          </cell>
          <cell r="AF170">
            <v>1</v>
          </cell>
          <cell r="AG170">
            <v>1.7000000000000001E-2</v>
          </cell>
          <cell r="AH170">
            <v>5.0000000000000001E-3</v>
          </cell>
          <cell r="AI170">
            <v>0</v>
          </cell>
          <cell r="AJ170">
            <v>65526</v>
          </cell>
          <cell r="AK170" t="str">
            <v/>
          </cell>
          <cell r="AL170" t="str">
            <v/>
          </cell>
          <cell r="AM170">
            <v>18</v>
          </cell>
          <cell r="AN170">
            <v>65526</v>
          </cell>
          <cell r="AO170">
            <v>20</v>
          </cell>
          <cell r="AP170">
            <v>22</v>
          </cell>
          <cell r="AQ170">
            <v>22</v>
          </cell>
          <cell r="AR170">
            <v>10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/>
          </cell>
          <cell r="AX170">
            <v>0</v>
          </cell>
          <cell r="AY170" t="str">
            <v/>
          </cell>
          <cell r="AZ170">
            <v>0</v>
          </cell>
          <cell r="BA170" t="str">
            <v/>
          </cell>
          <cell r="BB170" t="str">
            <v/>
          </cell>
          <cell r="BC170" t="str">
            <v/>
          </cell>
          <cell r="BD170">
            <v>0</v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  <cell r="BI170">
            <v>0</v>
          </cell>
          <cell r="BJ170" t="str">
            <v/>
          </cell>
          <cell r="BK170">
            <v>0</v>
          </cell>
          <cell r="BL170" t="str">
            <v/>
          </cell>
          <cell r="BM170" t="str">
            <v/>
          </cell>
          <cell r="BN170" t="str">
            <v/>
          </cell>
          <cell r="BO170" t="str">
            <v/>
          </cell>
          <cell r="BP170" t="str">
            <v/>
          </cell>
          <cell r="BQ170" t="str">
            <v/>
          </cell>
          <cell r="BR170">
            <v>0</v>
          </cell>
          <cell r="BS170" t="str">
            <v/>
          </cell>
          <cell r="BT170">
            <v>0</v>
          </cell>
          <cell r="BU170">
            <v>3</v>
          </cell>
          <cell r="BV170">
            <v>0</v>
          </cell>
          <cell r="BW170">
            <v>0</v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</row>
        <row r="171">
          <cell r="A171" t="str">
            <v>213 - A231a - Sanitaires Dames</v>
          </cell>
          <cell r="B171">
            <v>1.367602526</v>
          </cell>
          <cell r="C171">
            <v>4.1711877042000003</v>
          </cell>
          <cell r="D171">
            <v>8.0500000000000007</v>
          </cell>
          <cell r="E171" t="str">
            <v/>
          </cell>
          <cell r="F171" t="str">
            <v>R+2</v>
          </cell>
          <cell r="G171" t="str">
            <v>BATIMENT A</v>
          </cell>
          <cell r="H171" t="str">
            <v>5308_Bat.A_Eclairage 4W/m² avec DP</v>
          </cell>
          <cell r="I171">
            <v>0</v>
          </cell>
          <cell r="J171" t="str">
            <v>5308_Bat.A_Eclairement 150lux</v>
          </cell>
          <cell r="K171" t="str">
            <v>Communs R+2</v>
          </cell>
          <cell r="L171">
            <v>1</v>
          </cell>
          <cell r="M171" t="str">
            <v/>
          </cell>
          <cell r="N171" t="str">
            <v>Groupe 1</v>
          </cell>
          <cell r="O171">
            <v>0</v>
          </cell>
          <cell r="P171">
            <v>0</v>
          </cell>
          <cell r="Q171">
            <v>0</v>
          </cell>
          <cell r="R171" t="str">
            <v/>
          </cell>
          <cell r="S171" t="str">
            <v/>
          </cell>
          <cell r="T171" t="str">
            <v/>
          </cell>
          <cell r="U171">
            <v>100</v>
          </cell>
          <cell r="V171">
            <v>0</v>
          </cell>
          <cell r="W171">
            <v>0</v>
          </cell>
          <cell r="X171">
            <v>0.72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0.01</v>
          </cell>
          <cell r="AE171">
            <v>1.2</v>
          </cell>
          <cell r="AF171">
            <v>1</v>
          </cell>
          <cell r="AG171">
            <v>1.2E-2</v>
          </cell>
          <cell r="AH171">
            <v>8.9999999999999993E-3</v>
          </cell>
          <cell r="AI171">
            <v>0</v>
          </cell>
          <cell r="AJ171">
            <v>65526</v>
          </cell>
          <cell r="AK171" t="str">
            <v/>
          </cell>
          <cell r="AL171" t="str">
            <v/>
          </cell>
          <cell r="AM171">
            <v>18</v>
          </cell>
          <cell r="AN171">
            <v>65526</v>
          </cell>
          <cell r="AO171">
            <v>20</v>
          </cell>
          <cell r="AP171">
            <v>22</v>
          </cell>
          <cell r="AQ171">
            <v>22</v>
          </cell>
          <cell r="AR171">
            <v>10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 t="str">
            <v/>
          </cell>
          <cell r="AX171">
            <v>0</v>
          </cell>
          <cell r="AY171" t="str">
            <v/>
          </cell>
          <cell r="AZ171">
            <v>0</v>
          </cell>
          <cell r="BA171" t="str">
            <v/>
          </cell>
          <cell r="BB171" t="str">
            <v/>
          </cell>
          <cell r="BC171" t="str">
            <v/>
          </cell>
          <cell r="BD171">
            <v>0</v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  <cell r="BI171">
            <v>0</v>
          </cell>
          <cell r="BJ171" t="str">
            <v/>
          </cell>
          <cell r="BK171">
            <v>0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 t="str">
            <v/>
          </cell>
          <cell r="BR171">
            <v>0</v>
          </cell>
          <cell r="BS171" t="str">
            <v/>
          </cell>
          <cell r="BT171">
            <v>0</v>
          </cell>
          <cell r="BU171">
            <v>3</v>
          </cell>
          <cell r="BV171">
            <v>0</v>
          </cell>
          <cell r="BW171">
            <v>0</v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</row>
        <row r="172">
          <cell r="A172" t="str">
            <v>214 - A202 - LT</v>
          </cell>
          <cell r="B172">
            <v>6.7857446773000003</v>
          </cell>
          <cell r="C172">
            <v>20.696521265800001</v>
          </cell>
          <cell r="D172">
            <v>8.0500000000000007</v>
          </cell>
          <cell r="E172" t="str">
            <v/>
          </cell>
          <cell r="F172" t="str">
            <v>R+2</v>
          </cell>
          <cell r="G172" t="str">
            <v>BATIMENT A</v>
          </cell>
          <cell r="H172" t="str">
            <v>5308_Bat.A_Eclairage 6W/m² avec DP</v>
          </cell>
          <cell r="I172">
            <v>0</v>
          </cell>
          <cell r="J172" t="str">
            <v>5308_Bat.A_Eclairement 300lux</v>
          </cell>
          <cell r="K172" t="str">
            <v>A202 - LT</v>
          </cell>
          <cell r="L172">
            <v>1</v>
          </cell>
          <cell r="M172" t="str">
            <v/>
          </cell>
          <cell r="N172" t="str">
            <v>Groupe 1</v>
          </cell>
          <cell r="O172">
            <v>0</v>
          </cell>
          <cell r="P172">
            <v>0</v>
          </cell>
          <cell r="Q172">
            <v>0</v>
          </cell>
          <cell r="R172" t="str">
            <v/>
          </cell>
          <cell r="S172" t="str">
            <v/>
          </cell>
          <cell r="T172" t="str">
            <v/>
          </cell>
          <cell r="U172">
            <v>100</v>
          </cell>
          <cell r="V172">
            <v>0</v>
          </cell>
          <cell r="W172">
            <v>80</v>
          </cell>
          <cell r="X172">
            <v>0.72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0.02</v>
          </cell>
          <cell r="AE172">
            <v>1.2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65526</v>
          </cell>
          <cell r="AK172" t="str">
            <v/>
          </cell>
          <cell r="AL172" t="str">
            <v/>
          </cell>
          <cell r="AM172">
            <v>20</v>
          </cell>
          <cell r="AN172">
            <v>65526</v>
          </cell>
          <cell r="AO172">
            <v>20</v>
          </cell>
          <cell r="AP172">
            <v>22</v>
          </cell>
          <cell r="AQ172">
            <v>22</v>
          </cell>
          <cell r="AR172">
            <v>10</v>
          </cell>
          <cell r="AS172">
            <v>0</v>
          </cell>
          <cell r="AT172">
            <v>1</v>
          </cell>
          <cell r="AU172">
            <v>5.7030000000000003</v>
          </cell>
          <cell r="AV172">
            <v>0.84</v>
          </cell>
          <cell r="AW172" t="str">
            <v>W</v>
          </cell>
          <cell r="AX172">
            <v>0</v>
          </cell>
          <cell r="AY172">
            <v>100</v>
          </cell>
          <cell r="AZ172">
            <v>0</v>
          </cell>
          <cell r="BA172">
            <v>8</v>
          </cell>
          <cell r="BB172">
            <v>18</v>
          </cell>
          <cell r="BC172" t="str">
            <v>W/m²</v>
          </cell>
          <cell r="BD172">
            <v>6</v>
          </cell>
          <cell r="BE172">
            <v>65</v>
          </cell>
          <cell r="BF172">
            <v>8</v>
          </cell>
          <cell r="BG172">
            <v>18</v>
          </cell>
          <cell r="BH172" t="str">
            <v>W</v>
          </cell>
          <cell r="BI172">
            <v>5000</v>
          </cell>
          <cell r="BJ172">
            <v>80</v>
          </cell>
          <cell r="BK172">
            <v>0</v>
          </cell>
          <cell r="BL172">
            <v>1</v>
          </cell>
          <cell r="BM172">
            <v>24</v>
          </cell>
          <cell r="BN172">
            <v>0</v>
          </cell>
          <cell r="BO172" t="str">
            <v/>
          </cell>
          <cell r="BP172" t="str">
            <v/>
          </cell>
          <cell r="BQ172" t="str">
            <v/>
          </cell>
          <cell r="BR172">
            <v>26</v>
          </cell>
          <cell r="BS172">
            <v>0</v>
          </cell>
          <cell r="BT172">
            <v>0</v>
          </cell>
          <cell r="BU172" t="str">
            <v/>
          </cell>
          <cell r="BV172">
            <v>10</v>
          </cell>
          <cell r="BW172">
            <v>0</v>
          </cell>
          <cell r="BX172" t="str">
            <v>Lourde</v>
          </cell>
          <cell r="BY172">
            <v>0</v>
          </cell>
          <cell r="BZ172">
            <v>1</v>
          </cell>
          <cell r="CA172">
            <v>1</v>
          </cell>
          <cell r="CB172">
            <v>0</v>
          </cell>
          <cell r="CC172" t="str">
            <v>Climatisation</v>
          </cell>
          <cell r="CD172" t="str">
            <v/>
          </cell>
          <cell r="CE172">
            <v>0</v>
          </cell>
          <cell r="CF172" t="str">
            <v/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</row>
        <row r="173">
          <cell r="A173" t="str">
            <v>216 - A231 - Sanitaires Dames</v>
          </cell>
          <cell r="B173">
            <v>4.2277956940000001</v>
          </cell>
          <cell r="C173">
            <v>12.894776866600001</v>
          </cell>
          <cell r="D173">
            <v>8.0500000000000007</v>
          </cell>
          <cell r="E173" t="str">
            <v/>
          </cell>
          <cell r="F173" t="str">
            <v>R+2</v>
          </cell>
          <cell r="G173" t="str">
            <v>BATIMENT A</v>
          </cell>
          <cell r="H173" t="str">
            <v>5308_Bat.A_Eclairage 4W/m² avec DP</v>
          </cell>
          <cell r="I173">
            <v>0</v>
          </cell>
          <cell r="J173" t="str">
            <v>5308_Bat.A_Eclairement 150lux</v>
          </cell>
          <cell r="K173" t="str">
            <v>Communs R+2</v>
          </cell>
          <cell r="L173">
            <v>1</v>
          </cell>
          <cell r="M173" t="str">
            <v/>
          </cell>
          <cell r="N173" t="str">
            <v>Groupe 1</v>
          </cell>
          <cell r="O173">
            <v>0</v>
          </cell>
          <cell r="P173">
            <v>0</v>
          </cell>
          <cell r="Q173">
            <v>0</v>
          </cell>
          <cell r="R173" t="str">
            <v/>
          </cell>
          <cell r="S173" t="str">
            <v/>
          </cell>
          <cell r="T173" t="str">
            <v/>
          </cell>
          <cell r="U173">
            <v>100</v>
          </cell>
          <cell r="V173">
            <v>0</v>
          </cell>
          <cell r="W173">
            <v>0</v>
          </cell>
          <cell r="X173">
            <v>0.72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0.01</v>
          </cell>
          <cell r="AE173">
            <v>1.2</v>
          </cell>
          <cell r="AF173">
            <v>1</v>
          </cell>
          <cell r="AG173">
            <v>3.7999999999999999E-2</v>
          </cell>
          <cell r="AH173">
            <v>8.9999999999999993E-3</v>
          </cell>
          <cell r="AI173">
            <v>0</v>
          </cell>
          <cell r="AJ173">
            <v>65526</v>
          </cell>
          <cell r="AK173" t="str">
            <v/>
          </cell>
          <cell r="AL173" t="str">
            <v/>
          </cell>
          <cell r="AM173">
            <v>18</v>
          </cell>
          <cell r="AN173">
            <v>65526</v>
          </cell>
          <cell r="AO173">
            <v>20</v>
          </cell>
          <cell r="AP173">
            <v>22</v>
          </cell>
          <cell r="AQ173">
            <v>22</v>
          </cell>
          <cell r="AR173">
            <v>10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 t="str">
            <v/>
          </cell>
          <cell r="AX173">
            <v>0</v>
          </cell>
          <cell r="AY173" t="str">
            <v/>
          </cell>
          <cell r="AZ173">
            <v>0</v>
          </cell>
          <cell r="BA173" t="str">
            <v/>
          </cell>
          <cell r="BB173" t="str">
            <v/>
          </cell>
          <cell r="BC173" t="str">
            <v/>
          </cell>
          <cell r="BD173">
            <v>0</v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  <cell r="BI173">
            <v>0</v>
          </cell>
          <cell r="BJ173" t="str">
            <v/>
          </cell>
          <cell r="BK173">
            <v>0</v>
          </cell>
          <cell r="BL173" t="str">
            <v/>
          </cell>
          <cell r="BM173" t="str">
            <v/>
          </cell>
          <cell r="BN173" t="str">
            <v/>
          </cell>
          <cell r="BO173" t="str">
            <v/>
          </cell>
          <cell r="BP173" t="str">
            <v/>
          </cell>
          <cell r="BQ173" t="str">
            <v/>
          </cell>
          <cell r="BR173">
            <v>0</v>
          </cell>
          <cell r="BS173" t="str">
            <v/>
          </cell>
          <cell r="BT173">
            <v>0</v>
          </cell>
          <cell r="BU173">
            <v>3</v>
          </cell>
          <cell r="BV173">
            <v>0</v>
          </cell>
          <cell r="BW173">
            <v>0</v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</row>
        <row r="174">
          <cell r="A174" t="str">
            <v>218 - A229 - Sanitaires Hommes</v>
          </cell>
          <cell r="B174">
            <v>4.1981939934000003</v>
          </cell>
          <cell r="C174">
            <v>12.8044916799</v>
          </cell>
          <cell r="D174">
            <v>8.0500000000000007</v>
          </cell>
          <cell r="E174" t="str">
            <v/>
          </cell>
          <cell r="F174" t="str">
            <v>R+2</v>
          </cell>
          <cell r="G174" t="str">
            <v>BATIMENT A</v>
          </cell>
          <cell r="H174" t="str">
            <v>5308_Bat.A_Eclairage 4W/m² avec DP</v>
          </cell>
          <cell r="I174">
            <v>0</v>
          </cell>
          <cell r="J174" t="str">
            <v>5308_Bat.A_Eclairement 150lux</v>
          </cell>
          <cell r="K174" t="str">
            <v>Communs R+2</v>
          </cell>
          <cell r="L174">
            <v>1</v>
          </cell>
          <cell r="M174" t="str">
            <v/>
          </cell>
          <cell r="N174" t="str">
            <v>Groupe 1</v>
          </cell>
          <cell r="O174">
            <v>0</v>
          </cell>
          <cell r="P174">
            <v>0</v>
          </cell>
          <cell r="Q174">
            <v>0</v>
          </cell>
          <cell r="R174" t="str">
            <v/>
          </cell>
          <cell r="S174" t="str">
            <v/>
          </cell>
          <cell r="T174" t="str">
            <v/>
          </cell>
          <cell r="U174">
            <v>100</v>
          </cell>
          <cell r="V174">
            <v>0</v>
          </cell>
          <cell r="W174">
            <v>0</v>
          </cell>
          <cell r="X174">
            <v>0.72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0.01</v>
          </cell>
          <cell r="AE174">
            <v>1.2</v>
          </cell>
          <cell r="AF174">
            <v>1</v>
          </cell>
          <cell r="AG174">
            <v>8.5000000000000006E-2</v>
          </cell>
          <cell r="AH174">
            <v>0.02</v>
          </cell>
          <cell r="AI174">
            <v>0</v>
          </cell>
          <cell r="AJ174">
            <v>65526</v>
          </cell>
          <cell r="AK174" t="str">
            <v/>
          </cell>
          <cell r="AL174" t="str">
            <v/>
          </cell>
          <cell r="AM174">
            <v>18</v>
          </cell>
          <cell r="AN174">
            <v>65526</v>
          </cell>
          <cell r="AO174">
            <v>20</v>
          </cell>
          <cell r="AP174">
            <v>22</v>
          </cell>
          <cell r="AQ174">
            <v>22</v>
          </cell>
          <cell r="AR174">
            <v>10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/>
          </cell>
          <cell r="AX174">
            <v>0</v>
          </cell>
          <cell r="AY174" t="str">
            <v/>
          </cell>
          <cell r="AZ174">
            <v>0</v>
          </cell>
          <cell r="BA174" t="str">
            <v/>
          </cell>
          <cell r="BB174" t="str">
            <v/>
          </cell>
          <cell r="BC174" t="str">
            <v/>
          </cell>
          <cell r="BD174">
            <v>0</v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  <cell r="BI174">
            <v>0</v>
          </cell>
          <cell r="BJ174" t="str">
            <v/>
          </cell>
          <cell r="BK174">
            <v>0</v>
          </cell>
          <cell r="BL174" t="str">
            <v/>
          </cell>
          <cell r="BM174" t="str">
            <v/>
          </cell>
          <cell r="BN174" t="str">
            <v/>
          </cell>
          <cell r="BO174" t="str">
            <v/>
          </cell>
          <cell r="BP174" t="str">
            <v/>
          </cell>
          <cell r="BQ174" t="str">
            <v/>
          </cell>
          <cell r="BR174">
            <v>0</v>
          </cell>
          <cell r="BS174" t="str">
            <v/>
          </cell>
          <cell r="BT174">
            <v>0</v>
          </cell>
          <cell r="BU174">
            <v>3</v>
          </cell>
          <cell r="BV174">
            <v>0</v>
          </cell>
          <cell r="BW174">
            <v>0</v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</row>
        <row r="175">
          <cell r="A175" t="str">
            <v>219 - A230 - Sanitaires PMR</v>
          </cell>
          <cell r="B175">
            <v>3.2316236247000001</v>
          </cell>
          <cell r="C175">
            <v>9.8564520553000001</v>
          </cell>
          <cell r="D175">
            <v>8.0500000000000007</v>
          </cell>
          <cell r="E175" t="str">
            <v/>
          </cell>
          <cell r="F175" t="str">
            <v>R+2</v>
          </cell>
          <cell r="G175" t="str">
            <v>BATIMENT A</v>
          </cell>
          <cell r="H175" t="str">
            <v>5308_Bat.A_Eclairage 4W/m² avec DP</v>
          </cell>
          <cell r="I175">
            <v>0</v>
          </cell>
          <cell r="J175" t="str">
            <v>5308_Bat.A_Eclairement 150lux</v>
          </cell>
          <cell r="K175" t="str">
            <v>Communs R+2</v>
          </cell>
          <cell r="L175">
            <v>1</v>
          </cell>
          <cell r="M175" t="str">
            <v/>
          </cell>
          <cell r="N175" t="str">
            <v>Groupe 1</v>
          </cell>
          <cell r="O175">
            <v>0</v>
          </cell>
          <cell r="P175">
            <v>0</v>
          </cell>
          <cell r="Q175">
            <v>0</v>
          </cell>
          <cell r="R175" t="str">
            <v/>
          </cell>
          <cell r="S175" t="str">
            <v/>
          </cell>
          <cell r="T175" t="str">
            <v/>
          </cell>
          <cell r="U175">
            <v>100</v>
          </cell>
          <cell r="V175">
            <v>0</v>
          </cell>
          <cell r="W175">
            <v>0</v>
          </cell>
          <cell r="X175">
            <v>0.72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0.01</v>
          </cell>
          <cell r="AE175">
            <v>1.2</v>
          </cell>
          <cell r="AF175">
            <v>1</v>
          </cell>
          <cell r="AG175">
            <v>0.03</v>
          </cell>
          <cell r="AH175">
            <v>8.9999999999999993E-3</v>
          </cell>
          <cell r="AI175">
            <v>0</v>
          </cell>
          <cell r="AJ175">
            <v>65526</v>
          </cell>
          <cell r="AK175" t="str">
            <v/>
          </cell>
          <cell r="AL175" t="str">
            <v/>
          </cell>
          <cell r="AM175">
            <v>18</v>
          </cell>
          <cell r="AN175">
            <v>65526</v>
          </cell>
          <cell r="AO175">
            <v>20</v>
          </cell>
          <cell r="AP175">
            <v>22</v>
          </cell>
          <cell r="AQ175">
            <v>22</v>
          </cell>
          <cell r="AR175">
            <v>10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 t="str">
            <v/>
          </cell>
          <cell r="AX175">
            <v>0</v>
          </cell>
          <cell r="AY175" t="str">
            <v/>
          </cell>
          <cell r="AZ175">
            <v>0</v>
          </cell>
          <cell r="BA175" t="str">
            <v/>
          </cell>
          <cell r="BB175" t="str">
            <v/>
          </cell>
          <cell r="BC175" t="str">
            <v/>
          </cell>
          <cell r="BD175">
            <v>0</v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  <cell r="BI175">
            <v>0</v>
          </cell>
          <cell r="BJ175" t="str">
            <v/>
          </cell>
          <cell r="BK175">
            <v>0</v>
          </cell>
          <cell r="BL175" t="str">
            <v/>
          </cell>
          <cell r="BM175" t="str">
            <v/>
          </cell>
          <cell r="BN175" t="str">
            <v/>
          </cell>
          <cell r="BO175" t="str">
            <v/>
          </cell>
          <cell r="BP175" t="str">
            <v/>
          </cell>
          <cell r="BQ175" t="str">
            <v/>
          </cell>
          <cell r="BR175">
            <v>0</v>
          </cell>
          <cell r="BS175" t="str">
            <v/>
          </cell>
          <cell r="BT175">
            <v>0</v>
          </cell>
          <cell r="BU175">
            <v>3</v>
          </cell>
          <cell r="BV175">
            <v>0</v>
          </cell>
          <cell r="BW175">
            <v>0</v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</row>
        <row r="176">
          <cell r="A176" t="str">
            <v>220 - A290 - Couloir</v>
          </cell>
          <cell r="B176">
            <v>28.743110042600001</v>
          </cell>
          <cell r="C176">
            <v>87.666485630099999</v>
          </cell>
          <cell r="D176">
            <v>8.0500000000000007</v>
          </cell>
          <cell r="E176" t="str">
            <v/>
          </cell>
          <cell r="F176" t="str">
            <v>R+2</v>
          </cell>
          <cell r="G176" t="str">
            <v>BATIMENT A</v>
          </cell>
          <cell r="H176" t="str">
            <v>5308_Bat.A_Eclairage 3W/m² avec DP</v>
          </cell>
          <cell r="I176">
            <v>0</v>
          </cell>
          <cell r="J176" t="str">
            <v>5308_Bat.A_Eclairement 150lux</v>
          </cell>
          <cell r="K176" t="str">
            <v>Communs R+2</v>
          </cell>
          <cell r="L176">
            <v>1</v>
          </cell>
          <cell r="M176" t="str">
            <v/>
          </cell>
          <cell r="N176" t="str">
            <v>Groupe 1</v>
          </cell>
          <cell r="O176">
            <v>0</v>
          </cell>
          <cell r="P176">
            <v>0</v>
          </cell>
          <cell r="Q176">
            <v>0</v>
          </cell>
          <cell r="R176" t="str">
            <v/>
          </cell>
          <cell r="S176" t="str">
            <v/>
          </cell>
          <cell r="T176" t="str">
            <v/>
          </cell>
          <cell r="U176">
            <v>100</v>
          </cell>
          <cell r="V176">
            <v>0</v>
          </cell>
          <cell r="W176">
            <v>80</v>
          </cell>
          <cell r="X176">
            <v>0.72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0.03</v>
          </cell>
          <cell r="AE176">
            <v>1.2</v>
          </cell>
          <cell r="AF176">
            <v>1</v>
          </cell>
          <cell r="AG176">
            <v>0.27400000000000002</v>
          </cell>
          <cell r="AH176">
            <v>0.01</v>
          </cell>
          <cell r="AI176">
            <v>0</v>
          </cell>
          <cell r="AJ176">
            <v>65526</v>
          </cell>
          <cell r="AK176" t="str">
            <v/>
          </cell>
          <cell r="AL176" t="str">
            <v/>
          </cell>
          <cell r="AM176">
            <v>16</v>
          </cell>
          <cell r="AN176">
            <v>65526</v>
          </cell>
          <cell r="AO176">
            <v>20</v>
          </cell>
          <cell r="AP176">
            <v>22</v>
          </cell>
          <cell r="AQ176">
            <v>22</v>
          </cell>
          <cell r="AR176">
            <v>10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/>
          </cell>
          <cell r="AX176">
            <v>0</v>
          </cell>
          <cell r="AY176" t="str">
            <v/>
          </cell>
          <cell r="AZ176">
            <v>0</v>
          </cell>
          <cell r="BA176" t="str">
            <v/>
          </cell>
          <cell r="BB176" t="str">
            <v/>
          </cell>
          <cell r="BC176" t="str">
            <v/>
          </cell>
          <cell r="BD176">
            <v>0</v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  <cell r="BI176">
            <v>0</v>
          </cell>
          <cell r="BJ176" t="str">
            <v/>
          </cell>
          <cell r="BK176">
            <v>0</v>
          </cell>
          <cell r="BL176" t="str">
            <v/>
          </cell>
          <cell r="BM176" t="str">
            <v/>
          </cell>
          <cell r="BN176" t="str">
            <v/>
          </cell>
          <cell r="BO176" t="str">
            <v/>
          </cell>
          <cell r="BP176" t="str">
            <v/>
          </cell>
          <cell r="BQ176" t="str">
            <v/>
          </cell>
          <cell r="BR176">
            <v>0</v>
          </cell>
          <cell r="BS176" t="str">
            <v/>
          </cell>
          <cell r="BT176">
            <v>0</v>
          </cell>
          <cell r="BU176">
            <v>3</v>
          </cell>
          <cell r="BV176">
            <v>0</v>
          </cell>
          <cell r="BW176">
            <v>0</v>
          </cell>
          <cell r="BX176" t="str">
            <v/>
          </cell>
          <cell r="BY176" t="str">
            <v/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</row>
        <row r="177">
          <cell r="A177" t="str">
            <v>221 - A290d - Couloir</v>
          </cell>
          <cell r="B177">
            <v>93.443649323100004</v>
          </cell>
          <cell r="C177">
            <v>285.0031304355</v>
          </cell>
          <cell r="D177">
            <v>8.0500000000000007</v>
          </cell>
          <cell r="E177" t="str">
            <v/>
          </cell>
          <cell r="F177" t="str">
            <v>R+2</v>
          </cell>
          <cell r="G177" t="str">
            <v>BATIMENT A</v>
          </cell>
          <cell r="H177" t="str">
            <v>5308_Bat.A_Eclairage 3W/m² avec DP</v>
          </cell>
          <cell r="I177">
            <v>0</v>
          </cell>
          <cell r="J177" t="str">
            <v>5308_Bat.A_Eclairement 150lux</v>
          </cell>
          <cell r="K177" t="str">
            <v>Communs R+2</v>
          </cell>
          <cell r="L177">
            <v>1</v>
          </cell>
          <cell r="M177" t="str">
            <v/>
          </cell>
          <cell r="N177" t="str">
            <v>Groupe 1</v>
          </cell>
          <cell r="O177">
            <v>0</v>
          </cell>
          <cell r="P177">
            <v>0</v>
          </cell>
          <cell r="Q177">
            <v>0</v>
          </cell>
          <cell r="R177" t="str">
            <v/>
          </cell>
          <cell r="S177" t="str">
            <v/>
          </cell>
          <cell r="T177" t="str">
            <v/>
          </cell>
          <cell r="U177">
            <v>100</v>
          </cell>
          <cell r="V177">
            <v>0</v>
          </cell>
          <cell r="W177">
            <v>80</v>
          </cell>
          <cell r="X177">
            <v>0.72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0.02</v>
          </cell>
          <cell r="AE177">
            <v>1.2</v>
          </cell>
          <cell r="AF177">
            <v>1</v>
          </cell>
          <cell r="AG177">
            <v>2.2519999999999998</v>
          </cell>
          <cell r="AH177">
            <v>2.4E-2</v>
          </cell>
          <cell r="AI177">
            <v>0</v>
          </cell>
          <cell r="AJ177">
            <v>65526</v>
          </cell>
          <cell r="AK177" t="str">
            <v/>
          </cell>
          <cell r="AL177" t="str">
            <v/>
          </cell>
          <cell r="AM177">
            <v>16</v>
          </cell>
          <cell r="AN177">
            <v>65526</v>
          </cell>
          <cell r="AO177">
            <v>20</v>
          </cell>
          <cell r="AP177">
            <v>22</v>
          </cell>
          <cell r="AQ177">
            <v>22</v>
          </cell>
          <cell r="AR177">
            <v>10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 t="str">
            <v/>
          </cell>
          <cell r="AX177">
            <v>0</v>
          </cell>
          <cell r="AY177" t="str">
            <v/>
          </cell>
          <cell r="AZ177">
            <v>0</v>
          </cell>
          <cell r="BA177" t="str">
            <v/>
          </cell>
          <cell r="BB177" t="str">
            <v/>
          </cell>
          <cell r="BC177" t="str">
            <v/>
          </cell>
          <cell r="BD177">
            <v>0</v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  <cell r="BI177">
            <v>0</v>
          </cell>
          <cell r="BJ177" t="str">
            <v/>
          </cell>
          <cell r="BK177">
            <v>0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 t="str">
            <v/>
          </cell>
          <cell r="BR177">
            <v>0</v>
          </cell>
          <cell r="BS177" t="str">
            <v/>
          </cell>
          <cell r="BT177">
            <v>0</v>
          </cell>
          <cell r="BU177">
            <v>3</v>
          </cell>
          <cell r="BV177">
            <v>0</v>
          </cell>
          <cell r="BW177">
            <v>0</v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</row>
        <row r="178">
          <cell r="A178" t="str">
            <v>222 - A234 - Directeur financier</v>
          </cell>
          <cell r="B178">
            <v>13.5592423514</v>
          </cell>
          <cell r="C178">
            <v>41.355689171900003</v>
          </cell>
          <cell r="D178">
            <v>8.0500000000000007</v>
          </cell>
          <cell r="E178" t="str">
            <v/>
          </cell>
          <cell r="F178" t="str">
            <v>R+2</v>
          </cell>
          <cell r="G178" t="str">
            <v>BATIMENT A</v>
          </cell>
          <cell r="H178" t="str">
            <v>5308_Bat.A_Eclairage 10W/m² avec interrupteur</v>
          </cell>
          <cell r="I178">
            <v>0</v>
          </cell>
          <cell r="J178" t="str">
            <v>5308_Bat.A_Eclairement 500lux</v>
          </cell>
          <cell r="K178" t="str">
            <v>A234 - Directeur financier</v>
          </cell>
          <cell r="L178">
            <v>1</v>
          </cell>
          <cell r="M178" t="str">
            <v/>
          </cell>
          <cell r="N178" t="str">
            <v>Groupe 1</v>
          </cell>
          <cell r="O178">
            <v>0</v>
          </cell>
          <cell r="P178">
            <v>0</v>
          </cell>
          <cell r="Q178">
            <v>0</v>
          </cell>
          <cell r="R178" t="str">
            <v/>
          </cell>
          <cell r="S178" t="str">
            <v/>
          </cell>
          <cell r="T178" t="str">
            <v/>
          </cell>
          <cell r="U178">
            <v>100</v>
          </cell>
          <cell r="V178">
            <v>0</v>
          </cell>
          <cell r="W178">
            <v>80</v>
          </cell>
          <cell r="X178">
            <v>0.72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0.02</v>
          </cell>
          <cell r="AE178">
            <v>1.2</v>
          </cell>
          <cell r="AF178">
            <v>1</v>
          </cell>
          <cell r="AG178">
            <v>0.29499999999999998</v>
          </cell>
          <cell r="AH178">
            <v>2.1999999999999999E-2</v>
          </cell>
          <cell r="AI178">
            <v>0</v>
          </cell>
          <cell r="AJ178">
            <v>65526</v>
          </cell>
          <cell r="AK178" t="str">
            <v/>
          </cell>
          <cell r="AL178" t="str">
            <v/>
          </cell>
          <cell r="AM178">
            <v>20</v>
          </cell>
          <cell r="AN178">
            <v>65526</v>
          </cell>
          <cell r="AO178">
            <v>20</v>
          </cell>
          <cell r="AP178">
            <v>22</v>
          </cell>
          <cell r="AQ178">
            <v>22</v>
          </cell>
          <cell r="AR178">
            <v>10</v>
          </cell>
          <cell r="AS178">
            <v>0</v>
          </cell>
          <cell r="AT178">
            <v>1</v>
          </cell>
          <cell r="AU178">
            <v>0.48799999999999999</v>
          </cell>
          <cell r="AV178">
            <v>3.5999999999999997E-2</v>
          </cell>
          <cell r="AW178" t="str">
            <v/>
          </cell>
          <cell r="AX178">
            <v>0</v>
          </cell>
          <cell r="AY178" t="str">
            <v/>
          </cell>
          <cell r="AZ178">
            <v>0</v>
          </cell>
          <cell r="BA178" t="str">
            <v/>
          </cell>
          <cell r="BB178" t="str">
            <v/>
          </cell>
          <cell r="BC178" t="str">
            <v>W/m²</v>
          </cell>
          <cell r="BD178">
            <v>10</v>
          </cell>
          <cell r="BE178">
            <v>65</v>
          </cell>
          <cell r="BF178">
            <v>8</v>
          </cell>
          <cell r="BG178">
            <v>18</v>
          </cell>
          <cell r="BH178" t="str">
            <v>W</v>
          </cell>
          <cell r="BI178">
            <v>200</v>
          </cell>
          <cell r="BJ178">
            <v>80</v>
          </cell>
          <cell r="BK178">
            <v>0</v>
          </cell>
          <cell r="BL178">
            <v>8</v>
          </cell>
          <cell r="BM178">
            <v>18</v>
          </cell>
          <cell r="BN178">
            <v>0</v>
          </cell>
          <cell r="BO178" t="str">
            <v/>
          </cell>
          <cell r="BP178" t="str">
            <v/>
          </cell>
          <cell r="BQ178" t="str">
            <v/>
          </cell>
          <cell r="BR178">
            <v>26</v>
          </cell>
          <cell r="BS178">
            <v>0</v>
          </cell>
          <cell r="BT178">
            <v>0</v>
          </cell>
          <cell r="BU178" t="str">
            <v/>
          </cell>
          <cell r="BV178">
            <v>10</v>
          </cell>
          <cell r="BW178">
            <v>0</v>
          </cell>
          <cell r="BX178" t="str">
            <v>Lourde</v>
          </cell>
          <cell r="BY178">
            <v>0</v>
          </cell>
          <cell r="BZ178">
            <v>1</v>
          </cell>
          <cell r="CA178">
            <v>1</v>
          </cell>
          <cell r="CB178">
            <v>0</v>
          </cell>
          <cell r="CC178" t="str">
            <v>Climatisation</v>
          </cell>
          <cell r="CD178" t="str">
            <v/>
          </cell>
          <cell r="CE178">
            <v>0</v>
          </cell>
          <cell r="CF178" t="str">
            <v/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</row>
        <row r="179">
          <cell r="A179" t="str">
            <v>223 - A210 - Salle de réunion</v>
          </cell>
          <cell r="B179">
            <v>13.2497358425</v>
          </cell>
          <cell r="C179">
            <v>40.411694319699997</v>
          </cell>
          <cell r="D179">
            <v>8.0500000000000007</v>
          </cell>
          <cell r="E179" t="str">
            <v/>
          </cell>
          <cell r="F179" t="str">
            <v>R+2</v>
          </cell>
          <cell r="G179" t="str">
            <v>BATIMENT A</v>
          </cell>
          <cell r="H179" t="str">
            <v>5308_Bat.A_Eclairage 10W/m² avec dimming</v>
          </cell>
          <cell r="I179">
            <v>0</v>
          </cell>
          <cell r="J179" t="str">
            <v>5308_Bat.A_Eclairement 500lux</v>
          </cell>
          <cell r="K179" t="str">
            <v>A210 - Salle de réunion</v>
          </cell>
          <cell r="L179">
            <v>1</v>
          </cell>
          <cell r="M179" t="str">
            <v/>
          </cell>
          <cell r="N179" t="str">
            <v>Groupe 1</v>
          </cell>
          <cell r="O179">
            <v>0</v>
          </cell>
          <cell r="P179">
            <v>0</v>
          </cell>
          <cell r="Q179">
            <v>0</v>
          </cell>
          <cell r="R179" t="str">
            <v/>
          </cell>
          <cell r="S179" t="str">
            <v/>
          </cell>
          <cell r="T179" t="str">
            <v/>
          </cell>
          <cell r="U179">
            <v>100</v>
          </cell>
          <cell r="V179">
            <v>0</v>
          </cell>
          <cell r="W179">
            <v>80</v>
          </cell>
          <cell r="X179">
            <v>0.72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0.02</v>
          </cell>
          <cell r="AE179">
            <v>1.2</v>
          </cell>
          <cell r="AF179">
            <v>1</v>
          </cell>
          <cell r="AG179">
            <v>0.33600000000000002</v>
          </cell>
          <cell r="AH179">
            <v>2.5000000000000001E-2</v>
          </cell>
          <cell r="AI179">
            <v>0</v>
          </cell>
          <cell r="AJ179">
            <v>65526</v>
          </cell>
          <cell r="AK179" t="str">
            <v/>
          </cell>
          <cell r="AL179" t="str">
            <v/>
          </cell>
          <cell r="AM179">
            <v>20</v>
          </cell>
          <cell r="AN179">
            <v>65526</v>
          </cell>
          <cell r="AO179">
            <v>20</v>
          </cell>
          <cell r="AP179">
            <v>22</v>
          </cell>
          <cell r="AQ179">
            <v>22</v>
          </cell>
          <cell r="AR179">
            <v>10</v>
          </cell>
          <cell r="AS179">
            <v>0</v>
          </cell>
          <cell r="AT179">
            <v>1</v>
          </cell>
          <cell r="AU179">
            <v>0.873</v>
          </cell>
          <cell r="AV179">
            <v>6.6000000000000003E-2</v>
          </cell>
          <cell r="AW179" t="str">
            <v/>
          </cell>
          <cell r="AX179">
            <v>0</v>
          </cell>
          <cell r="AY179" t="str">
            <v/>
          </cell>
          <cell r="AZ179">
            <v>0</v>
          </cell>
          <cell r="BA179" t="str">
            <v/>
          </cell>
          <cell r="BB179" t="str">
            <v/>
          </cell>
          <cell r="BC179" t="str">
            <v>W/m²</v>
          </cell>
          <cell r="BD179">
            <v>10</v>
          </cell>
          <cell r="BE179">
            <v>65</v>
          </cell>
          <cell r="BF179">
            <v>8</v>
          </cell>
          <cell r="BG179">
            <v>18</v>
          </cell>
          <cell r="BH179" t="str">
            <v>W</v>
          </cell>
          <cell r="BI179">
            <v>200</v>
          </cell>
          <cell r="BJ179">
            <v>80</v>
          </cell>
          <cell r="BK179">
            <v>0</v>
          </cell>
          <cell r="BL179">
            <v>8</v>
          </cell>
          <cell r="BM179">
            <v>18</v>
          </cell>
          <cell r="BN179">
            <v>0</v>
          </cell>
          <cell r="BO179" t="str">
            <v/>
          </cell>
          <cell r="BP179" t="str">
            <v/>
          </cell>
          <cell r="BQ179" t="str">
            <v/>
          </cell>
          <cell r="BR179">
            <v>26</v>
          </cell>
          <cell r="BS179">
            <v>0</v>
          </cell>
          <cell r="BT179">
            <v>0</v>
          </cell>
          <cell r="BU179" t="str">
            <v/>
          </cell>
          <cell r="BV179">
            <v>10</v>
          </cell>
          <cell r="BW179">
            <v>0</v>
          </cell>
          <cell r="BX179" t="str">
            <v>Lourde</v>
          </cell>
          <cell r="BY179">
            <v>0</v>
          </cell>
          <cell r="BZ179">
            <v>1</v>
          </cell>
          <cell r="CA179">
            <v>1</v>
          </cell>
          <cell r="CB179">
            <v>0</v>
          </cell>
          <cell r="CC179" t="str">
            <v>Climatisation</v>
          </cell>
          <cell r="CD179" t="str">
            <v/>
          </cell>
          <cell r="CE179">
            <v>0</v>
          </cell>
          <cell r="CF179" t="str">
            <v/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</row>
        <row r="180">
          <cell r="A180" t="str">
            <v>224 - A216a - Sanitaires Hommes</v>
          </cell>
          <cell r="B180">
            <v>1.8709845053</v>
          </cell>
          <cell r="C180">
            <v>5.7065027411999996</v>
          </cell>
          <cell r="D180">
            <v>8.0500000000000007</v>
          </cell>
          <cell r="E180" t="str">
            <v/>
          </cell>
          <cell r="F180" t="str">
            <v>R+2</v>
          </cell>
          <cell r="G180" t="str">
            <v>BATIMENT A</v>
          </cell>
          <cell r="H180" t="str">
            <v>5308_Bat.A_Eclairage 4W/m² avec DP</v>
          </cell>
          <cell r="I180">
            <v>0</v>
          </cell>
          <cell r="J180" t="str">
            <v>5308_Bat.A_Eclairement 150lux</v>
          </cell>
          <cell r="K180" t="str">
            <v>Communs R+2</v>
          </cell>
          <cell r="L180">
            <v>1</v>
          </cell>
          <cell r="M180" t="str">
            <v/>
          </cell>
          <cell r="N180" t="str">
            <v>Groupe 1</v>
          </cell>
          <cell r="O180">
            <v>0</v>
          </cell>
          <cell r="P180">
            <v>0</v>
          </cell>
          <cell r="Q180">
            <v>0</v>
          </cell>
          <cell r="R180" t="str">
            <v/>
          </cell>
          <cell r="S180" t="str">
            <v/>
          </cell>
          <cell r="T180" t="str">
            <v/>
          </cell>
          <cell r="U180">
            <v>100</v>
          </cell>
          <cell r="V180">
            <v>0</v>
          </cell>
          <cell r="W180">
            <v>0</v>
          </cell>
          <cell r="X180">
            <v>0.72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0.01</v>
          </cell>
          <cell r="AE180">
            <v>1.2</v>
          </cell>
          <cell r="AF180">
            <v>1</v>
          </cell>
          <cell r="AG180">
            <v>1.2E-2</v>
          </cell>
          <cell r="AH180">
            <v>6.0000000000000001E-3</v>
          </cell>
          <cell r="AI180">
            <v>0</v>
          </cell>
          <cell r="AJ180">
            <v>65526</v>
          </cell>
          <cell r="AK180" t="str">
            <v/>
          </cell>
          <cell r="AL180" t="str">
            <v/>
          </cell>
          <cell r="AM180">
            <v>18</v>
          </cell>
          <cell r="AN180">
            <v>65526</v>
          </cell>
          <cell r="AO180">
            <v>20</v>
          </cell>
          <cell r="AP180">
            <v>22</v>
          </cell>
          <cell r="AQ180">
            <v>22</v>
          </cell>
          <cell r="AR180">
            <v>10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 t="str">
            <v/>
          </cell>
          <cell r="AX180">
            <v>0</v>
          </cell>
          <cell r="AY180" t="str">
            <v/>
          </cell>
          <cell r="AZ180">
            <v>0</v>
          </cell>
          <cell r="BA180" t="str">
            <v/>
          </cell>
          <cell r="BB180" t="str">
            <v/>
          </cell>
          <cell r="BC180" t="str">
            <v/>
          </cell>
          <cell r="BD180">
            <v>0</v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  <cell r="BI180">
            <v>0</v>
          </cell>
          <cell r="BJ180" t="str">
            <v/>
          </cell>
          <cell r="BK180">
            <v>0</v>
          </cell>
          <cell r="BL180" t="str">
            <v/>
          </cell>
          <cell r="BM180" t="str">
            <v/>
          </cell>
          <cell r="BN180" t="str">
            <v/>
          </cell>
          <cell r="BO180" t="str">
            <v/>
          </cell>
          <cell r="BP180" t="str">
            <v/>
          </cell>
          <cell r="BQ180" t="str">
            <v/>
          </cell>
          <cell r="BR180">
            <v>0</v>
          </cell>
          <cell r="BS180" t="str">
            <v/>
          </cell>
          <cell r="BT180">
            <v>0</v>
          </cell>
          <cell r="BU180">
            <v>3</v>
          </cell>
          <cell r="BV180">
            <v>0</v>
          </cell>
          <cell r="BW180">
            <v>0</v>
          </cell>
          <cell r="BX180" t="str">
            <v/>
          </cell>
          <cell r="BY180" t="str">
            <v/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0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</row>
        <row r="181">
          <cell r="A181" t="str">
            <v>225 - A216 - Sanitaires Hommes</v>
          </cell>
          <cell r="B181">
            <v>2.7337824555000001</v>
          </cell>
          <cell r="C181">
            <v>8.3380364894000003</v>
          </cell>
          <cell r="D181">
            <v>8.0500000000000007</v>
          </cell>
          <cell r="E181" t="str">
            <v/>
          </cell>
          <cell r="F181" t="str">
            <v>R+2</v>
          </cell>
          <cell r="G181" t="str">
            <v>BATIMENT A</v>
          </cell>
          <cell r="H181" t="str">
            <v>5308_Bat.A_Eclairage 4W/m² avec DP</v>
          </cell>
          <cell r="I181">
            <v>0</v>
          </cell>
          <cell r="J181" t="str">
            <v>5308_Bat.A_Eclairement 150lux</v>
          </cell>
          <cell r="K181" t="str">
            <v>Communs R+2</v>
          </cell>
          <cell r="L181">
            <v>1</v>
          </cell>
          <cell r="M181" t="str">
            <v/>
          </cell>
          <cell r="N181" t="str">
            <v>Groupe 1</v>
          </cell>
          <cell r="O181">
            <v>0</v>
          </cell>
          <cell r="P181">
            <v>0</v>
          </cell>
          <cell r="Q181">
            <v>0</v>
          </cell>
          <cell r="R181" t="str">
            <v/>
          </cell>
          <cell r="S181" t="str">
            <v/>
          </cell>
          <cell r="T181" t="str">
            <v/>
          </cell>
          <cell r="U181">
            <v>100</v>
          </cell>
          <cell r="V181">
            <v>0</v>
          </cell>
          <cell r="W181">
            <v>0</v>
          </cell>
          <cell r="X181">
            <v>0.72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0.01</v>
          </cell>
          <cell r="AE181">
            <v>1.2</v>
          </cell>
          <cell r="AF181">
            <v>1</v>
          </cell>
          <cell r="AG181">
            <v>1.2999999999999999E-2</v>
          </cell>
          <cell r="AH181">
            <v>5.0000000000000001E-3</v>
          </cell>
          <cell r="AI181">
            <v>0</v>
          </cell>
          <cell r="AJ181">
            <v>65526</v>
          </cell>
          <cell r="AK181" t="str">
            <v/>
          </cell>
          <cell r="AL181" t="str">
            <v/>
          </cell>
          <cell r="AM181">
            <v>18</v>
          </cell>
          <cell r="AN181">
            <v>65526</v>
          </cell>
          <cell r="AO181">
            <v>20</v>
          </cell>
          <cell r="AP181">
            <v>22</v>
          </cell>
          <cell r="AQ181">
            <v>22</v>
          </cell>
          <cell r="AR181">
            <v>10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/>
          </cell>
          <cell r="AX181">
            <v>0</v>
          </cell>
          <cell r="AY181" t="str">
            <v/>
          </cell>
          <cell r="AZ181">
            <v>0</v>
          </cell>
          <cell r="BA181" t="str">
            <v/>
          </cell>
          <cell r="BB181" t="str">
            <v/>
          </cell>
          <cell r="BC181" t="str">
            <v/>
          </cell>
          <cell r="BD181">
            <v>0</v>
          </cell>
          <cell r="BE181" t="str">
            <v/>
          </cell>
          <cell r="BF181" t="str">
            <v/>
          </cell>
          <cell r="BG181" t="str">
            <v/>
          </cell>
          <cell r="BH181" t="str">
            <v/>
          </cell>
          <cell r="BI181">
            <v>0</v>
          </cell>
          <cell r="BJ181" t="str">
            <v/>
          </cell>
          <cell r="BK181">
            <v>0</v>
          </cell>
          <cell r="BL181" t="str">
            <v/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 t="str">
            <v/>
          </cell>
          <cell r="BR181">
            <v>0</v>
          </cell>
          <cell r="BS181" t="str">
            <v/>
          </cell>
          <cell r="BT181">
            <v>0</v>
          </cell>
          <cell r="BU181">
            <v>3</v>
          </cell>
          <cell r="BV181">
            <v>0</v>
          </cell>
          <cell r="BW181">
            <v>0</v>
          </cell>
          <cell r="BX181" t="str">
            <v/>
          </cell>
          <cell r="BY181" t="str">
            <v/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</row>
        <row r="182">
          <cell r="A182" t="str">
            <v>226 - A216b - Sanitaires Hommes</v>
          </cell>
          <cell r="B182">
            <v>1.4975820774999999</v>
          </cell>
          <cell r="C182">
            <v>4.5676253363999999</v>
          </cell>
          <cell r="D182">
            <v>8.0500000000000007</v>
          </cell>
          <cell r="E182" t="str">
            <v/>
          </cell>
          <cell r="F182" t="str">
            <v>R+2</v>
          </cell>
          <cell r="G182" t="str">
            <v>BATIMENT A</v>
          </cell>
          <cell r="H182" t="str">
            <v>5308_Bat.A_Eclairage 4W/m² avec DP</v>
          </cell>
          <cell r="I182">
            <v>0</v>
          </cell>
          <cell r="J182" t="str">
            <v>5308_Bat.A_Eclairement 150lux</v>
          </cell>
          <cell r="K182" t="str">
            <v>Communs R+2</v>
          </cell>
          <cell r="L182">
            <v>1</v>
          </cell>
          <cell r="M182" t="str">
            <v/>
          </cell>
          <cell r="N182" t="str">
            <v>Groupe 1</v>
          </cell>
          <cell r="O182">
            <v>0</v>
          </cell>
          <cell r="P182">
            <v>0</v>
          </cell>
          <cell r="Q182">
            <v>0</v>
          </cell>
          <cell r="R182" t="str">
            <v/>
          </cell>
          <cell r="S182" t="str">
            <v/>
          </cell>
          <cell r="T182" t="str">
            <v/>
          </cell>
          <cell r="U182">
            <v>100</v>
          </cell>
          <cell r="V182">
            <v>0</v>
          </cell>
          <cell r="W182">
            <v>0</v>
          </cell>
          <cell r="X182">
            <v>0.72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0.01</v>
          </cell>
          <cell r="AE182">
            <v>1.2</v>
          </cell>
          <cell r="AF182">
            <v>1</v>
          </cell>
          <cell r="AG182">
            <v>4.0000000000000001E-3</v>
          </cell>
          <cell r="AH182">
            <v>3.0000000000000001E-3</v>
          </cell>
          <cell r="AI182">
            <v>0</v>
          </cell>
          <cell r="AJ182">
            <v>65526</v>
          </cell>
          <cell r="AK182" t="str">
            <v/>
          </cell>
          <cell r="AL182" t="str">
            <v/>
          </cell>
          <cell r="AM182">
            <v>18</v>
          </cell>
          <cell r="AN182">
            <v>65526</v>
          </cell>
          <cell r="AO182">
            <v>20</v>
          </cell>
          <cell r="AP182">
            <v>22</v>
          </cell>
          <cell r="AQ182">
            <v>22</v>
          </cell>
          <cell r="AR182">
            <v>10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/>
          </cell>
          <cell r="AX182">
            <v>0</v>
          </cell>
          <cell r="AY182" t="str">
            <v/>
          </cell>
          <cell r="AZ182">
            <v>0</v>
          </cell>
          <cell r="BA182" t="str">
            <v/>
          </cell>
          <cell r="BB182" t="str">
            <v/>
          </cell>
          <cell r="BC182" t="str">
            <v/>
          </cell>
          <cell r="BD182">
            <v>0</v>
          </cell>
          <cell r="BE182" t="str">
            <v/>
          </cell>
          <cell r="BF182" t="str">
            <v/>
          </cell>
          <cell r="BG182" t="str">
            <v/>
          </cell>
          <cell r="BH182" t="str">
            <v/>
          </cell>
          <cell r="BI182">
            <v>0</v>
          </cell>
          <cell r="BJ182" t="str">
            <v/>
          </cell>
          <cell r="BK182">
            <v>0</v>
          </cell>
          <cell r="BL182" t="str">
            <v/>
          </cell>
          <cell r="BM182" t="str">
            <v/>
          </cell>
          <cell r="BN182" t="str">
            <v/>
          </cell>
          <cell r="BO182" t="str">
            <v/>
          </cell>
          <cell r="BP182" t="str">
            <v/>
          </cell>
          <cell r="BQ182" t="str">
            <v/>
          </cell>
          <cell r="BR182">
            <v>0</v>
          </cell>
          <cell r="BS182" t="str">
            <v/>
          </cell>
          <cell r="BT182">
            <v>0</v>
          </cell>
          <cell r="BU182">
            <v>3</v>
          </cell>
          <cell r="BV182">
            <v>0</v>
          </cell>
          <cell r="BW182">
            <v>0</v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</row>
        <row r="183">
          <cell r="A183" t="str">
            <v>227 - A217a - Sanitaires Dames</v>
          </cell>
          <cell r="B183">
            <v>1.4816926125000001</v>
          </cell>
          <cell r="C183">
            <v>4.5191624681000002</v>
          </cell>
          <cell r="D183">
            <v>8.0500000000000007</v>
          </cell>
          <cell r="E183" t="str">
            <v/>
          </cell>
          <cell r="F183" t="str">
            <v>R+2</v>
          </cell>
          <cell r="G183" t="str">
            <v>BATIMENT A</v>
          </cell>
          <cell r="H183" t="str">
            <v>5308_Bat.A_Eclairage 4W/m² avec DP</v>
          </cell>
          <cell r="I183">
            <v>0</v>
          </cell>
          <cell r="J183" t="str">
            <v>5308_Bat.A_Eclairement 150lux</v>
          </cell>
          <cell r="K183" t="str">
            <v>Communs R+2</v>
          </cell>
          <cell r="L183">
            <v>1</v>
          </cell>
          <cell r="M183" t="str">
            <v/>
          </cell>
          <cell r="N183" t="str">
            <v>Groupe 1</v>
          </cell>
          <cell r="O183">
            <v>0</v>
          </cell>
          <cell r="P183">
            <v>0</v>
          </cell>
          <cell r="Q183">
            <v>0</v>
          </cell>
          <cell r="R183" t="str">
            <v/>
          </cell>
          <cell r="S183" t="str">
            <v/>
          </cell>
          <cell r="T183" t="str">
            <v/>
          </cell>
          <cell r="U183">
            <v>100</v>
          </cell>
          <cell r="V183">
            <v>0</v>
          </cell>
          <cell r="W183">
            <v>0</v>
          </cell>
          <cell r="X183">
            <v>0.72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0.01</v>
          </cell>
          <cell r="AE183">
            <v>1.2</v>
          </cell>
          <cell r="AF183">
            <v>1</v>
          </cell>
          <cell r="AG183">
            <v>1.2E-2</v>
          </cell>
          <cell r="AH183">
            <v>8.0000000000000002E-3</v>
          </cell>
          <cell r="AI183">
            <v>0</v>
          </cell>
          <cell r="AJ183">
            <v>65526</v>
          </cell>
          <cell r="AK183" t="str">
            <v/>
          </cell>
          <cell r="AL183" t="str">
            <v/>
          </cell>
          <cell r="AM183">
            <v>18</v>
          </cell>
          <cell r="AN183">
            <v>65526</v>
          </cell>
          <cell r="AO183">
            <v>20</v>
          </cell>
          <cell r="AP183">
            <v>22</v>
          </cell>
          <cell r="AQ183">
            <v>22</v>
          </cell>
          <cell r="AR183">
            <v>10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/>
          </cell>
          <cell r="AX183">
            <v>0</v>
          </cell>
          <cell r="AY183" t="str">
            <v/>
          </cell>
          <cell r="AZ183">
            <v>0</v>
          </cell>
          <cell r="BA183" t="str">
            <v/>
          </cell>
          <cell r="BB183" t="str">
            <v/>
          </cell>
          <cell r="BC183" t="str">
            <v/>
          </cell>
          <cell r="BD183">
            <v>0</v>
          </cell>
          <cell r="BE183" t="str">
            <v/>
          </cell>
          <cell r="BF183" t="str">
            <v/>
          </cell>
          <cell r="BG183" t="str">
            <v/>
          </cell>
          <cell r="BH183" t="str">
            <v/>
          </cell>
          <cell r="BI183">
            <v>0</v>
          </cell>
          <cell r="BJ183" t="str">
            <v/>
          </cell>
          <cell r="BK183">
            <v>0</v>
          </cell>
          <cell r="BL183" t="str">
            <v/>
          </cell>
          <cell r="BM183" t="str">
            <v/>
          </cell>
          <cell r="BN183" t="str">
            <v/>
          </cell>
          <cell r="BO183" t="str">
            <v/>
          </cell>
          <cell r="BP183" t="str">
            <v/>
          </cell>
          <cell r="BQ183" t="str">
            <v/>
          </cell>
          <cell r="BR183">
            <v>0</v>
          </cell>
          <cell r="BS183" t="str">
            <v/>
          </cell>
          <cell r="BT183">
            <v>0</v>
          </cell>
          <cell r="BU183">
            <v>3</v>
          </cell>
          <cell r="BV183">
            <v>0</v>
          </cell>
          <cell r="BW183">
            <v>0</v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</row>
        <row r="184">
          <cell r="A184" t="str">
            <v>228 - A217 - Sanitaires Dames</v>
          </cell>
          <cell r="B184">
            <v>2.7607945461000001</v>
          </cell>
          <cell r="C184">
            <v>8.4204233654999996</v>
          </cell>
          <cell r="D184">
            <v>8.0500000000000007</v>
          </cell>
          <cell r="E184" t="str">
            <v/>
          </cell>
          <cell r="F184" t="str">
            <v>R+2</v>
          </cell>
          <cell r="G184" t="str">
            <v>BATIMENT A</v>
          </cell>
          <cell r="H184" t="str">
            <v>5308_Bat.A_Eclairage 4W/m² avec DP</v>
          </cell>
          <cell r="I184">
            <v>0</v>
          </cell>
          <cell r="J184" t="str">
            <v>5308_Bat.A_Eclairement 150lux</v>
          </cell>
          <cell r="K184" t="str">
            <v>Communs R+2</v>
          </cell>
          <cell r="L184">
            <v>1</v>
          </cell>
          <cell r="M184" t="str">
            <v/>
          </cell>
          <cell r="N184" t="str">
            <v>Groupe 1</v>
          </cell>
          <cell r="O184">
            <v>0</v>
          </cell>
          <cell r="P184">
            <v>0</v>
          </cell>
          <cell r="Q184">
            <v>0</v>
          </cell>
          <cell r="R184" t="str">
            <v/>
          </cell>
          <cell r="S184" t="str">
            <v/>
          </cell>
          <cell r="T184" t="str">
            <v/>
          </cell>
          <cell r="U184">
            <v>100</v>
          </cell>
          <cell r="V184">
            <v>0</v>
          </cell>
          <cell r="W184">
            <v>0</v>
          </cell>
          <cell r="X184">
            <v>0.72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0.01</v>
          </cell>
          <cell r="AE184">
            <v>1.2</v>
          </cell>
          <cell r="AF184">
            <v>1</v>
          </cell>
          <cell r="AG184">
            <v>2.7E-2</v>
          </cell>
          <cell r="AH184">
            <v>0.01</v>
          </cell>
          <cell r="AI184">
            <v>0</v>
          </cell>
          <cell r="AJ184">
            <v>65526</v>
          </cell>
          <cell r="AK184" t="str">
            <v/>
          </cell>
          <cell r="AL184" t="str">
            <v/>
          </cell>
          <cell r="AM184">
            <v>18</v>
          </cell>
          <cell r="AN184">
            <v>65526</v>
          </cell>
          <cell r="AO184">
            <v>20</v>
          </cell>
          <cell r="AP184">
            <v>22</v>
          </cell>
          <cell r="AQ184">
            <v>22</v>
          </cell>
          <cell r="AR184">
            <v>10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/>
          </cell>
          <cell r="AX184">
            <v>0</v>
          </cell>
          <cell r="AY184" t="str">
            <v/>
          </cell>
          <cell r="AZ184">
            <v>0</v>
          </cell>
          <cell r="BA184" t="str">
            <v/>
          </cell>
          <cell r="BB184" t="str">
            <v/>
          </cell>
          <cell r="BC184" t="str">
            <v/>
          </cell>
          <cell r="BD184">
            <v>0</v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  <cell r="BI184">
            <v>0</v>
          </cell>
          <cell r="BJ184" t="str">
            <v/>
          </cell>
          <cell r="BK184">
            <v>0</v>
          </cell>
          <cell r="BL184" t="str">
            <v/>
          </cell>
          <cell r="BM184" t="str">
            <v/>
          </cell>
          <cell r="BN184" t="str">
            <v/>
          </cell>
          <cell r="BO184" t="str">
            <v/>
          </cell>
          <cell r="BP184" t="str">
            <v/>
          </cell>
          <cell r="BQ184" t="str">
            <v/>
          </cell>
          <cell r="BR184">
            <v>0</v>
          </cell>
          <cell r="BS184" t="str">
            <v/>
          </cell>
          <cell r="BT184">
            <v>0</v>
          </cell>
          <cell r="BU184">
            <v>3</v>
          </cell>
          <cell r="BV184">
            <v>0</v>
          </cell>
          <cell r="BW184">
            <v>0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</row>
        <row r="185">
          <cell r="A185" t="str">
            <v>229 - A217b - Sanitaires Dames</v>
          </cell>
          <cell r="B185">
            <v>1.5253886413</v>
          </cell>
          <cell r="C185">
            <v>4.6524353558999998</v>
          </cell>
          <cell r="D185">
            <v>8.0500000000000007</v>
          </cell>
          <cell r="E185" t="str">
            <v/>
          </cell>
          <cell r="F185" t="str">
            <v>R+2</v>
          </cell>
          <cell r="G185" t="str">
            <v>BATIMENT A</v>
          </cell>
          <cell r="H185" t="str">
            <v>5308_Bat.A_Eclairage 4W/m² avec DP</v>
          </cell>
          <cell r="I185">
            <v>0</v>
          </cell>
          <cell r="J185" t="str">
            <v>5308_Bat.A_Eclairement 150lux</v>
          </cell>
          <cell r="K185" t="str">
            <v>Communs R+2</v>
          </cell>
          <cell r="L185">
            <v>1</v>
          </cell>
          <cell r="M185" t="str">
            <v/>
          </cell>
          <cell r="N185" t="str">
            <v>Groupe 1</v>
          </cell>
          <cell r="O185">
            <v>0</v>
          </cell>
          <cell r="P185">
            <v>0</v>
          </cell>
          <cell r="Q185">
            <v>0</v>
          </cell>
          <cell r="R185" t="str">
            <v/>
          </cell>
          <cell r="S185" t="str">
            <v/>
          </cell>
          <cell r="T185" t="str">
            <v/>
          </cell>
          <cell r="U185">
            <v>100</v>
          </cell>
          <cell r="V185">
            <v>0</v>
          </cell>
          <cell r="W185">
            <v>0</v>
          </cell>
          <cell r="X185">
            <v>0.72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0.01</v>
          </cell>
          <cell r="AE185">
            <v>1.2</v>
          </cell>
          <cell r="AF185">
            <v>1</v>
          </cell>
          <cell r="AG185">
            <v>1.6E-2</v>
          </cell>
          <cell r="AH185">
            <v>1.0999999999999999E-2</v>
          </cell>
          <cell r="AI185">
            <v>0</v>
          </cell>
          <cell r="AJ185">
            <v>65526</v>
          </cell>
          <cell r="AK185" t="str">
            <v/>
          </cell>
          <cell r="AL185" t="str">
            <v/>
          </cell>
          <cell r="AM185">
            <v>18</v>
          </cell>
          <cell r="AN185">
            <v>65526</v>
          </cell>
          <cell r="AO185">
            <v>20</v>
          </cell>
          <cell r="AP185">
            <v>22</v>
          </cell>
          <cell r="AQ185">
            <v>22</v>
          </cell>
          <cell r="AR185">
            <v>10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/>
          </cell>
          <cell r="AX185">
            <v>0</v>
          </cell>
          <cell r="AY185" t="str">
            <v/>
          </cell>
          <cell r="AZ185">
            <v>0</v>
          </cell>
          <cell r="BA185" t="str">
            <v/>
          </cell>
          <cell r="BB185" t="str">
            <v/>
          </cell>
          <cell r="BC185" t="str">
            <v/>
          </cell>
          <cell r="BD185">
            <v>0</v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  <cell r="BI185">
            <v>0</v>
          </cell>
          <cell r="BJ185" t="str">
            <v/>
          </cell>
          <cell r="BK185">
            <v>0</v>
          </cell>
          <cell r="BL185" t="str">
            <v/>
          </cell>
          <cell r="BM185" t="str">
            <v/>
          </cell>
          <cell r="BN185" t="str">
            <v/>
          </cell>
          <cell r="BO185" t="str">
            <v/>
          </cell>
          <cell r="BP185" t="str">
            <v/>
          </cell>
          <cell r="BQ185" t="str">
            <v/>
          </cell>
          <cell r="BR185">
            <v>0</v>
          </cell>
          <cell r="BS185" t="str">
            <v/>
          </cell>
          <cell r="BT185">
            <v>0</v>
          </cell>
          <cell r="BU185">
            <v>3</v>
          </cell>
          <cell r="BV185">
            <v>0</v>
          </cell>
          <cell r="BW185">
            <v>0</v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</row>
        <row r="186">
          <cell r="A186" t="str">
            <v>230 - A214 - Reproduction</v>
          </cell>
          <cell r="B186">
            <v>4.7305204273000001</v>
          </cell>
          <cell r="C186">
            <v>14.4280873032</v>
          </cell>
          <cell r="D186">
            <v>8.0500000000000007</v>
          </cell>
          <cell r="E186" t="str">
            <v/>
          </cell>
          <cell r="F186" t="str">
            <v>R+2</v>
          </cell>
          <cell r="G186" t="str">
            <v>BATIMENT A</v>
          </cell>
          <cell r="H186" t="str">
            <v>5308_Bat.A_Eclairage 10W/m² avec DP</v>
          </cell>
          <cell r="I186">
            <v>0</v>
          </cell>
          <cell r="J186" t="str">
            <v>5308_Bat.A_Eclairement 500lux</v>
          </cell>
          <cell r="K186" t="str">
            <v>A214 - Reproduction</v>
          </cell>
          <cell r="L186">
            <v>1</v>
          </cell>
          <cell r="M186" t="str">
            <v/>
          </cell>
          <cell r="N186" t="str">
            <v>Groupe 1</v>
          </cell>
          <cell r="O186">
            <v>0</v>
          </cell>
          <cell r="P186">
            <v>0</v>
          </cell>
          <cell r="Q186">
            <v>0</v>
          </cell>
          <cell r="R186" t="str">
            <v/>
          </cell>
          <cell r="S186" t="str">
            <v/>
          </cell>
          <cell r="T186" t="str">
            <v/>
          </cell>
          <cell r="U186">
            <v>100</v>
          </cell>
          <cell r="V186">
            <v>0</v>
          </cell>
          <cell r="W186">
            <v>0</v>
          </cell>
          <cell r="X186">
            <v>0.72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0.01</v>
          </cell>
          <cell r="AE186">
            <v>1.2</v>
          </cell>
          <cell r="AF186">
            <v>1</v>
          </cell>
          <cell r="AG186">
            <v>7.2999999999999995E-2</v>
          </cell>
          <cell r="AH186">
            <v>1.6E-2</v>
          </cell>
          <cell r="AI186">
            <v>0</v>
          </cell>
          <cell r="AJ186">
            <v>65526</v>
          </cell>
          <cell r="AK186" t="str">
            <v/>
          </cell>
          <cell r="AL186" t="str">
            <v/>
          </cell>
          <cell r="AM186">
            <v>20</v>
          </cell>
          <cell r="AN186">
            <v>65526</v>
          </cell>
          <cell r="AO186">
            <v>20</v>
          </cell>
          <cell r="AP186">
            <v>22</v>
          </cell>
          <cell r="AQ186">
            <v>22</v>
          </cell>
          <cell r="AR186">
            <v>10</v>
          </cell>
          <cell r="AS186">
            <v>0</v>
          </cell>
          <cell r="AT186">
            <v>1</v>
          </cell>
          <cell r="AU186">
            <v>0.214</v>
          </cell>
          <cell r="AV186">
            <v>4.4999999999999998E-2</v>
          </cell>
          <cell r="AW186" t="str">
            <v/>
          </cell>
          <cell r="AX186">
            <v>0</v>
          </cell>
          <cell r="AY186" t="str">
            <v/>
          </cell>
          <cell r="AZ186">
            <v>0</v>
          </cell>
          <cell r="BA186" t="str">
            <v/>
          </cell>
          <cell r="BB186" t="str">
            <v/>
          </cell>
          <cell r="BC186" t="str">
            <v>W/m²</v>
          </cell>
          <cell r="BD186">
            <v>10</v>
          </cell>
          <cell r="BE186">
            <v>65</v>
          </cell>
          <cell r="BF186">
            <v>8</v>
          </cell>
          <cell r="BG186">
            <v>18</v>
          </cell>
          <cell r="BH186" t="str">
            <v>W</v>
          </cell>
          <cell r="BI186">
            <v>100</v>
          </cell>
          <cell r="BJ186">
            <v>80</v>
          </cell>
          <cell r="BK186">
            <v>0</v>
          </cell>
          <cell r="BL186">
            <v>8</v>
          </cell>
          <cell r="BM186">
            <v>18</v>
          </cell>
          <cell r="BN186">
            <v>0</v>
          </cell>
          <cell r="BO186" t="str">
            <v/>
          </cell>
          <cell r="BP186" t="str">
            <v/>
          </cell>
          <cell r="BQ186" t="str">
            <v/>
          </cell>
          <cell r="BR186">
            <v>26</v>
          </cell>
          <cell r="BS186">
            <v>0</v>
          </cell>
          <cell r="BT186">
            <v>0</v>
          </cell>
          <cell r="BU186" t="str">
            <v/>
          </cell>
          <cell r="BV186">
            <v>10</v>
          </cell>
          <cell r="BW186">
            <v>0</v>
          </cell>
          <cell r="BX186" t="str">
            <v>Lourde</v>
          </cell>
          <cell r="BY186">
            <v>0</v>
          </cell>
          <cell r="BZ186">
            <v>1</v>
          </cell>
          <cell r="CA186">
            <v>1</v>
          </cell>
          <cell r="CB186">
            <v>0</v>
          </cell>
          <cell r="CC186" t="str">
            <v>Climatisation</v>
          </cell>
          <cell r="CD186" t="str">
            <v/>
          </cell>
          <cell r="CE186">
            <v>0</v>
          </cell>
          <cell r="CF186" t="str">
            <v/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</row>
        <row r="187">
          <cell r="A187" t="str">
            <v>231 - A218 - Tisanerie</v>
          </cell>
          <cell r="B187">
            <v>53.542864220799999</v>
          </cell>
          <cell r="C187">
            <v>163.30573587329999</v>
          </cell>
          <cell r="D187">
            <v>8.0500000000000007</v>
          </cell>
          <cell r="E187" t="str">
            <v/>
          </cell>
          <cell r="F187" t="str">
            <v>R+2</v>
          </cell>
          <cell r="G187" t="str">
            <v>BATIMENT A</v>
          </cell>
          <cell r="H187" t="str">
            <v>5308_Bat.A_Eclairage 6W/m² avec DP</v>
          </cell>
          <cell r="I187">
            <v>0</v>
          </cell>
          <cell r="J187" t="str">
            <v>5308_Bat.A_Eclairement 300lux</v>
          </cell>
          <cell r="K187" t="str">
            <v>A218 - Tisanerie</v>
          </cell>
          <cell r="L187">
            <v>1</v>
          </cell>
          <cell r="M187" t="str">
            <v/>
          </cell>
          <cell r="N187" t="str">
            <v>Groupe 1</v>
          </cell>
          <cell r="O187">
            <v>0</v>
          </cell>
          <cell r="P187">
            <v>0</v>
          </cell>
          <cell r="Q187">
            <v>0</v>
          </cell>
          <cell r="R187" t="str">
            <v/>
          </cell>
          <cell r="S187" t="str">
            <v/>
          </cell>
          <cell r="T187" t="str">
            <v/>
          </cell>
          <cell r="U187">
            <v>100</v>
          </cell>
          <cell r="V187">
            <v>0</v>
          </cell>
          <cell r="W187">
            <v>80</v>
          </cell>
          <cell r="X187">
            <v>0.72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0.02</v>
          </cell>
          <cell r="AE187">
            <v>1.2</v>
          </cell>
          <cell r="AF187">
            <v>1</v>
          </cell>
          <cell r="AG187">
            <v>1.0469999999999999</v>
          </cell>
          <cell r="AH187">
            <v>0.02</v>
          </cell>
          <cell r="AI187">
            <v>0</v>
          </cell>
          <cell r="AJ187">
            <v>65526</v>
          </cell>
          <cell r="AK187" t="str">
            <v/>
          </cell>
          <cell r="AL187" t="str">
            <v/>
          </cell>
          <cell r="AM187">
            <v>20</v>
          </cell>
          <cell r="AN187">
            <v>65526</v>
          </cell>
          <cell r="AO187">
            <v>20</v>
          </cell>
          <cell r="AP187">
            <v>22</v>
          </cell>
          <cell r="AQ187">
            <v>22</v>
          </cell>
          <cell r="AR187">
            <v>10</v>
          </cell>
          <cell r="AS187">
            <v>0</v>
          </cell>
          <cell r="AT187">
            <v>1</v>
          </cell>
          <cell r="AU187">
            <v>2.6150000000000002</v>
          </cell>
          <cell r="AV187">
            <v>4.9000000000000002E-2</v>
          </cell>
          <cell r="AW187" t="str">
            <v/>
          </cell>
          <cell r="AX187">
            <v>0</v>
          </cell>
          <cell r="AY187" t="str">
            <v/>
          </cell>
          <cell r="AZ187">
            <v>0</v>
          </cell>
          <cell r="BA187" t="str">
            <v/>
          </cell>
          <cell r="BB187" t="str">
            <v/>
          </cell>
          <cell r="BC187" t="str">
            <v>W/m²</v>
          </cell>
          <cell r="BD187">
            <v>6</v>
          </cell>
          <cell r="BE187">
            <v>65</v>
          </cell>
          <cell r="BF187">
            <v>8</v>
          </cell>
          <cell r="BG187">
            <v>18</v>
          </cell>
          <cell r="BH187" t="str">
            <v>W</v>
          </cell>
          <cell r="BI187">
            <v>0</v>
          </cell>
          <cell r="BJ187">
            <v>100</v>
          </cell>
          <cell r="BK187">
            <v>0</v>
          </cell>
          <cell r="BL187">
            <v>8</v>
          </cell>
          <cell r="BM187">
            <v>18</v>
          </cell>
          <cell r="BN187">
            <v>0</v>
          </cell>
          <cell r="BO187" t="str">
            <v/>
          </cell>
          <cell r="BP187" t="str">
            <v/>
          </cell>
          <cell r="BQ187" t="str">
            <v/>
          </cell>
          <cell r="BR187">
            <v>26</v>
          </cell>
          <cell r="BS187">
            <v>0</v>
          </cell>
          <cell r="BT187">
            <v>0</v>
          </cell>
          <cell r="BU187" t="str">
            <v/>
          </cell>
          <cell r="BV187">
            <v>10</v>
          </cell>
          <cell r="BW187">
            <v>0</v>
          </cell>
          <cell r="BX187" t="str">
            <v>Lourde</v>
          </cell>
          <cell r="BY187">
            <v>0</v>
          </cell>
          <cell r="BZ187">
            <v>1</v>
          </cell>
          <cell r="CA187">
            <v>1</v>
          </cell>
          <cell r="CB187">
            <v>0</v>
          </cell>
          <cell r="CC187" t="str">
            <v>Climatisation</v>
          </cell>
          <cell r="CD187" t="str">
            <v/>
          </cell>
          <cell r="CE187">
            <v>0</v>
          </cell>
          <cell r="CF187" t="str">
            <v/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</row>
        <row r="188">
          <cell r="A188" t="str">
            <v>232 - A218a - Réserve</v>
          </cell>
          <cell r="B188">
            <v>5.0269358342999997</v>
          </cell>
          <cell r="C188">
            <v>15.3321542945</v>
          </cell>
          <cell r="D188">
            <v>8.0500000000000007</v>
          </cell>
          <cell r="E188" t="str">
            <v/>
          </cell>
          <cell r="F188" t="str">
            <v>R+2</v>
          </cell>
          <cell r="G188" t="str">
            <v>BATIMENT A</v>
          </cell>
          <cell r="H188" t="str">
            <v>5308_Bat.A_Eclairage 6W/m² avec DP</v>
          </cell>
          <cell r="I188">
            <v>0</v>
          </cell>
          <cell r="J188" t="str">
            <v>5308_Bat.A_Eclairement 150lux</v>
          </cell>
          <cell r="K188" t="str">
            <v>Communs R+2</v>
          </cell>
          <cell r="L188">
            <v>1</v>
          </cell>
          <cell r="M188" t="str">
            <v/>
          </cell>
          <cell r="N188" t="str">
            <v>Groupe 1</v>
          </cell>
          <cell r="O188">
            <v>0</v>
          </cell>
          <cell r="P188">
            <v>0</v>
          </cell>
          <cell r="Q188">
            <v>0</v>
          </cell>
          <cell r="R188" t="str">
            <v/>
          </cell>
          <cell r="S188" t="str">
            <v/>
          </cell>
          <cell r="T188" t="str">
            <v/>
          </cell>
          <cell r="U188">
            <v>100</v>
          </cell>
          <cell r="V188">
            <v>0</v>
          </cell>
          <cell r="W188">
            <v>0</v>
          </cell>
          <cell r="X188">
            <v>0.72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0.01</v>
          </cell>
          <cell r="AE188">
            <v>1.2</v>
          </cell>
          <cell r="AF188">
            <v>1</v>
          </cell>
          <cell r="AG188">
            <v>2.4E-2</v>
          </cell>
          <cell r="AH188">
            <v>5.0000000000000001E-3</v>
          </cell>
          <cell r="AI188">
            <v>0</v>
          </cell>
          <cell r="AJ188">
            <v>65526</v>
          </cell>
          <cell r="AK188" t="str">
            <v/>
          </cell>
          <cell r="AL188" t="str">
            <v/>
          </cell>
          <cell r="AM188">
            <v>16</v>
          </cell>
          <cell r="AN188">
            <v>65526</v>
          </cell>
          <cell r="AO188">
            <v>20</v>
          </cell>
          <cell r="AP188">
            <v>22</v>
          </cell>
          <cell r="AQ188">
            <v>22</v>
          </cell>
          <cell r="AR188">
            <v>10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 t="str">
            <v/>
          </cell>
          <cell r="AX188">
            <v>0</v>
          </cell>
          <cell r="AY188" t="str">
            <v/>
          </cell>
          <cell r="AZ188">
            <v>0</v>
          </cell>
          <cell r="BA188" t="str">
            <v/>
          </cell>
          <cell r="BB188" t="str">
            <v/>
          </cell>
          <cell r="BC188" t="str">
            <v/>
          </cell>
          <cell r="BD188">
            <v>0</v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  <cell r="BI188">
            <v>0</v>
          </cell>
          <cell r="BJ188" t="str">
            <v/>
          </cell>
          <cell r="BK188">
            <v>0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 t="str">
            <v/>
          </cell>
          <cell r="BR188">
            <v>0</v>
          </cell>
          <cell r="BS188" t="str">
            <v/>
          </cell>
          <cell r="BT188">
            <v>0</v>
          </cell>
          <cell r="BU188">
            <v>3</v>
          </cell>
          <cell r="BV188">
            <v>0</v>
          </cell>
          <cell r="BW188">
            <v>0</v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</row>
        <row r="189">
          <cell r="A189" t="str">
            <v>233 - A219 - Ménage</v>
          </cell>
          <cell r="B189">
            <v>4.73186777</v>
          </cell>
          <cell r="C189">
            <v>14.4321966986</v>
          </cell>
          <cell r="D189">
            <v>8.0500000000000007</v>
          </cell>
          <cell r="E189" t="str">
            <v/>
          </cell>
          <cell r="F189" t="str">
            <v>R+2</v>
          </cell>
          <cell r="G189" t="str">
            <v>BATIMENT A</v>
          </cell>
          <cell r="H189" t="str">
            <v>5308_Bat.A_Eclairage 6W/m² avec DP</v>
          </cell>
          <cell r="I189">
            <v>0</v>
          </cell>
          <cell r="J189" t="str">
            <v>5308_Bat.A_Eclairement 150lux</v>
          </cell>
          <cell r="K189" t="str">
            <v>Communs R+2</v>
          </cell>
          <cell r="L189">
            <v>1</v>
          </cell>
          <cell r="M189" t="str">
            <v/>
          </cell>
          <cell r="N189" t="str">
            <v>Groupe 1</v>
          </cell>
          <cell r="O189">
            <v>0</v>
          </cell>
          <cell r="P189">
            <v>0</v>
          </cell>
          <cell r="Q189">
            <v>0</v>
          </cell>
          <cell r="R189" t="str">
            <v/>
          </cell>
          <cell r="S189" t="str">
            <v/>
          </cell>
          <cell r="T189" t="str">
            <v/>
          </cell>
          <cell r="U189">
            <v>100</v>
          </cell>
          <cell r="V189">
            <v>0</v>
          </cell>
          <cell r="W189">
            <v>0</v>
          </cell>
          <cell r="X189">
            <v>0.72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0.01</v>
          </cell>
          <cell r="AE189">
            <v>1.2</v>
          </cell>
          <cell r="AF189">
            <v>1</v>
          </cell>
          <cell r="AG189">
            <v>2.3E-2</v>
          </cell>
          <cell r="AH189">
            <v>5.0000000000000001E-3</v>
          </cell>
          <cell r="AI189">
            <v>0</v>
          </cell>
          <cell r="AJ189">
            <v>65526</v>
          </cell>
          <cell r="AK189" t="str">
            <v/>
          </cell>
          <cell r="AL189" t="str">
            <v/>
          </cell>
          <cell r="AM189">
            <v>16</v>
          </cell>
          <cell r="AN189">
            <v>65526</v>
          </cell>
          <cell r="AO189">
            <v>20</v>
          </cell>
          <cell r="AP189">
            <v>22</v>
          </cell>
          <cell r="AQ189">
            <v>22</v>
          </cell>
          <cell r="AR189">
            <v>10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/>
          </cell>
          <cell r="AX189">
            <v>0</v>
          </cell>
          <cell r="AY189" t="str">
            <v/>
          </cell>
          <cell r="AZ189">
            <v>0</v>
          </cell>
          <cell r="BA189" t="str">
            <v/>
          </cell>
          <cell r="BB189" t="str">
            <v/>
          </cell>
          <cell r="BC189" t="str">
            <v/>
          </cell>
          <cell r="BD189">
            <v>0</v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  <cell r="BI189">
            <v>0</v>
          </cell>
          <cell r="BJ189" t="str">
            <v/>
          </cell>
          <cell r="BK189">
            <v>0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 t="str">
            <v/>
          </cell>
          <cell r="BR189">
            <v>0</v>
          </cell>
          <cell r="BS189" t="str">
            <v/>
          </cell>
          <cell r="BT189">
            <v>0</v>
          </cell>
          <cell r="BU189">
            <v>3</v>
          </cell>
          <cell r="BV189">
            <v>0</v>
          </cell>
          <cell r="BW189">
            <v>0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</row>
        <row r="190">
          <cell r="A190" t="str">
            <v>234 - A221 - Réunion</v>
          </cell>
          <cell r="B190">
            <v>9.7655403180999993</v>
          </cell>
          <cell r="C190">
            <v>29.784897970199999</v>
          </cell>
          <cell r="D190">
            <v>8.0500000000000007</v>
          </cell>
          <cell r="E190" t="str">
            <v/>
          </cell>
          <cell r="F190" t="str">
            <v>R+2</v>
          </cell>
          <cell r="G190" t="str">
            <v>BATIMENT A</v>
          </cell>
          <cell r="H190" t="str">
            <v>5308_Bat.A_Eclairage 10W/m² avec interrupteur</v>
          </cell>
          <cell r="I190">
            <v>0</v>
          </cell>
          <cell r="J190" t="str">
            <v>5308_Bat.A_Eclairement 500lux</v>
          </cell>
          <cell r="K190" t="str">
            <v>A221 - Réunion</v>
          </cell>
          <cell r="L190">
            <v>1</v>
          </cell>
          <cell r="M190" t="str">
            <v/>
          </cell>
          <cell r="N190" t="str">
            <v>Groupe 1</v>
          </cell>
          <cell r="O190">
            <v>0</v>
          </cell>
          <cell r="P190">
            <v>0</v>
          </cell>
          <cell r="Q190">
            <v>0</v>
          </cell>
          <cell r="R190" t="str">
            <v/>
          </cell>
          <cell r="S190" t="str">
            <v/>
          </cell>
          <cell r="T190" t="str">
            <v/>
          </cell>
          <cell r="U190">
            <v>100</v>
          </cell>
          <cell r="V190">
            <v>0</v>
          </cell>
          <cell r="W190">
            <v>0</v>
          </cell>
          <cell r="X190">
            <v>0.72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0.01</v>
          </cell>
          <cell r="AE190">
            <v>1.2</v>
          </cell>
          <cell r="AF190">
            <v>1</v>
          </cell>
          <cell r="AG190">
            <v>0.14799999999999999</v>
          </cell>
          <cell r="AH190">
            <v>1.4999999999999999E-2</v>
          </cell>
          <cell r="AI190">
            <v>0</v>
          </cell>
          <cell r="AJ190">
            <v>65526</v>
          </cell>
          <cell r="AK190" t="str">
            <v/>
          </cell>
          <cell r="AL190" t="str">
            <v/>
          </cell>
          <cell r="AM190">
            <v>20</v>
          </cell>
          <cell r="AN190">
            <v>65526</v>
          </cell>
          <cell r="AO190">
            <v>20</v>
          </cell>
          <cell r="AP190">
            <v>22</v>
          </cell>
          <cell r="AQ190">
            <v>22</v>
          </cell>
          <cell r="AR190">
            <v>10</v>
          </cell>
          <cell r="AS190">
            <v>0</v>
          </cell>
          <cell r="AT190">
            <v>1</v>
          </cell>
          <cell r="AU190">
            <v>0.55000000000000004</v>
          </cell>
          <cell r="AV190">
            <v>5.6000000000000001E-2</v>
          </cell>
          <cell r="AW190" t="str">
            <v/>
          </cell>
          <cell r="AX190">
            <v>0</v>
          </cell>
          <cell r="AY190" t="str">
            <v/>
          </cell>
          <cell r="AZ190">
            <v>0</v>
          </cell>
          <cell r="BA190" t="str">
            <v/>
          </cell>
          <cell r="BB190" t="str">
            <v/>
          </cell>
          <cell r="BC190" t="str">
            <v>W/m²</v>
          </cell>
          <cell r="BD190">
            <v>10</v>
          </cell>
          <cell r="BE190">
            <v>65</v>
          </cell>
          <cell r="BF190">
            <v>8</v>
          </cell>
          <cell r="BG190">
            <v>18</v>
          </cell>
          <cell r="BH190" t="str">
            <v>W</v>
          </cell>
          <cell r="BI190">
            <v>200</v>
          </cell>
          <cell r="BJ190">
            <v>80</v>
          </cell>
          <cell r="BK190">
            <v>0</v>
          </cell>
          <cell r="BL190">
            <v>8</v>
          </cell>
          <cell r="BM190">
            <v>18</v>
          </cell>
          <cell r="BN190">
            <v>0</v>
          </cell>
          <cell r="BO190" t="str">
            <v/>
          </cell>
          <cell r="BP190" t="str">
            <v/>
          </cell>
          <cell r="BQ190" t="str">
            <v/>
          </cell>
          <cell r="BR190">
            <v>26</v>
          </cell>
          <cell r="BS190">
            <v>0</v>
          </cell>
          <cell r="BT190">
            <v>0</v>
          </cell>
          <cell r="BU190" t="str">
            <v/>
          </cell>
          <cell r="BV190">
            <v>10</v>
          </cell>
          <cell r="BW190">
            <v>0</v>
          </cell>
          <cell r="BX190" t="str">
            <v>Lourde</v>
          </cell>
          <cell r="BY190">
            <v>0</v>
          </cell>
          <cell r="BZ190">
            <v>1</v>
          </cell>
          <cell r="CA190">
            <v>1</v>
          </cell>
          <cell r="CB190">
            <v>0</v>
          </cell>
          <cell r="CC190" t="str">
            <v>Climatisation</v>
          </cell>
          <cell r="CD190" t="str">
            <v/>
          </cell>
          <cell r="CE190">
            <v>0</v>
          </cell>
          <cell r="CF190" t="str">
            <v/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</row>
        <row r="191">
          <cell r="A191" t="str">
            <v>235 - A220 - Réunion</v>
          </cell>
          <cell r="B191">
            <v>9.8073079435999997</v>
          </cell>
          <cell r="C191">
            <v>29.912289228100001</v>
          </cell>
          <cell r="D191">
            <v>8.0500000000000007</v>
          </cell>
          <cell r="E191" t="str">
            <v/>
          </cell>
          <cell r="F191" t="str">
            <v>R+2</v>
          </cell>
          <cell r="G191" t="str">
            <v>BATIMENT A</v>
          </cell>
          <cell r="H191" t="str">
            <v>5308_Bat.A_Eclairage 10W/m² avec interrupteur</v>
          </cell>
          <cell r="I191">
            <v>0</v>
          </cell>
          <cell r="J191" t="str">
            <v>5308_Bat.A_Eclairement 500lux</v>
          </cell>
          <cell r="K191" t="str">
            <v>A220 - Réunion</v>
          </cell>
          <cell r="L191">
            <v>1</v>
          </cell>
          <cell r="M191" t="str">
            <v/>
          </cell>
          <cell r="N191" t="str">
            <v>Groupe 1</v>
          </cell>
          <cell r="O191">
            <v>0</v>
          </cell>
          <cell r="P191">
            <v>0</v>
          </cell>
          <cell r="Q191">
            <v>0</v>
          </cell>
          <cell r="R191" t="str">
            <v/>
          </cell>
          <cell r="S191" t="str">
            <v/>
          </cell>
          <cell r="T191" t="str">
            <v/>
          </cell>
          <cell r="U191">
            <v>100</v>
          </cell>
          <cell r="V191">
            <v>0</v>
          </cell>
          <cell r="W191">
            <v>0</v>
          </cell>
          <cell r="X191">
            <v>0.72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0.01</v>
          </cell>
          <cell r="AE191">
            <v>1.2</v>
          </cell>
          <cell r="AF191">
            <v>1</v>
          </cell>
          <cell r="AG191">
            <v>0.21299999999999999</v>
          </cell>
          <cell r="AH191">
            <v>2.1999999999999999E-2</v>
          </cell>
          <cell r="AI191">
            <v>0</v>
          </cell>
          <cell r="AJ191">
            <v>65526</v>
          </cell>
          <cell r="AK191" t="str">
            <v/>
          </cell>
          <cell r="AL191" t="str">
            <v/>
          </cell>
          <cell r="AM191">
            <v>20</v>
          </cell>
          <cell r="AN191">
            <v>65526</v>
          </cell>
          <cell r="AO191">
            <v>20</v>
          </cell>
          <cell r="AP191">
            <v>22</v>
          </cell>
          <cell r="AQ191">
            <v>22</v>
          </cell>
          <cell r="AR191">
            <v>10</v>
          </cell>
          <cell r="AS191">
            <v>0</v>
          </cell>
          <cell r="AT191">
            <v>1</v>
          </cell>
          <cell r="AU191">
            <v>0.32900000000000001</v>
          </cell>
          <cell r="AV191">
            <v>3.4000000000000002E-2</v>
          </cell>
          <cell r="AW191" t="str">
            <v>W</v>
          </cell>
          <cell r="AX191">
            <v>0</v>
          </cell>
          <cell r="AY191">
            <v>100</v>
          </cell>
          <cell r="AZ191">
            <v>0</v>
          </cell>
          <cell r="BA191">
            <v>8</v>
          </cell>
          <cell r="BB191">
            <v>18</v>
          </cell>
          <cell r="BC191" t="str">
            <v>W/m²</v>
          </cell>
          <cell r="BD191">
            <v>10</v>
          </cell>
          <cell r="BE191">
            <v>65</v>
          </cell>
          <cell r="BF191">
            <v>8</v>
          </cell>
          <cell r="BG191">
            <v>18</v>
          </cell>
          <cell r="BH191" t="str">
            <v>W</v>
          </cell>
          <cell r="BI191">
            <v>200</v>
          </cell>
          <cell r="BJ191">
            <v>80</v>
          </cell>
          <cell r="BK191">
            <v>0</v>
          </cell>
          <cell r="BL191">
            <v>8</v>
          </cell>
          <cell r="BM191">
            <v>18</v>
          </cell>
          <cell r="BN191">
            <v>0</v>
          </cell>
          <cell r="BO191" t="str">
            <v/>
          </cell>
          <cell r="BP191" t="str">
            <v/>
          </cell>
          <cell r="BQ191" t="str">
            <v/>
          </cell>
          <cell r="BR191">
            <v>26</v>
          </cell>
          <cell r="BS191">
            <v>0</v>
          </cell>
          <cell r="BT191">
            <v>0</v>
          </cell>
          <cell r="BU191" t="str">
            <v/>
          </cell>
          <cell r="BV191">
            <v>10</v>
          </cell>
          <cell r="BW191">
            <v>0</v>
          </cell>
          <cell r="BX191" t="str">
            <v>Lourde</v>
          </cell>
          <cell r="BY191">
            <v>0</v>
          </cell>
          <cell r="BZ191">
            <v>1</v>
          </cell>
          <cell r="CA191">
            <v>1</v>
          </cell>
          <cell r="CB191">
            <v>0</v>
          </cell>
          <cell r="CC191" t="str">
            <v>Climatisation</v>
          </cell>
          <cell r="CD191" t="str">
            <v/>
          </cell>
          <cell r="CE191">
            <v>0</v>
          </cell>
          <cell r="CF191" t="str">
            <v/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</row>
        <row r="192">
          <cell r="A192" t="str">
            <v>236 - A228 - Réviseurs</v>
          </cell>
          <cell r="B192">
            <v>11.4375926822</v>
          </cell>
          <cell r="C192">
            <v>34.8846576806</v>
          </cell>
          <cell r="D192">
            <v>8.0500000000000007</v>
          </cell>
          <cell r="E192" t="str">
            <v/>
          </cell>
          <cell r="F192" t="str">
            <v>R+2</v>
          </cell>
          <cell r="G192" t="str">
            <v>BATIMENT A</v>
          </cell>
          <cell r="H192" t="str">
            <v>5308_Bat.A_Eclairage 10W/m² avec interrupteur</v>
          </cell>
          <cell r="I192">
            <v>0</v>
          </cell>
          <cell r="J192" t="str">
            <v>5308_Bat.A_Eclairement 500lux</v>
          </cell>
          <cell r="K192" t="str">
            <v>A228 - Réviseurs</v>
          </cell>
          <cell r="L192">
            <v>1</v>
          </cell>
          <cell r="M192" t="str">
            <v/>
          </cell>
          <cell r="N192" t="str">
            <v>Groupe 1</v>
          </cell>
          <cell r="O192">
            <v>0</v>
          </cell>
          <cell r="P192">
            <v>0</v>
          </cell>
          <cell r="Q192">
            <v>0</v>
          </cell>
          <cell r="R192" t="str">
            <v/>
          </cell>
          <cell r="S192" t="str">
            <v/>
          </cell>
          <cell r="T192" t="str">
            <v/>
          </cell>
          <cell r="U192">
            <v>100</v>
          </cell>
          <cell r="V192">
            <v>0</v>
          </cell>
          <cell r="W192">
            <v>0</v>
          </cell>
          <cell r="X192">
            <v>0.72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0.01</v>
          </cell>
          <cell r="AE192">
            <v>1.2</v>
          </cell>
          <cell r="AF192">
            <v>1</v>
          </cell>
          <cell r="AG192">
            <v>0.17799999999999999</v>
          </cell>
          <cell r="AH192">
            <v>1.6E-2</v>
          </cell>
          <cell r="AI192">
            <v>0</v>
          </cell>
          <cell r="AJ192">
            <v>65526</v>
          </cell>
          <cell r="AK192" t="str">
            <v/>
          </cell>
          <cell r="AL192" t="str">
            <v/>
          </cell>
          <cell r="AM192">
            <v>20</v>
          </cell>
          <cell r="AN192">
            <v>65526</v>
          </cell>
          <cell r="AO192">
            <v>20</v>
          </cell>
          <cell r="AP192">
            <v>22</v>
          </cell>
          <cell r="AQ192">
            <v>22</v>
          </cell>
          <cell r="AR192">
            <v>10</v>
          </cell>
          <cell r="AS192">
            <v>0</v>
          </cell>
          <cell r="AT192">
            <v>1</v>
          </cell>
          <cell r="AU192">
            <v>0.56899999999999995</v>
          </cell>
          <cell r="AV192">
            <v>0.05</v>
          </cell>
          <cell r="AW192" t="str">
            <v/>
          </cell>
          <cell r="AX192">
            <v>0</v>
          </cell>
          <cell r="AY192" t="str">
            <v/>
          </cell>
          <cell r="AZ192">
            <v>0</v>
          </cell>
          <cell r="BA192" t="str">
            <v/>
          </cell>
          <cell r="BB192" t="str">
            <v/>
          </cell>
          <cell r="BC192" t="str">
            <v>W/m²</v>
          </cell>
          <cell r="BD192">
            <v>10</v>
          </cell>
          <cell r="BE192">
            <v>65</v>
          </cell>
          <cell r="BF192">
            <v>8</v>
          </cell>
          <cell r="BG192">
            <v>18</v>
          </cell>
          <cell r="BH192" t="str">
            <v>W</v>
          </cell>
          <cell r="BI192">
            <v>200</v>
          </cell>
          <cell r="BJ192">
            <v>80</v>
          </cell>
          <cell r="BK192">
            <v>0</v>
          </cell>
          <cell r="BL192">
            <v>8</v>
          </cell>
          <cell r="BM192">
            <v>18</v>
          </cell>
          <cell r="BN192">
            <v>0</v>
          </cell>
          <cell r="BO192" t="str">
            <v/>
          </cell>
          <cell r="BP192" t="str">
            <v/>
          </cell>
          <cell r="BQ192" t="str">
            <v/>
          </cell>
          <cell r="BR192">
            <v>26</v>
          </cell>
          <cell r="BS192">
            <v>0</v>
          </cell>
          <cell r="BT192">
            <v>0</v>
          </cell>
          <cell r="BU192" t="str">
            <v/>
          </cell>
          <cell r="BV192">
            <v>10</v>
          </cell>
          <cell r="BW192">
            <v>0</v>
          </cell>
          <cell r="BX192" t="str">
            <v>Lourde</v>
          </cell>
          <cell r="BY192">
            <v>0</v>
          </cell>
          <cell r="BZ192">
            <v>1</v>
          </cell>
          <cell r="CA192">
            <v>1</v>
          </cell>
          <cell r="CB192">
            <v>0</v>
          </cell>
          <cell r="CC192" t="str">
            <v>Climatisation</v>
          </cell>
          <cell r="CD192" t="str">
            <v/>
          </cell>
          <cell r="CE192">
            <v>0</v>
          </cell>
          <cell r="CF192" t="str">
            <v/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</row>
        <row r="193">
          <cell r="A193" t="str">
            <v>237 - A226 - Reproduction</v>
          </cell>
          <cell r="B193">
            <v>4.9967968741000002</v>
          </cell>
          <cell r="C193">
            <v>15.240230466</v>
          </cell>
          <cell r="D193">
            <v>8.0500000000000007</v>
          </cell>
          <cell r="E193" t="str">
            <v/>
          </cell>
          <cell r="F193" t="str">
            <v>R+2</v>
          </cell>
          <cell r="G193" t="str">
            <v>BATIMENT A</v>
          </cell>
          <cell r="H193" t="str">
            <v>5308_Bat.A_Eclairage 10W/m² avec DP</v>
          </cell>
          <cell r="I193">
            <v>0</v>
          </cell>
          <cell r="J193" t="str">
            <v>5308_Bat.A_Eclairement 500lux</v>
          </cell>
          <cell r="K193" t="str">
            <v>A226 - Reproduction</v>
          </cell>
          <cell r="L193">
            <v>1</v>
          </cell>
          <cell r="M193" t="str">
            <v/>
          </cell>
          <cell r="N193" t="str">
            <v>Groupe 1</v>
          </cell>
          <cell r="O193">
            <v>0</v>
          </cell>
          <cell r="P193">
            <v>0</v>
          </cell>
          <cell r="Q193">
            <v>0</v>
          </cell>
          <cell r="R193" t="str">
            <v/>
          </cell>
          <cell r="S193" t="str">
            <v/>
          </cell>
          <cell r="T193" t="str">
            <v/>
          </cell>
          <cell r="U193">
            <v>100</v>
          </cell>
          <cell r="V193">
            <v>0</v>
          </cell>
          <cell r="W193">
            <v>0</v>
          </cell>
          <cell r="X193">
            <v>0.72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0.01</v>
          </cell>
          <cell r="AE193">
            <v>1.2</v>
          </cell>
          <cell r="AF193">
            <v>1</v>
          </cell>
          <cell r="AG193">
            <v>0.187</v>
          </cell>
          <cell r="AH193">
            <v>3.6999999999999998E-2</v>
          </cell>
          <cell r="AI193">
            <v>0</v>
          </cell>
          <cell r="AJ193">
            <v>65526</v>
          </cell>
          <cell r="AK193" t="str">
            <v/>
          </cell>
          <cell r="AL193" t="str">
            <v/>
          </cell>
          <cell r="AM193">
            <v>20</v>
          </cell>
          <cell r="AN193">
            <v>65526</v>
          </cell>
          <cell r="AO193">
            <v>20</v>
          </cell>
          <cell r="AP193">
            <v>22</v>
          </cell>
          <cell r="AQ193">
            <v>22</v>
          </cell>
          <cell r="AR193">
            <v>10</v>
          </cell>
          <cell r="AS193">
            <v>0</v>
          </cell>
          <cell r="AT193">
            <v>1</v>
          </cell>
          <cell r="AU193">
            <v>0.23699999999999999</v>
          </cell>
          <cell r="AV193">
            <v>4.7E-2</v>
          </cell>
          <cell r="AW193" t="str">
            <v/>
          </cell>
          <cell r="AX193">
            <v>0</v>
          </cell>
          <cell r="AY193" t="str">
            <v/>
          </cell>
          <cell r="AZ193">
            <v>0</v>
          </cell>
          <cell r="BA193" t="str">
            <v/>
          </cell>
          <cell r="BB193" t="str">
            <v/>
          </cell>
          <cell r="BC193" t="str">
            <v>W/m²</v>
          </cell>
          <cell r="BD193">
            <v>10</v>
          </cell>
          <cell r="BE193">
            <v>65</v>
          </cell>
          <cell r="BF193">
            <v>8</v>
          </cell>
          <cell r="BG193">
            <v>18</v>
          </cell>
          <cell r="BH193" t="str">
            <v>W</v>
          </cell>
          <cell r="BI193">
            <v>100</v>
          </cell>
          <cell r="BJ193">
            <v>80</v>
          </cell>
          <cell r="BK193">
            <v>0</v>
          </cell>
          <cell r="BL193">
            <v>8</v>
          </cell>
          <cell r="BM193">
            <v>18</v>
          </cell>
          <cell r="BN193">
            <v>0</v>
          </cell>
          <cell r="BO193" t="str">
            <v/>
          </cell>
          <cell r="BP193" t="str">
            <v/>
          </cell>
          <cell r="BQ193" t="str">
            <v/>
          </cell>
          <cell r="BR193">
            <v>26</v>
          </cell>
          <cell r="BS193">
            <v>0</v>
          </cell>
          <cell r="BT193">
            <v>0</v>
          </cell>
          <cell r="BU193" t="str">
            <v/>
          </cell>
          <cell r="BV193">
            <v>10</v>
          </cell>
          <cell r="BW193">
            <v>0</v>
          </cell>
          <cell r="BX193" t="str">
            <v>Lourde</v>
          </cell>
          <cell r="BY193">
            <v>0</v>
          </cell>
          <cell r="BZ193">
            <v>1</v>
          </cell>
          <cell r="CA193">
            <v>1</v>
          </cell>
          <cell r="CB193">
            <v>0</v>
          </cell>
          <cell r="CC193" t="str">
            <v>Climatisation</v>
          </cell>
          <cell r="CD193" t="str">
            <v/>
          </cell>
          <cell r="CE193">
            <v>0</v>
          </cell>
          <cell r="CF193" t="str">
            <v/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</row>
        <row r="194">
          <cell r="A194" t="str">
            <v>238 - A232 - LT</v>
          </cell>
          <cell r="B194">
            <v>4.2632964166000002</v>
          </cell>
          <cell r="C194">
            <v>13.003054070799999</v>
          </cell>
          <cell r="D194">
            <v>8.0500000000000007</v>
          </cell>
          <cell r="E194" t="str">
            <v/>
          </cell>
          <cell r="F194" t="str">
            <v>R+2</v>
          </cell>
          <cell r="G194" t="str">
            <v>BATIMENT A</v>
          </cell>
          <cell r="H194" t="str">
            <v>5308_Bat.A_Eclairage 6W/m² avec DP</v>
          </cell>
          <cell r="I194">
            <v>0</v>
          </cell>
          <cell r="J194" t="str">
            <v>5308_Bat.A_Eclairement 300lux</v>
          </cell>
          <cell r="K194" t="str">
            <v>A232 - LT</v>
          </cell>
          <cell r="L194">
            <v>1</v>
          </cell>
          <cell r="M194" t="str">
            <v/>
          </cell>
          <cell r="N194" t="str">
            <v>Groupe 1</v>
          </cell>
          <cell r="O194">
            <v>0</v>
          </cell>
          <cell r="P194">
            <v>0</v>
          </cell>
          <cell r="Q194">
            <v>0</v>
          </cell>
          <cell r="R194" t="str">
            <v/>
          </cell>
          <cell r="S194" t="str">
            <v/>
          </cell>
          <cell r="T194" t="str">
            <v/>
          </cell>
          <cell r="U194">
            <v>100</v>
          </cell>
          <cell r="V194">
            <v>0</v>
          </cell>
          <cell r="W194">
            <v>0</v>
          </cell>
          <cell r="X194">
            <v>0.72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0.01</v>
          </cell>
          <cell r="AE194">
            <v>1.2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65526</v>
          </cell>
          <cell r="AK194" t="str">
            <v/>
          </cell>
          <cell r="AL194" t="str">
            <v/>
          </cell>
          <cell r="AM194">
            <v>20</v>
          </cell>
          <cell r="AN194">
            <v>65526</v>
          </cell>
          <cell r="AO194">
            <v>20</v>
          </cell>
          <cell r="AP194">
            <v>22</v>
          </cell>
          <cell r="AQ194">
            <v>22</v>
          </cell>
          <cell r="AR194">
            <v>10</v>
          </cell>
          <cell r="AS194">
            <v>0</v>
          </cell>
          <cell r="AT194">
            <v>1</v>
          </cell>
          <cell r="AU194">
            <v>5.5190000000000001</v>
          </cell>
          <cell r="AV194">
            <v>1.294</v>
          </cell>
          <cell r="AW194" t="str">
            <v>W</v>
          </cell>
          <cell r="AX194">
            <v>0</v>
          </cell>
          <cell r="AY194">
            <v>100</v>
          </cell>
          <cell r="AZ194">
            <v>0</v>
          </cell>
          <cell r="BA194">
            <v>8</v>
          </cell>
          <cell r="BB194">
            <v>18</v>
          </cell>
          <cell r="BC194" t="str">
            <v>W/m²</v>
          </cell>
          <cell r="BD194">
            <v>6</v>
          </cell>
          <cell r="BE194">
            <v>65</v>
          </cell>
          <cell r="BF194">
            <v>8</v>
          </cell>
          <cell r="BG194">
            <v>18</v>
          </cell>
          <cell r="BH194" t="str">
            <v>W</v>
          </cell>
          <cell r="BI194">
            <v>5000</v>
          </cell>
          <cell r="BJ194">
            <v>80</v>
          </cell>
          <cell r="BK194">
            <v>0</v>
          </cell>
          <cell r="BL194">
            <v>1</v>
          </cell>
          <cell r="BM194">
            <v>24</v>
          </cell>
          <cell r="BN194">
            <v>0</v>
          </cell>
          <cell r="BO194" t="str">
            <v/>
          </cell>
          <cell r="BP194" t="str">
            <v/>
          </cell>
          <cell r="BQ194" t="str">
            <v/>
          </cell>
          <cell r="BR194">
            <v>26</v>
          </cell>
          <cell r="BS194">
            <v>0</v>
          </cell>
          <cell r="BT194">
            <v>0</v>
          </cell>
          <cell r="BU194" t="str">
            <v/>
          </cell>
          <cell r="BV194">
            <v>10</v>
          </cell>
          <cell r="BW194">
            <v>0</v>
          </cell>
          <cell r="BX194" t="str">
            <v>Lourde</v>
          </cell>
          <cell r="BY194">
            <v>0</v>
          </cell>
          <cell r="BZ194">
            <v>1</v>
          </cell>
          <cell r="CA194">
            <v>1</v>
          </cell>
          <cell r="CB194">
            <v>0</v>
          </cell>
          <cell r="CC194" t="str">
            <v>Climatisation</v>
          </cell>
          <cell r="CD194" t="str">
            <v/>
          </cell>
          <cell r="CE194">
            <v>0</v>
          </cell>
          <cell r="CF194" t="str">
            <v/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</row>
        <row r="195">
          <cell r="A195" t="str">
            <v>239 - A296 - Escalier + 162 - A196 - Escalier + 82 - A096 - Escalier + 22 - SS18 - Escalier + 178 - A196 - Escalier_1</v>
          </cell>
          <cell r="B195">
            <v>22.851278476000001</v>
          </cell>
          <cell r="C195">
            <v>278.52700244499999</v>
          </cell>
          <cell r="D195">
            <v>-3.05</v>
          </cell>
          <cell r="E195" t="str">
            <v/>
          </cell>
          <cell r="F195" t="str">
            <v>R-1</v>
          </cell>
          <cell r="G195" t="str">
            <v>BATIMENT A</v>
          </cell>
          <cell r="H195" t="str">
            <v>5308_Bat.A_Eclairage 3W/m² avec DP</v>
          </cell>
          <cell r="I195">
            <v>0</v>
          </cell>
          <cell r="J195" t="str">
            <v>5308_Bat.A_Eclairement 150lux</v>
          </cell>
          <cell r="K195" t="str">
            <v>Escalier Aile Nord</v>
          </cell>
          <cell r="L195">
            <v>1</v>
          </cell>
          <cell r="M195" t="str">
            <v/>
          </cell>
          <cell r="N195" t="str">
            <v>Groupe 1</v>
          </cell>
          <cell r="O195">
            <v>0</v>
          </cell>
          <cell r="P195">
            <v>0</v>
          </cell>
          <cell r="Q195">
            <v>0</v>
          </cell>
          <cell r="R195" t="str">
            <v/>
          </cell>
          <cell r="S195" t="str">
            <v/>
          </cell>
          <cell r="T195" t="str">
            <v/>
          </cell>
          <cell r="U195">
            <v>100</v>
          </cell>
          <cell r="V195">
            <v>0</v>
          </cell>
          <cell r="W195">
            <v>80</v>
          </cell>
          <cell r="X195">
            <v>0.72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0.02</v>
          </cell>
          <cell r="AE195">
            <v>1.2</v>
          </cell>
          <cell r="AF195">
            <v>1</v>
          </cell>
          <cell r="AG195">
            <v>0.50700000000000001</v>
          </cell>
          <cell r="AH195">
            <v>2.1999999999999999E-2</v>
          </cell>
          <cell r="AI195">
            <v>0</v>
          </cell>
          <cell r="AJ195">
            <v>65526</v>
          </cell>
          <cell r="AK195" t="str">
            <v/>
          </cell>
          <cell r="AL195" t="str">
            <v/>
          </cell>
          <cell r="AM195">
            <v>16</v>
          </cell>
          <cell r="AN195">
            <v>65526</v>
          </cell>
          <cell r="AO195">
            <v>20</v>
          </cell>
          <cell r="AP195">
            <v>22</v>
          </cell>
          <cell r="AQ195">
            <v>22</v>
          </cell>
          <cell r="AR195">
            <v>10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 t="str">
            <v/>
          </cell>
          <cell r="AX195">
            <v>0</v>
          </cell>
          <cell r="AY195" t="str">
            <v/>
          </cell>
          <cell r="AZ195">
            <v>0</v>
          </cell>
          <cell r="BA195" t="str">
            <v/>
          </cell>
          <cell r="BB195" t="str">
            <v/>
          </cell>
          <cell r="BC195" t="str">
            <v/>
          </cell>
          <cell r="BD195">
            <v>0</v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  <cell r="BI195">
            <v>0</v>
          </cell>
          <cell r="BJ195" t="str">
            <v/>
          </cell>
          <cell r="BK195">
            <v>0</v>
          </cell>
          <cell r="BL195" t="str">
            <v/>
          </cell>
          <cell r="BM195" t="str">
            <v/>
          </cell>
          <cell r="BN195" t="str">
            <v/>
          </cell>
          <cell r="BO195" t="str">
            <v/>
          </cell>
          <cell r="BP195" t="str">
            <v/>
          </cell>
          <cell r="BQ195" t="str">
            <v/>
          </cell>
          <cell r="BR195">
            <v>0</v>
          </cell>
          <cell r="BS195" t="str">
            <v/>
          </cell>
          <cell r="BT195">
            <v>0</v>
          </cell>
          <cell r="BU195">
            <v>3</v>
          </cell>
          <cell r="BV195">
            <v>0</v>
          </cell>
          <cell r="BW195">
            <v>0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</row>
        <row r="196">
          <cell r="A196" t="str">
            <v>240 - A298a - SAS Ascenseur</v>
          </cell>
          <cell r="B196">
            <v>6.0342205108</v>
          </cell>
          <cell r="C196">
            <v>18.4043725579</v>
          </cell>
          <cell r="D196">
            <v>8.0500000000000007</v>
          </cell>
          <cell r="E196" t="str">
            <v/>
          </cell>
          <cell r="F196" t="str">
            <v>R+2</v>
          </cell>
          <cell r="G196" t="str">
            <v>BATIMENT A</v>
          </cell>
          <cell r="H196" t="str">
            <v>5308_Bat.A_Eclairage 4W/m² avec DP</v>
          </cell>
          <cell r="I196">
            <v>0</v>
          </cell>
          <cell r="J196" t="str">
            <v>5308_Bat.A_Eclairement 150lux</v>
          </cell>
          <cell r="K196" t="str">
            <v>Communs R+2</v>
          </cell>
          <cell r="L196">
            <v>1</v>
          </cell>
          <cell r="M196" t="str">
            <v/>
          </cell>
          <cell r="N196" t="str">
            <v>Groupe 1</v>
          </cell>
          <cell r="O196">
            <v>0</v>
          </cell>
          <cell r="P196">
            <v>0</v>
          </cell>
          <cell r="Q196">
            <v>0</v>
          </cell>
          <cell r="R196" t="str">
            <v/>
          </cell>
          <cell r="S196" t="str">
            <v/>
          </cell>
          <cell r="T196" t="str">
            <v/>
          </cell>
          <cell r="U196">
            <v>100</v>
          </cell>
          <cell r="V196">
            <v>0</v>
          </cell>
          <cell r="W196">
            <v>0</v>
          </cell>
          <cell r="X196">
            <v>0.72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0.01</v>
          </cell>
          <cell r="AE196">
            <v>1.2</v>
          </cell>
          <cell r="AF196">
            <v>1</v>
          </cell>
          <cell r="AG196">
            <v>0.29299999999999998</v>
          </cell>
          <cell r="AH196">
            <v>4.9000000000000002E-2</v>
          </cell>
          <cell r="AI196">
            <v>0</v>
          </cell>
          <cell r="AJ196">
            <v>65526</v>
          </cell>
          <cell r="AK196" t="str">
            <v/>
          </cell>
          <cell r="AL196" t="str">
            <v/>
          </cell>
          <cell r="AM196">
            <v>20</v>
          </cell>
          <cell r="AN196">
            <v>65526</v>
          </cell>
          <cell r="AO196">
            <v>20</v>
          </cell>
          <cell r="AP196">
            <v>22</v>
          </cell>
          <cell r="AQ196">
            <v>22</v>
          </cell>
          <cell r="AR196">
            <v>10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 t="str">
            <v/>
          </cell>
          <cell r="AX196">
            <v>0</v>
          </cell>
          <cell r="AY196" t="str">
            <v/>
          </cell>
          <cell r="AZ196">
            <v>0</v>
          </cell>
          <cell r="BA196" t="str">
            <v/>
          </cell>
          <cell r="BB196" t="str">
            <v/>
          </cell>
          <cell r="BC196" t="str">
            <v/>
          </cell>
          <cell r="BD196">
            <v>0</v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  <cell r="BI196">
            <v>0</v>
          </cell>
          <cell r="BJ196" t="str">
            <v/>
          </cell>
          <cell r="BK196">
            <v>0</v>
          </cell>
          <cell r="BL196" t="str">
            <v/>
          </cell>
          <cell r="BM196" t="str">
            <v/>
          </cell>
          <cell r="BN196" t="str">
            <v/>
          </cell>
          <cell r="BO196" t="str">
            <v/>
          </cell>
          <cell r="BP196" t="str">
            <v/>
          </cell>
          <cell r="BQ196" t="str">
            <v/>
          </cell>
          <cell r="BR196">
            <v>0</v>
          </cell>
          <cell r="BS196" t="str">
            <v/>
          </cell>
          <cell r="BT196">
            <v>0</v>
          </cell>
          <cell r="BU196">
            <v>3</v>
          </cell>
          <cell r="BV196">
            <v>0</v>
          </cell>
          <cell r="BW196">
            <v>0</v>
          </cell>
          <cell r="BX196" t="str">
            <v/>
          </cell>
          <cell r="BY196" t="str">
            <v/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</row>
        <row r="197">
          <cell r="A197" t="str">
            <v>241 - Trémie A298 + 164 - Trémie A198 + 83 - Trémie A090 + 23 - SS - Trémie Ascenseur 2</v>
          </cell>
          <cell r="B197">
            <v>1.1504993136999999</v>
          </cell>
          <cell r="C197">
            <v>16.279565288499999</v>
          </cell>
          <cell r="D197">
            <v>-3.05</v>
          </cell>
          <cell r="E197" t="str">
            <v/>
          </cell>
          <cell r="F197" t="str">
            <v>R-1</v>
          </cell>
          <cell r="G197" t="str">
            <v>BATIMENT A</v>
          </cell>
          <cell r="H197" t="str">
            <v/>
          </cell>
          <cell r="I197">
            <v>0</v>
          </cell>
          <cell r="J197" t="str">
            <v/>
          </cell>
          <cell r="K197" t="str">
            <v>Trémies</v>
          </cell>
          <cell r="L197">
            <v>1</v>
          </cell>
          <cell r="M197" t="str">
            <v/>
          </cell>
          <cell r="N197" t="str">
            <v>Groupe 1</v>
          </cell>
          <cell r="O197">
            <v>0</v>
          </cell>
          <cell r="P197">
            <v>0</v>
          </cell>
          <cell r="Q197">
            <v>0</v>
          </cell>
          <cell r="R197" t="str">
            <v/>
          </cell>
          <cell r="S197" t="str">
            <v/>
          </cell>
          <cell r="T197" t="str">
            <v/>
          </cell>
          <cell r="U197">
            <v>100</v>
          </cell>
          <cell r="V197">
            <v>0</v>
          </cell>
          <cell r="W197">
            <v>0</v>
          </cell>
          <cell r="X197">
            <v>0.72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0.01</v>
          </cell>
          <cell r="AE197">
            <v>1.2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65526</v>
          </cell>
          <cell r="AK197" t="str">
            <v/>
          </cell>
          <cell r="AL197" t="str">
            <v/>
          </cell>
          <cell r="AM197">
            <v>20</v>
          </cell>
          <cell r="AN197">
            <v>65526</v>
          </cell>
          <cell r="AO197">
            <v>20</v>
          </cell>
          <cell r="AP197">
            <v>22</v>
          </cell>
          <cell r="AQ197">
            <v>22</v>
          </cell>
          <cell r="AR197">
            <v>10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 t="str">
            <v/>
          </cell>
          <cell r="AX197">
            <v>0</v>
          </cell>
          <cell r="AY197" t="str">
            <v/>
          </cell>
          <cell r="AZ197">
            <v>0</v>
          </cell>
          <cell r="BA197" t="str">
            <v/>
          </cell>
          <cell r="BB197" t="str">
            <v/>
          </cell>
          <cell r="BC197" t="str">
            <v/>
          </cell>
          <cell r="BD197">
            <v>0</v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  <cell r="BI197">
            <v>0</v>
          </cell>
          <cell r="BJ197" t="str">
            <v/>
          </cell>
          <cell r="BK197">
            <v>0</v>
          </cell>
          <cell r="BL197" t="str">
            <v/>
          </cell>
          <cell r="BM197" t="str">
            <v/>
          </cell>
          <cell r="BN197" t="str">
            <v/>
          </cell>
          <cell r="BO197" t="str">
            <v/>
          </cell>
          <cell r="BP197" t="str">
            <v/>
          </cell>
          <cell r="BQ197" t="str">
            <v/>
          </cell>
          <cell r="BR197">
            <v>0</v>
          </cell>
          <cell r="BS197" t="str">
            <v/>
          </cell>
          <cell r="BT197">
            <v>0</v>
          </cell>
          <cell r="BU197">
            <v>3</v>
          </cell>
          <cell r="BV197">
            <v>0</v>
          </cell>
          <cell r="BW197">
            <v>0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</row>
        <row r="198">
          <cell r="A198" t="str">
            <v>242 - A298 - Ascenseur + 165 - A198 - Ascenseur + 84 - A090 - Ascenseur + 24 - SS - Ascenseur 2</v>
          </cell>
          <cell r="B198">
            <v>2.8911012062000001</v>
          </cell>
          <cell r="C198">
            <v>40.909082068300002</v>
          </cell>
          <cell r="D198">
            <v>-3.05</v>
          </cell>
          <cell r="E198" t="str">
            <v/>
          </cell>
          <cell r="F198" t="str">
            <v>R-1</v>
          </cell>
          <cell r="G198" t="str">
            <v>BATIMENT A</v>
          </cell>
          <cell r="H198" t="str">
            <v/>
          </cell>
          <cell r="I198">
            <v>0</v>
          </cell>
          <cell r="J198" t="str">
            <v/>
          </cell>
          <cell r="K198" t="str">
            <v>Ascenseurs</v>
          </cell>
          <cell r="L198">
            <v>1</v>
          </cell>
          <cell r="M198" t="str">
            <v/>
          </cell>
          <cell r="N198" t="str">
            <v>Groupe 1</v>
          </cell>
          <cell r="O198">
            <v>0</v>
          </cell>
          <cell r="P198">
            <v>0</v>
          </cell>
          <cell r="Q198">
            <v>0</v>
          </cell>
          <cell r="R198" t="str">
            <v/>
          </cell>
          <cell r="S198" t="str">
            <v/>
          </cell>
          <cell r="T198" t="str">
            <v/>
          </cell>
          <cell r="U198">
            <v>100</v>
          </cell>
          <cell r="V198">
            <v>0</v>
          </cell>
          <cell r="W198">
            <v>0</v>
          </cell>
          <cell r="X198">
            <v>0.72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0.01</v>
          </cell>
          <cell r="AE198">
            <v>1.2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65526</v>
          </cell>
          <cell r="AK198" t="str">
            <v/>
          </cell>
          <cell r="AL198" t="str">
            <v/>
          </cell>
          <cell r="AM198">
            <v>20</v>
          </cell>
          <cell r="AN198">
            <v>65526</v>
          </cell>
          <cell r="AO198">
            <v>20</v>
          </cell>
          <cell r="AP198">
            <v>22</v>
          </cell>
          <cell r="AQ198">
            <v>22</v>
          </cell>
          <cell r="AR198">
            <v>10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 t="str">
            <v/>
          </cell>
          <cell r="AX198">
            <v>0</v>
          </cell>
          <cell r="AY198" t="str">
            <v/>
          </cell>
          <cell r="AZ198">
            <v>0</v>
          </cell>
          <cell r="BA198" t="str">
            <v/>
          </cell>
          <cell r="BB198" t="str">
            <v/>
          </cell>
          <cell r="BC198" t="str">
            <v/>
          </cell>
          <cell r="BD198">
            <v>0</v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  <cell r="BI198">
            <v>0</v>
          </cell>
          <cell r="BJ198" t="str">
            <v/>
          </cell>
          <cell r="BK198">
            <v>0</v>
          </cell>
          <cell r="BL198" t="str">
            <v/>
          </cell>
          <cell r="BM198" t="str">
            <v/>
          </cell>
          <cell r="BN198" t="str">
            <v/>
          </cell>
          <cell r="BO198" t="str">
            <v/>
          </cell>
          <cell r="BP198" t="str">
            <v/>
          </cell>
          <cell r="BQ198" t="str">
            <v/>
          </cell>
          <cell r="BR198">
            <v>0</v>
          </cell>
          <cell r="BS198" t="str">
            <v/>
          </cell>
          <cell r="BT198">
            <v>0</v>
          </cell>
          <cell r="BU198">
            <v>3</v>
          </cell>
          <cell r="BV198">
            <v>0</v>
          </cell>
          <cell r="BW198">
            <v>0</v>
          </cell>
          <cell r="BX198" t="str">
            <v/>
          </cell>
          <cell r="BY198" t="str">
            <v/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</row>
        <row r="199">
          <cell r="A199" t="str">
            <v>243 - A290b - Couloir</v>
          </cell>
          <cell r="B199">
            <v>24.509128990000001</v>
          </cell>
          <cell r="C199">
            <v>74.752843419499996</v>
          </cell>
          <cell r="D199">
            <v>8.0500000000000007</v>
          </cell>
          <cell r="E199" t="str">
            <v/>
          </cell>
          <cell r="F199" t="str">
            <v>R+2</v>
          </cell>
          <cell r="G199" t="str">
            <v>BATIMENT A</v>
          </cell>
          <cell r="H199" t="str">
            <v>5308_Bat.A_Eclairage 3W/m² avec DP</v>
          </cell>
          <cell r="I199">
            <v>0</v>
          </cell>
          <cell r="J199" t="str">
            <v>5308_Bat.A_Eclairement 150lux</v>
          </cell>
          <cell r="K199" t="str">
            <v>Communs R+2</v>
          </cell>
          <cell r="L199">
            <v>1</v>
          </cell>
          <cell r="M199" t="str">
            <v/>
          </cell>
          <cell r="N199" t="str">
            <v>Groupe 1</v>
          </cell>
          <cell r="O199">
            <v>0</v>
          </cell>
          <cell r="P199">
            <v>0</v>
          </cell>
          <cell r="Q199">
            <v>0</v>
          </cell>
          <cell r="R199" t="str">
            <v/>
          </cell>
          <cell r="S199" t="str">
            <v/>
          </cell>
          <cell r="T199" t="str">
            <v/>
          </cell>
          <cell r="U199">
            <v>100</v>
          </cell>
          <cell r="V199">
            <v>0</v>
          </cell>
          <cell r="W199">
            <v>80</v>
          </cell>
          <cell r="X199">
            <v>0.72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0.02</v>
          </cell>
          <cell r="AE199">
            <v>1.2</v>
          </cell>
          <cell r="AF199">
            <v>1</v>
          </cell>
          <cell r="AG199">
            <v>0.15</v>
          </cell>
          <cell r="AH199">
            <v>6.0000000000000001E-3</v>
          </cell>
          <cell r="AI199">
            <v>0</v>
          </cell>
          <cell r="AJ199">
            <v>65526</v>
          </cell>
          <cell r="AK199" t="str">
            <v/>
          </cell>
          <cell r="AL199" t="str">
            <v/>
          </cell>
          <cell r="AM199">
            <v>16</v>
          </cell>
          <cell r="AN199">
            <v>65526</v>
          </cell>
          <cell r="AO199">
            <v>20</v>
          </cell>
          <cell r="AP199">
            <v>22</v>
          </cell>
          <cell r="AQ199">
            <v>22</v>
          </cell>
          <cell r="AR199">
            <v>10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 t="str">
            <v/>
          </cell>
          <cell r="AX199">
            <v>0</v>
          </cell>
          <cell r="AY199" t="str">
            <v/>
          </cell>
          <cell r="AZ199">
            <v>0</v>
          </cell>
          <cell r="BA199" t="str">
            <v/>
          </cell>
          <cell r="BB199" t="str">
            <v/>
          </cell>
          <cell r="BC199" t="str">
            <v/>
          </cell>
          <cell r="BD199">
            <v>0</v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  <cell r="BI199">
            <v>0</v>
          </cell>
          <cell r="BJ199" t="str">
            <v/>
          </cell>
          <cell r="BK199">
            <v>0</v>
          </cell>
          <cell r="BL199" t="str">
            <v/>
          </cell>
          <cell r="BM199" t="str">
            <v/>
          </cell>
          <cell r="BN199" t="str">
            <v/>
          </cell>
          <cell r="BO199" t="str">
            <v/>
          </cell>
          <cell r="BP199" t="str">
            <v/>
          </cell>
          <cell r="BQ199" t="str">
            <v/>
          </cell>
          <cell r="BR199">
            <v>0</v>
          </cell>
          <cell r="BS199" t="str">
            <v/>
          </cell>
          <cell r="BT199">
            <v>0</v>
          </cell>
          <cell r="BU199">
            <v>3</v>
          </cell>
          <cell r="BV199">
            <v>0</v>
          </cell>
          <cell r="BW199">
            <v>0</v>
          </cell>
          <cell r="BX199" t="str">
            <v/>
          </cell>
          <cell r="BY199" t="str">
            <v/>
          </cell>
          <cell r="BZ199" t="str">
            <v/>
          </cell>
          <cell r="CA199" t="str">
            <v/>
          </cell>
          <cell r="CB199" t="str">
            <v/>
          </cell>
          <cell r="CC199" t="str">
            <v/>
          </cell>
          <cell r="CD199" t="str">
            <v/>
          </cell>
          <cell r="CE199" t="str">
            <v/>
          </cell>
          <cell r="CF199" t="str">
            <v/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</row>
        <row r="200">
          <cell r="A200" t="str">
            <v>244 - A290c - Couloir</v>
          </cell>
          <cell r="B200">
            <v>26.686142378100001</v>
          </cell>
          <cell r="C200">
            <v>81.392734253300006</v>
          </cell>
          <cell r="D200">
            <v>8.0500000000000007</v>
          </cell>
          <cell r="E200" t="str">
            <v/>
          </cell>
          <cell r="F200" t="str">
            <v>R+2</v>
          </cell>
          <cell r="G200" t="str">
            <v>BATIMENT A</v>
          </cell>
          <cell r="H200" t="str">
            <v>5308_Bat.A_Eclairage 3W/m² avec DP</v>
          </cell>
          <cell r="I200">
            <v>0</v>
          </cell>
          <cell r="J200" t="str">
            <v>5308_Bat.A_Eclairement 150lux</v>
          </cell>
          <cell r="K200" t="str">
            <v>Communs R+2</v>
          </cell>
          <cell r="L200">
            <v>1</v>
          </cell>
          <cell r="M200" t="str">
            <v/>
          </cell>
          <cell r="N200" t="str">
            <v>Groupe 1</v>
          </cell>
          <cell r="O200">
            <v>0</v>
          </cell>
          <cell r="P200">
            <v>0</v>
          </cell>
          <cell r="Q200">
            <v>0</v>
          </cell>
          <cell r="R200" t="str">
            <v/>
          </cell>
          <cell r="S200" t="str">
            <v/>
          </cell>
          <cell r="T200" t="str">
            <v/>
          </cell>
          <cell r="U200">
            <v>100</v>
          </cell>
          <cell r="V200">
            <v>0</v>
          </cell>
          <cell r="W200">
            <v>0</v>
          </cell>
          <cell r="X200">
            <v>0.72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0.01</v>
          </cell>
          <cell r="AE200">
            <v>1.2</v>
          </cell>
          <cell r="AF200">
            <v>1</v>
          </cell>
          <cell r="AG200">
            <v>0.128</v>
          </cell>
          <cell r="AH200">
            <v>5.0000000000000001E-3</v>
          </cell>
          <cell r="AI200">
            <v>0</v>
          </cell>
          <cell r="AJ200">
            <v>65526</v>
          </cell>
          <cell r="AK200" t="str">
            <v/>
          </cell>
          <cell r="AL200" t="str">
            <v/>
          </cell>
          <cell r="AM200">
            <v>16</v>
          </cell>
          <cell r="AN200">
            <v>65526</v>
          </cell>
          <cell r="AO200">
            <v>20</v>
          </cell>
          <cell r="AP200">
            <v>22</v>
          </cell>
          <cell r="AQ200">
            <v>22</v>
          </cell>
          <cell r="AR200">
            <v>10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 t="str">
            <v/>
          </cell>
          <cell r="AX200">
            <v>0</v>
          </cell>
          <cell r="AY200" t="str">
            <v/>
          </cell>
          <cell r="AZ200">
            <v>0</v>
          </cell>
          <cell r="BA200" t="str">
            <v/>
          </cell>
          <cell r="BB200" t="str">
            <v/>
          </cell>
          <cell r="BC200" t="str">
            <v/>
          </cell>
          <cell r="BD200">
            <v>0</v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  <cell r="BI200">
            <v>0</v>
          </cell>
          <cell r="BJ200" t="str">
            <v/>
          </cell>
          <cell r="BK200">
            <v>0</v>
          </cell>
          <cell r="BL200" t="str">
            <v/>
          </cell>
          <cell r="BM200" t="str">
            <v/>
          </cell>
          <cell r="BN200" t="str">
            <v/>
          </cell>
          <cell r="BO200" t="str">
            <v/>
          </cell>
          <cell r="BP200" t="str">
            <v/>
          </cell>
          <cell r="BQ200" t="str">
            <v/>
          </cell>
          <cell r="BR200">
            <v>0</v>
          </cell>
          <cell r="BS200" t="str">
            <v/>
          </cell>
          <cell r="BT200">
            <v>0</v>
          </cell>
          <cell r="BU200">
            <v>3</v>
          </cell>
          <cell r="BV200">
            <v>0</v>
          </cell>
          <cell r="BW200">
            <v>0</v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</row>
        <row r="201">
          <cell r="A201" t="str">
            <v>245 - A220b - Bubble</v>
          </cell>
          <cell r="B201">
            <v>2.7287807688000001</v>
          </cell>
          <cell r="C201">
            <v>8.3227813448999992</v>
          </cell>
          <cell r="D201">
            <v>8.0500000000000007</v>
          </cell>
          <cell r="E201" t="str">
            <v/>
          </cell>
          <cell r="F201" t="str">
            <v>R+2</v>
          </cell>
          <cell r="G201" t="str">
            <v>BATIMENT A</v>
          </cell>
          <cell r="H201" t="str">
            <v>5308_Bat.A_Eclairage 10W/m² avec DP</v>
          </cell>
          <cell r="I201">
            <v>0</v>
          </cell>
          <cell r="J201" t="str">
            <v>5308_Bat.A_Eclairement 500lux</v>
          </cell>
          <cell r="K201" t="str">
            <v>A220b - Bubble</v>
          </cell>
          <cell r="L201">
            <v>1</v>
          </cell>
          <cell r="M201" t="str">
            <v/>
          </cell>
          <cell r="N201" t="str">
            <v>Groupe 1</v>
          </cell>
          <cell r="O201">
            <v>0</v>
          </cell>
          <cell r="P201">
            <v>0</v>
          </cell>
          <cell r="Q201">
            <v>0</v>
          </cell>
          <cell r="R201" t="str">
            <v/>
          </cell>
          <cell r="S201" t="str">
            <v/>
          </cell>
          <cell r="T201" t="str">
            <v/>
          </cell>
          <cell r="U201">
            <v>100</v>
          </cell>
          <cell r="V201">
            <v>0</v>
          </cell>
          <cell r="W201">
            <v>0</v>
          </cell>
          <cell r="X201">
            <v>0.72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0.01</v>
          </cell>
          <cell r="AE201">
            <v>1.2</v>
          </cell>
          <cell r="AF201">
            <v>1</v>
          </cell>
          <cell r="AG201">
            <v>5.0999999999999997E-2</v>
          </cell>
          <cell r="AH201">
            <v>1.9E-2</v>
          </cell>
          <cell r="AI201">
            <v>0</v>
          </cell>
          <cell r="AJ201">
            <v>65526</v>
          </cell>
          <cell r="AK201" t="str">
            <v/>
          </cell>
          <cell r="AL201" t="str">
            <v/>
          </cell>
          <cell r="AM201">
            <v>20</v>
          </cell>
          <cell r="AN201">
            <v>65526</v>
          </cell>
          <cell r="AO201">
            <v>20</v>
          </cell>
          <cell r="AP201">
            <v>22</v>
          </cell>
          <cell r="AQ201">
            <v>22</v>
          </cell>
          <cell r="AR201">
            <v>10</v>
          </cell>
          <cell r="AS201">
            <v>0</v>
          </cell>
          <cell r="AT201">
            <v>1</v>
          </cell>
          <cell r="AU201">
            <v>0.09</v>
          </cell>
          <cell r="AV201">
            <v>3.3000000000000002E-2</v>
          </cell>
          <cell r="AW201" t="str">
            <v/>
          </cell>
          <cell r="AX201">
            <v>0</v>
          </cell>
          <cell r="AY201" t="str">
            <v/>
          </cell>
          <cell r="AZ201">
            <v>0</v>
          </cell>
          <cell r="BA201" t="str">
            <v/>
          </cell>
          <cell r="BB201" t="str">
            <v/>
          </cell>
          <cell r="BC201" t="str">
            <v>W/m²</v>
          </cell>
          <cell r="BD201">
            <v>10</v>
          </cell>
          <cell r="BE201">
            <v>65</v>
          </cell>
          <cell r="BF201">
            <v>8</v>
          </cell>
          <cell r="BG201">
            <v>18</v>
          </cell>
          <cell r="BH201" t="str">
            <v>W</v>
          </cell>
          <cell r="BI201">
            <v>0</v>
          </cell>
          <cell r="BJ201">
            <v>100</v>
          </cell>
          <cell r="BK201">
            <v>0</v>
          </cell>
          <cell r="BL201">
            <v>8</v>
          </cell>
          <cell r="BM201">
            <v>18</v>
          </cell>
          <cell r="BN201">
            <v>0</v>
          </cell>
          <cell r="BO201" t="str">
            <v/>
          </cell>
          <cell r="BP201" t="str">
            <v/>
          </cell>
          <cell r="BQ201" t="str">
            <v/>
          </cell>
          <cell r="BR201">
            <v>26</v>
          </cell>
          <cell r="BS201">
            <v>0</v>
          </cell>
          <cell r="BT201">
            <v>0</v>
          </cell>
          <cell r="BU201" t="str">
            <v/>
          </cell>
          <cell r="BV201">
            <v>10</v>
          </cell>
          <cell r="BW201">
            <v>0</v>
          </cell>
          <cell r="BX201" t="str">
            <v>Lourde</v>
          </cell>
          <cell r="BY201">
            <v>0</v>
          </cell>
          <cell r="BZ201">
            <v>1</v>
          </cell>
          <cell r="CA201">
            <v>1</v>
          </cell>
          <cell r="CB201">
            <v>0</v>
          </cell>
          <cell r="CC201" t="str">
            <v>Climatisation</v>
          </cell>
          <cell r="CD201" t="str">
            <v/>
          </cell>
          <cell r="CE201">
            <v>0</v>
          </cell>
          <cell r="CF201" t="str">
            <v/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</row>
        <row r="202">
          <cell r="A202" t="str">
            <v>246 - A227 - Bubble</v>
          </cell>
          <cell r="B202">
            <v>2.7185646815000002</v>
          </cell>
          <cell r="C202">
            <v>8.2916222787000002</v>
          </cell>
          <cell r="D202">
            <v>8.0500000000000007</v>
          </cell>
          <cell r="E202" t="str">
            <v/>
          </cell>
          <cell r="F202" t="str">
            <v>R+2</v>
          </cell>
          <cell r="G202" t="str">
            <v>BATIMENT A</v>
          </cell>
          <cell r="H202" t="str">
            <v>5308_Bat.A_Eclairage 10W/m² avec DP</v>
          </cell>
          <cell r="I202">
            <v>0</v>
          </cell>
          <cell r="J202" t="str">
            <v>5308_Bat.A_Eclairement 500lux</v>
          </cell>
          <cell r="K202" t="str">
            <v>A227 - Bubble</v>
          </cell>
          <cell r="L202">
            <v>1</v>
          </cell>
          <cell r="M202" t="str">
            <v/>
          </cell>
          <cell r="N202" t="str">
            <v>Groupe 1</v>
          </cell>
          <cell r="O202">
            <v>0</v>
          </cell>
          <cell r="P202">
            <v>0</v>
          </cell>
          <cell r="Q202">
            <v>0</v>
          </cell>
          <cell r="R202" t="str">
            <v/>
          </cell>
          <cell r="S202" t="str">
            <v/>
          </cell>
          <cell r="T202" t="str">
            <v/>
          </cell>
          <cell r="U202">
            <v>100</v>
          </cell>
          <cell r="V202">
            <v>0</v>
          </cell>
          <cell r="W202">
            <v>0</v>
          </cell>
          <cell r="X202">
            <v>0.72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0.01</v>
          </cell>
          <cell r="AE202">
            <v>1.2</v>
          </cell>
          <cell r="AF202">
            <v>1</v>
          </cell>
          <cell r="AG202">
            <v>5.0999999999999997E-2</v>
          </cell>
          <cell r="AH202">
            <v>1.9E-2</v>
          </cell>
          <cell r="AI202">
            <v>0</v>
          </cell>
          <cell r="AJ202">
            <v>65526</v>
          </cell>
          <cell r="AK202" t="str">
            <v/>
          </cell>
          <cell r="AL202" t="str">
            <v/>
          </cell>
          <cell r="AM202">
            <v>20</v>
          </cell>
          <cell r="AN202">
            <v>65526</v>
          </cell>
          <cell r="AO202">
            <v>20</v>
          </cell>
          <cell r="AP202">
            <v>22</v>
          </cell>
          <cell r="AQ202">
            <v>22</v>
          </cell>
          <cell r="AR202">
            <v>10</v>
          </cell>
          <cell r="AS202">
            <v>0</v>
          </cell>
          <cell r="AT202">
            <v>1</v>
          </cell>
          <cell r="AU202">
            <v>0.09</v>
          </cell>
          <cell r="AV202">
            <v>3.3000000000000002E-2</v>
          </cell>
          <cell r="AW202" t="str">
            <v/>
          </cell>
          <cell r="AX202">
            <v>0</v>
          </cell>
          <cell r="AY202" t="str">
            <v/>
          </cell>
          <cell r="AZ202">
            <v>0</v>
          </cell>
          <cell r="BA202" t="str">
            <v/>
          </cell>
          <cell r="BB202" t="str">
            <v/>
          </cell>
          <cell r="BC202" t="str">
            <v>W/m²</v>
          </cell>
          <cell r="BD202">
            <v>10</v>
          </cell>
          <cell r="BE202">
            <v>65</v>
          </cell>
          <cell r="BF202">
            <v>8</v>
          </cell>
          <cell r="BG202">
            <v>18</v>
          </cell>
          <cell r="BH202" t="str">
            <v>W</v>
          </cell>
          <cell r="BI202">
            <v>0</v>
          </cell>
          <cell r="BJ202">
            <v>100</v>
          </cell>
          <cell r="BK202">
            <v>0</v>
          </cell>
          <cell r="BL202">
            <v>8</v>
          </cell>
          <cell r="BM202">
            <v>18</v>
          </cell>
          <cell r="BN202">
            <v>0</v>
          </cell>
          <cell r="BO202" t="str">
            <v/>
          </cell>
          <cell r="BP202" t="str">
            <v/>
          </cell>
          <cell r="BQ202" t="str">
            <v/>
          </cell>
          <cell r="BR202">
            <v>26</v>
          </cell>
          <cell r="BS202">
            <v>0</v>
          </cell>
          <cell r="BT202">
            <v>0</v>
          </cell>
          <cell r="BU202" t="str">
            <v/>
          </cell>
          <cell r="BV202">
            <v>10</v>
          </cell>
          <cell r="BW202">
            <v>0</v>
          </cell>
          <cell r="BX202" t="str">
            <v>Lourde</v>
          </cell>
          <cell r="BY202">
            <v>0</v>
          </cell>
          <cell r="BZ202">
            <v>1</v>
          </cell>
          <cell r="CA202">
            <v>1</v>
          </cell>
          <cell r="CB202">
            <v>0</v>
          </cell>
          <cell r="CC202" t="str">
            <v>Climatisation</v>
          </cell>
          <cell r="CD202" t="str">
            <v/>
          </cell>
          <cell r="CE202">
            <v>0</v>
          </cell>
          <cell r="CF202" t="str">
            <v/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</row>
        <row r="203">
          <cell r="A203" t="str">
            <v>247 - A215 - Bubble</v>
          </cell>
          <cell r="B203">
            <v>2.6838464334999999</v>
          </cell>
          <cell r="C203">
            <v>8.1857316221000005</v>
          </cell>
          <cell r="D203">
            <v>8.0500000000000007</v>
          </cell>
          <cell r="E203" t="str">
            <v/>
          </cell>
          <cell r="F203" t="str">
            <v>R+2</v>
          </cell>
          <cell r="G203" t="str">
            <v>BATIMENT A</v>
          </cell>
          <cell r="H203" t="str">
            <v>5308_Bat.A_Eclairage 10W/m² avec DP</v>
          </cell>
          <cell r="I203">
            <v>0</v>
          </cell>
          <cell r="J203" t="str">
            <v>5308_Bat.A_Eclairement 500lux</v>
          </cell>
          <cell r="K203" t="str">
            <v>A215 - Bubble</v>
          </cell>
          <cell r="L203">
            <v>1</v>
          </cell>
          <cell r="M203" t="str">
            <v/>
          </cell>
          <cell r="N203" t="str">
            <v>Groupe 1</v>
          </cell>
          <cell r="O203">
            <v>0</v>
          </cell>
          <cell r="P203">
            <v>0</v>
          </cell>
          <cell r="Q203">
            <v>0</v>
          </cell>
          <cell r="R203" t="str">
            <v/>
          </cell>
          <cell r="S203" t="str">
            <v/>
          </cell>
          <cell r="T203" t="str">
            <v/>
          </cell>
          <cell r="U203">
            <v>100</v>
          </cell>
          <cell r="V203">
            <v>0</v>
          </cell>
          <cell r="W203">
            <v>0</v>
          </cell>
          <cell r="X203">
            <v>0.72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0.01</v>
          </cell>
          <cell r="AE203">
            <v>1.2</v>
          </cell>
          <cell r="AF203">
            <v>1</v>
          </cell>
          <cell r="AG203">
            <v>5.3999999999999999E-2</v>
          </cell>
          <cell r="AH203">
            <v>0.02</v>
          </cell>
          <cell r="AI203">
            <v>0</v>
          </cell>
          <cell r="AJ203">
            <v>65526</v>
          </cell>
          <cell r="AK203" t="str">
            <v/>
          </cell>
          <cell r="AL203" t="str">
            <v/>
          </cell>
          <cell r="AM203">
            <v>20</v>
          </cell>
          <cell r="AN203">
            <v>65526</v>
          </cell>
          <cell r="AO203">
            <v>20</v>
          </cell>
          <cell r="AP203">
            <v>22</v>
          </cell>
          <cell r="AQ203">
            <v>22</v>
          </cell>
          <cell r="AR203">
            <v>10</v>
          </cell>
          <cell r="AS203">
            <v>0</v>
          </cell>
          <cell r="AT203">
            <v>1</v>
          </cell>
          <cell r="AU203">
            <v>9.7000000000000003E-2</v>
          </cell>
          <cell r="AV203">
            <v>3.5999999999999997E-2</v>
          </cell>
          <cell r="AW203" t="str">
            <v/>
          </cell>
          <cell r="AX203">
            <v>0</v>
          </cell>
          <cell r="AY203" t="str">
            <v/>
          </cell>
          <cell r="AZ203">
            <v>0</v>
          </cell>
          <cell r="BA203" t="str">
            <v/>
          </cell>
          <cell r="BB203" t="str">
            <v/>
          </cell>
          <cell r="BC203" t="str">
            <v>W/m²</v>
          </cell>
          <cell r="BD203">
            <v>10</v>
          </cell>
          <cell r="BE203">
            <v>65</v>
          </cell>
          <cell r="BF203">
            <v>8</v>
          </cell>
          <cell r="BG203">
            <v>18</v>
          </cell>
          <cell r="BH203" t="str">
            <v>W</v>
          </cell>
          <cell r="BI203">
            <v>0</v>
          </cell>
          <cell r="BJ203">
            <v>100</v>
          </cell>
          <cell r="BK203">
            <v>0</v>
          </cell>
          <cell r="BL203">
            <v>8</v>
          </cell>
          <cell r="BM203">
            <v>18</v>
          </cell>
          <cell r="BN203">
            <v>0</v>
          </cell>
          <cell r="BO203" t="str">
            <v/>
          </cell>
          <cell r="BP203" t="str">
            <v/>
          </cell>
          <cell r="BQ203" t="str">
            <v/>
          </cell>
          <cell r="BR203">
            <v>26</v>
          </cell>
          <cell r="BS203">
            <v>0</v>
          </cell>
          <cell r="BT203">
            <v>0</v>
          </cell>
          <cell r="BU203" t="str">
            <v/>
          </cell>
          <cell r="BV203">
            <v>10</v>
          </cell>
          <cell r="BW203">
            <v>0</v>
          </cell>
          <cell r="BX203" t="str">
            <v>Lourde</v>
          </cell>
          <cell r="BY203">
            <v>0</v>
          </cell>
          <cell r="BZ203">
            <v>1</v>
          </cell>
          <cell r="CA203">
            <v>1</v>
          </cell>
          <cell r="CB203">
            <v>0</v>
          </cell>
          <cell r="CC203" t="str">
            <v>Climatisation</v>
          </cell>
          <cell r="CD203" t="str">
            <v/>
          </cell>
          <cell r="CE203">
            <v>0</v>
          </cell>
          <cell r="CF203" t="str">
            <v/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</row>
        <row r="204">
          <cell r="A204" t="str">
            <v>248 - A233 - Bureau paysagé 8 postes</v>
          </cell>
          <cell r="B204">
            <v>50.536136635699997</v>
          </cell>
          <cell r="C204">
            <v>154.13521673899999</v>
          </cell>
          <cell r="D204">
            <v>8.0500000000000007</v>
          </cell>
          <cell r="E204" t="str">
            <v/>
          </cell>
          <cell r="F204" t="str">
            <v>R+2</v>
          </cell>
          <cell r="G204" t="str">
            <v>BATIMENT A</v>
          </cell>
          <cell r="H204" t="str">
            <v>5308_Bat.A_Eclairage 10W/m² avec interrupteur</v>
          </cell>
          <cell r="I204">
            <v>0</v>
          </cell>
          <cell r="J204" t="str">
            <v>5308_Bat.A_Eclairement 500lux</v>
          </cell>
          <cell r="K204" t="str">
            <v>A233 - Bureau paysagé 8 postes</v>
          </cell>
          <cell r="L204">
            <v>1</v>
          </cell>
          <cell r="M204" t="str">
            <v/>
          </cell>
          <cell r="N204" t="str">
            <v>Groupe 1</v>
          </cell>
          <cell r="O204">
            <v>0</v>
          </cell>
          <cell r="P204">
            <v>0</v>
          </cell>
          <cell r="Q204">
            <v>0</v>
          </cell>
          <cell r="R204" t="str">
            <v/>
          </cell>
          <cell r="S204" t="str">
            <v/>
          </cell>
          <cell r="T204" t="str">
            <v/>
          </cell>
          <cell r="U204">
            <v>100</v>
          </cell>
          <cell r="V204">
            <v>0</v>
          </cell>
          <cell r="W204">
            <v>80</v>
          </cell>
          <cell r="X204">
            <v>0.72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0.03</v>
          </cell>
          <cell r="AE204">
            <v>1.2</v>
          </cell>
          <cell r="AF204">
            <v>1</v>
          </cell>
          <cell r="AG204">
            <v>1.2110000000000001</v>
          </cell>
          <cell r="AH204">
            <v>2.4E-2</v>
          </cell>
          <cell r="AI204">
            <v>0</v>
          </cell>
          <cell r="AJ204">
            <v>65526</v>
          </cell>
          <cell r="AK204" t="str">
            <v/>
          </cell>
          <cell r="AL204" t="str">
            <v/>
          </cell>
          <cell r="AM204">
            <v>20</v>
          </cell>
          <cell r="AN204">
            <v>65526</v>
          </cell>
          <cell r="AO204">
            <v>20</v>
          </cell>
          <cell r="AP204">
            <v>22</v>
          </cell>
          <cell r="AQ204">
            <v>22</v>
          </cell>
          <cell r="AR204">
            <v>10</v>
          </cell>
          <cell r="AS204">
            <v>0</v>
          </cell>
          <cell r="AT204">
            <v>1</v>
          </cell>
          <cell r="AU204">
            <v>2.99</v>
          </cell>
          <cell r="AV204">
            <v>5.8999999999999997E-2</v>
          </cell>
          <cell r="AW204" t="str">
            <v/>
          </cell>
          <cell r="AX204">
            <v>0</v>
          </cell>
          <cell r="AY204" t="str">
            <v/>
          </cell>
          <cell r="AZ204">
            <v>0</v>
          </cell>
          <cell r="BA204" t="str">
            <v/>
          </cell>
          <cell r="BB204" t="str">
            <v/>
          </cell>
          <cell r="BC204" t="str">
            <v>W/m²</v>
          </cell>
          <cell r="BD204">
            <v>10</v>
          </cell>
          <cell r="BE204">
            <v>65</v>
          </cell>
          <cell r="BF204">
            <v>8</v>
          </cell>
          <cell r="BG204">
            <v>18</v>
          </cell>
          <cell r="BH204" t="str">
            <v>W</v>
          </cell>
          <cell r="BI204">
            <v>1600</v>
          </cell>
          <cell r="BJ204">
            <v>80</v>
          </cell>
          <cell r="BK204">
            <v>0</v>
          </cell>
          <cell r="BL204">
            <v>8</v>
          </cell>
          <cell r="BM204">
            <v>18</v>
          </cell>
          <cell r="BN204">
            <v>0</v>
          </cell>
          <cell r="BO204" t="str">
            <v/>
          </cell>
          <cell r="BP204" t="str">
            <v/>
          </cell>
          <cell r="BQ204" t="str">
            <v/>
          </cell>
          <cell r="BR204">
            <v>26</v>
          </cell>
          <cell r="BS204">
            <v>0</v>
          </cell>
          <cell r="BT204">
            <v>0</v>
          </cell>
          <cell r="BU204" t="str">
            <v/>
          </cell>
          <cell r="BV204">
            <v>10</v>
          </cell>
          <cell r="BW204">
            <v>0</v>
          </cell>
          <cell r="BX204" t="str">
            <v>Lourde</v>
          </cell>
          <cell r="BY204">
            <v>0</v>
          </cell>
          <cell r="BZ204">
            <v>1</v>
          </cell>
          <cell r="CA204">
            <v>1</v>
          </cell>
          <cell r="CB204">
            <v>0</v>
          </cell>
          <cell r="CC204" t="str">
            <v>Climatisation</v>
          </cell>
          <cell r="CD204" t="str">
            <v/>
          </cell>
          <cell r="CE204">
            <v>0</v>
          </cell>
          <cell r="CF204" t="str">
            <v/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</row>
        <row r="205">
          <cell r="A205" t="str">
            <v>250 - A233a - Responsable comptabilité</v>
          </cell>
          <cell r="B205">
            <v>18.8204403893</v>
          </cell>
          <cell r="C205">
            <v>57.4023431874</v>
          </cell>
          <cell r="D205">
            <v>8.0500000000000007</v>
          </cell>
          <cell r="E205" t="str">
            <v/>
          </cell>
          <cell r="F205" t="str">
            <v>R+2</v>
          </cell>
          <cell r="G205" t="str">
            <v>BATIMENT A</v>
          </cell>
          <cell r="H205" t="str">
            <v>5308_Bat.A_Eclairage 10W/m² avec interrupteur</v>
          </cell>
          <cell r="I205">
            <v>0</v>
          </cell>
          <cell r="J205" t="str">
            <v>5308_Bat.A_Eclairement 500lux</v>
          </cell>
          <cell r="K205" t="str">
            <v>A233a - Responsable comptabilité</v>
          </cell>
          <cell r="L205">
            <v>1</v>
          </cell>
          <cell r="M205" t="str">
            <v/>
          </cell>
          <cell r="N205" t="str">
            <v>Groupe 1</v>
          </cell>
          <cell r="O205">
            <v>0</v>
          </cell>
          <cell r="P205">
            <v>0</v>
          </cell>
          <cell r="Q205">
            <v>0</v>
          </cell>
          <cell r="R205" t="str">
            <v/>
          </cell>
          <cell r="S205" t="str">
            <v/>
          </cell>
          <cell r="T205" t="str">
            <v/>
          </cell>
          <cell r="U205">
            <v>100</v>
          </cell>
          <cell r="V205">
            <v>0</v>
          </cell>
          <cell r="W205">
            <v>80</v>
          </cell>
          <cell r="X205">
            <v>0.72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0.02</v>
          </cell>
          <cell r="AE205">
            <v>1.2</v>
          </cell>
          <cell r="AF205">
            <v>1</v>
          </cell>
          <cell r="AG205">
            <v>0.53600000000000003</v>
          </cell>
          <cell r="AH205">
            <v>2.8000000000000001E-2</v>
          </cell>
          <cell r="AI205">
            <v>0</v>
          </cell>
          <cell r="AJ205">
            <v>65526</v>
          </cell>
          <cell r="AK205" t="str">
            <v/>
          </cell>
          <cell r="AL205" t="str">
            <v/>
          </cell>
          <cell r="AM205">
            <v>20</v>
          </cell>
          <cell r="AN205">
            <v>65526</v>
          </cell>
          <cell r="AO205">
            <v>20</v>
          </cell>
          <cell r="AP205">
            <v>22</v>
          </cell>
          <cell r="AQ205">
            <v>22</v>
          </cell>
          <cell r="AR205">
            <v>10</v>
          </cell>
          <cell r="AS205">
            <v>0</v>
          </cell>
          <cell r="AT205">
            <v>1</v>
          </cell>
          <cell r="AU205">
            <v>0.59499999999999997</v>
          </cell>
          <cell r="AV205">
            <v>3.2000000000000001E-2</v>
          </cell>
          <cell r="AW205" t="str">
            <v/>
          </cell>
          <cell r="AX205">
            <v>0</v>
          </cell>
          <cell r="AY205" t="str">
            <v/>
          </cell>
          <cell r="AZ205">
            <v>0</v>
          </cell>
          <cell r="BA205" t="str">
            <v/>
          </cell>
          <cell r="BB205" t="str">
            <v/>
          </cell>
          <cell r="BC205" t="str">
            <v>W/m²</v>
          </cell>
          <cell r="BD205">
            <v>10</v>
          </cell>
          <cell r="BE205">
            <v>65</v>
          </cell>
          <cell r="BF205">
            <v>8</v>
          </cell>
          <cell r="BG205">
            <v>18</v>
          </cell>
          <cell r="BH205" t="str">
            <v>W</v>
          </cell>
          <cell r="BI205">
            <v>200</v>
          </cell>
          <cell r="BJ205">
            <v>80</v>
          </cell>
          <cell r="BK205">
            <v>0</v>
          </cell>
          <cell r="BL205">
            <v>8</v>
          </cell>
          <cell r="BM205">
            <v>18</v>
          </cell>
          <cell r="BN205">
            <v>0</v>
          </cell>
          <cell r="BO205" t="str">
            <v/>
          </cell>
          <cell r="BP205" t="str">
            <v/>
          </cell>
          <cell r="BQ205" t="str">
            <v/>
          </cell>
          <cell r="BR205">
            <v>26</v>
          </cell>
          <cell r="BS205">
            <v>0</v>
          </cell>
          <cell r="BT205">
            <v>0</v>
          </cell>
          <cell r="BU205" t="str">
            <v/>
          </cell>
          <cell r="BV205">
            <v>10</v>
          </cell>
          <cell r="BW205">
            <v>0</v>
          </cell>
          <cell r="BX205" t="str">
            <v>Lourde</v>
          </cell>
          <cell r="BY205">
            <v>0</v>
          </cell>
          <cell r="BZ205">
            <v>1</v>
          </cell>
          <cell r="CA205">
            <v>1</v>
          </cell>
          <cell r="CB205">
            <v>0</v>
          </cell>
          <cell r="CC205" t="str">
            <v>Climatisation</v>
          </cell>
          <cell r="CD205" t="str">
            <v/>
          </cell>
          <cell r="CE205">
            <v>0</v>
          </cell>
          <cell r="CF205" t="str">
            <v/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</row>
        <row r="206">
          <cell r="A206" t="str">
            <v>251 - A222 - Responsable</v>
          </cell>
          <cell r="B206">
            <v>16.265529275999999</v>
          </cell>
          <cell r="C206">
            <v>49.609864291699999</v>
          </cell>
          <cell r="D206">
            <v>8.0500000000000007</v>
          </cell>
          <cell r="E206" t="str">
            <v/>
          </cell>
          <cell r="F206" t="str">
            <v>R+2</v>
          </cell>
          <cell r="G206" t="str">
            <v>BATIMENT A</v>
          </cell>
          <cell r="H206" t="str">
            <v>5308_Bat.A_Eclairage 10W/m² avec interrupteur</v>
          </cell>
          <cell r="I206">
            <v>0</v>
          </cell>
          <cell r="J206" t="str">
            <v>5308_Bat.A_Eclairement 500lux</v>
          </cell>
          <cell r="K206" t="str">
            <v>A222 - Responsable</v>
          </cell>
          <cell r="L206">
            <v>1</v>
          </cell>
          <cell r="M206" t="str">
            <v/>
          </cell>
          <cell r="N206" t="str">
            <v>Groupe 1</v>
          </cell>
          <cell r="O206">
            <v>0</v>
          </cell>
          <cell r="P206">
            <v>0</v>
          </cell>
          <cell r="Q206">
            <v>0</v>
          </cell>
          <cell r="R206" t="str">
            <v/>
          </cell>
          <cell r="S206" t="str">
            <v/>
          </cell>
          <cell r="T206" t="str">
            <v/>
          </cell>
          <cell r="U206">
            <v>100</v>
          </cell>
          <cell r="V206">
            <v>0</v>
          </cell>
          <cell r="W206">
            <v>80</v>
          </cell>
          <cell r="X206">
            <v>0.72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0.02</v>
          </cell>
          <cell r="AE206">
            <v>1.2</v>
          </cell>
          <cell r="AF206">
            <v>1</v>
          </cell>
          <cell r="AG206">
            <v>0.35099999999999998</v>
          </cell>
          <cell r="AH206">
            <v>2.1999999999999999E-2</v>
          </cell>
          <cell r="AI206">
            <v>0</v>
          </cell>
          <cell r="AJ206">
            <v>65526</v>
          </cell>
          <cell r="AK206" t="str">
            <v/>
          </cell>
          <cell r="AL206" t="str">
            <v/>
          </cell>
          <cell r="AM206">
            <v>20</v>
          </cell>
          <cell r="AN206">
            <v>65526</v>
          </cell>
          <cell r="AO206">
            <v>20</v>
          </cell>
          <cell r="AP206">
            <v>22</v>
          </cell>
          <cell r="AQ206">
            <v>22</v>
          </cell>
          <cell r="AR206">
            <v>10</v>
          </cell>
          <cell r="AS206">
            <v>0</v>
          </cell>
          <cell r="AT206">
            <v>1</v>
          </cell>
          <cell r="AU206">
            <v>0.52600000000000002</v>
          </cell>
          <cell r="AV206">
            <v>3.2000000000000001E-2</v>
          </cell>
          <cell r="AW206" t="str">
            <v/>
          </cell>
          <cell r="AX206">
            <v>0</v>
          </cell>
          <cell r="AY206" t="str">
            <v/>
          </cell>
          <cell r="AZ206">
            <v>0</v>
          </cell>
          <cell r="BA206" t="str">
            <v/>
          </cell>
          <cell r="BB206" t="str">
            <v/>
          </cell>
          <cell r="BC206" t="str">
            <v>W/m²</v>
          </cell>
          <cell r="BD206">
            <v>10</v>
          </cell>
          <cell r="BE206">
            <v>65</v>
          </cell>
          <cell r="BF206">
            <v>8</v>
          </cell>
          <cell r="BG206">
            <v>18</v>
          </cell>
          <cell r="BH206" t="str">
            <v>W</v>
          </cell>
          <cell r="BI206">
            <v>200</v>
          </cell>
          <cell r="BJ206">
            <v>80</v>
          </cell>
          <cell r="BK206">
            <v>0</v>
          </cell>
          <cell r="BL206">
            <v>8</v>
          </cell>
          <cell r="BM206">
            <v>18</v>
          </cell>
          <cell r="BN206">
            <v>0</v>
          </cell>
          <cell r="BO206" t="str">
            <v/>
          </cell>
          <cell r="BP206" t="str">
            <v/>
          </cell>
          <cell r="BQ206" t="str">
            <v/>
          </cell>
          <cell r="BR206">
            <v>26</v>
          </cell>
          <cell r="BS206">
            <v>0</v>
          </cell>
          <cell r="BT206">
            <v>0</v>
          </cell>
          <cell r="BU206" t="str">
            <v/>
          </cell>
          <cell r="BV206">
            <v>10</v>
          </cell>
          <cell r="BW206">
            <v>0</v>
          </cell>
          <cell r="BX206" t="str">
            <v>Lourde</v>
          </cell>
          <cell r="BY206">
            <v>0</v>
          </cell>
          <cell r="BZ206">
            <v>1</v>
          </cell>
          <cell r="CA206">
            <v>1</v>
          </cell>
          <cell r="CB206">
            <v>0</v>
          </cell>
          <cell r="CC206" t="str">
            <v>Climatisation</v>
          </cell>
          <cell r="CD206" t="str">
            <v/>
          </cell>
          <cell r="CE206">
            <v>0</v>
          </cell>
          <cell r="CF206" t="str">
            <v/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</row>
        <row r="207">
          <cell r="A207" t="str">
            <v>252 - A213 - Coach</v>
          </cell>
          <cell r="B207">
            <v>31.792128417299999</v>
          </cell>
          <cell r="C207">
            <v>96.965991672900003</v>
          </cell>
          <cell r="D207">
            <v>8.0500000000000007</v>
          </cell>
          <cell r="E207" t="str">
            <v/>
          </cell>
          <cell r="F207" t="str">
            <v>R+2</v>
          </cell>
          <cell r="G207" t="str">
            <v>BATIMENT A</v>
          </cell>
          <cell r="H207" t="str">
            <v>5308_Bat.A_Eclairage 10W/m² avec interrupteur</v>
          </cell>
          <cell r="I207">
            <v>0</v>
          </cell>
          <cell r="J207" t="str">
            <v>5308_Bat.A_Eclairement 500lux</v>
          </cell>
          <cell r="K207" t="str">
            <v>A213 - Coach</v>
          </cell>
          <cell r="L207">
            <v>1</v>
          </cell>
          <cell r="M207" t="str">
            <v/>
          </cell>
          <cell r="N207" t="str">
            <v>Groupe 1</v>
          </cell>
          <cell r="O207">
            <v>0</v>
          </cell>
          <cell r="P207">
            <v>0</v>
          </cell>
          <cell r="Q207">
            <v>0</v>
          </cell>
          <cell r="R207" t="str">
            <v/>
          </cell>
          <cell r="S207" t="str">
            <v/>
          </cell>
          <cell r="T207" t="str">
            <v/>
          </cell>
          <cell r="U207">
            <v>100</v>
          </cell>
          <cell r="V207">
            <v>0</v>
          </cell>
          <cell r="W207">
            <v>80</v>
          </cell>
          <cell r="X207">
            <v>0.72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0.02</v>
          </cell>
          <cell r="AE207">
            <v>1.2</v>
          </cell>
          <cell r="AF207">
            <v>1</v>
          </cell>
          <cell r="AG207">
            <v>0.80400000000000005</v>
          </cell>
          <cell r="AH207">
            <v>2.5000000000000001E-2</v>
          </cell>
          <cell r="AI207">
            <v>0</v>
          </cell>
          <cell r="AJ207">
            <v>65526</v>
          </cell>
          <cell r="AK207" t="str">
            <v/>
          </cell>
          <cell r="AL207" t="str">
            <v/>
          </cell>
          <cell r="AM207">
            <v>20</v>
          </cell>
          <cell r="AN207">
            <v>65526</v>
          </cell>
          <cell r="AO207">
            <v>20</v>
          </cell>
          <cell r="AP207">
            <v>22</v>
          </cell>
          <cell r="AQ207">
            <v>22</v>
          </cell>
          <cell r="AR207">
            <v>10</v>
          </cell>
          <cell r="AS207">
            <v>0</v>
          </cell>
          <cell r="AT207">
            <v>1</v>
          </cell>
          <cell r="AU207">
            <v>2.6349999999999998</v>
          </cell>
          <cell r="AV207">
            <v>8.3000000000000004E-2</v>
          </cell>
          <cell r="AW207" t="str">
            <v/>
          </cell>
          <cell r="AX207">
            <v>0</v>
          </cell>
          <cell r="AY207" t="str">
            <v/>
          </cell>
          <cell r="AZ207">
            <v>0</v>
          </cell>
          <cell r="BA207" t="str">
            <v/>
          </cell>
          <cell r="BB207" t="str">
            <v/>
          </cell>
          <cell r="BC207" t="str">
            <v>W/m²</v>
          </cell>
          <cell r="BD207">
            <v>10</v>
          </cell>
          <cell r="BE207">
            <v>65</v>
          </cell>
          <cell r="BF207">
            <v>8</v>
          </cell>
          <cell r="BG207">
            <v>18</v>
          </cell>
          <cell r="BH207" t="str">
            <v>W</v>
          </cell>
          <cell r="BI207">
            <v>1600</v>
          </cell>
          <cell r="BJ207">
            <v>80</v>
          </cell>
          <cell r="BK207">
            <v>0</v>
          </cell>
          <cell r="BL207">
            <v>8</v>
          </cell>
          <cell r="BM207">
            <v>18</v>
          </cell>
          <cell r="BN207">
            <v>0</v>
          </cell>
          <cell r="BO207" t="str">
            <v/>
          </cell>
          <cell r="BP207" t="str">
            <v/>
          </cell>
          <cell r="BQ207" t="str">
            <v/>
          </cell>
          <cell r="BR207">
            <v>26</v>
          </cell>
          <cell r="BS207">
            <v>0</v>
          </cell>
          <cell r="BT207">
            <v>0</v>
          </cell>
          <cell r="BU207" t="str">
            <v/>
          </cell>
          <cell r="BV207">
            <v>10</v>
          </cell>
          <cell r="BW207">
            <v>0</v>
          </cell>
          <cell r="BX207" t="str">
            <v>Lourde</v>
          </cell>
          <cell r="BY207">
            <v>0</v>
          </cell>
          <cell r="BZ207">
            <v>1</v>
          </cell>
          <cell r="CA207">
            <v>1</v>
          </cell>
          <cell r="CB207">
            <v>0</v>
          </cell>
          <cell r="CC207" t="str">
            <v>Climatisation</v>
          </cell>
          <cell r="CD207" t="str">
            <v/>
          </cell>
          <cell r="CE207">
            <v>0</v>
          </cell>
          <cell r="CF207" t="str">
            <v/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</row>
        <row r="208">
          <cell r="A208" t="str">
            <v>253 - A223 - Financier</v>
          </cell>
          <cell r="B208">
            <v>31.8097488322</v>
          </cell>
          <cell r="C208">
            <v>97.019733938300007</v>
          </cell>
          <cell r="D208">
            <v>8.0500000000000007</v>
          </cell>
          <cell r="E208" t="str">
            <v/>
          </cell>
          <cell r="F208" t="str">
            <v>R+2</v>
          </cell>
          <cell r="G208" t="str">
            <v>BATIMENT A</v>
          </cell>
          <cell r="H208" t="str">
            <v>5308_Bat.A_Eclairage 10W/m² avec interrupteur</v>
          </cell>
          <cell r="I208">
            <v>0</v>
          </cell>
          <cell r="J208" t="str">
            <v>5308_Bat.A_Eclairement 500lux</v>
          </cell>
          <cell r="K208" t="str">
            <v>A223 - Financier</v>
          </cell>
          <cell r="L208">
            <v>1</v>
          </cell>
          <cell r="M208" t="str">
            <v/>
          </cell>
          <cell r="N208" t="str">
            <v>Groupe 1</v>
          </cell>
          <cell r="O208">
            <v>0</v>
          </cell>
          <cell r="P208">
            <v>0</v>
          </cell>
          <cell r="Q208">
            <v>0</v>
          </cell>
          <cell r="R208" t="str">
            <v/>
          </cell>
          <cell r="S208" t="str">
            <v/>
          </cell>
          <cell r="T208" t="str">
            <v/>
          </cell>
          <cell r="U208">
            <v>100</v>
          </cell>
          <cell r="V208">
            <v>0</v>
          </cell>
          <cell r="W208">
            <v>80</v>
          </cell>
          <cell r="X208">
            <v>0.72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0.02</v>
          </cell>
          <cell r="AE208">
            <v>1.2</v>
          </cell>
          <cell r="AF208">
            <v>1</v>
          </cell>
          <cell r="AG208">
            <v>0.80900000000000005</v>
          </cell>
          <cell r="AH208">
            <v>2.5000000000000001E-2</v>
          </cell>
          <cell r="AI208">
            <v>0</v>
          </cell>
          <cell r="AJ208">
            <v>65526</v>
          </cell>
          <cell r="AK208" t="str">
            <v/>
          </cell>
          <cell r="AL208" t="str">
            <v/>
          </cell>
          <cell r="AM208">
            <v>20</v>
          </cell>
          <cell r="AN208">
            <v>65526</v>
          </cell>
          <cell r="AO208">
            <v>20</v>
          </cell>
          <cell r="AP208">
            <v>22</v>
          </cell>
          <cell r="AQ208">
            <v>22</v>
          </cell>
          <cell r="AR208">
            <v>10</v>
          </cell>
          <cell r="AS208">
            <v>0</v>
          </cell>
          <cell r="AT208">
            <v>1</v>
          </cell>
          <cell r="AU208">
            <v>2.6360000000000001</v>
          </cell>
          <cell r="AV208">
            <v>8.3000000000000004E-2</v>
          </cell>
          <cell r="AW208" t="str">
            <v/>
          </cell>
          <cell r="AX208">
            <v>0</v>
          </cell>
          <cell r="AY208" t="str">
            <v/>
          </cell>
          <cell r="AZ208">
            <v>0</v>
          </cell>
          <cell r="BA208" t="str">
            <v/>
          </cell>
          <cell r="BB208" t="str">
            <v/>
          </cell>
          <cell r="BC208" t="str">
            <v>W/m²</v>
          </cell>
          <cell r="BD208">
            <v>10</v>
          </cell>
          <cell r="BE208">
            <v>65</v>
          </cell>
          <cell r="BF208">
            <v>8</v>
          </cell>
          <cell r="BG208">
            <v>18</v>
          </cell>
          <cell r="BH208" t="str">
            <v>W</v>
          </cell>
          <cell r="BI208">
            <v>1600</v>
          </cell>
          <cell r="BJ208">
            <v>80</v>
          </cell>
          <cell r="BK208">
            <v>0</v>
          </cell>
          <cell r="BL208">
            <v>8</v>
          </cell>
          <cell r="BM208">
            <v>18</v>
          </cell>
          <cell r="BN208">
            <v>0</v>
          </cell>
          <cell r="BO208" t="str">
            <v/>
          </cell>
          <cell r="BP208" t="str">
            <v/>
          </cell>
          <cell r="BQ208" t="str">
            <v/>
          </cell>
          <cell r="BR208">
            <v>26</v>
          </cell>
          <cell r="BS208">
            <v>0</v>
          </cell>
          <cell r="BT208">
            <v>0</v>
          </cell>
          <cell r="BU208" t="str">
            <v/>
          </cell>
          <cell r="BV208">
            <v>10</v>
          </cell>
          <cell r="BW208">
            <v>0</v>
          </cell>
          <cell r="BX208" t="str">
            <v>Lourde</v>
          </cell>
          <cell r="BY208">
            <v>0</v>
          </cell>
          <cell r="BZ208">
            <v>1</v>
          </cell>
          <cell r="CA208">
            <v>1</v>
          </cell>
          <cell r="CB208">
            <v>0</v>
          </cell>
          <cell r="CC208" t="str">
            <v>Climatisation</v>
          </cell>
          <cell r="CD208" t="str">
            <v/>
          </cell>
          <cell r="CE208">
            <v>0</v>
          </cell>
          <cell r="CF208" t="str">
            <v/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</row>
        <row r="209">
          <cell r="A209" t="str">
            <v>254 - A224 - Responsable fournisseur</v>
          </cell>
          <cell r="B209">
            <v>11.9718186293</v>
          </cell>
          <cell r="C209">
            <v>36.514046819500003</v>
          </cell>
          <cell r="D209">
            <v>8.0500000000000007</v>
          </cell>
          <cell r="E209" t="str">
            <v/>
          </cell>
          <cell r="F209" t="str">
            <v>R+2</v>
          </cell>
          <cell r="G209" t="str">
            <v>BATIMENT A</v>
          </cell>
          <cell r="H209" t="str">
            <v>5308_Bat.A_Eclairage 10W/m² avec interrupteur</v>
          </cell>
          <cell r="I209">
            <v>0</v>
          </cell>
          <cell r="J209" t="str">
            <v>5308_Bat.A_Eclairement 500lux</v>
          </cell>
          <cell r="K209" t="str">
            <v>A224 - Responsable fournisseur</v>
          </cell>
          <cell r="L209">
            <v>1</v>
          </cell>
          <cell r="M209" t="str">
            <v/>
          </cell>
          <cell r="N209" t="str">
            <v>Groupe 1</v>
          </cell>
          <cell r="O209">
            <v>0</v>
          </cell>
          <cell r="P209">
            <v>0</v>
          </cell>
          <cell r="Q209">
            <v>0</v>
          </cell>
          <cell r="R209" t="str">
            <v/>
          </cell>
          <cell r="S209" t="str">
            <v/>
          </cell>
          <cell r="T209" t="str">
            <v/>
          </cell>
          <cell r="U209">
            <v>100</v>
          </cell>
          <cell r="V209">
            <v>0</v>
          </cell>
          <cell r="W209">
            <v>80</v>
          </cell>
          <cell r="X209">
            <v>0.72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0.02</v>
          </cell>
          <cell r="AE209">
            <v>1.2</v>
          </cell>
          <cell r="AF209">
            <v>1</v>
          </cell>
          <cell r="AG209">
            <v>0.29499999999999998</v>
          </cell>
          <cell r="AH209">
            <v>2.5000000000000001E-2</v>
          </cell>
          <cell r="AI209">
            <v>0</v>
          </cell>
          <cell r="AJ209">
            <v>65526</v>
          </cell>
          <cell r="AK209" t="str">
            <v/>
          </cell>
          <cell r="AL209" t="str">
            <v/>
          </cell>
          <cell r="AM209">
            <v>20</v>
          </cell>
          <cell r="AN209">
            <v>65526</v>
          </cell>
          <cell r="AO209">
            <v>20</v>
          </cell>
          <cell r="AP209">
            <v>22</v>
          </cell>
          <cell r="AQ209">
            <v>22</v>
          </cell>
          <cell r="AR209">
            <v>10</v>
          </cell>
          <cell r="AS209">
            <v>0</v>
          </cell>
          <cell r="AT209">
            <v>1</v>
          </cell>
          <cell r="AU209">
            <v>0.47899999999999998</v>
          </cell>
          <cell r="AV209">
            <v>0.04</v>
          </cell>
          <cell r="AW209" t="str">
            <v/>
          </cell>
          <cell r="AX209">
            <v>0</v>
          </cell>
          <cell r="AY209" t="str">
            <v/>
          </cell>
          <cell r="AZ209">
            <v>0</v>
          </cell>
          <cell r="BA209" t="str">
            <v/>
          </cell>
          <cell r="BB209" t="str">
            <v/>
          </cell>
          <cell r="BC209" t="str">
            <v>W/m²</v>
          </cell>
          <cell r="BD209">
            <v>10</v>
          </cell>
          <cell r="BE209">
            <v>65</v>
          </cell>
          <cell r="BF209">
            <v>8</v>
          </cell>
          <cell r="BG209">
            <v>18</v>
          </cell>
          <cell r="BH209" t="str">
            <v>W</v>
          </cell>
          <cell r="BI209">
            <v>200</v>
          </cell>
          <cell r="BJ209">
            <v>80</v>
          </cell>
          <cell r="BK209">
            <v>0</v>
          </cell>
          <cell r="BL209">
            <v>8</v>
          </cell>
          <cell r="BM209">
            <v>18</v>
          </cell>
          <cell r="BN209">
            <v>0</v>
          </cell>
          <cell r="BO209" t="str">
            <v/>
          </cell>
          <cell r="BP209" t="str">
            <v/>
          </cell>
          <cell r="BQ209" t="str">
            <v/>
          </cell>
          <cell r="BR209">
            <v>26</v>
          </cell>
          <cell r="BS209">
            <v>0</v>
          </cell>
          <cell r="BT209">
            <v>0</v>
          </cell>
          <cell r="BU209" t="str">
            <v/>
          </cell>
          <cell r="BV209">
            <v>10</v>
          </cell>
          <cell r="BW209">
            <v>0</v>
          </cell>
          <cell r="BX209" t="str">
            <v>Lourde</v>
          </cell>
          <cell r="BY209">
            <v>0</v>
          </cell>
          <cell r="BZ209">
            <v>1</v>
          </cell>
          <cell r="CA209">
            <v>1</v>
          </cell>
          <cell r="CB209">
            <v>0</v>
          </cell>
          <cell r="CC209" t="str">
            <v>Climatisation</v>
          </cell>
          <cell r="CD209" t="str">
            <v/>
          </cell>
          <cell r="CE209">
            <v>0</v>
          </cell>
          <cell r="CF209" t="str">
            <v/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</row>
        <row r="210">
          <cell r="A210" t="str">
            <v>255 - A225 - Fournisseur</v>
          </cell>
          <cell r="B210">
            <v>32.173015086100001</v>
          </cell>
          <cell r="C210">
            <v>98.127696012499996</v>
          </cell>
          <cell r="D210">
            <v>8.0500000000000007</v>
          </cell>
          <cell r="E210" t="str">
            <v/>
          </cell>
          <cell r="F210" t="str">
            <v>R+2</v>
          </cell>
          <cell r="G210" t="str">
            <v>BATIMENT A</v>
          </cell>
          <cell r="H210" t="str">
            <v>5308_Bat.A_Eclairage 10W/m² avec interrupteur</v>
          </cell>
          <cell r="I210">
            <v>0</v>
          </cell>
          <cell r="J210" t="str">
            <v>5308_Bat.A_Eclairement 500lux</v>
          </cell>
          <cell r="K210" t="str">
            <v>A225 - Fournisseur</v>
          </cell>
          <cell r="L210">
            <v>1</v>
          </cell>
          <cell r="M210" t="str">
            <v/>
          </cell>
          <cell r="N210" t="str">
            <v>Groupe 1</v>
          </cell>
          <cell r="O210">
            <v>0</v>
          </cell>
          <cell r="P210">
            <v>0</v>
          </cell>
          <cell r="Q210">
            <v>0</v>
          </cell>
          <cell r="R210" t="str">
            <v/>
          </cell>
          <cell r="S210" t="str">
            <v/>
          </cell>
          <cell r="T210" t="str">
            <v/>
          </cell>
          <cell r="U210">
            <v>100</v>
          </cell>
          <cell r="V210">
            <v>0</v>
          </cell>
          <cell r="W210">
            <v>80</v>
          </cell>
          <cell r="X210">
            <v>0.72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0.02</v>
          </cell>
          <cell r="AE210">
            <v>1.2</v>
          </cell>
          <cell r="AF210">
            <v>1</v>
          </cell>
          <cell r="AG210">
            <v>0.997</v>
          </cell>
          <cell r="AH210">
            <v>3.1E-2</v>
          </cell>
          <cell r="AI210">
            <v>0</v>
          </cell>
          <cell r="AJ210">
            <v>65526</v>
          </cell>
          <cell r="AK210" t="str">
            <v/>
          </cell>
          <cell r="AL210" t="str">
            <v/>
          </cell>
          <cell r="AM210">
            <v>20</v>
          </cell>
          <cell r="AN210">
            <v>65526</v>
          </cell>
          <cell r="AO210">
            <v>20</v>
          </cell>
          <cell r="AP210">
            <v>22</v>
          </cell>
          <cell r="AQ210">
            <v>22</v>
          </cell>
          <cell r="AR210">
            <v>10</v>
          </cell>
          <cell r="AS210">
            <v>0</v>
          </cell>
          <cell r="AT210">
            <v>1</v>
          </cell>
          <cell r="AU210">
            <v>2.6429999999999998</v>
          </cell>
          <cell r="AV210">
            <v>8.2000000000000003E-2</v>
          </cell>
          <cell r="AW210" t="str">
            <v/>
          </cell>
          <cell r="AX210">
            <v>0</v>
          </cell>
          <cell r="AY210" t="str">
            <v/>
          </cell>
          <cell r="AZ210">
            <v>0</v>
          </cell>
          <cell r="BA210" t="str">
            <v/>
          </cell>
          <cell r="BB210" t="str">
            <v/>
          </cell>
          <cell r="BC210" t="str">
            <v>W/m²</v>
          </cell>
          <cell r="BD210">
            <v>10</v>
          </cell>
          <cell r="BE210">
            <v>65</v>
          </cell>
          <cell r="BF210">
            <v>8</v>
          </cell>
          <cell r="BG210">
            <v>18</v>
          </cell>
          <cell r="BH210" t="str">
            <v>W</v>
          </cell>
          <cell r="BI210">
            <v>1600</v>
          </cell>
          <cell r="BJ210">
            <v>80</v>
          </cell>
          <cell r="BK210">
            <v>0</v>
          </cell>
          <cell r="BL210">
            <v>8</v>
          </cell>
          <cell r="BM210">
            <v>18</v>
          </cell>
          <cell r="BN210">
            <v>0</v>
          </cell>
          <cell r="BO210" t="str">
            <v/>
          </cell>
          <cell r="BP210" t="str">
            <v/>
          </cell>
          <cell r="BQ210" t="str">
            <v/>
          </cell>
          <cell r="BR210">
            <v>26</v>
          </cell>
          <cell r="BS210">
            <v>0</v>
          </cell>
          <cell r="BT210">
            <v>0</v>
          </cell>
          <cell r="BU210" t="str">
            <v/>
          </cell>
          <cell r="BV210">
            <v>10</v>
          </cell>
          <cell r="BW210">
            <v>0</v>
          </cell>
          <cell r="BX210" t="str">
            <v>Lourde</v>
          </cell>
          <cell r="BY210">
            <v>0</v>
          </cell>
          <cell r="BZ210">
            <v>1</v>
          </cell>
          <cell r="CA210">
            <v>1</v>
          </cell>
          <cell r="CB210">
            <v>0</v>
          </cell>
          <cell r="CC210" t="str">
            <v>Climatisation</v>
          </cell>
          <cell r="CD210" t="str">
            <v/>
          </cell>
          <cell r="CE210">
            <v>0</v>
          </cell>
          <cell r="CF210" t="str">
            <v/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</row>
        <row r="211">
          <cell r="A211" t="str">
            <v>256 - A211 - Cellule détachée infirmière</v>
          </cell>
          <cell r="B211">
            <v>29.214776463500002</v>
          </cell>
          <cell r="C211">
            <v>89.105068213500005</v>
          </cell>
          <cell r="D211">
            <v>8.0500000000000007</v>
          </cell>
          <cell r="E211" t="str">
            <v/>
          </cell>
          <cell r="F211" t="str">
            <v>R+2</v>
          </cell>
          <cell r="G211" t="str">
            <v>BATIMENT A</v>
          </cell>
          <cell r="H211" t="str">
            <v>5308_Bat.A_Eclairage 10W/m² avec interrupteur</v>
          </cell>
          <cell r="I211">
            <v>0</v>
          </cell>
          <cell r="J211" t="str">
            <v>5308_Bat.A_Eclairement 500lux</v>
          </cell>
          <cell r="K211" t="str">
            <v>A211 - Cellule détachée infirmière</v>
          </cell>
          <cell r="L211">
            <v>1</v>
          </cell>
          <cell r="M211" t="str">
            <v/>
          </cell>
          <cell r="N211" t="str">
            <v>Groupe 1</v>
          </cell>
          <cell r="O211">
            <v>0</v>
          </cell>
          <cell r="P211">
            <v>0</v>
          </cell>
          <cell r="Q211">
            <v>0</v>
          </cell>
          <cell r="R211" t="str">
            <v/>
          </cell>
          <cell r="S211" t="str">
            <v/>
          </cell>
          <cell r="T211" t="str">
            <v/>
          </cell>
          <cell r="U211">
            <v>100</v>
          </cell>
          <cell r="V211">
            <v>0</v>
          </cell>
          <cell r="W211">
            <v>80</v>
          </cell>
          <cell r="X211">
            <v>0.72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0.03</v>
          </cell>
          <cell r="AE211">
            <v>1.2</v>
          </cell>
          <cell r="AF211">
            <v>1</v>
          </cell>
          <cell r="AG211">
            <v>0.80600000000000005</v>
          </cell>
          <cell r="AH211">
            <v>2.8000000000000001E-2</v>
          </cell>
          <cell r="AI211">
            <v>0</v>
          </cell>
          <cell r="AJ211">
            <v>65526</v>
          </cell>
          <cell r="AK211" t="str">
            <v/>
          </cell>
          <cell r="AL211" t="str">
            <v/>
          </cell>
          <cell r="AM211">
            <v>20</v>
          </cell>
          <cell r="AN211">
            <v>65526</v>
          </cell>
          <cell r="AO211">
            <v>20</v>
          </cell>
          <cell r="AP211">
            <v>22</v>
          </cell>
          <cell r="AQ211">
            <v>22</v>
          </cell>
          <cell r="AR211">
            <v>10</v>
          </cell>
          <cell r="AS211">
            <v>0</v>
          </cell>
          <cell r="AT211">
            <v>1</v>
          </cell>
          <cell r="AU211">
            <v>2.7069999999999999</v>
          </cell>
          <cell r="AV211">
            <v>9.2999999999999999E-2</v>
          </cell>
          <cell r="AW211" t="str">
            <v/>
          </cell>
          <cell r="AX211">
            <v>0</v>
          </cell>
          <cell r="AY211" t="str">
            <v/>
          </cell>
          <cell r="AZ211">
            <v>0</v>
          </cell>
          <cell r="BA211" t="str">
            <v/>
          </cell>
          <cell r="BB211" t="str">
            <v/>
          </cell>
          <cell r="BC211" t="str">
            <v>W/m²</v>
          </cell>
          <cell r="BD211">
            <v>10</v>
          </cell>
          <cell r="BE211">
            <v>65</v>
          </cell>
          <cell r="BF211">
            <v>8</v>
          </cell>
          <cell r="BG211">
            <v>18</v>
          </cell>
          <cell r="BH211" t="str">
            <v>W</v>
          </cell>
          <cell r="BI211">
            <v>1600</v>
          </cell>
          <cell r="BJ211">
            <v>80</v>
          </cell>
          <cell r="BK211">
            <v>0</v>
          </cell>
          <cell r="BL211">
            <v>8</v>
          </cell>
          <cell r="BM211">
            <v>18</v>
          </cell>
          <cell r="BN211">
            <v>0</v>
          </cell>
          <cell r="BO211" t="str">
            <v/>
          </cell>
          <cell r="BP211" t="str">
            <v/>
          </cell>
          <cell r="BQ211" t="str">
            <v/>
          </cell>
          <cell r="BR211">
            <v>26</v>
          </cell>
          <cell r="BS211">
            <v>0</v>
          </cell>
          <cell r="BT211">
            <v>0</v>
          </cell>
          <cell r="BU211" t="str">
            <v/>
          </cell>
          <cell r="BV211">
            <v>10</v>
          </cell>
          <cell r="BW211">
            <v>0</v>
          </cell>
          <cell r="BX211" t="str">
            <v>Lourde</v>
          </cell>
          <cell r="BY211">
            <v>0</v>
          </cell>
          <cell r="BZ211">
            <v>1</v>
          </cell>
          <cell r="CA211">
            <v>1</v>
          </cell>
          <cell r="CB211">
            <v>0</v>
          </cell>
          <cell r="CC211" t="str">
            <v>Climatisation</v>
          </cell>
          <cell r="CD211" t="str">
            <v/>
          </cell>
          <cell r="CE211">
            <v>0</v>
          </cell>
          <cell r="CF211" t="str">
            <v/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</row>
        <row r="212">
          <cell r="A212" t="str">
            <v>257 - A212 - Responsable</v>
          </cell>
          <cell r="B212">
            <v>12.0099006911</v>
          </cell>
          <cell r="C212">
            <v>36.630197107900003</v>
          </cell>
          <cell r="D212">
            <v>8.0500000000000007</v>
          </cell>
          <cell r="E212" t="str">
            <v/>
          </cell>
          <cell r="F212" t="str">
            <v>R+2</v>
          </cell>
          <cell r="G212" t="str">
            <v>BATIMENT A</v>
          </cell>
          <cell r="H212" t="str">
            <v>5308_Bat.A_Eclairage 10W/m² avec interrupteur</v>
          </cell>
          <cell r="I212">
            <v>0</v>
          </cell>
          <cell r="J212" t="str">
            <v>5308_Bat.A_Eclairement 500lux</v>
          </cell>
          <cell r="K212" t="str">
            <v>A212 - Responsable</v>
          </cell>
          <cell r="L212">
            <v>1</v>
          </cell>
          <cell r="M212" t="str">
            <v/>
          </cell>
          <cell r="N212" t="str">
            <v>Groupe 1</v>
          </cell>
          <cell r="O212">
            <v>0</v>
          </cell>
          <cell r="P212">
            <v>0</v>
          </cell>
          <cell r="Q212">
            <v>0</v>
          </cell>
          <cell r="R212" t="str">
            <v/>
          </cell>
          <cell r="S212" t="str">
            <v/>
          </cell>
          <cell r="T212" t="str">
            <v/>
          </cell>
          <cell r="U212">
            <v>100</v>
          </cell>
          <cell r="V212">
            <v>0</v>
          </cell>
          <cell r="W212">
            <v>80</v>
          </cell>
          <cell r="X212">
            <v>0.72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0.02</v>
          </cell>
          <cell r="AE212">
            <v>1.2</v>
          </cell>
          <cell r="AF212">
            <v>1</v>
          </cell>
          <cell r="AG212">
            <v>0.23100000000000001</v>
          </cell>
          <cell r="AH212">
            <v>1.9E-2</v>
          </cell>
          <cell r="AI212">
            <v>0</v>
          </cell>
          <cell r="AJ212">
            <v>65526</v>
          </cell>
          <cell r="AK212" t="str">
            <v/>
          </cell>
          <cell r="AL212" t="str">
            <v/>
          </cell>
          <cell r="AM212">
            <v>20</v>
          </cell>
          <cell r="AN212">
            <v>65526</v>
          </cell>
          <cell r="AO212">
            <v>20</v>
          </cell>
          <cell r="AP212">
            <v>22</v>
          </cell>
          <cell r="AQ212">
            <v>22</v>
          </cell>
          <cell r="AR212">
            <v>10</v>
          </cell>
          <cell r="AS212">
            <v>0</v>
          </cell>
          <cell r="AT212">
            <v>1</v>
          </cell>
          <cell r="AU212">
            <v>0.46500000000000002</v>
          </cell>
          <cell r="AV212">
            <v>3.9E-2</v>
          </cell>
          <cell r="AW212" t="str">
            <v/>
          </cell>
          <cell r="AX212">
            <v>0</v>
          </cell>
          <cell r="AY212" t="str">
            <v/>
          </cell>
          <cell r="AZ212">
            <v>0</v>
          </cell>
          <cell r="BA212" t="str">
            <v/>
          </cell>
          <cell r="BB212" t="str">
            <v/>
          </cell>
          <cell r="BC212" t="str">
            <v>W/m²</v>
          </cell>
          <cell r="BD212">
            <v>10</v>
          </cell>
          <cell r="BE212">
            <v>65</v>
          </cell>
          <cell r="BF212">
            <v>8</v>
          </cell>
          <cell r="BG212">
            <v>18</v>
          </cell>
          <cell r="BH212" t="str">
            <v>W</v>
          </cell>
          <cell r="BI212">
            <v>200</v>
          </cell>
          <cell r="BJ212">
            <v>80</v>
          </cell>
          <cell r="BK212">
            <v>0</v>
          </cell>
          <cell r="BL212">
            <v>8</v>
          </cell>
          <cell r="BM212">
            <v>18</v>
          </cell>
          <cell r="BN212">
            <v>0</v>
          </cell>
          <cell r="BO212" t="str">
            <v/>
          </cell>
          <cell r="BP212" t="str">
            <v/>
          </cell>
          <cell r="BQ212" t="str">
            <v/>
          </cell>
          <cell r="BR212">
            <v>26</v>
          </cell>
          <cell r="BS212">
            <v>0</v>
          </cell>
          <cell r="BT212">
            <v>0</v>
          </cell>
          <cell r="BU212" t="str">
            <v/>
          </cell>
          <cell r="BV212">
            <v>10</v>
          </cell>
          <cell r="BW212">
            <v>0</v>
          </cell>
          <cell r="BX212" t="str">
            <v>Lourde</v>
          </cell>
          <cell r="BY212">
            <v>0</v>
          </cell>
          <cell r="BZ212">
            <v>1</v>
          </cell>
          <cell r="CA212">
            <v>1</v>
          </cell>
          <cell r="CB212">
            <v>0</v>
          </cell>
          <cell r="CC212" t="str">
            <v>Climatisation</v>
          </cell>
          <cell r="CD212" t="str">
            <v/>
          </cell>
          <cell r="CE212">
            <v>0</v>
          </cell>
          <cell r="CF212" t="str">
            <v/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</row>
        <row r="213">
          <cell r="A213" t="str">
            <v>258 - A310 - Directeur général</v>
          </cell>
          <cell r="B213">
            <v>17.1653767058</v>
          </cell>
          <cell r="C213">
            <v>52.354398952499999</v>
          </cell>
          <cell r="D213">
            <v>11.75</v>
          </cell>
          <cell r="E213" t="str">
            <v/>
          </cell>
          <cell r="F213" t="str">
            <v>R+3</v>
          </cell>
          <cell r="G213" t="str">
            <v>BATIMENT A</v>
          </cell>
          <cell r="H213" t="str">
            <v>5308_Bat.A_Eclairage 10W/m² avec interrupteur</v>
          </cell>
          <cell r="I213">
            <v>0</v>
          </cell>
          <cell r="J213" t="str">
            <v>5308_Bat.A_Eclairement 500lux</v>
          </cell>
          <cell r="K213" t="str">
            <v>A310 - Directeur général</v>
          </cell>
          <cell r="L213">
            <v>1</v>
          </cell>
          <cell r="M213" t="str">
            <v/>
          </cell>
          <cell r="N213" t="str">
            <v>Groupe 1</v>
          </cell>
          <cell r="O213">
            <v>0</v>
          </cell>
          <cell r="P213">
            <v>0</v>
          </cell>
          <cell r="Q213">
            <v>0</v>
          </cell>
          <cell r="R213" t="str">
            <v/>
          </cell>
          <cell r="S213" t="str">
            <v/>
          </cell>
          <cell r="T213" t="str">
            <v/>
          </cell>
          <cell r="U213">
            <v>100</v>
          </cell>
          <cell r="V213">
            <v>0</v>
          </cell>
          <cell r="W213">
            <v>80</v>
          </cell>
          <cell r="X213">
            <v>0.72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0.02</v>
          </cell>
          <cell r="AE213">
            <v>1.2</v>
          </cell>
          <cell r="AF213">
            <v>1</v>
          </cell>
          <cell r="AG213">
            <v>0.497</v>
          </cell>
          <cell r="AH213">
            <v>2.9000000000000001E-2</v>
          </cell>
          <cell r="AI213">
            <v>0</v>
          </cell>
          <cell r="AJ213">
            <v>65526</v>
          </cell>
          <cell r="AK213" t="str">
            <v/>
          </cell>
          <cell r="AL213" t="str">
            <v/>
          </cell>
          <cell r="AM213">
            <v>20</v>
          </cell>
          <cell r="AN213">
            <v>65526</v>
          </cell>
          <cell r="AO213">
            <v>20</v>
          </cell>
          <cell r="AP213">
            <v>22</v>
          </cell>
          <cell r="AQ213">
            <v>22</v>
          </cell>
          <cell r="AR213">
            <v>10</v>
          </cell>
          <cell r="AS213">
            <v>0</v>
          </cell>
          <cell r="AT213">
            <v>1</v>
          </cell>
          <cell r="AU213">
            <v>0.65800000000000003</v>
          </cell>
          <cell r="AV213">
            <v>3.7999999999999999E-2</v>
          </cell>
          <cell r="AW213" t="str">
            <v/>
          </cell>
          <cell r="AX213">
            <v>0</v>
          </cell>
          <cell r="AY213" t="str">
            <v/>
          </cell>
          <cell r="AZ213">
            <v>0</v>
          </cell>
          <cell r="BA213" t="str">
            <v/>
          </cell>
          <cell r="BB213" t="str">
            <v/>
          </cell>
          <cell r="BC213" t="str">
            <v>W/m²</v>
          </cell>
          <cell r="BD213">
            <v>10</v>
          </cell>
          <cell r="BE213">
            <v>65</v>
          </cell>
          <cell r="BF213">
            <v>8</v>
          </cell>
          <cell r="BG213">
            <v>18</v>
          </cell>
          <cell r="BH213" t="str">
            <v>W</v>
          </cell>
          <cell r="BI213">
            <v>200</v>
          </cell>
          <cell r="BJ213">
            <v>80</v>
          </cell>
          <cell r="BK213">
            <v>0</v>
          </cell>
          <cell r="BL213">
            <v>8</v>
          </cell>
          <cell r="BM213">
            <v>18</v>
          </cell>
          <cell r="BN213">
            <v>0</v>
          </cell>
          <cell r="BO213" t="str">
            <v/>
          </cell>
          <cell r="BP213" t="str">
            <v/>
          </cell>
          <cell r="BQ213" t="str">
            <v/>
          </cell>
          <cell r="BR213">
            <v>26</v>
          </cell>
          <cell r="BS213">
            <v>0</v>
          </cell>
          <cell r="BT213">
            <v>0</v>
          </cell>
          <cell r="BU213" t="str">
            <v/>
          </cell>
          <cell r="BV213">
            <v>10</v>
          </cell>
          <cell r="BW213">
            <v>0</v>
          </cell>
          <cell r="BX213" t="str">
            <v>Lourde</v>
          </cell>
          <cell r="BY213">
            <v>0</v>
          </cell>
          <cell r="BZ213">
            <v>1</v>
          </cell>
          <cell r="CA213">
            <v>1</v>
          </cell>
          <cell r="CB213">
            <v>0</v>
          </cell>
          <cell r="CC213" t="str">
            <v>Climatisation</v>
          </cell>
          <cell r="CD213" t="str">
            <v/>
          </cell>
          <cell r="CE213">
            <v>0</v>
          </cell>
          <cell r="CF213" t="str">
            <v/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</row>
        <row r="214">
          <cell r="A214" t="str">
            <v>259 - A390a - Couloir</v>
          </cell>
          <cell r="B214">
            <v>43.103412317299998</v>
          </cell>
          <cell r="C214">
            <v>131.46540756760001</v>
          </cell>
          <cell r="D214">
            <v>11.75</v>
          </cell>
          <cell r="E214" t="str">
            <v/>
          </cell>
          <cell r="F214" t="str">
            <v>R+3</v>
          </cell>
          <cell r="G214" t="str">
            <v>BATIMENT A</v>
          </cell>
          <cell r="H214" t="str">
            <v>5308_Bat.A_Eclairage 3W/m² avec DP</v>
          </cell>
          <cell r="I214">
            <v>0</v>
          </cell>
          <cell r="J214" t="str">
            <v>5308_Bat.A_Eclairement 150lux</v>
          </cell>
          <cell r="K214" t="str">
            <v>Communs R+3</v>
          </cell>
          <cell r="L214">
            <v>1</v>
          </cell>
          <cell r="M214" t="str">
            <v/>
          </cell>
          <cell r="N214" t="str">
            <v>Groupe 1</v>
          </cell>
          <cell r="O214">
            <v>0</v>
          </cell>
          <cell r="P214">
            <v>0</v>
          </cell>
          <cell r="Q214">
            <v>0</v>
          </cell>
          <cell r="R214" t="str">
            <v/>
          </cell>
          <cell r="S214" t="str">
            <v/>
          </cell>
          <cell r="T214" t="str">
            <v/>
          </cell>
          <cell r="U214">
            <v>100</v>
          </cell>
          <cell r="V214">
            <v>0</v>
          </cell>
          <cell r="W214">
            <v>0</v>
          </cell>
          <cell r="X214">
            <v>0.72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0.01</v>
          </cell>
          <cell r="AE214">
            <v>1.2</v>
          </cell>
          <cell r="AF214">
            <v>1</v>
          </cell>
          <cell r="AG214">
            <v>0.34899999999999998</v>
          </cell>
          <cell r="AH214">
            <v>8.0000000000000002E-3</v>
          </cell>
          <cell r="AI214">
            <v>0</v>
          </cell>
          <cell r="AJ214">
            <v>65526</v>
          </cell>
          <cell r="AK214" t="str">
            <v/>
          </cell>
          <cell r="AL214" t="str">
            <v/>
          </cell>
          <cell r="AM214">
            <v>16</v>
          </cell>
          <cell r="AN214">
            <v>65526</v>
          </cell>
          <cell r="AO214">
            <v>20</v>
          </cell>
          <cell r="AP214">
            <v>22</v>
          </cell>
          <cell r="AQ214">
            <v>22</v>
          </cell>
          <cell r="AR214">
            <v>10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 t="str">
            <v/>
          </cell>
          <cell r="AX214">
            <v>0</v>
          </cell>
          <cell r="AY214" t="str">
            <v/>
          </cell>
          <cell r="AZ214">
            <v>0</v>
          </cell>
          <cell r="BA214" t="str">
            <v/>
          </cell>
          <cell r="BB214" t="str">
            <v/>
          </cell>
          <cell r="BC214" t="str">
            <v/>
          </cell>
          <cell r="BD214">
            <v>0</v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  <cell r="BI214">
            <v>0</v>
          </cell>
          <cell r="BJ214" t="str">
            <v/>
          </cell>
          <cell r="BK214">
            <v>0</v>
          </cell>
          <cell r="BL214" t="str">
            <v/>
          </cell>
          <cell r="BM214" t="str">
            <v/>
          </cell>
          <cell r="BN214" t="str">
            <v/>
          </cell>
          <cell r="BO214" t="str">
            <v/>
          </cell>
          <cell r="BP214" t="str">
            <v/>
          </cell>
          <cell r="BQ214" t="str">
            <v/>
          </cell>
          <cell r="BR214">
            <v>0</v>
          </cell>
          <cell r="BS214" t="str">
            <v/>
          </cell>
          <cell r="BT214">
            <v>0</v>
          </cell>
          <cell r="BU214">
            <v>3</v>
          </cell>
          <cell r="BV214">
            <v>0</v>
          </cell>
          <cell r="BW214">
            <v>0</v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</row>
        <row r="215">
          <cell r="A215" t="str">
            <v>260 - Trémie A311 + 188 - Trémie A210 + 113 - Trémie A112 + 31 - Trémie A012</v>
          </cell>
          <cell r="B215">
            <v>2.8127060340000001</v>
          </cell>
          <cell r="C215">
            <v>39.799790381299999</v>
          </cell>
          <cell r="D215">
            <v>0.65</v>
          </cell>
          <cell r="E215" t="str">
            <v/>
          </cell>
          <cell r="F215" t="str">
            <v>R+0</v>
          </cell>
          <cell r="G215" t="str">
            <v>BATIMENT A</v>
          </cell>
          <cell r="H215" t="str">
            <v/>
          </cell>
          <cell r="I215">
            <v>0</v>
          </cell>
          <cell r="J215" t="str">
            <v/>
          </cell>
          <cell r="K215" t="str">
            <v>Trémies</v>
          </cell>
          <cell r="L215">
            <v>1</v>
          </cell>
          <cell r="M215" t="str">
            <v/>
          </cell>
          <cell r="N215" t="str">
            <v>Groupe 1</v>
          </cell>
          <cell r="O215">
            <v>0</v>
          </cell>
          <cell r="P215">
            <v>0</v>
          </cell>
          <cell r="Q215">
            <v>0</v>
          </cell>
          <cell r="R215" t="str">
            <v/>
          </cell>
          <cell r="S215" t="str">
            <v/>
          </cell>
          <cell r="T215" t="str">
            <v/>
          </cell>
          <cell r="U215">
            <v>100</v>
          </cell>
          <cell r="V215">
            <v>0</v>
          </cell>
          <cell r="W215">
            <v>0</v>
          </cell>
          <cell r="X215">
            <v>0.72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0.01</v>
          </cell>
          <cell r="AE215">
            <v>1.2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65526</v>
          </cell>
          <cell r="AK215" t="str">
            <v/>
          </cell>
          <cell r="AL215" t="str">
            <v/>
          </cell>
          <cell r="AM215">
            <v>20</v>
          </cell>
          <cell r="AN215">
            <v>65526</v>
          </cell>
          <cell r="AO215">
            <v>20</v>
          </cell>
          <cell r="AP215">
            <v>22</v>
          </cell>
          <cell r="AQ215">
            <v>22</v>
          </cell>
          <cell r="AR215">
            <v>10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 t="str">
            <v/>
          </cell>
          <cell r="AX215">
            <v>0</v>
          </cell>
          <cell r="AY215" t="str">
            <v/>
          </cell>
          <cell r="AZ215">
            <v>0</v>
          </cell>
          <cell r="BA215" t="str">
            <v/>
          </cell>
          <cell r="BB215" t="str">
            <v/>
          </cell>
          <cell r="BC215" t="str">
            <v/>
          </cell>
          <cell r="BD215">
            <v>0</v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  <cell r="BI215">
            <v>0</v>
          </cell>
          <cell r="BJ215" t="str">
            <v/>
          </cell>
          <cell r="BK215">
            <v>0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 t="str">
            <v/>
          </cell>
          <cell r="BR215">
            <v>0</v>
          </cell>
          <cell r="BS215" t="str">
            <v/>
          </cell>
          <cell r="BT215">
            <v>0</v>
          </cell>
          <cell r="BU215">
            <v>3</v>
          </cell>
          <cell r="BV215">
            <v>0</v>
          </cell>
          <cell r="BW215">
            <v>0</v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</row>
        <row r="216">
          <cell r="A216" t="str">
            <v>261 - A311 - Service juridique</v>
          </cell>
          <cell r="B216">
            <v>13.3732330981</v>
          </cell>
          <cell r="C216">
            <v>40.788360949199998</v>
          </cell>
          <cell r="D216">
            <v>11.75</v>
          </cell>
          <cell r="E216" t="str">
            <v/>
          </cell>
          <cell r="F216" t="str">
            <v>R+3</v>
          </cell>
          <cell r="G216" t="str">
            <v>BATIMENT A</v>
          </cell>
          <cell r="H216" t="str">
            <v>5308_Bat.A_Eclairage 10W/m² avec interrupteur</v>
          </cell>
          <cell r="I216">
            <v>0</v>
          </cell>
          <cell r="J216" t="str">
            <v>5308_Bat.A_Eclairement 500lux</v>
          </cell>
          <cell r="K216" t="str">
            <v>A311 - Service juridique</v>
          </cell>
          <cell r="L216">
            <v>1</v>
          </cell>
          <cell r="M216" t="str">
            <v/>
          </cell>
          <cell r="N216" t="str">
            <v>Groupe 1</v>
          </cell>
          <cell r="O216">
            <v>0</v>
          </cell>
          <cell r="P216">
            <v>0</v>
          </cell>
          <cell r="Q216">
            <v>0</v>
          </cell>
          <cell r="R216" t="str">
            <v/>
          </cell>
          <cell r="S216" t="str">
            <v/>
          </cell>
          <cell r="T216" t="str">
            <v/>
          </cell>
          <cell r="U216">
            <v>100</v>
          </cell>
          <cell r="V216">
            <v>0</v>
          </cell>
          <cell r="W216">
            <v>80</v>
          </cell>
          <cell r="X216">
            <v>0.72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0.02</v>
          </cell>
          <cell r="AE216">
            <v>1.2</v>
          </cell>
          <cell r="AF216">
            <v>1</v>
          </cell>
          <cell r="AG216">
            <v>0.318</v>
          </cell>
          <cell r="AH216">
            <v>2.4E-2</v>
          </cell>
          <cell r="AI216">
            <v>0</v>
          </cell>
          <cell r="AJ216">
            <v>65526</v>
          </cell>
          <cell r="AK216" t="str">
            <v/>
          </cell>
          <cell r="AL216" t="str">
            <v/>
          </cell>
          <cell r="AM216">
            <v>20</v>
          </cell>
          <cell r="AN216">
            <v>65526</v>
          </cell>
          <cell r="AO216">
            <v>20</v>
          </cell>
          <cell r="AP216">
            <v>22</v>
          </cell>
          <cell r="AQ216">
            <v>22</v>
          </cell>
          <cell r="AR216">
            <v>10</v>
          </cell>
          <cell r="AS216">
            <v>0</v>
          </cell>
          <cell r="AT216">
            <v>1</v>
          </cell>
          <cell r="AU216">
            <v>0.51</v>
          </cell>
          <cell r="AV216">
            <v>3.7999999999999999E-2</v>
          </cell>
          <cell r="AW216" t="str">
            <v/>
          </cell>
          <cell r="AX216">
            <v>0</v>
          </cell>
          <cell r="AY216" t="str">
            <v/>
          </cell>
          <cell r="AZ216">
            <v>0</v>
          </cell>
          <cell r="BA216" t="str">
            <v/>
          </cell>
          <cell r="BB216" t="str">
            <v/>
          </cell>
          <cell r="BC216" t="str">
            <v>W/m²</v>
          </cell>
          <cell r="BD216">
            <v>10</v>
          </cell>
          <cell r="BE216">
            <v>65</v>
          </cell>
          <cell r="BF216">
            <v>8</v>
          </cell>
          <cell r="BG216">
            <v>18</v>
          </cell>
          <cell r="BH216" t="str">
            <v>W</v>
          </cell>
          <cell r="BI216">
            <v>200</v>
          </cell>
          <cell r="BJ216">
            <v>80</v>
          </cell>
          <cell r="BK216">
            <v>0</v>
          </cell>
          <cell r="BL216">
            <v>8</v>
          </cell>
          <cell r="BM216">
            <v>18</v>
          </cell>
          <cell r="BN216">
            <v>0</v>
          </cell>
          <cell r="BO216" t="str">
            <v/>
          </cell>
          <cell r="BP216" t="str">
            <v/>
          </cell>
          <cell r="BQ216" t="str">
            <v/>
          </cell>
          <cell r="BR216">
            <v>26</v>
          </cell>
          <cell r="BS216">
            <v>0</v>
          </cell>
          <cell r="BT216">
            <v>0</v>
          </cell>
          <cell r="BU216" t="str">
            <v/>
          </cell>
          <cell r="BV216">
            <v>10</v>
          </cell>
          <cell r="BW216">
            <v>0</v>
          </cell>
          <cell r="BX216" t="str">
            <v>Lourde</v>
          </cell>
          <cell r="BY216">
            <v>0</v>
          </cell>
          <cell r="BZ216">
            <v>1</v>
          </cell>
          <cell r="CA216">
            <v>1</v>
          </cell>
          <cell r="CB216">
            <v>0</v>
          </cell>
          <cell r="CC216" t="str">
            <v>Climatisation</v>
          </cell>
          <cell r="CD216" t="str">
            <v/>
          </cell>
          <cell r="CE216">
            <v>0</v>
          </cell>
          <cell r="CF216" t="str">
            <v/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</row>
        <row r="217">
          <cell r="A217" t="str">
            <v>262 - A309 - Directeur nursing</v>
          </cell>
          <cell r="B217">
            <v>14.517820109600001</v>
          </cell>
          <cell r="C217">
            <v>44.279351334200001</v>
          </cell>
          <cell r="D217">
            <v>11.75</v>
          </cell>
          <cell r="E217" t="str">
            <v/>
          </cell>
          <cell r="F217" t="str">
            <v>R+3</v>
          </cell>
          <cell r="G217" t="str">
            <v>BATIMENT A</v>
          </cell>
          <cell r="H217" t="str">
            <v>5308_Bat.A_Eclairage 10W/m² avec interrupteur</v>
          </cell>
          <cell r="I217">
            <v>0</v>
          </cell>
          <cell r="J217" t="str">
            <v>5308_Bat.A_Eclairement 500lux</v>
          </cell>
          <cell r="K217" t="str">
            <v>A309 - Directeur nursing</v>
          </cell>
          <cell r="L217">
            <v>1</v>
          </cell>
          <cell r="M217" t="str">
            <v/>
          </cell>
          <cell r="N217" t="str">
            <v>Groupe 1</v>
          </cell>
          <cell r="O217">
            <v>0</v>
          </cell>
          <cell r="P217">
            <v>0</v>
          </cell>
          <cell r="Q217">
            <v>0</v>
          </cell>
          <cell r="R217" t="str">
            <v/>
          </cell>
          <cell r="S217" t="str">
            <v/>
          </cell>
          <cell r="T217" t="str">
            <v/>
          </cell>
          <cell r="U217">
            <v>100</v>
          </cell>
          <cell r="V217">
            <v>0</v>
          </cell>
          <cell r="W217">
            <v>80</v>
          </cell>
          <cell r="X217">
            <v>0.72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0.02</v>
          </cell>
          <cell r="AE217">
            <v>1.2</v>
          </cell>
          <cell r="AF217">
            <v>1</v>
          </cell>
          <cell r="AG217">
            <v>0.33100000000000002</v>
          </cell>
          <cell r="AH217">
            <v>2.3E-2</v>
          </cell>
          <cell r="AI217">
            <v>0</v>
          </cell>
          <cell r="AJ217">
            <v>65526</v>
          </cell>
          <cell r="AK217" t="str">
            <v/>
          </cell>
          <cell r="AL217" t="str">
            <v/>
          </cell>
          <cell r="AM217">
            <v>20</v>
          </cell>
          <cell r="AN217">
            <v>65526</v>
          </cell>
          <cell r="AO217">
            <v>20</v>
          </cell>
          <cell r="AP217">
            <v>22</v>
          </cell>
          <cell r="AQ217">
            <v>22</v>
          </cell>
          <cell r="AR217">
            <v>10</v>
          </cell>
          <cell r="AS217">
            <v>0</v>
          </cell>
          <cell r="AT217">
            <v>1</v>
          </cell>
          <cell r="AU217">
            <v>0.499</v>
          </cell>
          <cell r="AV217">
            <v>3.4000000000000002E-2</v>
          </cell>
          <cell r="AW217" t="str">
            <v/>
          </cell>
          <cell r="AX217">
            <v>0</v>
          </cell>
          <cell r="AY217" t="str">
            <v/>
          </cell>
          <cell r="AZ217">
            <v>0</v>
          </cell>
          <cell r="BA217" t="str">
            <v/>
          </cell>
          <cell r="BB217" t="str">
            <v/>
          </cell>
          <cell r="BC217" t="str">
            <v>W/m²</v>
          </cell>
          <cell r="BD217">
            <v>10</v>
          </cell>
          <cell r="BE217">
            <v>65</v>
          </cell>
          <cell r="BF217">
            <v>8</v>
          </cell>
          <cell r="BG217">
            <v>18</v>
          </cell>
          <cell r="BH217" t="str">
            <v>W</v>
          </cell>
          <cell r="BI217">
            <v>200</v>
          </cell>
          <cell r="BJ217">
            <v>80</v>
          </cell>
          <cell r="BK217">
            <v>0</v>
          </cell>
          <cell r="BL217">
            <v>8</v>
          </cell>
          <cell r="BM217">
            <v>18</v>
          </cell>
          <cell r="BN217">
            <v>0</v>
          </cell>
          <cell r="BO217" t="str">
            <v/>
          </cell>
          <cell r="BP217" t="str">
            <v/>
          </cell>
          <cell r="BQ217" t="str">
            <v/>
          </cell>
          <cell r="BR217">
            <v>26</v>
          </cell>
          <cell r="BS217">
            <v>0</v>
          </cell>
          <cell r="BT217">
            <v>0</v>
          </cell>
          <cell r="BU217" t="str">
            <v/>
          </cell>
          <cell r="BV217">
            <v>10</v>
          </cell>
          <cell r="BW217">
            <v>0</v>
          </cell>
          <cell r="BX217" t="str">
            <v>Lourde</v>
          </cell>
          <cell r="BY217">
            <v>0</v>
          </cell>
          <cell r="BZ217">
            <v>1</v>
          </cell>
          <cell r="CA217">
            <v>1</v>
          </cell>
          <cell r="CB217">
            <v>0</v>
          </cell>
          <cell r="CC217" t="str">
            <v>Climatisation</v>
          </cell>
          <cell r="CD217" t="str">
            <v/>
          </cell>
          <cell r="CE217">
            <v>0</v>
          </cell>
          <cell r="CF217" t="str">
            <v/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</row>
        <row r="218">
          <cell r="A218" t="str">
            <v>263 - A308 - Chargé de mission</v>
          </cell>
          <cell r="B218">
            <v>14.393832074600001</v>
          </cell>
          <cell r="C218">
            <v>43.901187827400001</v>
          </cell>
          <cell r="D218">
            <v>11.75</v>
          </cell>
          <cell r="E218" t="str">
            <v/>
          </cell>
          <cell r="F218" t="str">
            <v>R+3</v>
          </cell>
          <cell r="G218" t="str">
            <v>BATIMENT A</v>
          </cell>
          <cell r="H218" t="str">
            <v>5308_Bat.A_Eclairage 10W/m² avec interrupteur</v>
          </cell>
          <cell r="I218">
            <v>0</v>
          </cell>
          <cell r="J218" t="str">
            <v>5308_Bat.A_Eclairement 500lux</v>
          </cell>
          <cell r="K218" t="str">
            <v>A308 - Chargé de mission</v>
          </cell>
          <cell r="L218">
            <v>1</v>
          </cell>
          <cell r="M218" t="str">
            <v/>
          </cell>
          <cell r="N218" t="str">
            <v>Groupe 1</v>
          </cell>
          <cell r="O218">
            <v>0</v>
          </cell>
          <cell r="P218">
            <v>0</v>
          </cell>
          <cell r="Q218">
            <v>0</v>
          </cell>
          <cell r="R218" t="str">
            <v/>
          </cell>
          <cell r="S218" t="str">
            <v/>
          </cell>
          <cell r="T218" t="str">
            <v/>
          </cell>
          <cell r="U218">
            <v>100</v>
          </cell>
          <cell r="V218">
            <v>0</v>
          </cell>
          <cell r="W218">
            <v>80</v>
          </cell>
          <cell r="X218">
            <v>0.72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0.02</v>
          </cell>
          <cell r="AE218">
            <v>1.2</v>
          </cell>
          <cell r="AF218">
            <v>1</v>
          </cell>
          <cell r="AG218">
            <v>0.32900000000000001</v>
          </cell>
          <cell r="AH218">
            <v>2.3E-2</v>
          </cell>
          <cell r="AI218">
            <v>0</v>
          </cell>
          <cell r="AJ218">
            <v>65526</v>
          </cell>
          <cell r="AK218" t="str">
            <v/>
          </cell>
          <cell r="AL218" t="str">
            <v/>
          </cell>
          <cell r="AM218">
            <v>20</v>
          </cell>
          <cell r="AN218">
            <v>65526</v>
          </cell>
          <cell r="AO218">
            <v>20</v>
          </cell>
          <cell r="AP218">
            <v>22</v>
          </cell>
          <cell r="AQ218">
            <v>22</v>
          </cell>
          <cell r="AR218">
            <v>10</v>
          </cell>
          <cell r="AS218">
            <v>0</v>
          </cell>
          <cell r="AT218">
            <v>1</v>
          </cell>
          <cell r="AU218">
            <v>0.59699999999999998</v>
          </cell>
          <cell r="AV218">
            <v>4.2000000000000003E-2</v>
          </cell>
          <cell r="AW218" t="str">
            <v/>
          </cell>
          <cell r="AX218">
            <v>0</v>
          </cell>
          <cell r="AY218" t="str">
            <v/>
          </cell>
          <cell r="AZ218">
            <v>0</v>
          </cell>
          <cell r="BA218" t="str">
            <v/>
          </cell>
          <cell r="BB218" t="str">
            <v/>
          </cell>
          <cell r="BC218" t="str">
            <v>W/m²</v>
          </cell>
          <cell r="BD218">
            <v>10</v>
          </cell>
          <cell r="BE218">
            <v>65</v>
          </cell>
          <cell r="BF218">
            <v>8</v>
          </cell>
          <cell r="BG218">
            <v>18</v>
          </cell>
          <cell r="BH218" t="str">
            <v>W</v>
          </cell>
          <cell r="BI218">
            <v>200</v>
          </cell>
          <cell r="BJ218">
            <v>80</v>
          </cell>
          <cell r="BK218">
            <v>0</v>
          </cell>
          <cell r="BL218">
            <v>8</v>
          </cell>
          <cell r="BM218">
            <v>18</v>
          </cell>
          <cell r="BN218">
            <v>0</v>
          </cell>
          <cell r="BO218" t="str">
            <v/>
          </cell>
          <cell r="BP218" t="str">
            <v/>
          </cell>
          <cell r="BQ218" t="str">
            <v/>
          </cell>
          <cell r="BR218">
            <v>26</v>
          </cell>
          <cell r="BS218">
            <v>0</v>
          </cell>
          <cell r="BT218">
            <v>0</v>
          </cell>
          <cell r="BU218" t="str">
            <v/>
          </cell>
          <cell r="BV218">
            <v>10</v>
          </cell>
          <cell r="BW218">
            <v>0</v>
          </cell>
          <cell r="BX218" t="str">
            <v>Lourde</v>
          </cell>
          <cell r="BY218">
            <v>0</v>
          </cell>
          <cell r="BZ218">
            <v>1</v>
          </cell>
          <cell r="CA218">
            <v>1</v>
          </cell>
          <cell r="CB218">
            <v>0</v>
          </cell>
          <cell r="CC218" t="str">
            <v>Climatisation</v>
          </cell>
          <cell r="CD218" t="str">
            <v/>
          </cell>
          <cell r="CE218">
            <v>0</v>
          </cell>
          <cell r="CF218" t="str">
            <v/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</row>
        <row r="219">
          <cell r="A219" t="str">
            <v>264 - A307 - Secrétariat directeur général financier</v>
          </cell>
          <cell r="B219">
            <v>16.887551390399999</v>
          </cell>
          <cell r="C219">
            <v>51.507031740599999</v>
          </cell>
          <cell r="D219">
            <v>11.75</v>
          </cell>
          <cell r="E219" t="str">
            <v/>
          </cell>
          <cell r="F219" t="str">
            <v>R+3</v>
          </cell>
          <cell r="G219" t="str">
            <v>BATIMENT A</v>
          </cell>
          <cell r="H219" t="str">
            <v>5308_Bat.A_Eclairage 10W/m² avec interrupteur</v>
          </cell>
          <cell r="I219">
            <v>0</v>
          </cell>
          <cell r="J219" t="str">
            <v>5308_Bat.A_Eclairement 500lux</v>
          </cell>
          <cell r="K219" t="str">
            <v>A307 - Secrétariat directeur général financier</v>
          </cell>
          <cell r="L219">
            <v>1</v>
          </cell>
          <cell r="M219" t="str">
            <v/>
          </cell>
          <cell r="N219" t="str">
            <v>Groupe 1</v>
          </cell>
          <cell r="O219">
            <v>0</v>
          </cell>
          <cell r="P219">
            <v>0</v>
          </cell>
          <cell r="Q219">
            <v>0</v>
          </cell>
          <cell r="R219" t="str">
            <v/>
          </cell>
          <cell r="S219" t="str">
            <v/>
          </cell>
          <cell r="T219" t="str">
            <v/>
          </cell>
          <cell r="U219">
            <v>100</v>
          </cell>
          <cell r="V219">
            <v>0</v>
          </cell>
          <cell r="W219">
            <v>80</v>
          </cell>
          <cell r="X219">
            <v>0.72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0.02</v>
          </cell>
          <cell r="AE219">
            <v>1.2</v>
          </cell>
          <cell r="AF219">
            <v>1</v>
          </cell>
          <cell r="AG219">
            <v>0.42699999999999999</v>
          </cell>
          <cell r="AH219">
            <v>2.5000000000000001E-2</v>
          </cell>
          <cell r="AI219">
            <v>0</v>
          </cell>
          <cell r="AJ219">
            <v>65526</v>
          </cell>
          <cell r="AK219" t="str">
            <v/>
          </cell>
          <cell r="AL219" t="str">
            <v/>
          </cell>
          <cell r="AM219">
            <v>20</v>
          </cell>
          <cell r="AN219">
            <v>65526</v>
          </cell>
          <cell r="AO219">
            <v>20</v>
          </cell>
          <cell r="AP219">
            <v>22</v>
          </cell>
          <cell r="AQ219">
            <v>22</v>
          </cell>
          <cell r="AR219">
            <v>10</v>
          </cell>
          <cell r="AS219">
            <v>0</v>
          </cell>
          <cell r="AT219">
            <v>1</v>
          </cell>
          <cell r="AU219">
            <v>0.90500000000000003</v>
          </cell>
          <cell r="AV219">
            <v>5.3999999999999999E-2</v>
          </cell>
          <cell r="AW219" t="str">
            <v/>
          </cell>
          <cell r="AX219">
            <v>0</v>
          </cell>
          <cell r="AY219" t="str">
            <v/>
          </cell>
          <cell r="AZ219">
            <v>0</v>
          </cell>
          <cell r="BA219" t="str">
            <v/>
          </cell>
          <cell r="BB219" t="str">
            <v/>
          </cell>
          <cell r="BC219" t="str">
            <v>W/m²</v>
          </cell>
          <cell r="BD219">
            <v>10</v>
          </cell>
          <cell r="BE219">
            <v>65</v>
          </cell>
          <cell r="BF219">
            <v>8</v>
          </cell>
          <cell r="BG219">
            <v>18</v>
          </cell>
          <cell r="BH219" t="str">
            <v>W</v>
          </cell>
          <cell r="BI219">
            <v>400</v>
          </cell>
          <cell r="BJ219">
            <v>80</v>
          </cell>
          <cell r="BK219">
            <v>0</v>
          </cell>
          <cell r="BL219">
            <v>8</v>
          </cell>
          <cell r="BM219">
            <v>18</v>
          </cell>
          <cell r="BN219">
            <v>0</v>
          </cell>
          <cell r="BO219" t="str">
            <v/>
          </cell>
          <cell r="BP219" t="str">
            <v/>
          </cell>
          <cell r="BQ219" t="str">
            <v/>
          </cell>
          <cell r="BR219">
            <v>26</v>
          </cell>
          <cell r="BS219">
            <v>0</v>
          </cell>
          <cell r="BT219">
            <v>0</v>
          </cell>
          <cell r="BU219" t="str">
            <v/>
          </cell>
          <cell r="BV219">
            <v>10</v>
          </cell>
          <cell r="BW219">
            <v>0</v>
          </cell>
          <cell r="BX219" t="str">
            <v>Lourde</v>
          </cell>
          <cell r="BY219">
            <v>0</v>
          </cell>
          <cell r="BZ219">
            <v>1</v>
          </cell>
          <cell r="CA219">
            <v>1</v>
          </cell>
          <cell r="CB219">
            <v>0</v>
          </cell>
          <cell r="CC219" t="str">
            <v>Climatisation</v>
          </cell>
          <cell r="CD219" t="str">
            <v/>
          </cell>
          <cell r="CE219">
            <v>0</v>
          </cell>
          <cell r="CF219" t="str">
            <v/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</row>
        <row r="220">
          <cell r="A220" t="str">
            <v>265 - A306 - Directeur général adjoint</v>
          </cell>
          <cell r="B220">
            <v>14.3166798686</v>
          </cell>
          <cell r="C220">
            <v>43.665873599100003</v>
          </cell>
          <cell r="D220">
            <v>11.75</v>
          </cell>
          <cell r="E220" t="str">
            <v/>
          </cell>
          <cell r="F220" t="str">
            <v>R+3</v>
          </cell>
          <cell r="G220" t="str">
            <v>BATIMENT A</v>
          </cell>
          <cell r="H220" t="str">
            <v>5308_Bat.A_Eclairage 10W/m² avec interrupteur</v>
          </cell>
          <cell r="I220">
            <v>0</v>
          </cell>
          <cell r="J220" t="str">
            <v>5308_Bat.A_Eclairement 500lux</v>
          </cell>
          <cell r="K220" t="str">
            <v>A306 - Directeur général adjoint</v>
          </cell>
          <cell r="L220">
            <v>1</v>
          </cell>
          <cell r="M220" t="str">
            <v/>
          </cell>
          <cell r="N220" t="str">
            <v>Groupe 1</v>
          </cell>
          <cell r="O220">
            <v>0</v>
          </cell>
          <cell r="P220">
            <v>0</v>
          </cell>
          <cell r="Q220">
            <v>0</v>
          </cell>
          <cell r="R220" t="str">
            <v/>
          </cell>
          <cell r="S220" t="str">
            <v/>
          </cell>
          <cell r="T220" t="str">
            <v/>
          </cell>
          <cell r="U220">
            <v>100</v>
          </cell>
          <cell r="V220">
            <v>0</v>
          </cell>
          <cell r="W220">
            <v>80</v>
          </cell>
          <cell r="X220">
            <v>0.72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0.02</v>
          </cell>
          <cell r="AE220">
            <v>1.2</v>
          </cell>
          <cell r="AF220">
            <v>1</v>
          </cell>
          <cell r="AG220">
            <v>0.32800000000000001</v>
          </cell>
          <cell r="AH220">
            <v>2.3E-2</v>
          </cell>
          <cell r="AI220">
            <v>0</v>
          </cell>
          <cell r="AJ220">
            <v>65526</v>
          </cell>
          <cell r="AK220" t="str">
            <v/>
          </cell>
          <cell r="AL220" t="str">
            <v/>
          </cell>
          <cell r="AM220">
            <v>20</v>
          </cell>
          <cell r="AN220">
            <v>65526</v>
          </cell>
          <cell r="AO220">
            <v>20</v>
          </cell>
          <cell r="AP220">
            <v>22</v>
          </cell>
          <cell r="AQ220">
            <v>22</v>
          </cell>
          <cell r="AR220">
            <v>10</v>
          </cell>
          <cell r="AS220">
            <v>0</v>
          </cell>
          <cell r="AT220">
            <v>1</v>
          </cell>
          <cell r="AU220">
            <v>0.59599999999999997</v>
          </cell>
          <cell r="AV220">
            <v>4.2000000000000003E-2</v>
          </cell>
          <cell r="AW220" t="str">
            <v/>
          </cell>
          <cell r="AX220">
            <v>0</v>
          </cell>
          <cell r="AY220" t="str">
            <v/>
          </cell>
          <cell r="AZ220">
            <v>0</v>
          </cell>
          <cell r="BA220" t="str">
            <v/>
          </cell>
          <cell r="BB220" t="str">
            <v/>
          </cell>
          <cell r="BC220" t="str">
            <v>W/m²</v>
          </cell>
          <cell r="BD220">
            <v>10</v>
          </cell>
          <cell r="BE220">
            <v>65</v>
          </cell>
          <cell r="BF220">
            <v>8</v>
          </cell>
          <cell r="BG220">
            <v>18</v>
          </cell>
          <cell r="BH220" t="str">
            <v>W</v>
          </cell>
          <cell r="BI220">
            <v>200</v>
          </cell>
          <cell r="BJ220">
            <v>80</v>
          </cell>
          <cell r="BK220">
            <v>0</v>
          </cell>
          <cell r="BL220">
            <v>8</v>
          </cell>
          <cell r="BM220">
            <v>18</v>
          </cell>
          <cell r="BN220">
            <v>0</v>
          </cell>
          <cell r="BO220" t="str">
            <v/>
          </cell>
          <cell r="BP220" t="str">
            <v/>
          </cell>
          <cell r="BQ220" t="str">
            <v/>
          </cell>
          <cell r="BR220">
            <v>26</v>
          </cell>
          <cell r="BS220">
            <v>0</v>
          </cell>
          <cell r="BT220">
            <v>0</v>
          </cell>
          <cell r="BU220" t="str">
            <v/>
          </cell>
          <cell r="BV220">
            <v>10</v>
          </cell>
          <cell r="BW220">
            <v>0</v>
          </cell>
          <cell r="BX220" t="str">
            <v>Lourde</v>
          </cell>
          <cell r="BY220">
            <v>0</v>
          </cell>
          <cell r="BZ220">
            <v>1</v>
          </cell>
          <cell r="CA220">
            <v>1</v>
          </cell>
          <cell r="CB220">
            <v>0</v>
          </cell>
          <cell r="CC220" t="str">
            <v>Climatisation</v>
          </cell>
          <cell r="CD220" t="str">
            <v/>
          </cell>
          <cell r="CE220">
            <v>0</v>
          </cell>
          <cell r="CF220" t="str">
            <v/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</row>
        <row r="221">
          <cell r="A221" t="str">
            <v>266 - A304 - Directeur pharmacie</v>
          </cell>
          <cell r="B221">
            <v>14.273158111300001</v>
          </cell>
          <cell r="C221">
            <v>43.5331322396</v>
          </cell>
          <cell r="D221">
            <v>11.75</v>
          </cell>
          <cell r="E221" t="str">
            <v/>
          </cell>
          <cell r="F221" t="str">
            <v>R+3</v>
          </cell>
          <cell r="G221" t="str">
            <v>BATIMENT A</v>
          </cell>
          <cell r="H221" t="str">
            <v>5308_Bat.A_Eclairage 10W/m² avec interrupteur</v>
          </cell>
          <cell r="I221">
            <v>0</v>
          </cell>
          <cell r="J221" t="str">
            <v>5308_Bat.A_Eclairement 500lux</v>
          </cell>
          <cell r="K221" t="str">
            <v>A304 - Directeur pharmacie</v>
          </cell>
          <cell r="L221">
            <v>1</v>
          </cell>
          <cell r="M221" t="str">
            <v/>
          </cell>
          <cell r="N221" t="str">
            <v>Groupe 1</v>
          </cell>
          <cell r="O221">
            <v>0</v>
          </cell>
          <cell r="P221">
            <v>0</v>
          </cell>
          <cell r="Q221">
            <v>0</v>
          </cell>
          <cell r="R221" t="str">
            <v/>
          </cell>
          <cell r="S221" t="str">
            <v/>
          </cell>
          <cell r="T221" t="str">
            <v/>
          </cell>
          <cell r="U221">
            <v>100</v>
          </cell>
          <cell r="V221">
            <v>0</v>
          </cell>
          <cell r="W221">
            <v>80</v>
          </cell>
          <cell r="X221">
            <v>0.72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0.02</v>
          </cell>
          <cell r="AE221">
            <v>1.2</v>
          </cell>
          <cell r="AF221">
            <v>1</v>
          </cell>
          <cell r="AG221">
            <v>0.32800000000000001</v>
          </cell>
          <cell r="AH221">
            <v>2.3E-2</v>
          </cell>
          <cell r="AI221">
            <v>0</v>
          </cell>
          <cell r="AJ221">
            <v>65526</v>
          </cell>
          <cell r="AK221" t="str">
            <v/>
          </cell>
          <cell r="AL221" t="str">
            <v/>
          </cell>
          <cell r="AM221">
            <v>20</v>
          </cell>
          <cell r="AN221">
            <v>65526</v>
          </cell>
          <cell r="AO221">
            <v>20</v>
          </cell>
          <cell r="AP221">
            <v>22</v>
          </cell>
          <cell r="AQ221">
            <v>22</v>
          </cell>
          <cell r="AR221">
            <v>10</v>
          </cell>
          <cell r="AS221">
            <v>0</v>
          </cell>
          <cell r="AT221">
            <v>1</v>
          </cell>
          <cell r="AU221">
            <v>0.59599999999999997</v>
          </cell>
          <cell r="AV221">
            <v>4.2000000000000003E-2</v>
          </cell>
          <cell r="AW221" t="str">
            <v/>
          </cell>
          <cell r="AX221">
            <v>0</v>
          </cell>
          <cell r="AY221" t="str">
            <v/>
          </cell>
          <cell r="AZ221">
            <v>0</v>
          </cell>
          <cell r="BA221" t="str">
            <v/>
          </cell>
          <cell r="BB221" t="str">
            <v/>
          </cell>
          <cell r="BC221" t="str">
            <v>W/m²</v>
          </cell>
          <cell r="BD221">
            <v>10</v>
          </cell>
          <cell r="BE221">
            <v>65</v>
          </cell>
          <cell r="BF221">
            <v>8</v>
          </cell>
          <cell r="BG221">
            <v>18</v>
          </cell>
          <cell r="BH221" t="str">
            <v>W</v>
          </cell>
          <cell r="BI221">
            <v>200</v>
          </cell>
          <cell r="BJ221">
            <v>80</v>
          </cell>
          <cell r="BK221">
            <v>0</v>
          </cell>
          <cell r="BL221">
            <v>8</v>
          </cell>
          <cell r="BM221">
            <v>18</v>
          </cell>
          <cell r="BN221">
            <v>0</v>
          </cell>
          <cell r="BO221" t="str">
            <v/>
          </cell>
          <cell r="BP221" t="str">
            <v/>
          </cell>
          <cell r="BQ221" t="str">
            <v/>
          </cell>
          <cell r="BR221">
            <v>26</v>
          </cell>
          <cell r="BS221">
            <v>0</v>
          </cell>
          <cell r="BT221">
            <v>0</v>
          </cell>
          <cell r="BU221" t="str">
            <v/>
          </cell>
          <cell r="BV221">
            <v>10</v>
          </cell>
          <cell r="BW221">
            <v>0</v>
          </cell>
          <cell r="BX221" t="str">
            <v>Lourde</v>
          </cell>
          <cell r="BY221">
            <v>0</v>
          </cell>
          <cell r="BZ221">
            <v>1</v>
          </cell>
          <cell r="CA221">
            <v>1</v>
          </cell>
          <cell r="CB221">
            <v>0</v>
          </cell>
          <cell r="CC221" t="str">
            <v>Climatisation</v>
          </cell>
          <cell r="CD221" t="str">
            <v/>
          </cell>
          <cell r="CE221">
            <v>0</v>
          </cell>
          <cell r="CF221" t="str">
            <v/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</row>
        <row r="222">
          <cell r="A222" t="str">
            <v>267 - A305 - Directeur médical adjoint</v>
          </cell>
          <cell r="B222">
            <v>14.292212538799999</v>
          </cell>
          <cell r="C222">
            <v>43.591248243199999</v>
          </cell>
          <cell r="D222">
            <v>11.75</v>
          </cell>
          <cell r="E222" t="str">
            <v/>
          </cell>
          <cell r="F222" t="str">
            <v>R+3</v>
          </cell>
          <cell r="G222" t="str">
            <v>BATIMENT A</v>
          </cell>
          <cell r="H222" t="str">
            <v>5308_Bat.A_Eclairage 10W/m² avec interrupteur</v>
          </cell>
          <cell r="I222">
            <v>0</v>
          </cell>
          <cell r="J222" t="str">
            <v>5308_Bat.A_Eclairement 500lux</v>
          </cell>
          <cell r="K222" t="str">
            <v>A305 - Directeur médical adjoint</v>
          </cell>
          <cell r="L222">
            <v>1</v>
          </cell>
          <cell r="M222" t="str">
            <v/>
          </cell>
          <cell r="N222" t="str">
            <v>Groupe 1</v>
          </cell>
          <cell r="O222">
            <v>0</v>
          </cell>
          <cell r="P222">
            <v>0</v>
          </cell>
          <cell r="Q222">
            <v>0</v>
          </cell>
          <cell r="R222" t="str">
            <v/>
          </cell>
          <cell r="S222" t="str">
            <v/>
          </cell>
          <cell r="T222" t="str">
            <v/>
          </cell>
          <cell r="U222">
            <v>100</v>
          </cell>
          <cell r="V222">
            <v>0</v>
          </cell>
          <cell r="W222">
            <v>80</v>
          </cell>
          <cell r="X222">
            <v>0.72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0.02</v>
          </cell>
          <cell r="AE222">
            <v>1.2</v>
          </cell>
          <cell r="AF222">
            <v>1</v>
          </cell>
          <cell r="AG222">
            <v>0.32800000000000001</v>
          </cell>
          <cell r="AH222">
            <v>2.3E-2</v>
          </cell>
          <cell r="AI222">
            <v>0</v>
          </cell>
          <cell r="AJ222">
            <v>65526</v>
          </cell>
          <cell r="AK222" t="str">
            <v/>
          </cell>
          <cell r="AL222" t="str">
            <v/>
          </cell>
          <cell r="AM222">
            <v>20</v>
          </cell>
          <cell r="AN222">
            <v>65526</v>
          </cell>
          <cell r="AO222">
            <v>20</v>
          </cell>
          <cell r="AP222">
            <v>22</v>
          </cell>
          <cell r="AQ222">
            <v>22</v>
          </cell>
          <cell r="AR222">
            <v>10</v>
          </cell>
          <cell r="AS222">
            <v>0</v>
          </cell>
          <cell r="AT222">
            <v>1</v>
          </cell>
          <cell r="AU222">
            <v>0.496</v>
          </cell>
          <cell r="AV222">
            <v>3.5000000000000003E-2</v>
          </cell>
          <cell r="AW222" t="str">
            <v/>
          </cell>
          <cell r="AX222">
            <v>0</v>
          </cell>
          <cell r="AY222" t="str">
            <v/>
          </cell>
          <cell r="AZ222">
            <v>0</v>
          </cell>
          <cell r="BA222" t="str">
            <v/>
          </cell>
          <cell r="BB222" t="str">
            <v/>
          </cell>
          <cell r="BC222" t="str">
            <v>W/m²</v>
          </cell>
          <cell r="BD222">
            <v>10</v>
          </cell>
          <cell r="BE222">
            <v>65</v>
          </cell>
          <cell r="BF222">
            <v>8</v>
          </cell>
          <cell r="BG222">
            <v>18</v>
          </cell>
          <cell r="BH222" t="str">
            <v>W</v>
          </cell>
          <cell r="BI222">
            <v>200</v>
          </cell>
          <cell r="BJ222">
            <v>80</v>
          </cell>
          <cell r="BK222">
            <v>0</v>
          </cell>
          <cell r="BL222">
            <v>8</v>
          </cell>
          <cell r="BM222">
            <v>18</v>
          </cell>
          <cell r="BN222">
            <v>0</v>
          </cell>
          <cell r="BO222" t="str">
            <v/>
          </cell>
          <cell r="BP222" t="str">
            <v/>
          </cell>
          <cell r="BQ222" t="str">
            <v/>
          </cell>
          <cell r="BR222">
            <v>26</v>
          </cell>
          <cell r="BS222">
            <v>0</v>
          </cell>
          <cell r="BT222">
            <v>0</v>
          </cell>
          <cell r="BU222" t="str">
            <v/>
          </cell>
          <cell r="BV222">
            <v>10</v>
          </cell>
          <cell r="BW222">
            <v>0</v>
          </cell>
          <cell r="BX222" t="str">
            <v>Lourde</v>
          </cell>
          <cell r="BY222">
            <v>0</v>
          </cell>
          <cell r="BZ222">
            <v>1</v>
          </cell>
          <cell r="CA222">
            <v>1</v>
          </cell>
          <cell r="CB222">
            <v>0</v>
          </cell>
          <cell r="CC222" t="str">
            <v>Climatisation</v>
          </cell>
          <cell r="CD222" t="str">
            <v/>
          </cell>
          <cell r="CE222">
            <v>0</v>
          </cell>
          <cell r="CF222" t="str">
            <v/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</row>
        <row r="223">
          <cell r="A223" t="str">
            <v>268 - A302 - Secrétariat directeur médical</v>
          </cell>
          <cell r="B223">
            <v>16.8330287414</v>
          </cell>
          <cell r="C223">
            <v>51.340737661299997</v>
          </cell>
          <cell r="D223">
            <v>11.75</v>
          </cell>
          <cell r="E223" t="str">
            <v/>
          </cell>
          <cell r="F223" t="str">
            <v>R+3</v>
          </cell>
          <cell r="G223" t="str">
            <v>BATIMENT A</v>
          </cell>
          <cell r="H223" t="str">
            <v>5308_Bat.A_Eclairage 10W/m² avec interrupteur</v>
          </cell>
          <cell r="I223">
            <v>0</v>
          </cell>
          <cell r="J223" t="str">
            <v>5308_Bat.A_Eclairement 500lux</v>
          </cell>
          <cell r="K223" t="str">
            <v>A302 - Secrétariat directeur médical</v>
          </cell>
          <cell r="L223">
            <v>1</v>
          </cell>
          <cell r="M223" t="str">
            <v/>
          </cell>
          <cell r="N223" t="str">
            <v>Groupe 1</v>
          </cell>
          <cell r="O223">
            <v>0</v>
          </cell>
          <cell r="P223">
            <v>0</v>
          </cell>
          <cell r="Q223">
            <v>0</v>
          </cell>
          <cell r="R223" t="str">
            <v/>
          </cell>
          <cell r="S223" t="str">
            <v/>
          </cell>
          <cell r="T223" t="str">
            <v/>
          </cell>
          <cell r="U223">
            <v>100</v>
          </cell>
          <cell r="V223">
            <v>0</v>
          </cell>
          <cell r="W223">
            <v>80</v>
          </cell>
          <cell r="X223">
            <v>0.72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0.02</v>
          </cell>
          <cell r="AE223">
            <v>1.2</v>
          </cell>
          <cell r="AF223">
            <v>1</v>
          </cell>
          <cell r="AG223">
            <v>0.42299999999999999</v>
          </cell>
          <cell r="AH223">
            <v>2.5000000000000001E-2</v>
          </cell>
          <cell r="AI223">
            <v>0</v>
          </cell>
          <cell r="AJ223">
            <v>65526</v>
          </cell>
          <cell r="AK223" t="str">
            <v/>
          </cell>
          <cell r="AL223" t="str">
            <v/>
          </cell>
          <cell r="AM223">
            <v>20</v>
          </cell>
          <cell r="AN223">
            <v>65526</v>
          </cell>
          <cell r="AO223">
            <v>20</v>
          </cell>
          <cell r="AP223">
            <v>22</v>
          </cell>
          <cell r="AQ223">
            <v>22</v>
          </cell>
          <cell r="AR223">
            <v>10</v>
          </cell>
          <cell r="AS223">
            <v>0</v>
          </cell>
          <cell r="AT223">
            <v>1</v>
          </cell>
          <cell r="AU223">
            <v>1.421</v>
          </cell>
          <cell r="AV223">
            <v>8.4000000000000005E-2</v>
          </cell>
          <cell r="AW223" t="str">
            <v/>
          </cell>
          <cell r="AX223">
            <v>0</v>
          </cell>
          <cell r="AY223" t="str">
            <v/>
          </cell>
          <cell r="AZ223">
            <v>0</v>
          </cell>
          <cell r="BA223" t="str">
            <v/>
          </cell>
          <cell r="BB223" t="str">
            <v/>
          </cell>
          <cell r="BC223" t="str">
            <v>W/m²</v>
          </cell>
          <cell r="BD223">
            <v>10</v>
          </cell>
          <cell r="BE223">
            <v>65</v>
          </cell>
          <cell r="BF223">
            <v>8</v>
          </cell>
          <cell r="BG223">
            <v>18</v>
          </cell>
          <cell r="BH223" t="str">
            <v>W</v>
          </cell>
          <cell r="BI223">
            <v>800</v>
          </cell>
          <cell r="BJ223">
            <v>80</v>
          </cell>
          <cell r="BK223">
            <v>0</v>
          </cell>
          <cell r="BL223">
            <v>8</v>
          </cell>
          <cell r="BM223">
            <v>18</v>
          </cell>
          <cell r="BN223">
            <v>0</v>
          </cell>
          <cell r="BO223" t="str">
            <v/>
          </cell>
          <cell r="BP223" t="str">
            <v/>
          </cell>
          <cell r="BQ223" t="str">
            <v/>
          </cell>
          <cell r="BR223">
            <v>26</v>
          </cell>
          <cell r="BS223">
            <v>0</v>
          </cell>
          <cell r="BT223">
            <v>0</v>
          </cell>
          <cell r="BU223" t="str">
            <v/>
          </cell>
          <cell r="BV223">
            <v>10</v>
          </cell>
          <cell r="BW223">
            <v>0</v>
          </cell>
          <cell r="BX223" t="str">
            <v>Lourde</v>
          </cell>
          <cell r="BY223">
            <v>0</v>
          </cell>
          <cell r="BZ223">
            <v>1</v>
          </cell>
          <cell r="CA223">
            <v>1</v>
          </cell>
          <cell r="CB223">
            <v>0</v>
          </cell>
          <cell r="CC223" t="str">
            <v>Climatisation</v>
          </cell>
          <cell r="CD223" t="str">
            <v/>
          </cell>
          <cell r="CE223">
            <v>0</v>
          </cell>
          <cell r="CF223" t="str">
            <v/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</row>
        <row r="224">
          <cell r="A224" t="str">
            <v>269 - A303 - Directeur médical</v>
          </cell>
          <cell r="B224">
            <v>13.3465313414</v>
          </cell>
          <cell r="C224">
            <v>40.706920591299998</v>
          </cell>
          <cell r="D224">
            <v>11.75</v>
          </cell>
          <cell r="E224" t="str">
            <v/>
          </cell>
          <cell r="F224" t="str">
            <v>R+3</v>
          </cell>
          <cell r="G224" t="str">
            <v>BATIMENT A</v>
          </cell>
          <cell r="H224" t="str">
            <v>5308_Bat.A_Eclairage 10W/m² avec interrupteur</v>
          </cell>
          <cell r="I224">
            <v>0</v>
          </cell>
          <cell r="J224" t="str">
            <v>5308_Bat.A_Eclairement 500lux</v>
          </cell>
          <cell r="K224" t="str">
            <v>A303 - Directeur médical</v>
          </cell>
          <cell r="L224">
            <v>1</v>
          </cell>
          <cell r="M224" t="str">
            <v/>
          </cell>
          <cell r="N224" t="str">
            <v>Groupe 1</v>
          </cell>
          <cell r="O224">
            <v>0</v>
          </cell>
          <cell r="P224">
            <v>0</v>
          </cell>
          <cell r="Q224">
            <v>0</v>
          </cell>
          <cell r="R224" t="str">
            <v/>
          </cell>
          <cell r="S224" t="str">
            <v/>
          </cell>
          <cell r="T224" t="str">
            <v/>
          </cell>
          <cell r="U224">
            <v>100</v>
          </cell>
          <cell r="V224">
            <v>0</v>
          </cell>
          <cell r="W224">
            <v>80</v>
          </cell>
          <cell r="X224">
            <v>0.72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0.02</v>
          </cell>
          <cell r="AE224">
            <v>1.2</v>
          </cell>
          <cell r="AF224">
            <v>1</v>
          </cell>
          <cell r="AG224">
            <v>0.443</v>
          </cell>
          <cell r="AH224">
            <v>3.3000000000000002E-2</v>
          </cell>
          <cell r="AI224">
            <v>0</v>
          </cell>
          <cell r="AJ224">
            <v>65526</v>
          </cell>
          <cell r="AK224" t="str">
            <v/>
          </cell>
          <cell r="AL224" t="str">
            <v/>
          </cell>
          <cell r="AM224">
            <v>20</v>
          </cell>
          <cell r="AN224">
            <v>65526</v>
          </cell>
          <cell r="AO224">
            <v>20</v>
          </cell>
          <cell r="AP224">
            <v>22</v>
          </cell>
          <cell r="AQ224">
            <v>22</v>
          </cell>
          <cell r="AR224">
            <v>10</v>
          </cell>
          <cell r="AS224">
            <v>0</v>
          </cell>
          <cell r="AT224">
            <v>1</v>
          </cell>
          <cell r="AU224">
            <v>0.50900000000000001</v>
          </cell>
          <cell r="AV224">
            <v>3.7999999999999999E-2</v>
          </cell>
          <cell r="AW224" t="str">
            <v/>
          </cell>
          <cell r="AX224">
            <v>0</v>
          </cell>
          <cell r="AY224" t="str">
            <v/>
          </cell>
          <cell r="AZ224">
            <v>0</v>
          </cell>
          <cell r="BA224" t="str">
            <v/>
          </cell>
          <cell r="BB224" t="str">
            <v/>
          </cell>
          <cell r="BC224" t="str">
            <v>W/m²</v>
          </cell>
          <cell r="BD224">
            <v>10</v>
          </cell>
          <cell r="BE224">
            <v>65</v>
          </cell>
          <cell r="BF224">
            <v>8</v>
          </cell>
          <cell r="BG224">
            <v>18</v>
          </cell>
          <cell r="BH224" t="str">
            <v>W</v>
          </cell>
          <cell r="BI224">
            <v>200</v>
          </cell>
          <cell r="BJ224">
            <v>80</v>
          </cell>
          <cell r="BK224">
            <v>0</v>
          </cell>
          <cell r="BL224">
            <v>8</v>
          </cell>
          <cell r="BM224">
            <v>18</v>
          </cell>
          <cell r="BN224">
            <v>0</v>
          </cell>
          <cell r="BO224" t="str">
            <v/>
          </cell>
          <cell r="BP224" t="str">
            <v/>
          </cell>
          <cell r="BQ224" t="str">
            <v/>
          </cell>
          <cell r="BR224">
            <v>26</v>
          </cell>
          <cell r="BS224">
            <v>0</v>
          </cell>
          <cell r="BT224">
            <v>0</v>
          </cell>
          <cell r="BU224" t="str">
            <v/>
          </cell>
          <cell r="BV224">
            <v>10</v>
          </cell>
          <cell r="BW224">
            <v>0</v>
          </cell>
          <cell r="BX224" t="str">
            <v>Lourde</v>
          </cell>
          <cell r="BY224">
            <v>0</v>
          </cell>
          <cell r="BZ224">
            <v>1</v>
          </cell>
          <cell r="CA224">
            <v>1</v>
          </cell>
          <cell r="CB224">
            <v>0</v>
          </cell>
          <cell r="CC224" t="str">
            <v>Climatisation</v>
          </cell>
          <cell r="CD224" t="str">
            <v/>
          </cell>
          <cell r="CE224">
            <v>0</v>
          </cell>
          <cell r="CF224" t="str">
            <v/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</row>
        <row r="225">
          <cell r="A225" t="str">
            <v>270 - Trémie A320 + 204 - Trémie A297 + 128 - Trémie A197 + 48 - Trémie A097 + 140 - Trémie A197_1</v>
          </cell>
          <cell r="B225">
            <v>5.3530806166999998</v>
          </cell>
          <cell r="C225">
            <v>63.3129105302</v>
          </cell>
          <cell r="D225">
            <v>0.65</v>
          </cell>
          <cell r="E225" t="str">
            <v/>
          </cell>
          <cell r="F225" t="str">
            <v>R+0</v>
          </cell>
          <cell r="G225" t="str">
            <v>BATIMENT A</v>
          </cell>
          <cell r="H225" t="str">
            <v/>
          </cell>
          <cell r="I225">
            <v>0</v>
          </cell>
          <cell r="J225" t="str">
            <v/>
          </cell>
          <cell r="K225" t="str">
            <v>Trémies</v>
          </cell>
          <cell r="L225">
            <v>1</v>
          </cell>
          <cell r="M225" t="str">
            <v/>
          </cell>
          <cell r="N225" t="str">
            <v>Groupe 1</v>
          </cell>
          <cell r="O225">
            <v>0</v>
          </cell>
          <cell r="P225">
            <v>0</v>
          </cell>
          <cell r="Q225">
            <v>0</v>
          </cell>
          <cell r="R225" t="str">
            <v/>
          </cell>
          <cell r="S225" t="str">
            <v/>
          </cell>
          <cell r="T225" t="str">
            <v/>
          </cell>
          <cell r="U225">
            <v>100</v>
          </cell>
          <cell r="V225">
            <v>0</v>
          </cell>
          <cell r="W225">
            <v>0</v>
          </cell>
          <cell r="X225">
            <v>0.72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0.01</v>
          </cell>
          <cell r="AE225">
            <v>1.2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65526</v>
          </cell>
          <cell r="AK225" t="str">
            <v/>
          </cell>
          <cell r="AL225" t="str">
            <v/>
          </cell>
          <cell r="AM225">
            <v>20</v>
          </cell>
          <cell r="AN225">
            <v>65526</v>
          </cell>
          <cell r="AO225">
            <v>20</v>
          </cell>
          <cell r="AP225">
            <v>22</v>
          </cell>
          <cell r="AQ225">
            <v>22</v>
          </cell>
          <cell r="AR225">
            <v>10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 t="str">
            <v/>
          </cell>
          <cell r="AX225">
            <v>0</v>
          </cell>
          <cell r="AY225" t="str">
            <v/>
          </cell>
          <cell r="AZ225">
            <v>0</v>
          </cell>
          <cell r="BA225" t="str">
            <v/>
          </cell>
          <cell r="BB225" t="str">
            <v/>
          </cell>
          <cell r="BC225" t="str">
            <v/>
          </cell>
          <cell r="BD225">
            <v>0</v>
          </cell>
          <cell r="BE225" t="str">
            <v/>
          </cell>
          <cell r="BF225" t="str">
            <v/>
          </cell>
          <cell r="BG225" t="str">
            <v/>
          </cell>
          <cell r="BH225" t="str">
            <v/>
          </cell>
          <cell r="BI225">
            <v>0</v>
          </cell>
          <cell r="BJ225" t="str">
            <v/>
          </cell>
          <cell r="BK225">
            <v>0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 t="str">
            <v/>
          </cell>
          <cell r="BR225">
            <v>0</v>
          </cell>
          <cell r="BS225" t="str">
            <v/>
          </cell>
          <cell r="BT225">
            <v>0</v>
          </cell>
          <cell r="BU225">
            <v>3</v>
          </cell>
          <cell r="BV225">
            <v>0</v>
          </cell>
          <cell r="BW225">
            <v>0</v>
          </cell>
          <cell r="BX225" t="str">
            <v/>
          </cell>
          <cell r="BY225" t="str">
            <v/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</row>
        <row r="226">
          <cell r="A226" t="str">
            <v>272 - A301 - Président du CA</v>
          </cell>
          <cell r="B226">
            <v>12.933252879899999</v>
          </cell>
          <cell r="C226">
            <v>39.446421283799999</v>
          </cell>
          <cell r="D226">
            <v>11.75</v>
          </cell>
          <cell r="E226" t="str">
            <v/>
          </cell>
          <cell r="F226" t="str">
            <v>R+3</v>
          </cell>
          <cell r="G226" t="str">
            <v>BATIMENT A</v>
          </cell>
          <cell r="H226" t="str">
            <v>5308_Bat.A_Eclairage 10W/m² avec interrupteur</v>
          </cell>
          <cell r="I226">
            <v>0</v>
          </cell>
          <cell r="J226" t="str">
            <v>5308_Bat.A_Eclairement 500lux</v>
          </cell>
          <cell r="K226" t="str">
            <v>A301 - Président du CA</v>
          </cell>
          <cell r="L226">
            <v>1</v>
          </cell>
          <cell r="M226" t="str">
            <v/>
          </cell>
          <cell r="N226" t="str">
            <v>Groupe 1</v>
          </cell>
          <cell r="O226">
            <v>0</v>
          </cell>
          <cell r="P226">
            <v>0</v>
          </cell>
          <cell r="Q226">
            <v>0</v>
          </cell>
          <cell r="R226" t="str">
            <v/>
          </cell>
          <cell r="S226" t="str">
            <v/>
          </cell>
          <cell r="T226" t="str">
            <v/>
          </cell>
          <cell r="U226">
            <v>100</v>
          </cell>
          <cell r="V226">
            <v>0</v>
          </cell>
          <cell r="W226">
            <v>80</v>
          </cell>
          <cell r="X226">
            <v>0.72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0.02</v>
          </cell>
          <cell r="AE226">
            <v>1.2</v>
          </cell>
          <cell r="AF226">
            <v>1</v>
          </cell>
          <cell r="AG226">
            <v>0.311</v>
          </cell>
          <cell r="AH226">
            <v>2.4E-2</v>
          </cell>
          <cell r="AI226">
            <v>0</v>
          </cell>
          <cell r="AJ226">
            <v>65526</v>
          </cell>
          <cell r="AK226" t="str">
            <v/>
          </cell>
          <cell r="AL226" t="str">
            <v/>
          </cell>
          <cell r="AM226">
            <v>20</v>
          </cell>
          <cell r="AN226">
            <v>65526</v>
          </cell>
          <cell r="AO226">
            <v>20</v>
          </cell>
          <cell r="AP226">
            <v>22</v>
          </cell>
          <cell r="AQ226">
            <v>22</v>
          </cell>
          <cell r="AR226">
            <v>10</v>
          </cell>
          <cell r="AS226">
            <v>0</v>
          </cell>
          <cell r="AT226">
            <v>1</v>
          </cell>
          <cell r="AU226">
            <v>0.57999999999999996</v>
          </cell>
          <cell r="AV226">
            <v>4.4999999999999998E-2</v>
          </cell>
          <cell r="AW226" t="str">
            <v/>
          </cell>
          <cell r="AX226">
            <v>0</v>
          </cell>
          <cell r="AY226" t="str">
            <v/>
          </cell>
          <cell r="AZ226">
            <v>0</v>
          </cell>
          <cell r="BA226" t="str">
            <v/>
          </cell>
          <cell r="BB226" t="str">
            <v/>
          </cell>
          <cell r="BC226" t="str">
            <v>W/m²</v>
          </cell>
          <cell r="BD226">
            <v>10</v>
          </cell>
          <cell r="BE226">
            <v>65</v>
          </cell>
          <cell r="BF226">
            <v>8</v>
          </cell>
          <cell r="BG226">
            <v>18</v>
          </cell>
          <cell r="BH226" t="str">
            <v>W</v>
          </cell>
          <cell r="BI226">
            <v>200</v>
          </cell>
          <cell r="BJ226">
            <v>80</v>
          </cell>
          <cell r="BK226">
            <v>0</v>
          </cell>
          <cell r="BL226">
            <v>8</v>
          </cell>
          <cell r="BM226">
            <v>18</v>
          </cell>
          <cell r="BN226">
            <v>0</v>
          </cell>
          <cell r="BO226" t="str">
            <v/>
          </cell>
          <cell r="BP226" t="str">
            <v/>
          </cell>
          <cell r="BQ226" t="str">
            <v/>
          </cell>
          <cell r="BR226">
            <v>26</v>
          </cell>
          <cell r="BS226">
            <v>0</v>
          </cell>
          <cell r="BT226">
            <v>0</v>
          </cell>
          <cell r="BU226" t="str">
            <v/>
          </cell>
          <cell r="BV226">
            <v>10</v>
          </cell>
          <cell r="BW226">
            <v>0</v>
          </cell>
          <cell r="BX226" t="str">
            <v>Lourde</v>
          </cell>
          <cell r="BY226">
            <v>0</v>
          </cell>
          <cell r="BZ226">
            <v>1</v>
          </cell>
          <cell r="CA226">
            <v>1</v>
          </cell>
          <cell r="CB226">
            <v>0</v>
          </cell>
          <cell r="CC226" t="str">
            <v>Climatisation</v>
          </cell>
          <cell r="CD226" t="str">
            <v/>
          </cell>
          <cell r="CE226">
            <v>0</v>
          </cell>
          <cell r="CF226" t="str">
            <v/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</row>
        <row r="227">
          <cell r="A227" t="str">
            <v>273 - A312 - LT</v>
          </cell>
          <cell r="B227">
            <v>6.7857446773000003</v>
          </cell>
          <cell r="C227">
            <v>20.696521265800001</v>
          </cell>
          <cell r="D227">
            <v>11.75</v>
          </cell>
          <cell r="E227" t="str">
            <v/>
          </cell>
          <cell r="F227" t="str">
            <v>R+3</v>
          </cell>
          <cell r="G227" t="str">
            <v>BATIMENT A</v>
          </cell>
          <cell r="H227" t="str">
            <v>5308_Bat.A_Eclairage 6W/m² avec DP</v>
          </cell>
          <cell r="I227">
            <v>0</v>
          </cell>
          <cell r="J227" t="str">
            <v>5308_Bat.A_Eclairement 300lux</v>
          </cell>
          <cell r="K227" t="str">
            <v>A312 - LT</v>
          </cell>
          <cell r="L227">
            <v>1</v>
          </cell>
          <cell r="M227" t="str">
            <v/>
          </cell>
          <cell r="N227" t="str">
            <v>Groupe 1</v>
          </cell>
          <cell r="O227">
            <v>0</v>
          </cell>
          <cell r="P227">
            <v>0</v>
          </cell>
          <cell r="Q227">
            <v>0</v>
          </cell>
          <cell r="R227" t="str">
            <v/>
          </cell>
          <cell r="S227" t="str">
            <v/>
          </cell>
          <cell r="T227" t="str">
            <v/>
          </cell>
          <cell r="U227">
            <v>100</v>
          </cell>
          <cell r="V227">
            <v>0</v>
          </cell>
          <cell r="W227">
            <v>80</v>
          </cell>
          <cell r="X227">
            <v>0.72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0.02</v>
          </cell>
          <cell r="AE227">
            <v>1.2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65526</v>
          </cell>
          <cell r="AK227" t="str">
            <v/>
          </cell>
          <cell r="AL227" t="str">
            <v/>
          </cell>
          <cell r="AM227">
            <v>20</v>
          </cell>
          <cell r="AN227">
            <v>65526</v>
          </cell>
          <cell r="AO227">
            <v>20</v>
          </cell>
          <cell r="AP227">
            <v>22</v>
          </cell>
          <cell r="AQ227">
            <v>22</v>
          </cell>
          <cell r="AR227">
            <v>10</v>
          </cell>
          <cell r="AS227">
            <v>0</v>
          </cell>
          <cell r="AT227">
            <v>1</v>
          </cell>
          <cell r="AU227">
            <v>5.7039999999999997</v>
          </cell>
          <cell r="AV227">
            <v>0.84099999999999997</v>
          </cell>
          <cell r="AW227" t="str">
            <v>W</v>
          </cell>
          <cell r="AX227">
            <v>0</v>
          </cell>
          <cell r="AY227">
            <v>100</v>
          </cell>
          <cell r="AZ227">
            <v>0</v>
          </cell>
          <cell r="BA227">
            <v>8</v>
          </cell>
          <cell r="BB227">
            <v>18</v>
          </cell>
          <cell r="BC227" t="str">
            <v>W/m²</v>
          </cell>
          <cell r="BD227">
            <v>6</v>
          </cell>
          <cell r="BE227">
            <v>65</v>
          </cell>
          <cell r="BF227">
            <v>8</v>
          </cell>
          <cell r="BG227">
            <v>18</v>
          </cell>
          <cell r="BH227" t="str">
            <v>W</v>
          </cell>
          <cell r="BI227">
            <v>5000</v>
          </cell>
          <cell r="BJ227">
            <v>80</v>
          </cell>
          <cell r="BK227">
            <v>0</v>
          </cell>
          <cell r="BL227">
            <v>1</v>
          </cell>
          <cell r="BM227">
            <v>24</v>
          </cell>
          <cell r="BN227">
            <v>0</v>
          </cell>
          <cell r="BO227" t="str">
            <v/>
          </cell>
          <cell r="BP227" t="str">
            <v/>
          </cell>
          <cell r="BQ227" t="str">
            <v/>
          </cell>
          <cell r="BR227">
            <v>26</v>
          </cell>
          <cell r="BS227">
            <v>0</v>
          </cell>
          <cell r="BT227">
            <v>0</v>
          </cell>
          <cell r="BU227" t="str">
            <v/>
          </cell>
          <cell r="BV227">
            <v>10</v>
          </cell>
          <cell r="BW227">
            <v>0</v>
          </cell>
          <cell r="BX227" t="str">
            <v>Lourde</v>
          </cell>
          <cell r="BY227">
            <v>0</v>
          </cell>
          <cell r="BZ227">
            <v>1</v>
          </cell>
          <cell r="CA227">
            <v>1</v>
          </cell>
          <cell r="CB227">
            <v>0</v>
          </cell>
          <cell r="CC227" t="str">
            <v>Climatisation</v>
          </cell>
          <cell r="CD227" t="str">
            <v/>
          </cell>
          <cell r="CE227">
            <v>0</v>
          </cell>
          <cell r="CF227" t="str">
            <v/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</row>
        <row r="228">
          <cell r="A228" t="str">
            <v>274 - Trémie A399 + 215 - Trémie A299 + 137 - Trémie A199 + 58 - Trémie A099 + 6 - SS - Trémie Ascenseur 1</v>
          </cell>
          <cell r="B228">
            <v>1.5998013124999999</v>
          </cell>
          <cell r="C228">
            <v>28.764189171200002</v>
          </cell>
          <cell r="D228">
            <v>-3.05</v>
          </cell>
          <cell r="E228" t="str">
            <v/>
          </cell>
          <cell r="F228" t="str">
            <v>R-1</v>
          </cell>
          <cell r="G228" t="str">
            <v>BATIMENT A</v>
          </cell>
          <cell r="H228" t="str">
            <v/>
          </cell>
          <cell r="I228">
            <v>0</v>
          </cell>
          <cell r="J228" t="str">
            <v/>
          </cell>
          <cell r="K228" t="str">
            <v>Trémies</v>
          </cell>
          <cell r="L228">
            <v>1</v>
          </cell>
          <cell r="M228" t="str">
            <v/>
          </cell>
          <cell r="N228" t="str">
            <v>Groupe 1</v>
          </cell>
          <cell r="O228">
            <v>0</v>
          </cell>
          <cell r="P228">
            <v>0</v>
          </cell>
          <cell r="Q228">
            <v>0</v>
          </cell>
          <cell r="R228" t="str">
            <v/>
          </cell>
          <cell r="S228" t="str">
            <v/>
          </cell>
          <cell r="T228" t="str">
            <v/>
          </cell>
          <cell r="U228">
            <v>100</v>
          </cell>
          <cell r="V228">
            <v>0</v>
          </cell>
          <cell r="W228">
            <v>0</v>
          </cell>
          <cell r="X228">
            <v>0.72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0.01</v>
          </cell>
          <cell r="AE228">
            <v>1.2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65526</v>
          </cell>
          <cell r="AK228" t="str">
            <v/>
          </cell>
          <cell r="AL228" t="str">
            <v/>
          </cell>
          <cell r="AM228">
            <v>20</v>
          </cell>
          <cell r="AN228">
            <v>65526</v>
          </cell>
          <cell r="AO228">
            <v>20</v>
          </cell>
          <cell r="AP228">
            <v>22</v>
          </cell>
          <cell r="AQ228">
            <v>22</v>
          </cell>
          <cell r="AR228">
            <v>10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 t="str">
            <v/>
          </cell>
          <cell r="AX228">
            <v>0</v>
          </cell>
          <cell r="AY228" t="str">
            <v/>
          </cell>
          <cell r="AZ228">
            <v>0</v>
          </cell>
          <cell r="BA228" t="str">
            <v/>
          </cell>
          <cell r="BB228" t="str">
            <v/>
          </cell>
          <cell r="BC228" t="str">
            <v/>
          </cell>
          <cell r="BD228">
            <v>0</v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  <cell r="BI228">
            <v>0</v>
          </cell>
          <cell r="BJ228" t="str">
            <v/>
          </cell>
          <cell r="BK228">
            <v>0</v>
          </cell>
          <cell r="BL228" t="str">
            <v/>
          </cell>
          <cell r="BM228" t="str">
            <v/>
          </cell>
          <cell r="BN228" t="str">
            <v/>
          </cell>
          <cell r="BO228" t="str">
            <v/>
          </cell>
          <cell r="BP228" t="str">
            <v/>
          </cell>
          <cell r="BQ228" t="str">
            <v/>
          </cell>
          <cell r="BR228">
            <v>0</v>
          </cell>
          <cell r="BS228" t="str">
            <v/>
          </cell>
          <cell r="BT228">
            <v>0</v>
          </cell>
          <cell r="BU228">
            <v>3</v>
          </cell>
          <cell r="BV228">
            <v>0</v>
          </cell>
          <cell r="BW228">
            <v>0</v>
          </cell>
          <cell r="BX228" t="str">
            <v/>
          </cell>
          <cell r="BY228" t="str">
            <v/>
          </cell>
          <cell r="BZ228" t="str">
            <v/>
          </cell>
          <cell r="CA228" t="str">
            <v/>
          </cell>
          <cell r="CB228" t="str">
            <v/>
          </cell>
          <cell r="CC228" t="str">
            <v/>
          </cell>
          <cell r="CD228" t="str">
            <v/>
          </cell>
          <cell r="CE228" t="str">
            <v/>
          </cell>
          <cell r="CF228" t="str">
            <v/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</row>
        <row r="229">
          <cell r="A229" t="str">
            <v>275 - A399 - Ascenseur + 217 - A299 - Ascenseur + 139 - A199 - Ascenseur + 61 - A099 - Ascenseur + 8 - SS - Ascenseur 1</v>
          </cell>
          <cell r="B229">
            <v>5.2618219673000004</v>
          </cell>
          <cell r="C229">
            <v>94.368130502699998</v>
          </cell>
          <cell r="D229">
            <v>-3.05</v>
          </cell>
          <cell r="E229" t="str">
            <v/>
          </cell>
          <cell r="F229" t="str">
            <v>R-1</v>
          </cell>
          <cell r="G229" t="str">
            <v>BATIMENT A</v>
          </cell>
          <cell r="H229" t="str">
            <v/>
          </cell>
          <cell r="I229">
            <v>0</v>
          </cell>
          <cell r="J229" t="str">
            <v/>
          </cell>
          <cell r="K229" t="str">
            <v>Ascenseurs</v>
          </cell>
          <cell r="L229">
            <v>1</v>
          </cell>
          <cell r="M229" t="str">
            <v/>
          </cell>
          <cell r="N229" t="str">
            <v>Groupe 1</v>
          </cell>
          <cell r="O229">
            <v>0</v>
          </cell>
          <cell r="P229">
            <v>0</v>
          </cell>
          <cell r="Q229">
            <v>0</v>
          </cell>
          <cell r="R229" t="str">
            <v/>
          </cell>
          <cell r="S229" t="str">
            <v/>
          </cell>
          <cell r="T229" t="str">
            <v/>
          </cell>
          <cell r="U229">
            <v>100</v>
          </cell>
          <cell r="V229">
            <v>0</v>
          </cell>
          <cell r="W229">
            <v>0</v>
          </cell>
          <cell r="X229">
            <v>0.72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0.01</v>
          </cell>
          <cell r="AE229">
            <v>1.2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65526</v>
          </cell>
          <cell r="AK229" t="str">
            <v/>
          </cell>
          <cell r="AL229" t="str">
            <v/>
          </cell>
          <cell r="AM229">
            <v>20</v>
          </cell>
          <cell r="AN229">
            <v>65526</v>
          </cell>
          <cell r="AO229">
            <v>20</v>
          </cell>
          <cell r="AP229">
            <v>22</v>
          </cell>
          <cell r="AQ229">
            <v>22</v>
          </cell>
          <cell r="AR229">
            <v>10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 t="str">
            <v/>
          </cell>
          <cell r="AX229">
            <v>0</v>
          </cell>
          <cell r="AY229" t="str">
            <v/>
          </cell>
          <cell r="AZ229">
            <v>0</v>
          </cell>
          <cell r="BA229" t="str">
            <v/>
          </cell>
          <cell r="BB229" t="str">
            <v/>
          </cell>
          <cell r="BC229" t="str">
            <v/>
          </cell>
          <cell r="BD229">
            <v>0</v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  <cell r="BI229">
            <v>0</v>
          </cell>
          <cell r="BJ229" t="str">
            <v/>
          </cell>
          <cell r="BK229">
            <v>0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 t="str">
            <v/>
          </cell>
          <cell r="BR229">
            <v>0</v>
          </cell>
          <cell r="BS229" t="str">
            <v/>
          </cell>
          <cell r="BT229">
            <v>0</v>
          </cell>
          <cell r="BU229">
            <v>3</v>
          </cell>
          <cell r="BV229">
            <v>0</v>
          </cell>
          <cell r="BW229">
            <v>0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</row>
        <row r="230">
          <cell r="A230" t="str">
            <v>276 - A390 - Couloir</v>
          </cell>
          <cell r="B230">
            <v>31.852740086299999</v>
          </cell>
          <cell r="C230">
            <v>97.150857263299997</v>
          </cell>
          <cell r="D230">
            <v>11.75</v>
          </cell>
          <cell r="E230" t="str">
            <v/>
          </cell>
          <cell r="F230" t="str">
            <v>R+3</v>
          </cell>
          <cell r="G230" t="str">
            <v>BATIMENT A</v>
          </cell>
          <cell r="H230" t="str">
            <v>5308_Bat.A_Eclairage 3W/m² avec DP</v>
          </cell>
          <cell r="I230">
            <v>0</v>
          </cell>
          <cell r="J230" t="str">
            <v>5308_Bat.A_Eclairement 150lux</v>
          </cell>
          <cell r="K230" t="str">
            <v>Communs R+3</v>
          </cell>
          <cell r="L230">
            <v>1</v>
          </cell>
          <cell r="M230" t="str">
            <v/>
          </cell>
          <cell r="N230" t="str">
            <v>Groupe 1</v>
          </cell>
          <cell r="O230">
            <v>0</v>
          </cell>
          <cell r="P230">
            <v>0</v>
          </cell>
          <cell r="Q230">
            <v>0</v>
          </cell>
          <cell r="R230" t="str">
            <v/>
          </cell>
          <cell r="S230" t="str">
            <v/>
          </cell>
          <cell r="T230" t="str">
            <v/>
          </cell>
          <cell r="U230">
            <v>100</v>
          </cell>
          <cell r="V230">
            <v>0</v>
          </cell>
          <cell r="W230">
            <v>80</v>
          </cell>
          <cell r="X230">
            <v>0.72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0.02</v>
          </cell>
          <cell r="AE230">
            <v>1.2</v>
          </cell>
          <cell r="AF230">
            <v>1</v>
          </cell>
          <cell r="AG230">
            <v>0.40100000000000002</v>
          </cell>
          <cell r="AH230">
            <v>1.2999999999999999E-2</v>
          </cell>
          <cell r="AI230">
            <v>0</v>
          </cell>
          <cell r="AJ230">
            <v>65526</v>
          </cell>
          <cell r="AK230" t="str">
            <v/>
          </cell>
          <cell r="AL230" t="str">
            <v/>
          </cell>
          <cell r="AM230">
            <v>16</v>
          </cell>
          <cell r="AN230">
            <v>65526</v>
          </cell>
          <cell r="AO230">
            <v>20</v>
          </cell>
          <cell r="AP230">
            <v>22</v>
          </cell>
          <cell r="AQ230">
            <v>22</v>
          </cell>
          <cell r="AR230">
            <v>10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 t="str">
            <v/>
          </cell>
          <cell r="AX230">
            <v>0</v>
          </cell>
          <cell r="AY230" t="str">
            <v/>
          </cell>
          <cell r="AZ230">
            <v>0</v>
          </cell>
          <cell r="BA230" t="str">
            <v/>
          </cell>
          <cell r="BB230" t="str">
            <v/>
          </cell>
          <cell r="BC230" t="str">
            <v/>
          </cell>
          <cell r="BD230">
            <v>0</v>
          </cell>
          <cell r="BE230" t="str">
            <v/>
          </cell>
          <cell r="BF230" t="str">
            <v/>
          </cell>
          <cell r="BG230" t="str">
            <v/>
          </cell>
          <cell r="BH230" t="str">
            <v/>
          </cell>
          <cell r="BI230">
            <v>0</v>
          </cell>
          <cell r="BJ230" t="str">
            <v/>
          </cell>
          <cell r="BK230">
            <v>0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 t="str">
            <v/>
          </cell>
          <cell r="BR230">
            <v>0</v>
          </cell>
          <cell r="BS230" t="str">
            <v/>
          </cell>
          <cell r="BT230">
            <v>0</v>
          </cell>
          <cell r="BU230">
            <v>3</v>
          </cell>
          <cell r="BV230">
            <v>0</v>
          </cell>
          <cell r="BW230">
            <v>0</v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</row>
        <row r="231">
          <cell r="A231" t="str">
            <v>277 - A320 - Escalier_1 + 62 - A097 - Escalier_1 + 271 - A320 - Escalier + 205 - A297 - Escalier + 129 - A197 - Escalier + 49 - A097 - Escalier</v>
          </cell>
          <cell r="B231">
            <v>23.402544942500001</v>
          </cell>
          <cell r="C231">
            <v>314.08697307670002</v>
          </cell>
          <cell r="D231">
            <v>0.65</v>
          </cell>
          <cell r="E231" t="str">
            <v/>
          </cell>
          <cell r="F231" t="str">
            <v>R+0</v>
          </cell>
          <cell r="G231" t="str">
            <v>BATIMENT A</v>
          </cell>
          <cell r="H231" t="str">
            <v>5308_Bat.A_Eclairage 3W/m² avec DP</v>
          </cell>
          <cell r="I231">
            <v>0</v>
          </cell>
          <cell r="J231" t="str">
            <v>5308_Bat.A_Eclairement 150lux</v>
          </cell>
          <cell r="K231" t="str">
            <v>Escalier Aile Sud</v>
          </cell>
          <cell r="L231">
            <v>1</v>
          </cell>
          <cell r="M231" t="str">
            <v/>
          </cell>
          <cell r="N231" t="str">
            <v>Groupe 1</v>
          </cell>
          <cell r="O231">
            <v>0</v>
          </cell>
          <cell r="P231">
            <v>0</v>
          </cell>
          <cell r="Q231">
            <v>0</v>
          </cell>
          <cell r="R231" t="str">
            <v/>
          </cell>
          <cell r="S231" t="str">
            <v/>
          </cell>
          <cell r="T231" t="str">
            <v/>
          </cell>
          <cell r="U231">
            <v>100</v>
          </cell>
          <cell r="V231">
            <v>0</v>
          </cell>
          <cell r="W231">
            <v>80</v>
          </cell>
          <cell r="X231">
            <v>0.72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0.02</v>
          </cell>
          <cell r="AE231">
            <v>1.2</v>
          </cell>
          <cell r="AF231">
            <v>1</v>
          </cell>
          <cell r="AG231">
            <v>1.208</v>
          </cell>
          <cell r="AH231">
            <v>5.1999999999999998E-2</v>
          </cell>
          <cell r="AI231">
            <v>0</v>
          </cell>
          <cell r="AJ231">
            <v>65526</v>
          </cell>
          <cell r="AK231" t="str">
            <v/>
          </cell>
          <cell r="AL231" t="str">
            <v/>
          </cell>
          <cell r="AM231">
            <v>16</v>
          </cell>
          <cell r="AN231">
            <v>65526</v>
          </cell>
          <cell r="AO231">
            <v>20</v>
          </cell>
          <cell r="AP231">
            <v>22</v>
          </cell>
          <cell r="AQ231">
            <v>22</v>
          </cell>
          <cell r="AR231">
            <v>10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 t="str">
            <v/>
          </cell>
          <cell r="AX231">
            <v>0</v>
          </cell>
          <cell r="AY231" t="str">
            <v/>
          </cell>
          <cell r="AZ231">
            <v>0</v>
          </cell>
          <cell r="BA231" t="str">
            <v/>
          </cell>
          <cell r="BB231" t="str">
            <v/>
          </cell>
          <cell r="BC231" t="str">
            <v/>
          </cell>
          <cell r="BD231">
            <v>0</v>
          </cell>
          <cell r="BE231" t="str">
            <v/>
          </cell>
          <cell r="BF231" t="str">
            <v/>
          </cell>
          <cell r="BG231" t="str">
            <v/>
          </cell>
          <cell r="BH231" t="str">
            <v/>
          </cell>
          <cell r="BI231">
            <v>0</v>
          </cell>
          <cell r="BJ231" t="str">
            <v/>
          </cell>
          <cell r="BK231">
            <v>0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 t="str">
            <v/>
          </cell>
          <cell r="BR231">
            <v>0</v>
          </cell>
          <cell r="BS231" t="str">
            <v/>
          </cell>
          <cell r="BT231">
            <v>0</v>
          </cell>
          <cell r="BU231">
            <v>3</v>
          </cell>
          <cell r="BV231">
            <v>0</v>
          </cell>
          <cell r="BW231">
            <v>0</v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</row>
        <row r="232">
          <cell r="A232" t="str">
            <v>278 - A313 - Kitchenette</v>
          </cell>
          <cell r="B232">
            <v>3.9638528084</v>
          </cell>
          <cell r="C232">
            <v>12.0897510657</v>
          </cell>
          <cell r="D232">
            <v>11.75</v>
          </cell>
          <cell r="E232" t="str">
            <v/>
          </cell>
          <cell r="F232" t="str">
            <v>R+3</v>
          </cell>
          <cell r="G232" t="str">
            <v>BATIMENT A</v>
          </cell>
          <cell r="H232" t="str">
            <v>5308_Bat.A_Eclairage 6W/m² avec DP</v>
          </cell>
          <cell r="I232">
            <v>0</v>
          </cell>
          <cell r="J232" t="str">
            <v>5308_Bat.A_Eclairement 300lux</v>
          </cell>
          <cell r="K232" t="str">
            <v>A313 - Kitchenette</v>
          </cell>
          <cell r="L232">
            <v>1</v>
          </cell>
          <cell r="M232" t="str">
            <v/>
          </cell>
          <cell r="N232" t="str">
            <v>Groupe 1</v>
          </cell>
          <cell r="O232">
            <v>0</v>
          </cell>
          <cell r="P232">
            <v>0</v>
          </cell>
          <cell r="Q232">
            <v>0</v>
          </cell>
          <cell r="R232" t="str">
            <v/>
          </cell>
          <cell r="S232" t="str">
            <v/>
          </cell>
          <cell r="T232" t="str">
            <v/>
          </cell>
          <cell r="U232">
            <v>100</v>
          </cell>
          <cell r="V232">
            <v>0</v>
          </cell>
          <cell r="W232">
            <v>80</v>
          </cell>
          <cell r="X232">
            <v>0.72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0.02</v>
          </cell>
          <cell r="AE232">
            <v>1.2</v>
          </cell>
          <cell r="AF232">
            <v>1</v>
          </cell>
          <cell r="AG232">
            <v>0.17</v>
          </cell>
          <cell r="AH232">
            <v>4.2999999999999997E-2</v>
          </cell>
          <cell r="AI232">
            <v>0</v>
          </cell>
          <cell r="AJ232">
            <v>65526</v>
          </cell>
          <cell r="AK232" t="str">
            <v/>
          </cell>
          <cell r="AL232" t="str">
            <v/>
          </cell>
          <cell r="AM232">
            <v>20</v>
          </cell>
          <cell r="AN232">
            <v>65526</v>
          </cell>
          <cell r="AO232">
            <v>20</v>
          </cell>
          <cell r="AP232">
            <v>22</v>
          </cell>
          <cell r="AQ232">
            <v>22</v>
          </cell>
          <cell r="AR232">
            <v>10</v>
          </cell>
          <cell r="AS232">
            <v>0</v>
          </cell>
          <cell r="AT232">
            <v>1</v>
          </cell>
          <cell r="AU232">
            <v>0.17299999999999999</v>
          </cell>
          <cell r="AV232">
            <v>4.3999999999999997E-2</v>
          </cell>
          <cell r="AW232" t="str">
            <v/>
          </cell>
          <cell r="AX232">
            <v>0</v>
          </cell>
          <cell r="AY232" t="str">
            <v/>
          </cell>
          <cell r="AZ232">
            <v>0</v>
          </cell>
          <cell r="BA232" t="str">
            <v/>
          </cell>
          <cell r="BB232" t="str">
            <v/>
          </cell>
          <cell r="BC232" t="str">
            <v>W/m²</v>
          </cell>
          <cell r="BD232">
            <v>6</v>
          </cell>
          <cell r="BE232">
            <v>65</v>
          </cell>
          <cell r="BF232">
            <v>8</v>
          </cell>
          <cell r="BG232">
            <v>18</v>
          </cell>
          <cell r="BH232" t="str">
            <v>W</v>
          </cell>
          <cell r="BI232">
            <v>0</v>
          </cell>
          <cell r="BJ232">
            <v>100</v>
          </cell>
          <cell r="BK232">
            <v>0</v>
          </cell>
          <cell r="BL232">
            <v>8</v>
          </cell>
          <cell r="BM232">
            <v>18</v>
          </cell>
          <cell r="BN232">
            <v>0</v>
          </cell>
          <cell r="BO232" t="str">
            <v/>
          </cell>
          <cell r="BP232" t="str">
            <v/>
          </cell>
          <cell r="BQ232" t="str">
            <v/>
          </cell>
          <cell r="BR232">
            <v>26</v>
          </cell>
          <cell r="BS232">
            <v>0</v>
          </cell>
          <cell r="BT232">
            <v>0</v>
          </cell>
          <cell r="BU232" t="str">
            <v/>
          </cell>
          <cell r="BV232">
            <v>10</v>
          </cell>
          <cell r="BW232">
            <v>0</v>
          </cell>
          <cell r="BX232" t="str">
            <v>Lourde</v>
          </cell>
          <cell r="BY232">
            <v>0</v>
          </cell>
          <cell r="BZ232">
            <v>1</v>
          </cell>
          <cell r="CA232">
            <v>1</v>
          </cell>
          <cell r="CB232">
            <v>0</v>
          </cell>
          <cell r="CC232" t="str">
            <v>Climatisation</v>
          </cell>
          <cell r="CD232" t="str">
            <v/>
          </cell>
          <cell r="CE232">
            <v>0</v>
          </cell>
          <cell r="CF232" t="str">
            <v/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P232">
            <v>0</v>
          </cell>
          <cell r="CQ232">
            <v>0</v>
          </cell>
          <cell r="CR232">
            <v>0</v>
          </cell>
          <cell r="CS232">
            <v>0</v>
          </cell>
          <cell r="CT232">
            <v>0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</row>
        <row r="233">
          <cell r="A233" t="str">
            <v>279 - A314 - Ménage</v>
          </cell>
          <cell r="B233">
            <v>3.8271682288000002</v>
          </cell>
          <cell r="C233">
            <v>11.672863098000001</v>
          </cell>
          <cell r="D233">
            <v>11.75</v>
          </cell>
          <cell r="E233" t="str">
            <v/>
          </cell>
          <cell r="F233" t="str">
            <v>R+3</v>
          </cell>
          <cell r="G233" t="str">
            <v>BATIMENT A</v>
          </cell>
          <cell r="H233" t="str">
            <v>5308_Bat.A_Eclairage 6W/m² avec DP</v>
          </cell>
          <cell r="I233">
            <v>0</v>
          </cell>
          <cell r="J233" t="str">
            <v>5308_Bat.A_Eclairement 150lux</v>
          </cell>
          <cell r="K233" t="str">
            <v>Communs R+3</v>
          </cell>
          <cell r="L233">
            <v>1</v>
          </cell>
          <cell r="M233" t="str">
            <v/>
          </cell>
          <cell r="N233" t="str">
            <v>Groupe 1</v>
          </cell>
          <cell r="O233">
            <v>0</v>
          </cell>
          <cell r="P233">
            <v>0</v>
          </cell>
          <cell r="Q233">
            <v>0</v>
          </cell>
          <cell r="R233" t="str">
            <v/>
          </cell>
          <cell r="S233" t="str">
            <v/>
          </cell>
          <cell r="T233" t="str">
            <v/>
          </cell>
          <cell r="U233">
            <v>100</v>
          </cell>
          <cell r="V233">
            <v>0</v>
          </cell>
          <cell r="W233">
            <v>0</v>
          </cell>
          <cell r="X233">
            <v>0.72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0.01</v>
          </cell>
          <cell r="AE233">
            <v>1.2</v>
          </cell>
          <cell r="AF233">
            <v>1</v>
          </cell>
          <cell r="AG233">
            <v>1.9E-2</v>
          </cell>
          <cell r="AH233">
            <v>5.0000000000000001E-3</v>
          </cell>
          <cell r="AI233">
            <v>0</v>
          </cell>
          <cell r="AJ233">
            <v>65526</v>
          </cell>
          <cell r="AK233" t="str">
            <v/>
          </cell>
          <cell r="AL233" t="str">
            <v/>
          </cell>
          <cell r="AM233">
            <v>16</v>
          </cell>
          <cell r="AN233">
            <v>65526</v>
          </cell>
          <cell r="AO233">
            <v>20</v>
          </cell>
          <cell r="AP233">
            <v>22</v>
          </cell>
          <cell r="AQ233">
            <v>22</v>
          </cell>
          <cell r="AR233">
            <v>10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 t="str">
            <v/>
          </cell>
          <cell r="AX233">
            <v>0</v>
          </cell>
          <cell r="AY233" t="str">
            <v/>
          </cell>
          <cell r="AZ233">
            <v>0</v>
          </cell>
          <cell r="BA233" t="str">
            <v/>
          </cell>
          <cell r="BB233" t="str">
            <v/>
          </cell>
          <cell r="BC233" t="str">
            <v/>
          </cell>
          <cell r="BD233">
            <v>0</v>
          </cell>
          <cell r="BE233" t="str">
            <v/>
          </cell>
          <cell r="BF233" t="str">
            <v/>
          </cell>
          <cell r="BG233" t="str">
            <v/>
          </cell>
          <cell r="BH233" t="str">
            <v/>
          </cell>
          <cell r="BI233">
            <v>0</v>
          </cell>
          <cell r="BJ233" t="str">
            <v/>
          </cell>
          <cell r="BK233">
            <v>0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 t="str">
            <v/>
          </cell>
          <cell r="BR233">
            <v>0</v>
          </cell>
          <cell r="BS233" t="str">
            <v/>
          </cell>
          <cell r="BT233">
            <v>0</v>
          </cell>
          <cell r="BU233">
            <v>3</v>
          </cell>
          <cell r="BV233">
            <v>0</v>
          </cell>
          <cell r="BW233">
            <v>0</v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0</v>
          </cell>
          <cell r="CP233">
            <v>0</v>
          </cell>
          <cell r="CQ233">
            <v>0</v>
          </cell>
          <cell r="CR233">
            <v>0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</row>
        <row r="234">
          <cell r="A234" t="str">
            <v>280 - A318 - WC PMR Dames</v>
          </cell>
          <cell r="B234">
            <v>2.8612611637000001</v>
          </cell>
          <cell r="C234">
            <v>8.7268465492999994</v>
          </cell>
          <cell r="D234">
            <v>11.75</v>
          </cell>
          <cell r="E234" t="str">
            <v/>
          </cell>
          <cell r="F234" t="str">
            <v>R+3</v>
          </cell>
          <cell r="G234" t="str">
            <v>BATIMENT A</v>
          </cell>
          <cell r="H234" t="str">
            <v>5308_Bat.A_Eclairage 4W/m² avec DP</v>
          </cell>
          <cell r="I234">
            <v>0</v>
          </cell>
          <cell r="J234" t="str">
            <v>5308_Bat.A_Eclairement 150lux</v>
          </cell>
          <cell r="K234" t="str">
            <v>Communs R+3</v>
          </cell>
          <cell r="L234">
            <v>1</v>
          </cell>
          <cell r="M234" t="str">
            <v/>
          </cell>
          <cell r="N234" t="str">
            <v>Groupe 1</v>
          </cell>
          <cell r="O234">
            <v>0</v>
          </cell>
          <cell r="P234">
            <v>0</v>
          </cell>
          <cell r="Q234">
            <v>0</v>
          </cell>
          <cell r="R234" t="str">
            <v/>
          </cell>
          <cell r="S234" t="str">
            <v/>
          </cell>
          <cell r="T234" t="str">
            <v/>
          </cell>
          <cell r="U234">
            <v>100</v>
          </cell>
          <cell r="V234">
            <v>0</v>
          </cell>
          <cell r="W234">
            <v>0</v>
          </cell>
          <cell r="X234">
            <v>0.72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0.01</v>
          </cell>
          <cell r="AE234">
            <v>1.2</v>
          </cell>
          <cell r="AF234">
            <v>1</v>
          </cell>
          <cell r="AG234">
            <v>3.5999999999999997E-2</v>
          </cell>
          <cell r="AH234">
            <v>1.2999999999999999E-2</v>
          </cell>
          <cell r="AI234">
            <v>0</v>
          </cell>
          <cell r="AJ234">
            <v>65526</v>
          </cell>
          <cell r="AK234" t="str">
            <v/>
          </cell>
          <cell r="AL234" t="str">
            <v/>
          </cell>
          <cell r="AM234">
            <v>18</v>
          </cell>
          <cell r="AN234">
            <v>65526</v>
          </cell>
          <cell r="AO234">
            <v>20</v>
          </cell>
          <cell r="AP234">
            <v>22</v>
          </cell>
          <cell r="AQ234">
            <v>22</v>
          </cell>
          <cell r="AR234">
            <v>10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 t="str">
            <v/>
          </cell>
          <cell r="AX234">
            <v>0</v>
          </cell>
          <cell r="AY234" t="str">
            <v/>
          </cell>
          <cell r="AZ234">
            <v>0</v>
          </cell>
          <cell r="BA234" t="str">
            <v/>
          </cell>
          <cell r="BB234" t="str">
            <v/>
          </cell>
          <cell r="BC234" t="str">
            <v/>
          </cell>
          <cell r="BD234">
            <v>0</v>
          </cell>
          <cell r="BE234" t="str">
            <v/>
          </cell>
          <cell r="BF234" t="str">
            <v/>
          </cell>
          <cell r="BG234" t="str">
            <v/>
          </cell>
          <cell r="BH234" t="str">
            <v/>
          </cell>
          <cell r="BI234">
            <v>0</v>
          </cell>
          <cell r="BJ234" t="str">
            <v/>
          </cell>
          <cell r="BK234">
            <v>0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 t="str">
            <v/>
          </cell>
          <cell r="BR234">
            <v>0</v>
          </cell>
          <cell r="BS234" t="str">
            <v/>
          </cell>
          <cell r="BT234">
            <v>0</v>
          </cell>
          <cell r="BU234">
            <v>3</v>
          </cell>
          <cell r="BV234">
            <v>0</v>
          </cell>
          <cell r="BW234">
            <v>0</v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</row>
        <row r="235">
          <cell r="A235" t="str">
            <v>281 - A317 - WC PMR Hommes</v>
          </cell>
          <cell r="B235">
            <v>3.0297640475000001</v>
          </cell>
          <cell r="C235">
            <v>9.2407803449999992</v>
          </cell>
          <cell r="D235">
            <v>11.75</v>
          </cell>
          <cell r="E235" t="str">
            <v/>
          </cell>
          <cell r="F235" t="str">
            <v>R+3</v>
          </cell>
          <cell r="G235" t="str">
            <v>BATIMENT A</v>
          </cell>
          <cell r="H235" t="str">
            <v>5308_Bat.A_Eclairage 4W/m² avec DP</v>
          </cell>
          <cell r="I235">
            <v>0</v>
          </cell>
          <cell r="J235" t="str">
            <v>5308_Bat.A_Eclairement 150lux</v>
          </cell>
          <cell r="K235" t="str">
            <v>Communs R+3</v>
          </cell>
          <cell r="L235">
            <v>1</v>
          </cell>
          <cell r="M235" t="str">
            <v/>
          </cell>
          <cell r="N235" t="str">
            <v>Groupe 1</v>
          </cell>
          <cell r="O235">
            <v>0</v>
          </cell>
          <cell r="P235">
            <v>0</v>
          </cell>
          <cell r="Q235">
            <v>0</v>
          </cell>
          <cell r="R235" t="str">
            <v/>
          </cell>
          <cell r="S235" t="str">
            <v/>
          </cell>
          <cell r="T235" t="str">
            <v/>
          </cell>
          <cell r="U235">
            <v>100</v>
          </cell>
          <cell r="V235">
            <v>0</v>
          </cell>
          <cell r="W235">
            <v>80</v>
          </cell>
          <cell r="X235">
            <v>0.72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0.02</v>
          </cell>
          <cell r="AE235">
            <v>1.2</v>
          </cell>
          <cell r="AF235">
            <v>1</v>
          </cell>
          <cell r="AG235">
            <v>0.128</v>
          </cell>
          <cell r="AH235">
            <v>4.2000000000000003E-2</v>
          </cell>
          <cell r="AI235">
            <v>0</v>
          </cell>
          <cell r="AJ235">
            <v>65526</v>
          </cell>
          <cell r="AK235" t="str">
            <v/>
          </cell>
          <cell r="AL235" t="str">
            <v/>
          </cell>
          <cell r="AM235">
            <v>18</v>
          </cell>
          <cell r="AN235">
            <v>65526</v>
          </cell>
          <cell r="AO235">
            <v>20</v>
          </cell>
          <cell r="AP235">
            <v>22</v>
          </cell>
          <cell r="AQ235">
            <v>22</v>
          </cell>
          <cell r="AR235">
            <v>10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 t="str">
            <v/>
          </cell>
          <cell r="AX235">
            <v>0</v>
          </cell>
          <cell r="AY235" t="str">
            <v/>
          </cell>
          <cell r="AZ235">
            <v>0</v>
          </cell>
          <cell r="BA235" t="str">
            <v/>
          </cell>
          <cell r="BB235" t="str">
            <v/>
          </cell>
          <cell r="BC235" t="str">
            <v/>
          </cell>
          <cell r="BD235">
            <v>0</v>
          </cell>
          <cell r="BE235" t="str">
            <v/>
          </cell>
          <cell r="BF235" t="str">
            <v/>
          </cell>
          <cell r="BG235" t="str">
            <v/>
          </cell>
          <cell r="BH235" t="str">
            <v/>
          </cell>
          <cell r="BI235">
            <v>0</v>
          </cell>
          <cell r="BJ235" t="str">
            <v/>
          </cell>
          <cell r="BK235">
            <v>0</v>
          </cell>
          <cell r="BL235" t="str">
            <v/>
          </cell>
          <cell r="BM235" t="str">
            <v/>
          </cell>
          <cell r="BN235" t="str">
            <v/>
          </cell>
          <cell r="BO235" t="str">
            <v/>
          </cell>
          <cell r="BP235" t="str">
            <v/>
          </cell>
          <cell r="BQ235" t="str">
            <v/>
          </cell>
          <cell r="BR235">
            <v>0</v>
          </cell>
          <cell r="BS235" t="str">
            <v/>
          </cell>
          <cell r="BT235">
            <v>0</v>
          </cell>
          <cell r="BU235">
            <v>3</v>
          </cell>
          <cell r="BV235">
            <v>0</v>
          </cell>
          <cell r="BW235">
            <v>0</v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</row>
        <row r="236">
          <cell r="A236" t="str">
            <v>282 - A315 - Salle de réunion</v>
          </cell>
          <cell r="B236">
            <v>30.8864367165</v>
          </cell>
          <cell r="C236">
            <v>94.203631985399994</v>
          </cell>
          <cell r="D236">
            <v>11.75</v>
          </cell>
          <cell r="E236" t="str">
            <v/>
          </cell>
          <cell r="F236" t="str">
            <v>R+3</v>
          </cell>
          <cell r="G236" t="str">
            <v>BATIMENT A</v>
          </cell>
          <cell r="H236" t="str">
            <v>5308_Bat.A_Eclairage 10W/m² avec dimming</v>
          </cell>
          <cell r="I236">
            <v>0</v>
          </cell>
          <cell r="J236" t="str">
            <v>5308_Bat.A_Eclairement 500lux</v>
          </cell>
          <cell r="K236" t="str">
            <v>A315 - Salle de réunion</v>
          </cell>
          <cell r="L236">
            <v>1</v>
          </cell>
          <cell r="M236" t="str">
            <v/>
          </cell>
          <cell r="N236" t="str">
            <v>Groupe 1</v>
          </cell>
          <cell r="O236">
            <v>0</v>
          </cell>
          <cell r="P236">
            <v>0</v>
          </cell>
          <cell r="Q236">
            <v>0</v>
          </cell>
          <cell r="R236" t="str">
            <v/>
          </cell>
          <cell r="S236" t="str">
            <v/>
          </cell>
          <cell r="T236" t="str">
            <v/>
          </cell>
          <cell r="U236">
            <v>100</v>
          </cell>
          <cell r="V236">
            <v>0</v>
          </cell>
          <cell r="W236">
            <v>80</v>
          </cell>
          <cell r="X236">
            <v>0.72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0.03</v>
          </cell>
          <cell r="AE236">
            <v>1.2</v>
          </cell>
          <cell r="AF236">
            <v>1</v>
          </cell>
          <cell r="AG236">
            <v>0.95199999999999996</v>
          </cell>
          <cell r="AH236">
            <v>3.1E-2</v>
          </cell>
          <cell r="AI236">
            <v>0</v>
          </cell>
          <cell r="AJ236">
            <v>65526</v>
          </cell>
          <cell r="AK236" t="str">
            <v/>
          </cell>
          <cell r="AL236" t="str">
            <v/>
          </cell>
          <cell r="AM236">
            <v>20</v>
          </cell>
          <cell r="AN236">
            <v>65526</v>
          </cell>
          <cell r="AO236">
            <v>20</v>
          </cell>
          <cell r="AP236">
            <v>22</v>
          </cell>
          <cell r="AQ236">
            <v>22</v>
          </cell>
          <cell r="AR236">
            <v>10</v>
          </cell>
          <cell r="AS236">
            <v>0</v>
          </cell>
          <cell r="AT236">
            <v>1</v>
          </cell>
          <cell r="AU236">
            <v>1.81</v>
          </cell>
          <cell r="AV236">
            <v>5.8999999999999997E-2</v>
          </cell>
          <cell r="AW236" t="str">
            <v/>
          </cell>
          <cell r="AX236">
            <v>0</v>
          </cell>
          <cell r="AY236" t="str">
            <v/>
          </cell>
          <cell r="AZ236">
            <v>0</v>
          </cell>
          <cell r="BA236" t="str">
            <v/>
          </cell>
          <cell r="BB236" t="str">
            <v/>
          </cell>
          <cell r="BC236" t="str">
            <v>W/m²</v>
          </cell>
          <cell r="BD236">
            <v>10</v>
          </cell>
          <cell r="BE236">
            <v>65</v>
          </cell>
          <cell r="BF236">
            <v>8</v>
          </cell>
          <cell r="BG236">
            <v>18</v>
          </cell>
          <cell r="BH236" t="str">
            <v>W</v>
          </cell>
          <cell r="BI236">
            <v>200</v>
          </cell>
          <cell r="BJ236">
            <v>80</v>
          </cell>
          <cell r="BK236">
            <v>0</v>
          </cell>
          <cell r="BL236">
            <v>8</v>
          </cell>
          <cell r="BM236">
            <v>18</v>
          </cell>
          <cell r="BN236">
            <v>0</v>
          </cell>
          <cell r="BO236" t="str">
            <v/>
          </cell>
          <cell r="BP236" t="str">
            <v/>
          </cell>
          <cell r="BQ236" t="str">
            <v/>
          </cell>
          <cell r="BR236">
            <v>26</v>
          </cell>
          <cell r="BS236">
            <v>0</v>
          </cell>
          <cell r="BT236">
            <v>0</v>
          </cell>
          <cell r="BU236" t="str">
            <v/>
          </cell>
          <cell r="BV236">
            <v>10</v>
          </cell>
          <cell r="BW236">
            <v>0</v>
          </cell>
          <cell r="BX236" t="str">
            <v>Lourde</v>
          </cell>
          <cell r="BY236">
            <v>0</v>
          </cell>
          <cell r="BZ236">
            <v>1</v>
          </cell>
          <cell r="CA236">
            <v>1</v>
          </cell>
          <cell r="CB236">
            <v>0</v>
          </cell>
          <cell r="CC236" t="str">
            <v>Climatisation</v>
          </cell>
          <cell r="CD236" t="str">
            <v/>
          </cell>
          <cell r="CE236">
            <v>0</v>
          </cell>
          <cell r="CF236" t="str">
            <v/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0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</row>
        <row r="237">
          <cell r="A237" t="str">
            <v>283 - A317_318 - Trémie WC PMR + 249 - Trémie A216_217 + 171 - Trémie A113_114 + 86 - Trémie A013_015 + 87 - Trémie A013_16</v>
          </cell>
          <cell r="B237">
            <v>6.4776540083</v>
          </cell>
          <cell r="C237">
            <v>78.715080901899995</v>
          </cell>
          <cell r="D237">
            <v>0.65</v>
          </cell>
          <cell r="E237" t="str">
            <v/>
          </cell>
          <cell r="F237" t="str">
            <v>R+0</v>
          </cell>
          <cell r="G237" t="str">
            <v>BATIMENT A</v>
          </cell>
          <cell r="H237" t="str">
            <v>5308_Bat.A_Eclairage 4W/m² avec DP</v>
          </cell>
          <cell r="I237">
            <v>0</v>
          </cell>
          <cell r="J237" t="str">
            <v/>
          </cell>
          <cell r="K237" t="str">
            <v>Trémies</v>
          </cell>
          <cell r="L237">
            <v>1</v>
          </cell>
          <cell r="M237" t="str">
            <v/>
          </cell>
          <cell r="N237" t="str">
            <v>Groupe 1</v>
          </cell>
          <cell r="O237">
            <v>0</v>
          </cell>
          <cell r="P237">
            <v>0</v>
          </cell>
          <cell r="Q237">
            <v>0</v>
          </cell>
          <cell r="R237" t="str">
            <v/>
          </cell>
          <cell r="S237" t="str">
            <v/>
          </cell>
          <cell r="T237" t="str">
            <v/>
          </cell>
          <cell r="U237">
            <v>100</v>
          </cell>
          <cell r="V237">
            <v>0</v>
          </cell>
          <cell r="W237">
            <v>0</v>
          </cell>
          <cell r="X237">
            <v>0.72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0.01</v>
          </cell>
          <cell r="AE237">
            <v>1.2</v>
          </cell>
          <cell r="AF237">
            <v>1</v>
          </cell>
          <cell r="AG237">
            <v>1.2849999999999999</v>
          </cell>
          <cell r="AH237">
            <v>0.19800000000000001</v>
          </cell>
          <cell r="AI237">
            <v>0</v>
          </cell>
          <cell r="AJ237">
            <v>65526</v>
          </cell>
          <cell r="AK237" t="str">
            <v/>
          </cell>
          <cell r="AL237" t="str">
            <v/>
          </cell>
          <cell r="AM237">
            <v>20</v>
          </cell>
          <cell r="AN237">
            <v>65526</v>
          </cell>
          <cell r="AO237">
            <v>20</v>
          </cell>
          <cell r="AP237">
            <v>22</v>
          </cell>
          <cell r="AQ237">
            <v>22</v>
          </cell>
          <cell r="AR237">
            <v>10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 t="str">
            <v/>
          </cell>
          <cell r="AX237">
            <v>0</v>
          </cell>
          <cell r="AY237" t="str">
            <v/>
          </cell>
          <cell r="AZ237">
            <v>0</v>
          </cell>
          <cell r="BA237" t="str">
            <v/>
          </cell>
          <cell r="BB237" t="str">
            <v/>
          </cell>
          <cell r="BC237" t="str">
            <v/>
          </cell>
          <cell r="BD237">
            <v>0</v>
          </cell>
          <cell r="BE237" t="str">
            <v/>
          </cell>
          <cell r="BF237" t="str">
            <v/>
          </cell>
          <cell r="BG237" t="str">
            <v/>
          </cell>
          <cell r="BH237" t="str">
            <v/>
          </cell>
          <cell r="BI237">
            <v>0</v>
          </cell>
          <cell r="BJ237" t="str">
            <v/>
          </cell>
          <cell r="BK237">
            <v>0</v>
          </cell>
          <cell r="BL237" t="str">
            <v/>
          </cell>
          <cell r="BM237" t="str">
            <v/>
          </cell>
          <cell r="BN237" t="str">
            <v/>
          </cell>
          <cell r="BO237" t="str">
            <v/>
          </cell>
          <cell r="BP237" t="str">
            <v/>
          </cell>
          <cell r="BQ237" t="str">
            <v/>
          </cell>
          <cell r="BR237">
            <v>0</v>
          </cell>
          <cell r="BS237" t="str">
            <v/>
          </cell>
          <cell r="BT237">
            <v>0</v>
          </cell>
          <cell r="BU237">
            <v>3</v>
          </cell>
          <cell r="BV237">
            <v>0</v>
          </cell>
          <cell r="BW237">
            <v>0</v>
          </cell>
          <cell r="BX237" t="str">
            <v/>
          </cell>
          <cell r="BY237" t="str">
            <v/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</row>
        <row r="238">
          <cell r="A238" t="str">
            <v>284 - A319 - Reproduction</v>
          </cell>
          <cell r="B238">
            <v>6.1600213892999998</v>
          </cell>
          <cell r="C238">
            <v>18.788092950799999</v>
          </cell>
          <cell r="D238">
            <v>11.75</v>
          </cell>
          <cell r="E238" t="str">
            <v/>
          </cell>
          <cell r="F238" t="str">
            <v>R+3</v>
          </cell>
          <cell r="G238" t="str">
            <v>BATIMENT A</v>
          </cell>
          <cell r="H238" t="str">
            <v>5308_Bat.A_Eclairage 10W/m² avec DP</v>
          </cell>
          <cell r="I238">
            <v>0</v>
          </cell>
          <cell r="J238" t="str">
            <v>5308_Bat.A_Eclairement 200lux</v>
          </cell>
          <cell r="K238" t="str">
            <v>A319 - Reproduction</v>
          </cell>
          <cell r="L238">
            <v>1</v>
          </cell>
          <cell r="M238" t="str">
            <v/>
          </cell>
          <cell r="N238" t="str">
            <v>Groupe 1</v>
          </cell>
          <cell r="O238">
            <v>0</v>
          </cell>
          <cell r="P238">
            <v>0</v>
          </cell>
          <cell r="Q238">
            <v>0</v>
          </cell>
          <cell r="R238" t="str">
            <v/>
          </cell>
          <cell r="S238" t="str">
            <v/>
          </cell>
          <cell r="T238" t="str">
            <v/>
          </cell>
          <cell r="U238">
            <v>100</v>
          </cell>
          <cell r="V238">
            <v>0</v>
          </cell>
          <cell r="W238">
            <v>80</v>
          </cell>
          <cell r="X238">
            <v>0.72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0.02</v>
          </cell>
          <cell r="AE238">
            <v>1.2</v>
          </cell>
          <cell r="AF238">
            <v>1</v>
          </cell>
          <cell r="AG238">
            <v>0.20799999999999999</v>
          </cell>
          <cell r="AH238">
            <v>3.4000000000000002E-2</v>
          </cell>
          <cell r="AI238">
            <v>0</v>
          </cell>
          <cell r="AJ238">
            <v>65526</v>
          </cell>
          <cell r="AK238" t="str">
            <v/>
          </cell>
          <cell r="AL238" t="str">
            <v/>
          </cell>
          <cell r="AM238">
            <v>20</v>
          </cell>
          <cell r="AN238">
            <v>65526</v>
          </cell>
          <cell r="AO238">
            <v>20</v>
          </cell>
          <cell r="AP238">
            <v>22</v>
          </cell>
          <cell r="AQ238">
            <v>22</v>
          </cell>
          <cell r="AR238">
            <v>10</v>
          </cell>
          <cell r="AS238">
            <v>0</v>
          </cell>
          <cell r="AT238">
            <v>1</v>
          </cell>
          <cell r="AU238">
            <v>0.29599999999999999</v>
          </cell>
          <cell r="AV238">
            <v>4.8000000000000001E-2</v>
          </cell>
          <cell r="AW238" t="str">
            <v/>
          </cell>
          <cell r="AX238">
            <v>0</v>
          </cell>
          <cell r="AY238" t="str">
            <v/>
          </cell>
          <cell r="AZ238">
            <v>0</v>
          </cell>
          <cell r="BA238" t="str">
            <v/>
          </cell>
          <cell r="BB238" t="str">
            <v/>
          </cell>
          <cell r="BC238" t="str">
            <v>W/m²</v>
          </cell>
          <cell r="BD238">
            <v>10</v>
          </cell>
          <cell r="BE238">
            <v>65</v>
          </cell>
          <cell r="BF238">
            <v>8</v>
          </cell>
          <cell r="BG238">
            <v>18</v>
          </cell>
          <cell r="BH238" t="str">
            <v>W</v>
          </cell>
          <cell r="BI238">
            <v>100</v>
          </cell>
          <cell r="BJ238">
            <v>80</v>
          </cell>
          <cell r="BK238">
            <v>0</v>
          </cell>
          <cell r="BL238">
            <v>8</v>
          </cell>
          <cell r="BM238">
            <v>18</v>
          </cell>
          <cell r="BN238">
            <v>0</v>
          </cell>
          <cell r="BO238" t="str">
            <v/>
          </cell>
          <cell r="BP238" t="str">
            <v/>
          </cell>
          <cell r="BQ238" t="str">
            <v/>
          </cell>
          <cell r="BR238">
            <v>26</v>
          </cell>
          <cell r="BS238">
            <v>0</v>
          </cell>
          <cell r="BT238">
            <v>0</v>
          </cell>
          <cell r="BU238" t="str">
            <v/>
          </cell>
          <cell r="BV238">
            <v>10</v>
          </cell>
          <cell r="BW238">
            <v>0</v>
          </cell>
          <cell r="BX238" t="str">
            <v>Lourde</v>
          </cell>
          <cell r="BY238">
            <v>0</v>
          </cell>
          <cell r="BZ238">
            <v>1</v>
          </cell>
          <cell r="CA238">
            <v>1</v>
          </cell>
          <cell r="CB238">
            <v>0</v>
          </cell>
          <cell r="CC238" t="str">
            <v>Climatisation</v>
          </cell>
          <cell r="CD238" t="str">
            <v/>
          </cell>
          <cell r="CE238">
            <v>0</v>
          </cell>
          <cell r="CF238" t="str">
            <v/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0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</row>
        <row r="239">
          <cell r="A239" t="str">
            <v>285 - A316 - Espace plugin</v>
          </cell>
          <cell r="B239">
            <v>19.301965966899999</v>
          </cell>
          <cell r="C239">
            <v>58.870996198999997</v>
          </cell>
          <cell r="D239">
            <v>11.75</v>
          </cell>
          <cell r="E239" t="str">
            <v/>
          </cell>
          <cell r="F239" t="str">
            <v>R+3</v>
          </cell>
          <cell r="G239" t="str">
            <v>BATIMENT A</v>
          </cell>
          <cell r="H239" t="str">
            <v>5308_Bat.A_Eclairage 10W/m² avec DP</v>
          </cell>
          <cell r="I239">
            <v>0</v>
          </cell>
          <cell r="J239" t="str">
            <v>5308_Bat.A_Eclairement 500lux</v>
          </cell>
          <cell r="K239" t="str">
            <v>A316 - Espace plugin</v>
          </cell>
          <cell r="L239">
            <v>1</v>
          </cell>
          <cell r="M239" t="str">
            <v/>
          </cell>
          <cell r="N239" t="str">
            <v>Groupe 1</v>
          </cell>
          <cell r="O239">
            <v>0</v>
          </cell>
          <cell r="P239">
            <v>0</v>
          </cell>
          <cell r="Q239">
            <v>0</v>
          </cell>
          <cell r="R239" t="str">
            <v/>
          </cell>
          <cell r="S239" t="str">
            <v/>
          </cell>
          <cell r="T239" t="str">
            <v/>
          </cell>
          <cell r="U239">
            <v>100</v>
          </cell>
          <cell r="V239">
            <v>0</v>
          </cell>
          <cell r="W239">
            <v>80</v>
          </cell>
          <cell r="X239">
            <v>0.72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0.03</v>
          </cell>
          <cell r="AE239">
            <v>1.2</v>
          </cell>
          <cell r="AF239">
            <v>1</v>
          </cell>
          <cell r="AG239">
            <v>0.68600000000000005</v>
          </cell>
          <cell r="AH239">
            <v>3.5999999999999997E-2</v>
          </cell>
          <cell r="AI239">
            <v>0</v>
          </cell>
          <cell r="AJ239">
            <v>65526</v>
          </cell>
          <cell r="AK239" t="str">
            <v/>
          </cell>
          <cell r="AL239" t="str">
            <v/>
          </cell>
          <cell r="AM239">
            <v>20</v>
          </cell>
          <cell r="AN239">
            <v>65526</v>
          </cell>
          <cell r="AO239">
            <v>20</v>
          </cell>
          <cell r="AP239">
            <v>22</v>
          </cell>
          <cell r="AQ239">
            <v>22</v>
          </cell>
          <cell r="AR239">
            <v>10</v>
          </cell>
          <cell r="AS239">
            <v>0</v>
          </cell>
          <cell r="AT239">
            <v>1</v>
          </cell>
          <cell r="AU239">
            <v>0.94399999999999995</v>
          </cell>
          <cell r="AV239">
            <v>4.9000000000000002E-2</v>
          </cell>
          <cell r="AW239" t="str">
            <v/>
          </cell>
          <cell r="AX239">
            <v>0</v>
          </cell>
          <cell r="AY239" t="str">
            <v/>
          </cell>
          <cell r="AZ239">
            <v>0</v>
          </cell>
          <cell r="BA239" t="str">
            <v/>
          </cell>
          <cell r="BB239" t="str">
            <v/>
          </cell>
          <cell r="BC239" t="str">
            <v>W/m²</v>
          </cell>
          <cell r="BD239">
            <v>10</v>
          </cell>
          <cell r="BE239">
            <v>65</v>
          </cell>
          <cell r="BF239">
            <v>8</v>
          </cell>
          <cell r="BG239">
            <v>18</v>
          </cell>
          <cell r="BH239" t="str">
            <v>W</v>
          </cell>
          <cell r="BI239">
            <v>0</v>
          </cell>
          <cell r="BJ239">
            <v>100</v>
          </cell>
          <cell r="BK239">
            <v>0</v>
          </cell>
          <cell r="BL239">
            <v>8</v>
          </cell>
          <cell r="BM239">
            <v>18</v>
          </cell>
          <cell r="BN239">
            <v>0</v>
          </cell>
          <cell r="BO239" t="str">
            <v/>
          </cell>
          <cell r="BP239" t="str">
            <v/>
          </cell>
          <cell r="BQ239" t="str">
            <v/>
          </cell>
          <cell r="BR239">
            <v>26</v>
          </cell>
          <cell r="BS239">
            <v>0</v>
          </cell>
          <cell r="BT239">
            <v>0</v>
          </cell>
          <cell r="BU239" t="str">
            <v/>
          </cell>
          <cell r="BV239">
            <v>10</v>
          </cell>
          <cell r="BW239">
            <v>0</v>
          </cell>
          <cell r="BX239" t="str">
            <v>Lourde</v>
          </cell>
          <cell r="BY239">
            <v>0</v>
          </cell>
          <cell r="BZ239">
            <v>1</v>
          </cell>
          <cell r="CA239">
            <v>1</v>
          </cell>
          <cell r="CB239">
            <v>0</v>
          </cell>
          <cell r="CC239" t="str">
            <v>Climatisation</v>
          </cell>
          <cell r="CD239" t="str">
            <v/>
          </cell>
          <cell r="CE239">
            <v>0</v>
          </cell>
          <cell r="CF239" t="str">
            <v/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customProperty" Target="../customProperty2.bin"/><Relationship Id="rId7" Type="http://schemas.openxmlformats.org/officeDocument/2006/relationships/control" Target="../activeX/activeX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230"/>
  <sheetViews>
    <sheetView showGridLines="0" zoomScaleNormal="100" workbookViewId="0">
      <selection activeCell="G10" sqref="G10"/>
    </sheetView>
  </sheetViews>
  <sheetFormatPr baseColWidth="10" defaultRowHeight="11.25"/>
  <cols>
    <col min="1" max="1" width="3" style="66" customWidth="1"/>
    <col min="2" max="2" width="50.7109375" style="66" customWidth="1"/>
    <col min="3" max="3" width="50" style="66" bestFit="1" customWidth="1"/>
    <col min="4" max="4" width="26.42578125" style="66" bestFit="1" customWidth="1"/>
    <col min="5" max="5" width="20" style="66" bestFit="1" customWidth="1"/>
    <col min="6" max="6" width="18.5703125" style="66" bestFit="1" customWidth="1"/>
    <col min="7" max="7" width="132.140625" style="66" bestFit="1" customWidth="1"/>
    <col min="8" max="16384" width="11.42578125" style="66"/>
  </cols>
  <sheetData>
    <row r="2" spans="2:7" ht="12" thickBot="1"/>
    <row r="3" spans="2:7">
      <c r="B3" s="67"/>
      <c r="C3" s="68" t="s">
        <v>249</v>
      </c>
    </row>
    <row r="4" spans="2:7">
      <c r="B4" s="69"/>
      <c r="C4" s="70" t="s">
        <v>250</v>
      </c>
    </row>
    <row r="5" spans="2:7" ht="15">
      <c r="C5" s="71"/>
    </row>
    <row r="6" spans="2:7" ht="12" thickBot="1">
      <c r="E6" s="72"/>
    </row>
    <row r="7" spans="2:7" ht="20.25" thickBot="1">
      <c r="B7" s="82" t="s">
        <v>257</v>
      </c>
      <c r="C7" s="83"/>
      <c r="D7" s="83"/>
      <c r="E7" s="83"/>
      <c r="F7" s="83"/>
      <c r="G7" s="84"/>
    </row>
    <row r="8" spans="2:7">
      <c r="B8" s="74" t="s">
        <v>254</v>
      </c>
      <c r="C8" s="74" t="s">
        <v>244</v>
      </c>
      <c r="D8" s="74" t="s">
        <v>245</v>
      </c>
      <c r="E8" s="74" t="s">
        <v>258</v>
      </c>
      <c r="F8" s="74" t="s">
        <v>243</v>
      </c>
      <c r="G8" s="74" t="s">
        <v>248</v>
      </c>
    </row>
    <row r="9" spans="2:7">
      <c r="B9" s="79" t="str">
        <f>IF(B10="","",B10)</f>
        <v>Pièces</v>
      </c>
      <c r="C9" s="80" t="str">
        <f t="shared" ref="C9:D9" si="0">IF(C10="","",C10)</f>
        <v>R:\dossier\5308\40_Projet\20_Calculs\EN\Résultats\Données_Pleiades</v>
      </c>
      <c r="D9" s="79" t="str">
        <f t="shared" si="0"/>
        <v>Données métrés pièces BSG</v>
      </c>
      <c r="E9" s="79" t="str">
        <f>IF(E10="","",E10)</f>
        <v>.xls</v>
      </c>
      <c r="F9" s="66" t="s">
        <v>252</v>
      </c>
      <c r="G9" s="76" t="str">
        <f t="shared" ref="G9:G11" si="1">IF(OR(C9="",D9="",E9="",F9=""),"",CONCATENATE("'",C9,"\[",D9,E9,"]",D9,"'!",F9))</f>
        <v>'R:\dossier\5308\40_Projet\20_Calculs\EN\Résultats\Données_Pleiades\[Données métrés pièces BSG.xls]Données métrés pièces BSG'!A4</v>
      </c>
    </row>
    <row r="10" spans="2:7">
      <c r="B10" s="73" t="s">
        <v>255</v>
      </c>
      <c r="C10" s="77" t="s">
        <v>251</v>
      </c>
      <c r="D10" s="77" t="s">
        <v>246</v>
      </c>
      <c r="E10" s="77" t="s">
        <v>247</v>
      </c>
      <c r="F10" s="75" t="s">
        <v>256</v>
      </c>
      <c r="G10" s="78" t="str">
        <f t="shared" si="1"/>
        <v>'R:\dossier\5308\40_Projet\20_Calculs\EN\Résultats\Données_Pleiades\[Données métrés pièces BSG.xls]Données métrés pièces BSG'!$A$4:$DA$239</v>
      </c>
    </row>
    <row r="11" spans="2:7" hidden="1">
      <c r="B11" s="79" t="e">
        <f>IF(#REF!="","",#REF!)</f>
        <v>#REF!</v>
      </c>
      <c r="C11" s="80" t="e">
        <f>IF(#REF!="","",#REF!)</f>
        <v>#REF!</v>
      </c>
      <c r="D11" s="80" t="e">
        <f>IF(#REF!="","",#REF!)</f>
        <v>#REF!</v>
      </c>
      <c r="E11" s="80" t="e">
        <f>IF(#REF!="","",#REF!)</f>
        <v>#REF!</v>
      </c>
      <c r="F11" s="75" t="s">
        <v>252</v>
      </c>
      <c r="G11" s="78" t="e">
        <f t="shared" si="1"/>
        <v>#REF!</v>
      </c>
    </row>
    <row r="12" spans="2:7">
      <c r="E12" s="72"/>
    </row>
    <row r="13" spans="2:7">
      <c r="E13" s="72"/>
      <c r="G13" s="81"/>
    </row>
    <row r="14" spans="2:7">
      <c r="E14" s="72"/>
    </row>
    <row r="15" spans="2:7">
      <c r="E15" s="72"/>
    </row>
    <row r="16" spans="2:7">
      <c r="E16" s="72"/>
    </row>
    <row r="17" spans="5:5">
      <c r="E17" s="72"/>
    </row>
    <row r="18" spans="5:5">
      <c r="E18" s="72"/>
    </row>
    <row r="19" spans="5:5">
      <c r="E19" s="72"/>
    </row>
    <row r="20" spans="5:5">
      <c r="E20" s="72"/>
    </row>
    <row r="21" spans="5:5">
      <c r="E21" s="72"/>
    </row>
    <row r="22" spans="5:5">
      <c r="E22" s="72"/>
    </row>
    <row r="23" spans="5:5">
      <c r="E23" s="72"/>
    </row>
    <row r="24" spans="5:5">
      <c r="E24" s="72"/>
    </row>
    <row r="25" spans="5:5">
      <c r="E25" s="72"/>
    </row>
    <row r="26" spans="5:5">
      <c r="E26" s="72"/>
    </row>
    <row r="27" spans="5:5">
      <c r="E27" s="72"/>
    </row>
    <row r="28" spans="5:5">
      <c r="E28" s="72"/>
    </row>
    <row r="29" spans="5:5">
      <c r="E29" s="72"/>
    </row>
    <row r="30" spans="5:5">
      <c r="E30" s="72"/>
    </row>
    <row r="31" spans="5:5">
      <c r="E31" s="72"/>
    </row>
    <row r="32" spans="5:5">
      <c r="E32" s="72"/>
    </row>
    <row r="33" spans="5:5">
      <c r="E33" s="72"/>
    </row>
    <row r="34" spans="5:5">
      <c r="E34" s="72"/>
    </row>
    <row r="35" spans="5:5">
      <c r="E35" s="72"/>
    </row>
    <row r="36" spans="5:5">
      <c r="E36" s="72"/>
    </row>
    <row r="37" spans="5:5">
      <c r="E37" s="72"/>
    </row>
    <row r="38" spans="5:5">
      <c r="E38" s="72"/>
    </row>
    <row r="39" spans="5:5">
      <c r="E39" s="72"/>
    </row>
    <row r="40" spans="5:5">
      <c r="E40" s="72"/>
    </row>
    <row r="41" spans="5:5">
      <c r="E41" s="72"/>
    </row>
    <row r="42" spans="5:5">
      <c r="E42" s="72"/>
    </row>
    <row r="43" spans="5:5">
      <c r="E43" s="72"/>
    </row>
    <row r="44" spans="5:5">
      <c r="E44" s="72"/>
    </row>
    <row r="45" spans="5:5">
      <c r="E45" s="72"/>
    </row>
    <row r="46" spans="5:5">
      <c r="E46" s="72"/>
    </row>
    <row r="47" spans="5:5">
      <c r="E47" s="72"/>
    </row>
    <row r="48" spans="5:5">
      <c r="E48" s="72"/>
    </row>
    <row r="49" spans="5:5">
      <c r="E49" s="72"/>
    </row>
    <row r="50" spans="5:5">
      <c r="E50" s="72"/>
    </row>
    <row r="51" spans="5:5">
      <c r="E51" s="72"/>
    </row>
    <row r="52" spans="5:5">
      <c r="E52" s="72"/>
    </row>
    <row r="53" spans="5:5">
      <c r="E53" s="72"/>
    </row>
    <row r="54" spans="5:5">
      <c r="E54" s="72"/>
    </row>
    <row r="55" spans="5:5">
      <c r="E55" s="72"/>
    </row>
    <row r="56" spans="5:5">
      <c r="E56" s="72"/>
    </row>
    <row r="57" spans="5:5">
      <c r="E57" s="72"/>
    </row>
    <row r="58" spans="5:5">
      <c r="E58" s="72"/>
    </row>
    <row r="59" spans="5:5">
      <c r="E59" s="72"/>
    </row>
    <row r="60" spans="5:5">
      <c r="E60" s="72"/>
    </row>
    <row r="61" spans="5:5">
      <c r="E61" s="72"/>
    </row>
    <row r="62" spans="5:5">
      <c r="E62" s="72"/>
    </row>
    <row r="63" spans="5:5">
      <c r="E63" s="72"/>
    </row>
    <row r="64" spans="5:5">
      <c r="E64" s="72"/>
    </row>
    <row r="65" spans="5:5">
      <c r="E65" s="72"/>
    </row>
    <row r="66" spans="5:5">
      <c r="E66" s="72"/>
    </row>
    <row r="67" spans="5:5">
      <c r="E67" s="72"/>
    </row>
    <row r="68" spans="5:5">
      <c r="E68" s="72"/>
    </row>
    <row r="69" spans="5:5">
      <c r="E69" s="72"/>
    </row>
    <row r="70" spans="5:5">
      <c r="E70" s="72"/>
    </row>
    <row r="71" spans="5:5">
      <c r="E71" s="72"/>
    </row>
    <row r="72" spans="5:5">
      <c r="E72" s="72"/>
    </row>
    <row r="73" spans="5:5">
      <c r="E73" s="72"/>
    </row>
    <row r="74" spans="5:5">
      <c r="E74" s="72"/>
    </row>
    <row r="75" spans="5:5">
      <c r="E75" s="72"/>
    </row>
    <row r="76" spans="5:5">
      <c r="E76" s="72"/>
    </row>
    <row r="77" spans="5:5">
      <c r="E77" s="72"/>
    </row>
    <row r="78" spans="5:5">
      <c r="E78" s="72"/>
    </row>
    <row r="79" spans="5:5">
      <c r="E79" s="72"/>
    </row>
    <row r="80" spans="5:5">
      <c r="E80" s="72"/>
    </row>
    <row r="81" spans="5:5">
      <c r="E81" s="72"/>
    </row>
    <row r="82" spans="5:5">
      <c r="E82" s="72"/>
    </row>
    <row r="83" spans="5:5">
      <c r="E83" s="72"/>
    </row>
    <row r="84" spans="5:5">
      <c r="E84" s="72"/>
    </row>
    <row r="85" spans="5:5">
      <c r="E85" s="72"/>
    </row>
    <row r="86" spans="5:5">
      <c r="E86" s="72"/>
    </row>
    <row r="87" spans="5:5">
      <c r="E87" s="72"/>
    </row>
    <row r="88" spans="5:5">
      <c r="E88" s="72"/>
    </row>
    <row r="89" spans="5:5">
      <c r="E89" s="72"/>
    </row>
    <row r="90" spans="5:5">
      <c r="E90" s="72"/>
    </row>
    <row r="91" spans="5:5">
      <c r="E91" s="72"/>
    </row>
    <row r="92" spans="5:5">
      <c r="E92" s="72"/>
    </row>
    <row r="93" spans="5:5">
      <c r="E93" s="72"/>
    </row>
    <row r="94" spans="5:5">
      <c r="E94" s="72"/>
    </row>
    <row r="95" spans="5:5">
      <c r="E95" s="72"/>
    </row>
    <row r="96" spans="5:5">
      <c r="E96" s="72"/>
    </row>
    <row r="97" spans="5:5">
      <c r="E97" s="72"/>
    </row>
    <row r="98" spans="5:5">
      <c r="E98" s="72"/>
    </row>
    <row r="99" spans="5:5">
      <c r="E99" s="72"/>
    </row>
    <row r="100" spans="5:5">
      <c r="E100" s="72"/>
    </row>
    <row r="101" spans="5:5">
      <c r="E101" s="72"/>
    </row>
    <row r="102" spans="5:5">
      <c r="E102" s="72"/>
    </row>
    <row r="103" spans="5:5">
      <c r="E103" s="72"/>
    </row>
    <row r="104" spans="5:5">
      <c r="E104" s="72"/>
    </row>
    <row r="105" spans="5:5">
      <c r="E105" s="72"/>
    </row>
    <row r="106" spans="5:5">
      <c r="E106" s="72"/>
    </row>
    <row r="107" spans="5:5">
      <c r="E107" s="72"/>
    </row>
    <row r="108" spans="5:5">
      <c r="E108" s="72"/>
    </row>
    <row r="109" spans="5:5">
      <c r="E109" s="72"/>
    </row>
    <row r="110" spans="5:5">
      <c r="E110" s="72"/>
    </row>
    <row r="111" spans="5:5">
      <c r="E111" s="72"/>
    </row>
    <row r="112" spans="5:5">
      <c r="E112" s="72"/>
    </row>
    <row r="113" spans="5:5">
      <c r="E113" s="72"/>
    </row>
    <row r="114" spans="5:5">
      <c r="E114" s="72"/>
    </row>
    <row r="115" spans="5:5">
      <c r="E115" s="72"/>
    </row>
    <row r="116" spans="5:5">
      <c r="E116" s="72"/>
    </row>
    <row r="117" spans="5:5">
      <c r="E117" s="72"/>
    </row>
    <row r="118" spans="5:5">
      <c r="E118" s="72"/>
    </row>
    <row r="119" spans="5:5">
      <c r="E119" s="72"/>
    </row>
    <row r="120" spans="5:5">
      <c r="E120" s="72"/>
    </row>
    <row r="121" spans="5:5">
      <c r="E121" s="72"/>
    </row>
    <row r="122" spans="5:5">
      <c r="E122" s="72"/>
    </row>
    <row r="123" spans="5:5">
      <c r="E123" s="72"/>
    </row>
    <row r="124" spans="5:5">
      <c r="E124" s="72"/>
    </row>
    <row r="125" spans="5:5">
      <c r="E125" s="72"/>
    </row>
    <row r="126" spans="5:5">
      <c r="E126" s="72"/>
    </row>
    <row r="127" spans="5:5">
      <c r="E127" s="72"/>
    </row>
    <row r="128" spans="5:5">
      <c r="E128" s="72"/>
    </row>
    <row r="129" spans="5:5">
      <c r="E129" s="72"/>
    </row>
    <row r="130" spans="5:5">
      <c r="E130" s="72"/>
    </row>
    <row r="131" spans="5:5">
      <c r="E131" s="72"/>
    </row>
    <row r="132" spans="5:5">
      <c r="E132" s="72"/>
    </row>
    <row r="133" spans="5:5">
      <c r="E133" s="72"/>
    </row>
    <row r="134" spans="5:5">
      <c r="E134" s="72"/>
    </row>
    <row r="135" spans="5:5">
      <c r="E135" s="72"/>
    </row>
    <row r="136" spans="5:5">
      <c r="E136" s="72"/>
    </row>
    <row r="137" spans="5:5">
      <c r="E137" s="72"/>
    </row>
    <row r="138" spans="5:5">
      <c r="E138" s="72"/>
    </row>
    <row r="139" spans="5:5">
      <c r="E139" s="72"/>
    </row>
    <row r="140" spans="5:5">
      <c r="E140" s="72"/>
    </row>
    <row r="141" spans="5:5">
      <c r="E141" s="72"/>
    </row>
    <row r="142" spans="5:5">
      <c r="E142" s="72"/>
    </row>
    <row r="143" spans="5:5">
      <c r="E143" s="72"/>
    </row>
    <row r="144" spans="5:5">
      <c r="E144" s="72"/>
    </row>
    <row r="145" spans="5:5">
      <c r="E145" s="72"/>
    </row>
    <row r="146" spans="5:5">
      <c r="E146" s="72"/>
    </row>
    <row r="147" spans="5:5">
      <c r="E147" s="72"/>
    </row>
    <row r="148" spans="5:5">
      <c r="E148" s="72"/>
    </row>
    <row r="149" spans="5:5">
      <c r="E149" s="72"/>
    </row>
    <row r="150" spans="5:5">
      <c r="E150" s="72"/>
    </row>
    <row r="151" spans="5:5">
      <c r="E151" s="72"/>
    </row>
    <row r="152" spans="5:5">
      <c r="E152" s="72"/>
    </row>
    <row r="153" spans="5:5">
      <c r="E153" s="72"/>
    </row>
    <row r="154" spans="5:5">
      <c r="E154" s="72"/>
    </row>
    <row r="155" spans="5:5">
      <c r="E155" s="72"/>
    </row>
    <row r="156" spans="5:5">
      <c r="E156" s="72"/>
    </row>
    <row r="157" spans="5:5">
      <c r="E157" s="72"/>
    </row>
    <row r="158" spans="5:5">
      <c r="E158" s="72"/>
    </row>
    <row r="159" spans="5:5">
      <c r="E159" s="72"/>
    </row>
    <row r="160" spans="5:5">
      <c r="E160" s="72"/>
    </row>
    <row r="161" spans="5:5">
      <c r="E161" s="72"/>
    </row>
    <row r="162" spans="5:5">
      <c r="E162" s="72"/>
    </row>
    <row r="163" spans="5:5">
      <c r="E163" s="72"/>
    </row>
    <row r="164" spans="5:5">
      <c r="E164" s="72"/>
    </row>
    <row r="165" spans="5:5">
      <c r="E165" s="72"/>
    </row>
    <row r="166" spans="5:5">
      <c r="E166" s="72"/>
    </row>
    <row r="167" spans="5:5">
      <c r="E167" s="72"/>
    </row>
    <row r="168" spans="5:5">
      <c r="E168" s="72"/>
    </row>
    <row r="169" spans="5:5">
      <c r="E169" s="72"/>
    </row>
    <row r="170" spans="5:5">
      <c r="E170" s="72"/>
    </row>
    <row r="171" spans="5:5">
      <c r="E171" s="72"/>
    </row>
    <row r="172" spans="5:5">
      <c r="E172" s="72"/>
    </row>
    <row r="173" spans="5:5">
      <c r="E173" s="72"/>
    </row>
    <row r="174" spans="5:5">
      <c r="E174" s="72"/>
    </row>
    <row r="175" spans="5:5">
      <c r="E175" s="72"/>
    </row>
    <row r="176" spans="5:5">
      <c r="E176" s="72"/>
    </row>
    <row r="177" spans="5:5">
      <c r="E177" s="72"/>
    </row>
    <row r="178" spans="5:5">
      <c r="E178" s="72"/>
    </row>
    <row r="179" spans="5:5">
      <c r="E179" s="72"/>
    </row>
    <row r="180" spans="5:5">
      <c r="E180" s="72"/>
    </row>
    <row r="181" spans="5:5">
      <c r="E181" s="72"/>
    </row>
    <row r="182" spans="5:5">
      <c r="E182" s="72"/>
    </row>
    <row r="183" spans="5:5">
      <c r="E183" s="72"/>
    </row>
    <row r="184" spans="5:5">
      <c r="E184" s="72"/>
    </row>
    <row r="185" spans="5:5">
      <c r="E185" s="72"/>
    </row>
    <row r="186" spans="5:5">
      <c r="E186" s="72"/>
    </row>
    <row r="187" spans="5:5">
      <c r="E187" s="72"/>
    </row>
    <row r="188" spans="5:5">
      <c r="E188" s="72"/>
    </row>
    <row r="189" spans="5:5">
      <c r="E189" s="72"/>
    </row>
    <row r="190" spans="5:5">
      <c r="E190" s="72"/>
    </row>
    <row r="191" spans="5:5">
      <c r="E191" s="72"/>
    </row>
    <row r="192" spans="5:5">
      <c r="E192" s="72"/>
    </row>
    <row r="193" spans="5:5">
      <c r="E193" s="72"/>
    </row>
    <row r="194" spans="5:5">
      <c r="E194" s="72"/>
    </row>
    <row r="195" spans="5:5">
      <c r="E195" s="72"/>
    </row>
    <row r="196" spans="5:5">
      <c r="E196" s="72"/>
    </row>
    <row r="197" spans="5:5">
      <c r="E197" s="72"/>
    </row>
    <row r="198" spans="5:5">
      <c r="E198" s="72"/>
    </row>
    <row r="199" spans="5:5">
      <c r="E199" s="72"/>
    </row>
    <row r="200" spans="5:5">
      <c r="E200" s="72"/>
    </row>
    <row r="201" spans="5:5">
      <c r="E201" s="72"/>
    </row>
    <row r="202" spans="5:5">
      <c r="E202" s="72"/>
    </row>
    <row r="203" spans="5:5">
      <c r="E203" s="72"/>
    </row>
    <row r="204" spans="5:5">
      <c r="E204" s="72"/>
    </row>
    <row r="205" spans="5:5">
      <c r="E205" s="72"/>
    </row>
    <row r="206" spans="5:5">
      <c r="E206" s="72"/>
    </row>
    <row r="207" spans="5:5">
      <c r="E207" s="72"/>
    </row>
    <row r="208" spans="5:5">
      <c r="E208" s="72"/>
    </row>
    <row r="209" spans="5:5">
      <c r="E209" s="72"/>
    </row>
    <row r="210" spans="5:5">
      <c r="E210" s="72"/>
    </row>
    <row r="211" spans="5:5">
      <c r="E211" s="72"/>
    </row>
    <row r="212" spans="5:5">
      <c r="E212" s="72"/>
    </row>
    <row r="213" spans="5:5">
      <c r="E213" s="72"/>
    </row>
    <row r="214" spans="5:5">
      <c r="E214" s="72"/>
    </row>
    <row r="215" spans="5:5">
      <c r="E215" s="72"/>
    </row>
    <row r="216" spans="5:5">
      <c r="E216" s="72"/>
    </row>
    <row r="217" spans="5:5">
      <c r="E217" s="72"/>
    </row>
    <row r="218" spans="5:5">
      <c r="E218" s="72"/>
    </row>
    <row r="219" spans="5:5">
      <c r="E219" s="72"/>
    </row>
    <row r="220" spans="5:5">
      <c r="E220" s="72"/>
    </row>
    <row r="221" spans="5:5">
      <c r="E221" s="72"/>
    </row>
    <row r="222" spans="5:5">
      <c r="E222" s="72"/>
    </row>
    <row r="223" spans="5:5">
      <c r="E223" s="72"/>
    </row>
    <row r="224" spans="5:5">
      <c r="E224" s="72"/>
    </row>
    <row r="225" spans="5:5">
      <c r="E225" s="72"/>
    </row>
    <row r="226" spans="5:5">
      <c r="E226" s="72"/>
    </row>
    <row r="227" spans="5:5">
      <c r="E227" s="72"/>
    </row>
    <row r="228" spans="5:5">
      <c r="E228" s="72"/>
    </row>
    <row r="229" spans="5:5">
      <c r="E229" s="72"/>
    </row>
    <row r="230" spans="5:5">
      <c r="E230" s="72"/>
    </row>
  </sheetData>
  <mergeCells count="1">
    <mergeCell ref="B7:G7"/>
  </mergeCells>
  <dataValidations count="1">
    <dataValidation type="custom" allowBlank="1" showInputMessage="1" showErrorMessage="1" sqref="C9:G9">
      <formula1>"Tous"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58"/>
  <sheetViews>
    <sheetView tabSelected="1" zoomScale="70" zoomScaleNormal="70" workbookViewId="0">
      <selection activeCell="C6" sqref="C6:C8"/>
    </sheetView>
  </sheetViews>
  <sheetFormatPr baseColWidth="10" defaultColWidth="11.42578125" defaultRowHeight="14.25"/>
  <cols>
    <col min="1" max="1" width="8.7109375" style="2" customWidth="1"/>
    <col min="2" max="2" width="41.140625" style="2" bestFit="1" customWidth="1"/>
    <col min="3" max="3" width="16.85546875" style="35" bestFit="1" customWidth="1"/>
    <col min="4" max="4" width="14.42578125" style="2" bestFit="1" customWidth="1"/>
    <col min="5" max="5" width="20" style="23" bestFit="1" customWidth="1"/>
    <col min="6" max="6" width="11.42578125" style="2" customWidth="1"/>
    <col min="7" max="16384" width="11.42578125" style="12"/>
  </cols>
  <sheetData>
    <row r="1" spans="1:6" ht="18.75" thickBot="1">
      <c r="A1" s="85" t="s">
        <v>260</v>
      </c>
      <c r="B1" s="86"/>
      <c r="C1" s="86"/>
      <c r="D1" s="86"/>
      <c r="E1" s="86"/>
      <c r="F1" s="87"/>
    </row>
    <row r="2" spans="1:6">
      <c r="A2" s="1"/>
      <c r="B2" s="1"/>
      <c r="C2" s="13"/>
      <c r="D2" s="1"/>
      <c r="E2" s="14"/>
      <c r="F2" s="1"/>
    </row>
    <row r="3" spans="1:6">
      <c r="A3" s="1"/>
      <c r="B3" s="1"/>
      <c r="C3" s="13"/>
      <c r="D3" s="1"/>
      <c r="E3" s="14"/>
      <c r="F3" s="1"/>
    </row>
    <row r="4" spans="1:6">
      <c r="A4" s="1"/>
      <c r="B4" s="1"/>
      <c r="C4" s="13"/>
      <c r="D4" s="1"/>
      <c r="E4" s="14"/>
      <c r="F4" s="1"/>
    </row>
    <row r="5" spans="1:6" ht="15" thickBot="1">
      <c r="A5" s="1"/>
      <c r="B5" s="1"/>
      <c r="C5" s="13"/>
      <c r="D5" s="1"/>
      <c r="E5" s="14"/>
      <c r="F5" s="1"/>
    </row>
    <row r="6" spans="1:6" s="17" customFormat="1" ht="50.25" customHeight="1">
      <c r="A6" s="88" t="s">
        <v>38</v>
      </c>
      <c r="B6" s="91" t="s">
        <v>0</v>
      </c>
      <c r="C6" s="93" t="s">
        <v>37</v>
      </c>
      <c r="D6" s="110" t="s">
        <v>36</v>
      </c>
      <c r="E6" s="16"/>
      <c r="F6" s="15"/>
    </row>
    <row r="7" spans="1:6" s="43" customFormat="1" ht="41.25" customHeight="1">
      <c r="A7" s="89"/>
      <c r="B7" s="92"/>
      <c r="C7" s="94"/>
      <c r="D7" s="111"/>
      <c r="E7" s="19"/>
      <c r="F7" s="18"/>
    </row>
    <row r="8" spans="1:6" s="43" customFormat="1" ht="51.75" customHeight="1" thickBot="1">
      <c r="A8" s="90"/>
      <c r="B8" s="92"/>
      <c r="C8" s="95"/>
      <c r="D8" s="112"/>
      <c r="E8" s="19"/>
      <c r="F8" s="18"/>
    </row>
    <row r="9" spans="1:6" ht="19.5">
      <c r="A9" s="107" t="s">
        <v>11</v>
      </c>
      <c r="B9" s="59" t="s">
        <v>253</v>
      </c>
      <c r="C9" s="54" t="e">
        <f>VLOOKUP("*"&amp; B9 &amp;"*",Table_pieces,2,FALSE)</f>
        <v>#N/A</v>
      </c>
      <c r="D9" s="53" t="e">
        <f>VLOOKUP("*"&amp;B9 &amp;"*",Table_pieces,3,FALSE)</f>
        <v>#N/A</v>
      </c>
      <c r="E9" s="20"/>
      <c r="F9" s="21"/>
    </row>
    <row r="10" spans="1:6" ht="15.75" customHeight="1">
      <c r="A10" s="108"/>
      <c r="B10" s="47" t="s">
        <v>13</v>
      </c>
      <c r="C10" s="54">
        <f>VLOOKUP("*"&amp; B10 &amp;"*",'[1]Données métrés pièces BSG'!$A$4:$DA$239,2,FALSE)</f>
        <v>66.591622095199995</v>
      </c>
      <c r="D10" s="53">
        <f>VLOOKUP("*"&amp;B10 &amp;"*",'[1]Données métrés pièces BSG'!$A$4:$DA$239,3,FALSE)</f>
        <v>203.10444739030001</v>
      </c>
      <c r="E10" s="48"/>
      <c r="F10" s="21"/>
    </row>
    <row r="11" spans="1:6" ht="15" customHeight="1">
      <c r="A11" s="108"/>
      <c r="B11" s="5" t="s">
        <v>14</v>
      </c>
      <c r="C11" s="54">
        <f>VLOOKUP("*"&amp; B11 &amp;"*",'[1]Données métrés pièces BSG'!$A$4:$DA$239,2,FALSE)</f>
        <v>105.4003156468</v>
      </c>
      <c r="D11" s="53">
        <f>VLOOKUP("*"&amp;B11 &amp;"*",'[1]Données métrés pièces BSG'!$A$4:$DA$239,3,FALSE)</f>
        <v>321.47096272269999</v>
      </c>
      <c r="E11" s="48"/>
      <c r="F11" s="21"/>
    </row>
    <row r="12" spans="1:6" ht="15" customHeight="1">
      <c r="A12" s="108"/>
      <c r="B12" s="5" t="s">
        <v>15</v>
      </c>
      <c r="C12" s="54">
        <f>VLOOKUP("*"&amp; B12 &amp;"*",'[1]Données métrés pièces BSG'!$A$4:$DA$239,2,FALSE)</f>
        <v>9.8975378549999995</v>
      </c>
      <c r="D12" s="53">
        <f>VLOOKUP("*"&amp;B12 &amp;"*",'[1]Données métrés pièces BSG'!$A$4:$DA$239,3,FALSE)</f>
        <v>30.187490457700001</v>
      </c>
      <c r="E12" s="20"/>
      <c r="F12" s="21"/>
    </row>
    <row r="13" spans="1:6" ht="15" customHeight="1">
      <c r="A13" s="108"/>
      <c r="B13" s="5" t="s">
        <v>16</v>
      </c>
      <c r="C13" s="54">
        <f>VLOOKUP("*"&amp; B13 &amp;"*",'[1]Données métrés pièces BSG'!$A$4:$DA$239,2,FALSE)</f>
        <v>8.2441962678999996</v>
      </c>
      <c r="D13" s="53">
        <f>VLOOKUP("*"&amp;B13 &amp;"*",'[1]Données métrés pièces BSG'!$A$4:$DA$239,3,FALSE)</f>
        <v>25.144798617100001</v>
      </c>
      <c r="E13" s="20"/>
      <c r="F13" s="21"/>
    </row>
    <row r="14" spans="1:6" ht="15" customHeight="1">
      <c r="A14" s="108"/>
      <c r="B14" s="5" t="s">
        <v>17</v>
      </c>
      <c r="C14" s="54">
        <f>VLOOKUP("*"&amp; B14 &amp;"*",'[1]Données métrés pièces BSG'!$A$4:$DA$239,2,FALSE)</f>
        <v>11.6300520798</v>
      </c>
      <c r="D14" s="53">
        <f>VLOOKUP("*"&amp;B14 &amp;"*",'[1]Données métrés pièces BSG'!$A$4:$DA$239,3,FALSE)</f>
        <v>35.471658843299998</v>
      </c>
      <c r="E14" s="20"/>
      <c r="F14" s="21"/>
    </row>
    <row r="15" spans="1:6" ht="15" customHeight="1">
      <c r="A15" s="108"/>
      <c r="B15" s="5" t="s">
        <v>18</v>
      </c>
      <c r="C15" s="54">
        <f>VLOOKUP("*"&amp; B15 &amp;"*",'[1]Données métrés pièces BSG'!$A$4:$DA$239,2,FALSE)</f>
        <v>69.475738227299999</v>
      </c>
      <c r="D15" s="53">
        <f>VLOOKUP("*"&amp;B15 &amp;"*",'[1]Données métrés pièces BSG'!$A$4:$DA$239,3,FALSE)</f>
        <v>211.9010015934</v>
      </c>
      <c r="E15" s="20"/>
      <c r="F15" s="21"/>
    </row>
    <row r="16" spans="1:6" ht="15" customHeight="1">
      <c r="A16" s="108"/>
      <c r="B16" s="5" t="s">
        <v>30</v>
      </c>
      <c r="C16" s="54">
        <f>VLOOKUP("*"&amp; B16 &amp;"*",'[1]Données métrés pièces BSG'!$A$4:$DA$239,2,FALSE)</f>
        <v>38.166490302299998</v>
      </c>
      <c r="D16" s="53">
        <f>VLOOKUP("*"&amp;B16 &amp;"*",'[1]Données métrés pièces BSG'!$A$4:$DA$239,3,FALSE)</f>
        <v>116.40779542200001</v>
      </c>
      <c r="E16" s="20"/>
      <c r="F16" s="21"/>
    </row>
    <row r="17" spans="1:6" ht="15" customHeight="1">
      <c r="A17" s="108"/>
      <c r="B17" s="5" t="s">
        <v>19</v>
      </c>
      <c r="C17" s="54">
        <f>VLOOKUP("*"&amp; B17 &amp;"*",'[1]Données métrés pièces BSG'!$A$4:$DA$239,2,FALSE)</f>
        <v>36.643021676899998</v>
      </c>
      <c r="D17" s="53">
        <f>VLOOKUP("*"&amp;B17 &amp;"*",'[1]Données métrés pièces BSG'!$A$4:$DA$239,3,FALSE)</f>
        <v>111.7612161144</v>
      </c>
      <c r="E17" s="20"/>
      <c r="F17" s="21"/>
    </row>
    <row r="18" spans="1:6" ht="14.25" customHeight="1">
      <c r="A18" s="108"/>
      <c r="B18" s="5" t="s">
        <v>20</v>
      </c>
      <c r="C18" s="54">
        <f>VLOOKUP("*"&amp; B18 &amp;"*",'[1]Données métrés pièces BSG'!$A$4:$DA$239,2,FALSE)</f>
        <v>89.436061344699993</v>
      </c>
      <c r="D18" s="53">
        <f>VLOOKUP("*"&amp;B18 &amp;"*",'[1]Données métrés pièces BSG'!$A$4:$DA$239,3,FALSE)</f>
        <v>272.77998710129998</v>
      </c>
      <c r="E18" s="20"/>
      <c r="F18" s="21"/>
    </row>
    <row r="19" spans="1:6" ht="15" customHeight="1">
      <c r="A19" s="108"/>
      <c r="B19" s="5" t="s">
        <v>21</v>
      </c>
      <c r="C19" s="54">
        <f>VLOOKUP("*"&amp; B19 &amp;"*",'[1]Données métrés pièces BSG'!$A$4:$DA$239,2,FALSE)</f>
        <v>21.610282368499998</v>
      </c>
      <c r="D19" s="53">
        <f>VLOOKUP("*"&amp;B19 &amp;"*",'[1]Données métrés pièces BSG'!$A$4:$DA$239,3,FALSE)</f>
        <v>65.911361224000004</v>
      </c>
      <c r="E19" s="20"/>
      <c r="F19" s="21"/>
    </row>
    <row r="20" spans="1:6" ht="14.25" customHeight="1">
      <c r="A20" s="108"/>
      <c r="B20" s="5" t="s">
        <v>22</v>
      </c>
      <c r="C20" s="54">
        <f>VLOOKUP("*"&amp; B20 &amp;"*",'[1]Données métrés pièces BSG'!$A$4:$DA$239,2,FALSE)</f>
        <v>23.634086948899999</v>
      </c>
      <c r="D20" s="53">
        <f>VLOOKUP("*"&amp;B20 &amp;"*",'[1]Données métrés pièces BSG'!$A$4:$DA$239,3,FALSE)</f>
        <v>72.083965194100003</v>
      </c>
      <c r="E20" s="20"/>
      <c r="F20" s="21"/>
    </row>
    <row r="21" spans="1:6" ht="15" customHeight="1">
      <c r="A21" s="108"/>
      <c r="B21" s="5" t="s">
        <v>34</v>
      </c>
      <c r="C21" s="54">
        <f>VLOOKUP("*"&amp; B21 &amp;"*",'[1]Données métrés pièces BSG'!$A$4:$DA$239,2,FALSE)</f>
        <v>22.851278476000001</v>
      </c>
      <c r="D21" s="53">
        <f>VLOOKUP("*"&amp;B21 &amp;"*",'[1]Données métrés pièces BSG'!$A$4:$DA$239,3,FALSE)</f>
        <v>278.52700244499999</v>
      </c>
      <c r="E21" s="20"/>
      <c r="F21" s="21"/>
    </row>
    <row r="22" spans="1:6" ht="15" customHeight="1">
      <c r="A22" s="108"/>
      <c r="B22" s="5" t="s">
        <v>23</v>
      </c>
      <c r="C22" s="54">
        <f>VLOOKUP("*"&amp; B22 &amp;"*",'[1]Données métrés pièces BSG'!$A$4:$DA$239,2,FALSE)</f>
        <v>40.775983125899998</v>
      </c>
      <c r="D22" s="53">
        <f>VLOOKUP("*"&amp;B22 &amp;"*",'[1]Données métrés pièces BSG'!$A$4:$DA$239,3,FALSE)</f>
        <v>124.36674853380001</v>
      </c>
      <c r="E22" s="20"/>
      <c r="F22" s="21"/>
    </row>
    <row r="23" spans="1:6" ht="15" customHeight="1">
      <c r="A23" s="108"/>
      <c r="B23" s="5" t="s">
        <v>39</v>
      </c>
      <c r="C23" s="54">
        <f>VLOOKUP("*"&amp; B23 &amp;"*",'[1]Données métrés pièces BSG'!$A$4:$DA$239,2,FALSE)</f>
        <v>21.782636933199999</v>
      </c>
      <c r="D23" s="53">
        <f>VLOOKUP("*"&amp;B23 &amp;"*",'[1]Données métrés pièces BSG'!$A$4:$DA$239,3,FALSE)</f>
        <v>66.4370426463</v>
      </c>
      <c r="E23" s="20"/>
      <c r="F23" s="21"/>
    </row>
    <row r="24" spans="1:6" ht="15" customHeight="1">
      <c r="A24" s="108"/>
      <c r="B24" s="5" t="s">
        <v>24</v>
      </c>
      <c r="C24" s="54">
        <f>VLOOKUP("*"&amp; B24 &amp;"*",'[1]Données métrés pièces BSG'!$A$4:$DA$239,2,FALSE)</f>
        <v>24.822913655800001</v>
      </c>
      <c r="D24" s="53">
        <f>VLOOKUP("*"&amp;B24 &amp;"*",'[1]Données métrés pièces BSG'!$A$4:$DA$239,3,FALSE)</f>
        <v>75.709886650300007</v>
      </c>
      <c r="E24" s="20"/>
      <c r="F24" s="21"/>
    </row>
    <row r="25" spans="1:6" ht="14.25" customHeight="1">
      <c r="A25" s="108"/>
      <c r="B25" s="5" t="s">
        <v>25</v>
      </c>
      <c r="C25" s="54">
        <f>VLOOKUP("*"&amp; B25 &amp;"*",'[1]Données métrés pièces BSG'!$A$4:$DA$239,2,FALSE)</f>
        <v>150.25632150999999</v>
      </c>
      <c r="D25" s="53">
        <f>VLOOKUP("*"&amp;B25 &amp;"*",'[1]Données métrés pièces BSG'!$A$4:$DA$239,3,FALSE)</f>
        <v>458.28178060559998</v>
      </c>
      <c r="E25" s="20"/>
      <c r="F25" s="21"/>
    </row>
    <row r="26" spans="1:6" ht="15" customHeight="1">
      <c r="A26" s="108"/>
      <c r="B26" s="5" t="s">
        <v>33</v>
      </c>
      <c r="C26" s="54">
        <f>VLOOKUP("*"&amp; B26 &amp;"*",'[1]Données métrés pièces BSG'!$A$4:$DA$239,2,FALSE)</f>
        <v>2.6462487441000002</v>
      </c>
      <c r="D26" s="53">
        <f>VLOOKUP("*"&amp;B26 &amp;"*",'[1]Données métrés pièces BSG'!$A$4:$DA$239,3,FALSE)</f>
        <v>8.0710586694999993</v>
      </c>
      <c r="E26" s="20"/>
      <c r="F26" s="21"/>
    </row>
    <row r="27" spans="1:6" ht="15" customHeight="1">
      <c r="A27" s="108"/>
      <c r="B27" s="5" t="s">
        <v>26</v>
      </c>
      <c r="C27" s="54">
        <f>VLOOKUP("*"&amp; B27 &amp;"*",'[1]Données métrés pièces BSG'!$A$4:$DA$239,2,FALSE)</f>
        <v>1.3984026929</v>
      </c>
      <c r="D27" s="53">
        <f>VLOOKUP("*"&amp;B27 &amp;"*",'[1]Données métrés pièces BSG'!$A$4:$DA$239,3,FALSE)</f>
        <v>4.2651282132999997</v>
      </c>
      <c r="E27" s="20"/>
      <c r="F27" s="21"/>
    </row>
    <row r="28" spans="1:6" ht="15" customHeight="1">
      <c r="A28" s="108"/>
      <c r="B28" s="5" t="s">
        <v>27</v>
      </c>
      <c r="C28" s="54">
        <f>VLOOKUP("*"&amp; B28 &amp;"*",'[1]Données métrés pièces BSG'!$A$4:$DA$239,2,FALSE)</f>
        <v>1.4031974904</v>
      </c>
      <c r="D28" s="53">
        <f>VLOOKUP("*"&amp;B28 &amp;"*",'[1]Données métrés pièces BSG'!$A$4:$DA$239,3,FALSE)</f>
        <v>4.2797523457000004</v>
      </c>
      <c r="E28" s="20"/>
      <c r="F28" s="21"/>
    </row>
    <row r="29" spans="1:6" ht="15" customHeight="1">
      <c r="A29" s="108"/>
      <c r="B29" s="5" t="s">
        <v>28</v>
      </c>
      <c r="C29" s="54">
        <f>VLOOKUP("*"&amp; B29 &amp;"*",'[1]Données métrés pièces BSG'!$A$4:$DA$239,2,FALSE)</f>
        <v>2.0852574358</v>
      </c>
      <c r="D29" s="53">
        <f>VLOOKUP("*"&amp;B29 &amp;"*",'[1]Données métrés pièces BSG'!$A$4:$DA$239,3,FALSE)</f>
        <v>6.3600351790999996</v>
      </c>
      <c r="E29" s="20"/>
      <c r="F29" s="21"/>
    </row>
    <row r="30" spans="1:6" ht="15" customHeight="1" thickBot="1">
      <c r="A30" s="109"/>
      <c r="B30" s="55" t="s">
        <v>29</v>
      </c>
      <c r="C30" s="54">
        <f>VLOOKUP("*"&amp; B30 &amp;"*",'[1]Données métrés pièces BSG'!$A$4:$DA$239,2,FALSE)</f>
        <v>2.1533435604000002</v>
      </c>
      <c r="D30" s="53">
        <f>VLOOKUP("*"&amp;B30 &amp;"*",'[1]Données métrés pièces BSG'!$A$4:$DA$239,3,FALSE)</f>
        <v>6.5676978590999999</v>
      </c>
      <c r="E30" s="20"/>
      <c r="F30" s="21"/>
    </row>
    <row r="31" spans="1:6" s="23" customFormat="1" ht="15" customHeight="1" thickBot="1">
      <c r="A31" s="22"/>
      <c r="B31" s="104"/>
      <c r="C31" s="104"/>
      <c r="D31" s="104"/>
      <c r="E31" s="20"/>
      <c r="F31" s="24"/>
    </row>
    <row r="32" spans="1:6" ht="15" customHeight="1">
      <c r="A32" s="96" t="s">
        <v>10</v>
      </c>
      <c r="B32" s="3" t="s">
        <v>40</v>
      </c>
      <c r="C32" s="54">
        <f>VLOOKUP("*"&amp; B32 &amp;"*",'[1]Données métrés pièces BSG'!$A$4:$DA$239,2,FALSE)</f>
        <v>9.1170383637000008</v>
      </c>
      <c r="D32" s="53">
        <f>VLOOKUP("*"&amp;B32 &amp;"*",'[1]Données métrés pièces BSG'!$A$4:$DA$239,3,FALSE)</f>
        <v>27.806967009200001</v>
      </c>
      <c r="E32" s="20"/>
      <c r="F32" s="25"/>
    </row>
    <row r="33" spans="1:6" ht="15" customHeight="1">
      <c r="A33" s="97"/>
      <c r="B33" s="4" t="s">
        <v>41</v>
      </c>
      <c r="C33" s="54">
        <f>VLOOKUP("*"&amp; B33 &amp;"*",'[1]Données métrés pièces BSG'!$A$4:$DA$239,2,FALSE)</f>
        <v>5.5523755130000003</v>
      </c>
      <c r="D33" s="53">
        <f>VLOOKUP("*"&amp;B33 &amp;"*",'[1]Données métrés pièces BSG'!$A$4:$DA$239,3,FALSE)</f>
        <v>16.934745314800001</v>
      </c>
      <c r="E33" s="20"/>
      <c r="F33" s="21"/>
    </row>
    <row r="34" spans="1:6" ht="15" customHeight="1">
      <c r="A34" s="97"/>
      <c r="B34" s="4" t="s">
        <v>42</v>
      </c>
      <c r="C34" s="54">
        <f>VLOOKUP("*"&amp; B34 &amp;"*",'[1]Données métrés pièces BSG'!$A$4:$DA$239,2,FALSE)</f>
        <v>6.7857446773000003</v>
      </c>
      <c r="D34" s="53">
        <f>VLOOKUP("*"&amp;B34 &amp;"*",'[1]Données métrés pièces BSG'!$A$4:$DA$239,3,FALSE)</f>
        <v>20.696521265800001</v>
      </c>
      <c r="E34" s="20"/>
      <c r="F34" s="21"/>
    </row>
    <row r="35" spans="1:6" ht="15" customHeight="1">
      <c r="A35" s="97"/>
      <c r="B35" s="4" t="s">
        <v>43</v>
      </c>
      <c r="C35" s="54">
        <f>VLOOKUP("*"&amp; B35 &amp;"*",'[1]Données métrés pièces BSG'!$A$4:$DA$239,2,FALSE)</f>
        <v>12.933252879899999</v>
      </c>
      <c r="D35" s="53">
        <f>VLOOKUP("*"&amp;B35 &amp;"*",'[1]Données métrés pièces BSG'!$A$4:$DA$239,3,FALSE)</f>
        <v>39.446421283799999</v>
      </c>
      <c r="E35" s="20"/>
      <c r="F35" s="21"/>
    </row>
    <row r="36" spans="1:6" ht="15" customHeight="1">
      <c r="A36" s="97"/>
      <c r="B36" s="4" t="s">
        <v>44</v>
      </c>
      <c r="C36" s="54">
        <f>VLOOKUP("*"&amp; B36 &amp;"*",'[1]Données métrés pièces BSG'!$A$4:$DA$239,2,FALSE)</f>
        <v>16.8330287414</v>
      </c>
      <c r="D36" s="53">
        <f>VLOOKUP("*"&amp;B36 &amp;"*",'[1]Données métrés pièces BSG'!$A$4:$DA$239,3,FALSE)</f>
        <v>51.340737661299997</v>
      </c>
      <c r="E36" s="20"/>
      <c r="F36" s="21"/>
    </row>
    <row r="37" spans="1:6" ht="15" customHeight="1">
      <c r="A37" s="97"/>
      <c r="B37" s="4" t="s">
        <v>45</v>
      </c>
      <c r="C37" s="54">
        <f>VLOOKUP("*"&amp; B37 &amp;"*",'[1]Données métrés pièces BSG'!$A$4:$DA$239,2,FALSE)</f>
        <v>13.3465313414</v>
      </c>
      <c r="D37" s="53">
        <f>VLOOKUP("*"&amp;B37 &amp;"*",'[1]Données métrés pièces BSG'!$A$4:$DA$239,3,FALSE)</f>
        <v>40.706920591299998</v>
      </c>
      <c r="E37" s="20"/>
      <c r="F37" s="21"/>
    </row>
    <row r="38" spans="1:6" ht="15" customHeight="1">
      <c r="A38" s="97"/>
      <c r="B38" s="4" t="s">
        <v>46</v>
      </c>
      <c r="C38" s="54">
        <f>VLOOKUP("*"&amp; B38 &amp;"*",'[1]Données métrés pièces BSG'!$A$4:$DA$239,2,FALSE)</f>
        <v>13.139614161500001</v>
      </c>
      <c r="D38" s="53">
        <f>VLOOKUP("*"&amp;B38 &amp;"*",'[1]Données métrés pièces BSG'!$A$4:$DA$239,3,FALSE)</f>
        <v>40.0758231927</v>
      </c>
      <c r="E38" s="20"/>
      <c r="F38" s="21"/>
    </row>
    <row r="39" spans="1:6" ht="15" customHeight="1">
      <c r="A39" s="97"/>
      <c r="B39" s="4" t="s">
        <v>47</v>
      </c>
      <c r="C39" s="54">
        <f>VLOOKUP("*"&amp; B39 &amp;"*",'[1]Données métrés pièces BSG'!$A$4:$DA$239,2,FALSE)</f>
        <v>7.0006783486000002</v>
      </c>
      <c r="D39" s="53">
        <f>VLOOKUP("*"&amp;B39 &amp;"*",'[1]Données métrés pièces BSG'!$A$4:$DA$239,3,FALSE)</f>
        <v>21.352068963099999</v>
      </c>
      <c r="E39" s="20"/>
      <c r="F39" s="21"/>
    </row>
    <row r="40" spans="1:6" ht="15" customHeight="1">
      <c r="A40" s="97"/>
      <c r="B40" s="4" t="s">
        <v>48</v>
      </c>
      <c r="C40" s="54">
        <f>VLOOKUP("*"&amp; B40 &amp;"*",'[1]Données métrés pièces BSG'!$A$4:$DA$239,2,FALSE)</f>
        <v>7.0002673659000001</v>
      </c>
      <c r="D40" s="53">
        <f>VLOOKUP("*"&amp;B40 &amp;"*",'[1]Données métrés pièces BSG'!$A$4:$DA$239,3,FALSE)</f>
        <v>21.350815466099998</v>
      </c>
      <c r="E40" s="20"/>
      <c r="F40" s="21"/>
    </row>
    <row r="41" spans="1:6" ht="15" customHeight="1">
      <c r="A41" s="97"/>
      <c r="B41" s="4" t="s">
        <v>49</v>
      </c>
      <c r="C41" s="54">
        <f>VLOOKUP("*"&amp; B41 &amp;"*",'[1]Données métrés pièces BSG'!$A$4:$DA$239,2,FALSE)</f>
        <v>13.137635899799999</v>
      </c>
      <c r="D41" s="53">
        <f>VLOOKUP("*"&amp;B41 &amp;"*",'[1]Données métrés pièces BSG'!$A$4:$DA$239,3,FALSE)</f>
        <v>40.0697894945</v>
      </c>
      <c r="E41" s="20"/>
      <c r="F41" s="21"/>
    </row>
    <row r="42" spans="1:6" ht="15" customHeight="1">
      <c r="A42" s="97"/>
      <c r="B42" s="64" t="s">
        <v>50</v>
      </c>
      <c r="C42" s="54">
        <f>VLOOKUP("*"&amp; B42 &amp;"*",'[1]Données métrés pièces BSG'!$A$4:$DA$239,2,FALSE)</f>
        <v>31.696512862700001</v>
      </c>
      <c r="D42" s="53">
        <f>VLOOKUP("*"&amp;B42 &amp;"*",'[1]Données métrés pièces BSG'!$A$4:$DA$239,3,FALSE)</f>
        <v>96.674364231200002</v>
      </c>
      <c r="E42" s="20"/>
      <c r="F42" s="21"/>
    </row>
    <row r="43" spans="1:6" ht="15" customHeight="1">
      <c r="A43" s="97"/>
      <c r="B43" s="6" t="s">
        <v>51</v>
      </c>
      <c r="C43" s="54">
        <f>VLOOKUP("*"&amp; B43 &amp;"*",'[1]Données métrés pièces BSG'!$A$4:$DA$239,2,FALSE)</f>
        <v>34.283275130900002</v>
      </c>
      <c r="D43" s="53">
        <f>VLOOKUP("*"&amp;B43 &amp;"*",'[1]Données métrés pièces BSG'!$A$4:$DA$239,3,FALSE)</f>
        <v>104.5639891492</v>
      </c>
      <c r="E43" s="20"/>
      <c r="F43" s="21"/>
    </row>
    <row r="44" spans="1:6" ht="15" customHeight="1">
      <c r="A44" s="97"/>
      <c r="B44" s="6" t="s">
        <v>52</v>
      </c>
      <c r="C44" s="54">
        <f>VLOOKUP("*"&amp; B44 &amp;"*",'[1]Données métrés pièces BSG'!$A$4:$DA$239,2,FALSE)</f>
        <v>13.3732330981</v>
      </c>
      <c r="D44" s="53">
        <f>VLOOKUP("*"&amp;B44 &amp;"*",'[1]Données métrés pièces BSG'!$A$4:$DA$239,3,FALSE)</f>
        <v>40.788360949199998</v>
      </c>
      <c r="E44" s="20"/>
      <c r="F44" s="21"/>
    </row>
    <row r="45" spans="1:6" ht="15" customHeight="1">
      <c r="A45" s="97"/>
      <c r="B45" s="6" t="s">
        <v>53</v>
      </c>
      <c r="C45" s="54">
        <f>VLOOKUP("*"&amp; B45 &amp;"*",'[1]Données métrés pièces BSG'!$A$4:$DA$239,2,FALSE)</f>
        <v>3.1208749855</v>
      </c>
      <c r="D45" s="53">
        <f>VLOOKUP("*"&amp;B45 &amp;"*",'[1]Données métrés pièces BSG'!$A$4:$DA$239,3,FALSE)</f>
        <v>9.5186687056999997</v>
      </c>
      <c r="E45" s="20"/>
      <c r="F45" s="21"/>
    </row>
    <row r="46" spans="1:6" ht="15" customHeight="1">
      <c r="A46" s="97"/>
      <c r="B46" s="4" t="s">
        <v>54</v>
      </c>
      <c r="C46" s="54">
        <f>VLOOKUP("*"&amp; B46 &amp;"*",'[1]Données métrés pièces BSG'!$A$4:$DA$239,2,FALSE)</f>
        <v>2.9718054765000002</v>
      </c>
      <c r="D46" s="53">
        <f>VLOOKUP("*"&amp;B46 &amp;"*",'[1]Données métrés pièces BSG'!$A$4:$DA$239,3,FALSE)</f>
        <v>9.0640067034000005</v>
      </c>
      <c r="E46" s="20"/>
      <c r="F46" s="21"/>
    </row>
    <row r="47" spans="1:6" ht="15" customHeight="1">
      <c r="A47" s="97"/>
      <c r="B47" s="4" t="s">
        <v>55</v>
      </c>
      <c r="C47" s="54">
        <f>VLOOKUP("*"&amp; B47 &amp;"*",'[1]Données métrés pièces BSG'!$A$4:$DA$239,2,FALSE)</f>
        <v>1.4771401177000001</v>
      </c>
      <c r="D47" s="53">
        <f>VLOOKUP("*"&amp;B47 &amp;"*",'[1]Données métrés pièces BSG'!$A$4:$DA$239,3,FALSE)</f>
        <v>4.5052773588999999</v>
      </c>
      <c r="E47" s="20"/>
      <c r="F47" s="21"/>
    </row>
    <row r="48" spans="1:6" ht="15" customHeight="1">
      <c r="A48" s="97"/>
      <c r="B48" s="4" t="s">
        <v>56</v>
      </c>
      <c r="C48" s="54">
        <f>VLOOKUP("*"&amp; B48 &amp;"*",'[1]Données métrés pièces BSG'!$A$4:$DA$239,2,FALSE)</f>
        <v>2.9717330187000002</v>
      </c>
      <c r="D48" s="53">
        <f>VLOOKUP("*"&amp;B48 &amp;"*",'[1]Données métrés pièces BSG'!$A$4:$DA$239,3,FALSE)</f>
        <v>9.0637857069999992</v>
      </c>
      <c r="E48" s="20"/>
      <c r="F48" s="21"/>
    </row>
    <row r="49" spans="1:6" ht="15" customHeight="1">
      <c r="A49" s="97"/>
      <c r="B49" s="6" t="s">
        <v>57</v>
      </c>
      <c r="C49" s="54">
        <f>VLOOKUP("*"&amp; B49 &amp;"*",'[1]Données métrés pièces BSG'!$A$4:$DA$239,2,FALSE)</f>
        <v>1.4763468093000001</v>
      </c>
      <c r="D49" s="53">
        <f>VLOOKUP("*"&amp;B49 &amp;"*",'[1]Données métrés pièces BSG'!$A$4:$DA$239,3,FALSE)</f>
        <v>4.5028577685000002</v>
      </c>
      <c r="E49" s="20"/>
      <c r="F49" s="21"/>
    </row>
    <row r="50" spans="1:6" ht="15" customHeight="1">
      <c r="A50" s="97"/>
      <c r="B50" s="4" t="s">
        <v>58</v>
      </c>
      <c r="C50" s="54">
        <f>VLOOKUP("*"&amp; B50 &amp;"*",'[1]Données métrés pièces BSG'!$A$4:$DA$239,2,FALSE)</f>
        <v>13.348082078599999</v>
      </c>
      <c r="D50" s="53">
        <f>VLOOKUP("*"&amp;B50 &amp;"*",'[1]Données métrés pièces BSG'!$A$4:$DA$239,3,FALSE)</f>
        <v>40.711650339899997</v>
      </c>
      <c r="E50" s="20"/>
      <c r="F50" s="21"/>
    </row>
    <row r="51" spans="1:6" ht="15" customHeight="1">
      <c r="A51" s="97"/>
      <c r="B51" s="4" t="s">
        <v>59</v>
      </c>
      <c r="C51" s="54">
        <f>VLOOKUP("*"&amp; B51 &amp;"*",'[1]Données métrés pièces BSG'!$A$4:$DA$239,2,FALSE)</f>
        <v>13.345168854700001</v>
      </c>
      <c r="D51" s="53">
        <f>VLOOKUP("*"&amp;B51 &amp;"*",'[1]Données métrés pièces BSG'!$A$4:$DA$239,3,FALSE)</f>
        <v>40.702765006900002</v>
      </c>
      <c r="E51" s="20"/>
      <c r="F51" s="21"/>
    </row>
    <row r="52" spans="1:6" ht="15" customHeight="1">
      <c r="A52" s="97"/>
      <c r="B52" s="4" t="s">
        <v>60</v>
      </c>
      <c r="C52" s="54">
        <f>VLOOKUP("*"&amp; B52 &amp;"*",'[1]Données métrés pièces BSG'!$A$4:$DA$239,2,FALSE)</f>
        <v>80.1802431821</v>
      </c>
      <c r="D52" s="53">
        <f>VLOOKUP("*"&amp;B52 &amp;"*",'[1]Données métrés pièces BSG'!$A$4:$DA$239,3,FALSE)</f>
        <v>244.54974170529999</v>
      </c>
      <c r="E52" s="20"/>
      <c r="F52" s="21"/>
    </row>
    <row r="53" spans="1:6" ht="15" customHeight="1">
      <c r="A53" s="97"/>
      <c r="B53" s="4" t="s">
        <v>61</v>
      </c>
      <c r="C53" s="54">
        <f>VLOOKUP("*"&amp; B53 &amp;"*",'[1]Données métrés pièces BSG'!$A$4:$DA$239,2,FALSE)</f>
        <v>3.9514718397999999</v>
      </c>
      <c r="D53" s="53">
        <f>VLOOKUP("*"&amp;B53 &amp;"*",'[1]Données métrés pièces BSG'!$A$4:$DA$239,3,FALSE)</f>
        <v>12.051989111399999</v>
      </c>
      <c r="E53" s="20"/>
      <c r="F53" s="21"/>
    </row>
    <row r="54" spans="1:6" ht="15" customHeight="1">
      <c r="A54" s="97"/>
      <c r="B54" s="4" t="s">
        <v>62</v>
      </c>
      <c r="C54" s="54">
        <f>VLOOKUP("*"&amp; B54 &amp;"*",'[1]Données métrés pièces BSG'!$A$4:$DA$239,2,FALSE)</f>
        <v>3.6413859013000001</v>
      </c>
      <c r="D54" s="53">
        <f>VLOOKUP("*"&amp;B54 &amp;"*",'[1]Données métrés pièces BSG'!$A$4:$DA$239,3,FALSE)</f>
        <v>11.106226999</v>
      </c>
      <c r="E54" s="20"/>
      <c r="F54" s="21"/>
    </row>
    <row r="55" spans="1:6" ht="15" customHeight="1">
      <c r="A55" s="97"/>
      <c r="B55" s="4" t="s">
        <v>63</v>
      </c>
      <c r="C55" s="54">
        <f>VLOOKUP("*"&amp; B55 &amp;"*",'[1]Données métrés pièces BSG'!$A$4:$DA$239,2,FALSE)</f>
        <v>1.3652629071</v>
      </c>
      <c r="D55" s="53">
        <f>VLOOKUP("*"&amp;B55 &amp;"*",'[1]Données métrés pièces BSG'!$A$4:$DA$239,3,FALSE)</f>
        <v>4.1640518666000004</v>
      </c>
      <c r="E55" s="20"/>
      <c r="F55" s="21"/>
    </row>
    <row r="56" spans="1:6" ht="15" customHeight="1">
      <c r="A56" s="97"/>
      <c r="B56" s="4" t="s">
        <v>64</v>
      </c>
      <c r="C56" s="54">
        <f>VLOOKUP("*"&amp; B56 &amp;"*",'[1]Données métrés pièces BSG'!$A$4:$DA$239,2,FALSE)</f>
        <v>1.3689172511000001</v>
      </c>
      <c r="D56" s="53">
        <f>VLOOKUP("*"&amp;B56 &amp;"*",'[1]Données métrés pièces BSG'!$A$4:$DA$239,3,FALSE)</f>
        <v>4.1751976157000001</v>
      </c>
      <c r="E56" s="20"/>
      <c r="F56" s="21"/>
    </row>
    <row r="57" spans="1:6" ht="15" customHeight="1">
      <c r="A57" s="97"/>
      <c r="B57" s="4" t="s">
        <v>65</v>
      </c>
      <c r="C57" s="54">
        <f>VLOOKUP("*"&amp; B57 &amp;"*",'[1]Données métrés pièces BSG'!$A$4:$DA$239,2,FALSE)</f>
        <v>8.9234662375999996</v>
      </c>
      <c r="D57" s="53">
        <f>VLOOKUP("*"&amp;B57 &amp;"*",'[1]Données métrés pièces BSG'!$A$4:$DA$239,3,FALSE)</f>
        <v>27.216572024600001</v>
      </c>
      <c r="E57" s="20"/>
      <c r="F57" s="21"/>
    </row>
    <row r="58" spans="1:6" ht="15" customHeight="1">
      <c r="A58" s="97"/>
      <c r="B58" s="4" t="s">
        <v>66</v>
      </c>
      <c r="C58" s="54">
        <f>VLOOKUP("*"&amp; B58 &amp;"*",'[1]Données métrés pièces BSG'!$A$4:$DA$239,2,FALSE)</f>
        <v>3.7433319633000002</v>
      </c>
      <c r="D58" s="53">
        <f>VLOOKUP("*"&amp;B58 &amp;"*",'[1]Données métrés pièces BSG'!$A$4:$DA$239,3,FALSE)</f>
        <v>11.417162488000001</v>
      </c>
      <c r="E58" s="20"/>
      <c r="F58" s="21"/>
    </row>
    <row r="59" spans="1:6" ht="15" customHeight="1">
      <c r="A59" s="97"/>
      <c r="B59" s="4" t="s">
        <v>67</v>
      </c>
      <c r="C59" s="54">
        <f>VLOOKUP("*"&amp; B59 &amp;"*",'[1]Données métrés pièces BSG'!$A$4:$DA$239,2,FALSE)</f>
        <v>19.083608605199998</v>
      </c>
      <c r="D59" s="53">
        <f>VLOOKUP("*"&amp;B59 &amp;"*",'[1]Données métrés pièces BSG'!$A$4:$DA$239,3,FALSE)</f>
        <v>58.2050062458</v>
      </c>
      <c r="E59" s="20"/>
      <c r="F59" s="21"/>
    </row>
    <row r="60" spans="1:6" ht="15" customHeight="1">
      <c r="A60" s="97"/>
      <c r="B60" s="4" t="s">
        <v>68</v>
      </c>
      <c r="C60" s="54">
        <f>VLOOKUP("*"&amp; B60 &amp;"*",'[1]Données métrés pièces BSG'!$A$4:$DA$239,2,FALSE)</f>
        <v>15.0992437089</v>
      </c>
      <c r="D60" s="53">
        <f>VLOOKUP("*"&amp;B60 &amp;"*",'[1]Données métrés pièces BSG'!$A$4:$DA$239,3,FALSE)</f>
        <v>46.052693312199999</v>
      </c>
      <c r="E60" s="20"/>
      <c r="F60" s="21"/>
    </row>
    <row r="61" spans="1:6" ht="15" customHeight="1">
      <c r="A61" s="97"/>
      <c r="B61" s="4" t="s">
        <v>69</v>
      </c>
      <c r="C61" s="54">
        <f>VLOOKUP("*"&amp; B61 &amp;"*",'[1]Données métrés pièces BSG'!$A$4:$DA$239,2,FALSE)</f>
        <v>15.0969721212</v>
      </c>
      <c r="D61" s="53">
        <f>VLOOKUP("*"&amp;B61 &amp;"*",'[1]Données métrés pièces BSG'!$A$4:$DA$239,3,FALSE)</f>
        <v>46.0457649696</v>
      </c>
      <c r="E61" s="20"/>
      <c r="F61" s="21"/>
    </row>
    <row r="62" spans="1:6" ht="15" customHeight="1">
      <c r="A62" s="97"/>
      <c r="B62" s="4" t="s">
        <v>70</v>
      </c>
      <c r="C62" s="54">
        <f>VLOOKUP("*"&amp; B62 &amp;"*",'[1]Données métrés pièces BSG'!$A$4:$DA$239,2,FALSE)</f>
        <v>19.322125317899999</v>
      </c>
      <c r="D62" s="53">
        <f>VLOOKUP("*"&amp;B62 &amp;"*",'[1]Données métrés pièces BSG'!$A$4:$DA$239,3,FALSE)</f>
        <v>58.932482219599997</v>
      </c>
      <c r="E62" s="20"/>
      <c r="F62" s="21"/>
    </row>
    <row r="63" spans="1:6" ht="15" customHeight="1">
      <c r="A63" s="97"/>
      <c r="B63" s="4" t="s">
        <v>71</v>
      </c>
      <c r="C63" s="54">
        <f>VLOOKUP("*"&amp; B63 &amp;"*",'[1]Données métrés pièces BSG'!$A$4:$DA$239,2,FALSE)</f>
        <v>8.9340856189999993</v>
      </c>
      <c r="D63" s="53">
        <f>VLOOKUP("*"&amp;B63 &amp;"*",'[1]Données métrés pièces BSG'!$A$4:$DA$239,3,FALSE)</f>
        <v>27.248961137999999</v>
      </c>
      <c r="E63" s="20"/>
      <c r="F63" s="24"/>
    </row>
    <row r="64" spans="1:6" ht="15" customHeight="1">
      <c r="A64" s="97"/>
      <c r="B64" s="64" t="s">
        <v>259</v>
      </c>
      <c r="C64" s="54">
        <f>VLOOKUP("*"&amp; B64 &amp;"*",'[1]Données métrés pièces BSG'!$A$4:$DA$239,2,FALSE)</f>
        <v>50.847026599800003</v>
      </c>
      <c r="D64" s="53">
        <f>VLOOKUP("*"&amp;B64 &amp;"*",'[1]Données métrés pièces BSG'!$A$4:$DA$239,3,FALSE)</f>
        <v>155.0834311294</v>
      </c>
      <c r="E64" s="20"/>
      <c r="F64" s="21"/>
    </row>
    <row r="65" spans="1:6" ht="15" customHeight="1">
      <c r="A65" s="97"/>
      <c r="B65" s="4" t="s">
        <v>72</v>
      </c>
      <c r="C65" s="54">
        <f>VLOOKUP("*"&amp; B65 &amp;"*",'[1]Données métrés pièces BSG'!$A$4:$DA$239,2,FALSE)</f>
        <v>4.1981939934000003</v>
      </c>
      <c r="D65" s="53">
        <f>VLOOKUP("*"&amp;B65 &amp;"*",'[1]Données métrés pièces BSG'!$A$4:$DA$239,3,FALSE)</f>
        <v>12.8044916799</v>
      </c>
      <c r="E65" s="20"/>
      <c r="F65" s="21"/>
    </row>
    <row r="66" spans="1:6" ht="15" customHeight="1">
      <c r="A66" s="97"/>
      <c r="B66" s="4" t="s">
        <v>73</v>
      </c>
      <c r="C66" s="54">
        <f>VLOOKUP("*"&amp; B66 &amp;"*",'[1]Données métrés pièces BSG'!$A$4:$DA$239,2,FALSE)</f>
        <v>3.2316236247000001</v>
      </c>
      <c r="D66" s="53">
        <f>VLOOKUP("*"&amp;B66 &amp;"*",'[1]Données métrés pièces BSG'!$A$4:$DA$239,3,FALSE)</f>
        <v>9.8564520553000001</v>
      </c>
      <c r="E66" s="20"/>
      <c r="F66" s="24"/>
    </row>
    <row r="67" spans="1:6" ht="15" customHeight="1">
      <c r="A67" s="97"/>
      <c r="B67" s="4" t="s">
        <v>74</v>
      </c>
      <c r="C67" s="54">
        <f>VLOOKUP("*"&amp; B67 &amp;"*",'[1]Données métrés pièces BSG'!$A$4:$DA$239,2,FALSE)</f>
        <v>3.0759814221999999</v>
      </c>
      <c r="D67" s="53">
        <f>VLOOKUP("*"&amp;B67 &amp;"*",'[1]Données métrés pièces BSG'!$A$4:$DA$239,3,FALSE)</f>
        <v>9.3817433377999997</v>
      </c>
      <c r="E67" s="20"/>
      <c r="F67" s="21"/>
    </row>
    <row r="68" spans="1:6" ht="15" customHeight="1">
      <c r="A68" s="97"/>
      <c r="B68" s="4" t="s">
        <v>75</v>
      </c>
      <c r="C68" s="54">
        <f>VLOOKUP("*"&amp; B68 &amp;"*",'[1]Données métrés pièces BSG'!$A$4:$DA$239,2,FALSE)</f>
        <v>4.2277956940000001</v>
      </c>
      <c r="D68" s="53">
        <f>VLOOKUP("*"&amp;B68 &amp;"*",'[1]Données métrés pièces BSG'!$A$4:$DA$239,3,FALSE)</f>
        <v>12.894776866600001</v>
      </c>
      <c r="E68" s="20"/>
      <c r="F68" s="21"/>
    </row>
    <row r="69" spans="1:6" ht="15" customHeight="1">
      <c r="A69" s="97"/>
      <c r="B69" s="4" t="s">
        <v>76</v>
      </c>
      <c r="C69" s="54">
        <f>VLOOKUP("*"&amp; B69 &amp;"*",'[1]Données métrés pièces BSG'!$A$4:$DA$239,2,FALSE)</f>
        <v>1.367602526</v>
      </c>
      <c r="D69" s="53">
        <f>VLOOKUP("*"&amp;B69 &amp;"*",'[1]Données métrés pièces BSG'!$A$4:$DA$239,3,FALSE)</f>
        <v>4.1711877042000003</v>
      </c>
      <c r="E69" s="20"/>
      <c r="F69" s="21"/>
    </row>
    <row r="70" spans="1:6" ht="15" customHeight="1">
      <c r="A70" s="97"/>
      <c r="B70" s="4" t="s">
        <v>77</v>
      </c>
      <c r="C70" s="54">
        <f>VLOOKUP("*"&amp; B70 &amp;"*",'[1]Données métrés pièces BSG'!$A$4:$DA$239,2,FALSE)</f>
        <v>4.2632964166000002</v>
      </c>
      <c r="D70" s="53">
        <f>VLOOKUP("*"&amp;B70 &amp;"*",'[1]Données métrés pièces BSG'!$A$4:$DA$239,3,FALSE)</f>
        <v>13.003054070799999</v>
      </c>
      <c r="E70" s="20"/>
      <c r="F70" s="21"/>
    </row>
    <row r="71" spans="1:6" ht="15" customHeight="1">
      <c r="A71" s="97"/>
      <c r="B71" s="4" t="s">
        <v>78</v>
      </c>
      <c r="C71" s="54">
        <f>VLOOKUP("*"&amp; B71 &amp;"*",'[1]Données métrés pièces BSG'!$A$4:$DA$239,2,FALSE)</f>
        <v>12.0508722125</v>
      </c>
      <c r="D71" s="53">
        <f>VLOOKUP("*"&amp;B71 &amp;"*",'[1]Données métrés pièces BSG'!$A$4:$DA$239,3,FALSE)</f>
        <v>36.755160248199999</v>
      </c>
      <c r="E71" s="20"/>
      <c r="F71" s="21"/>
    </row>
    <row r="72" spans="1:6" ht="15" customHeight="1">
      <c r="A72" s="97"/>
      <c r="B72" s="4" t="s">
        <v>79</v>
      </c>
      <c r="C72" s="54">
        <f>VLOOKUP("*"&amp; B72 &amp;"*",'[1]Données métrés pièces BSG'!$A$4:$DA$239,2,FALSE)</f>
        <v>16.745641576499999</v>
      </c>
      <c r="D72" s="53">
        <f>VLOOKUP("*"&amp;B72 &amp;"*",'[1]Données métrés pièces BSG'!$A$4:$DA$239,3,FALSE)</f>
        <v>51.074206808299998</v>
      </c>
      <c r="E72" s="20"/>
      <c r="F72" s="21"/>
    </row>
    <row r="73" spans="1:6" ht="15" customHeight="1">
      <c r="A73" s="97"/>
      <c r="B73" s="4" t="s">
        <v>80</v>
      </c>
      <c r="C73" s="54">
        <f>VLOOKUP("*"&amp; B73 &amp;"*",'[1]Données métrés pièces BSG'!$A$4:$DA$239,2,FALSE)</f>
        <v>13.679698242300001</v>
      </c>
      <c r="D73" s="53">
        <f>VLOOKUP("*"&amp;B73 &amp;"*",'[1]Données métrés pièces BSG'!$A$4:$DA$239,3,FALSE)</f>
        <v>41.723079638900003</v>
      </c>
      <c r="E73" s="20"/>
      <c r="F73" s="21"/>
    </row>
    <row r="74" spans="1:6" ht="15" customHeight="1">
      <c r="A74" s="97"/>
      <c r="B74" s="4" t="s">
        <v>81</v>
      </c>
      <c r="C74" s="54">
        <f>VLOOKUP("*"&amp; B74 &amp;"*",'[1]Données métrés pièces BSG'!$A$4:$DA$239,2,FALSE)</f>
        <v>16.550184848000001</v>
      </c>
      <c r="D74" s="53">
        <f>VLOOKUP("*"&amp;B74 &amp;"*",'[1]Données métrés pièces BSG'!$A$4:$DA$239,3,FALSE)</f>
        <v>50.4780637864</v>
      </c>
      <c r="E74" s="20"/>
      <c r="F74" s="21"/>
    </row>
    <row r="75" spans="1:6" ht="15" customHeight="1">
      <c r="A75" s="97"/>
      <c r="B75" s="4" t="s">
        <v>82</v>
      </c>
      <c r="C75" s="54">
        <f>VLOOKUP("*"&amp; B75 &amp;"*",'[1]Données métrés pièces BSG'!$A$4:$DA$239,2,FALSE)</f>
        <v>16.5024570422</v>
      </c>
      <c r="D75" s="53">
        <f>VLOOKUP("*"&amp;B75 &amp;"*",'[1]Données métrés pièces BSG'!$A$4:$DA$239,3,FALSE)</f>
        <v>50.332493978700001</v>
      </c>
      <c r="E75" s="20"/>
      <c r="F75" s="21"/>
    </row>
    <row r="76" spans="1:6" ht="15" customHeight="1">
      <c r="A76" s="97"/>
      <c r="B76" s="4" t="s">
        <v>83</v>
      </c>
      <c r="C76" s="54">
        <f>VLOOKUP("*"&amp; B76 &amp;"*",'[1]Données métrés pièces BSG'!$A$4:$DA$239,2,FALSE)</f>
        <v>27.8116742632</v>
      </c>
      <c r="D76" s="53">
        <f>VLOOKUP("*"&amp;B76 &amp;"*",'[1]Données métrés pièces BSG'!$A$4:$DA$239,3,FALSE)</f>
        <v>84.825606502900001</v>
      </c>
      <c r="E76" s="20"/>
      <c r="F76" s="24"/>
    </row>
    <row r="77" spans="1:6" ht="15" customHeight="1">
      <c r="A77" s="97"/>
      <c r="B77" s="4" t="s">
        <v>84</v>
      </c>
      <c r="C77" s="54">
        <f>VLOOKUP("*"&amp; B77 &amp;"*",'[1]Données métrés pièces BSG'!$A$4:$DA$239,2,FALSE)</f>
        <v>32.200323065399999</v>
      </c>
      <c r="D77" s="53">
        <f>VLOOKUP("*"&amp;B77 &amp;"*",'[1]Données métrés pièces BSG'!$A$4:$DA$239,3,FALSE)</f>
        <v>98.210985349599994</v>
      </c>
      <c r="E77" s="20"/>
      <c r="F77" s="21"/>
    </row>
    <row r="78" spans="1:6" ht="15" customHeight="1">
      <c r="A78" s="97"/>
      <c r="B78" s="4" t="s">
        <v>85</v>
      </c>
      <c r="C78" s="54">
        <f>VLOOKUP("*"&amp; B78 &amp;"*",'[1]Données métrés pièces BSG'!$A$4:$DA$239,2,FALSE)</f>
        <v>22.1729749213</v>
      </c>
      <c r="D78" s="53">
        <f>VLOOKUP("*"&amp;B78 &amp;"*",'[1]Données métrés pièces BSG'!$A$4:$DA$239,3,FALSE)</f>
        <v>67.627573510000005</v>
      </c>
      <c r="E78" s="20"/>
      <c r="F78" s="21"/>
    </row>
    <row r="79" spans="1:6" ht="15" customHeight="1">
      <c r="A79" s="97"/>
      <c r="B79" s="4" t="s">
        <v>86</v>
      </c>
      <c r="C79" s="54">
        <f>VLOOKUP("*"&amp; B79 &amp;"*",'[1]Données métrés pièces BSG'!$A$4:$DA$239,2,FALSE)</f>
        <v>47.343011414099998</v>
      </c>
      <c r="D79" s="53">
        <f>VLOOKUP("*"&amp;B79 &amp;"*",'[1]Données métrés pièces BSG'!$A$4:$DA$239,3,FALSE)</f>
        <v>144.39618481299999</v>
      </c>
      <c r="E79" s="20"/>
      <c r="F79" s="21"/>
    </row>
    <row r="80" spans="1:6" ht="15" customHeight="1">
      <c r="A80" s="97"/>
      <c r="B80" s="4" t="s">
        <v>87</v>
      </c>
      <c r="C80" s="54">
        <f>VLOOKUP("*"&amp; B80 &amp;"*",'[1]Données métrés pièces BSG'!$A$4:$DA$239,2,FALSE)</f>
        <v>26.393476605299998</v>
      </c>
      <c r="D80" s="53">
        <f>VLOOKUP("*"&amp;B80 &amp;"*",'[1]Données métrés pièces BSG'!$A$4:$DA$239,3,FALSE)</f>
        <v>80.500103646100001</v>
      </c>
      <c r="E80" s="20"/>
      <c r="F80" s="21"/>
    </row>
    <row r="81" spans="1:6" ht="15" customHeight="1">
      <c r="A81" s="97"/>
      <c r="B81" s="4" t="s">
        <v>88</v>
      </c>
      <c r="C81" s="54">
        <f>VLOOKUP("*"&amp; B81 &amp;"*",'[1]Données métrés pièces BSG'!$A$4:$DA$239,2,FALSE)</f>
        <v>28.465280417100001</v>
      </c>
      <c r="D81" s="53">
        <f>VLOOKUP("*"&amp;B81 &amp;"*",'[1]Données métrés pièces BSG'!$A$4:$DA$239,3,FALSE)</f>
        <v>86.819105272000002</v>
      </c>
      <c r="E81" s="20"/>
      <c r="F81" s="21"/>
    </row>
    <row r="82" spans="1:6" ht="15" customHeight="1">
      <c r="A82" s="97"/>
      <c r="B82" s="10" t="s">
        <v>89</v>
      </c>
      <c r="C82" s="54">
        <f>VLOOKUP("*"&amp; B82 &amp;"*",'[1]Données métrés pièces BSG'!$A$4:$DA$239,2,FALSE)</f>
        <v>25.2366455029</v>
      </c>
      <c r="D82" s="53">
        <f>VLOOKUP("*"&amp;B82 &amp;"*",'[1]Données métrés pièces BSG'!$A$4:$DA$239,3,FALSE)</f>
        <v>76.971768783800002</v>
      </c>
      <c r="E82" s="20"/>
      <c r="F82" s="21"/>
    </row>
    <row r="83" spans="1:6" ht="15" customHeight="1">
      <c r="A83" s="97"/>
      <c r="B83" s="10" t="s">
        <v>90</v>
      </c>
      <c r="C83" s="54">
        <f>VLOOKUP("*"&amp; B83 &amp;"*",'[1]Données métrés pièces BSG'!$A$4:$DA$239,2,FALSE)</f>
        <v>56.920066331699999</v>
      </c>
      <c r="D83" s="53">
        <f>VLOOKUP("*"&amp;B83 &amp;"*",'[1]Données métrés pièces BSG'!$A$4:$DA$239,3,FALSE)</f>
        <v>173.60620231179999</v>
      </c>
      <c r="E83" s="20"/>
      <c r="F83" s="21"/>
    </row>
    <row r="84" spans="1:6" ht="15" customHeight="1">
      <c r="A84" s="97"/>
      <c r="B84" s="10" t="s">
        <v>91</v>
      </c>
      <c r="C84" s="54">
        <f>VLOOKUP("*"&amp; B84 &amp;"*",'[1]Données métrés pièces BSG'!$A$4:$DA$239,2,FALSE)</f>
        <v>36.742232281200003</v>
      </c>
      <c r="D84" s="53">
        <f>VLOOKUP("*"&amp;B84 &amp;"*",'[1]Données métrés pièces BSG'!$A$4:$DA$239,3,FALSE)</f>
        <v>112.06380845779999</v>
      </c>
      <c r="E84" s="20"/>
      <c r="F84" s="21"/>
    </row>
    <row r="85" spans="1:6" ht="15" customHeight="1">
      <c r="A85" s="97"/>
      <c r="B85" s="10" t="s">
        <v>92</v>
      </c>
      <c r="C85" s="54">
        <f>VLOOKUP("*"&amp; B85 &amp;"*",'[1]Données métrés pièces BSG'!$A$4:$DA$239,2,FALSE)</f>
        <v>13.9173148238</v>
      </c>
      <c r="D85" s="53">
        <f>VLOOKUP("*"&amp;B85 &amp;"*",'[1]Données métrés pièces BSG'!$A$4:$DA$239,3,FALSE)</f>
        <v>42.447810212500002</v>
      </c>
      <c r="E85" s="20"/>
      <c r="F85" s="21"/>
    </row>
    <row r="86" spans="1:6" ht="15" customHeight="1">
      <c r="A86" s="97"/>
      <c r="B86" s="10" t="s">
        <v>93</v>
      </c>
      <c r="C86" s="54">
        <f>VLOOKUP("*"&amp; B86 &amp;"*",'[1]Données métrés pièces BSG'!$A$4:$DA$239,2,FALSE)</f>
        <v>102.23156083390001</v>
      </c>
      <c r="D86" s="53">
        <f>VLOOKUP("*"&amp;B86 &amp;"*",'[1]Données métrés pièces BSG'!$A$4:$DA$239,3,FALSE)</f>
        <v>311.80626054330003</v>
      </c>
      <c r="E86" s="20"/>
      <c r="F86" s="21"/>
    </row>
    <row r="87" spans="1:6" ht="15" customHeight="1">
      <c r="A87" s="97"/>
      <c r="B87" s="10" t="s">
        <v>94</v>
      </c>
      <c r="C87" s="54">
        <f>VLOOKUP("*"&amp; B87 &amp;"*",'[1]Données métrés pièces BSG'!$A$4:$DA$239,2,FALSE)</f>
        <v>21.416645706000001</v>
      </c>
      <c r="D87" s="53">
        <f>VLOOKUP("*"&amp;B87 &amp;"*",'[1]Données métrés pièces BSG'!$A$4:$DA$239,3,FALSE)</f>
        <v>65.320769403400007</v>
      </c>
      <c r="E87" s="20"/>
      <c r="F87" s="21"/>
    </row>
    <row r="88" spans="1:6" ht="15" customHeight="1">
      <c r="A88" s="97"/>
      <c r="B88" s="10" t="s">
        <v>95</v>
      </c>
      <c r="C88" s="54">
        <f>VLOOKUP("*"&amp; B88 &amp;"*",'[1]Données métrés pièces BSG'!$A$4:$DA$239,2,FALSE)</f>
        <v>30.706548401999999</v>
      </c>
      <c r="D88" s="53">
        <f>VLOOKUP("*"&amp;B88 &amp;"*",'[1]Données métrés pièces BSG'!$A$4:$DA$239,3,FALSE)</f>
        <v>93.654972626000003</v>
      </c>
      <c r="E88" s="20"/>
      <c r="F88" s="21"/>
    </row>
    <row r="89" spans="1:6" ht="15" customHeight="1">
      <c r="A89" s="97"/>
      <c r="B89" s="10" t="s">
        <v>96</v>
      </c>
      <c r="C89" s="54">
        <f>VLOOKUP("*"&amp; B89 &amp;"*",'[1]Données métrés pièces BSG'!$A$4:$DA$239,2,FALSE)</f>
        <v>68.7039750295</v>
      </c>
      <c r="D89" s="53">
        <f>VLOOKUP("*"&amp;B89 &amp;"*",'[1]Données métrés pièces BSG'!$A$4:$DA$239,3,FALSE)</f>
        <v>209.54712384000001</v>
      </c>
      <c r="E89" s="20"/>
      <c r="F89" s="21"/>
    </row>
    <row r="90" spans="1:6" ht="15" customHeight="1" thickBot="1">
      <c r="A90" s="97"/>
      <c r="B90" s="65" t="s">
        <v>240</v>
      </c>
      <c r="C90" s="54">
        <f>VLOOKUP("*"&amp; B90 &amp;"*",'[1]Données métrés pièces BSG'!$A$4:$DA$239,2,FALSE)</f>
        <v>14.610488890699999</v>
      </c>
      <c r="D90" s="53">
        <f>VLOOKUP("*"&amp;B90 &amp;"*",'[1]Données métrés pièces BSG'!$A$4:$DA$239,3,FALSE)</f>
        <v>112.0802537628</v>
      </c>
      <c r="E90" s="20"/>
      <c r="F90" s="21"/>
    </row>
    <row r="91" spans="1:6" ht="15" customHeight="1" thickBot="1">
      <c r="A91" s="26"/>
      <c r="B91" s="105"/>
      <c r="C91" s="105"/>
      <c r="D91" s="105"/>
      <c r="E91" s="20"/>
      <c r="F91" s="27"/>
    </row>
    <row r="92" spans="1:6" ht="15" customHeight="1">
      <c r="A92" s="98" t="s">
        <v>31</v>
      </c>
      <c r="B92" s="11" t="s">
        <v>97</v>
      </c>
      <c r="C92" s="54">
        <f>VLOOKUP("*"&amp; B92 &amp;"*",'[1]Données métrés pièces BSG'!$A$4:$DA$239,2,FALSE)</f>
        <v>52.461283947200002</v>
      </c>
      <c r="D92" s="53">
        <f>VLOOKUP("*"&amp;B92 &amp;"*",'[1]Données métrés pièces BSG'!$A$4:$DA$239,3,FALSE)</f>
        <v>160.00691603889999</v>
      </c>
      <c r="E92" s="20"/>
      <c r="F92" s="21"/>
    </row>
    <row r="93" spans="1:6" ht="15" customHeight="1">
      <c r="A93" s="99"/>
      <c r="B93" s="4" t="s">
        <v>98</v>
      </c>
      <c r="C93" s="54">
        <f>VLOOKUP("*"&amp; B93 &amp;"*",'[1]Données métrés pièces BSG'!$A$4:$DA$239,2,FALSE)</f>
        <v>6.7857446773000003</v>
      </c>
      <c r="D93" s="53">
        <f>VLOOKUP("*"&amp;B93 &amp;"*",'[1]Données métrés pièces BSG'!$A$4:$DA$239,3,FALSE)</f>
        <v>20.696521265800001</v>
      </c>
      <c r="E93" s="20"/>
      <c r="F93" s="21"/>
    </row>
    <row r="94" spans="1:6" ht="15" customHeight="1">
      <c r="A94" s="99"/>
      <c r="B94" s="4" t="s">
        <v>99</v>
      </c>
      <c r="C94" s="54">
        <f>VLOOKUP("*"&amp; B94 &amp;"*",'[1]Données métrés pièces BSG'!$A$4:$DA$239,2,FALSE)</f>
        <v>12.933252879899999</v>
      </c>
      <c r="D94" s="53">
        <f>VLOOKUP("*"&amp;B94 &amp;"*",'[1]Données métrés pièces BSG'!$A$4:$DA$239,3,FALSE)</f>
        <v>39.446421283799999</v>
      </c>
      <c r="E94" s="20"/>
      <c r="F94" s="21"/>
    </row>
    <row r="95" spans="1:6" ht="15" customHeight="1">
      <c r="A95" s="99"/>
      <c r="B95" s="4" t="s">
        <v>100</v>
      </c>
      <c r="C95" s="54">
        <f>VLOOKUP("*"&amp; B95 &amp;"*",'[1]Données métrés pièces BSG'!$A$4:$DA$239,2,FALSE)</f>
        <v>16.8330287414</v>
      </c>
      <c r="D95" s="53">
        <f>VLOOKUP("*"&amp;B95 &amp;"*",'[1]Données métrés pièces BSG'!$A$4:$DA$239,3,FALSE)</f>
        <v>51.340737661299997</v>
      </c>
      <c r="E95" s="20"/>
      <c r="F95" s="21"/>
    </row>
    <row r="96" spans="1:6" ht="15" customHeight="1">
      <c r="A96" s="99"/>
      <c r="B96" s="4" t="s">
        <v>101</v>
      </c>
      <c r="C96" s="54">
        <f>VLOOKUP("*"&amp; B96 &amp;"*",'[1]Données métrés pièces BSG'!$A$4:$DA$239,2,FALSE)</f>
        <v>13.3465313414</v>
      </c>
      <c r="D96" s="53">
        <f>VLOOKUP("*"&amp;B96 &amp;"*",'[1]Données métrés pièces BSG'!$A$4:$DA$239,3,FALSE)</f>
        <v>40.706920591299998</v>
      </c>
      <c r="E96" s="20"/>
      <c r="F96" s="28"/>
    </row>
    <row r="97" spans="1:6" ht="14.25" customHeight="1">
      <c r="A97" s="99"/>
      <c r="B97" s="4" t="s">
        <v>102</v>
      </c>
      <c r="C97" s="54">
        <f>VLOOKUP("*"&amp; B97 &amp;"*",'[1]Données métrés pièces BSG'!$A$4:$DA$239,2,FALSE)</f>
        <v>46.522387994900001</v>
      </c>
      <c r="D97" s="53">
        <f>VLOOKUP("*"&amp;B97 &amp;"*",'[1]Données métrés pièces BSG'!$A$4:$DA$239,3,FALSE)</f>
        <v>141.8934681401</v>
      </c>
      <c r="E97" s="20"/>
      <c r="F97" s="21"/>
    </row>
    <row r="98" spans="1:6" ht="15" customHeight="1">
      <c r="A98" s="99"/>
      <c r="B98" s="4" t="s">
        <v>103</v>
      </c>
      <c r="C98" s="54">
        <f>VLOOKUP("*"&amp; B98 &amp;"*",'[1]Données métrés pièces BSG'!$A$4:$DA$239,2,FALSE)</f>
        <v>14.273158111300001</v>
      </c>
      <c r="D98" s="53">
        <f>VLOOKUP("*"&amp;B98 &amp;"*",'[1]Données métrés pièces BSG'!$A$4:$DA$239,3,FALSE)</f>
        <v>43.5331322396</v>
      </c>
      <c r="E98" s="20"/>
      <c r="F98" s="21"/>
    </row>
    <row r="99" spans="1:6" ht="15" customHeight="1">
      <c r="A99" s="99"/>
      <c r="B99" s="4" t="s">
        <v>104</v>
      </c>
      <c r="C99" s="54">
        <f>VLOOKUP("*"&amp; B99 &amp;"*",'[1]Données métrés pièces BSG'!$A$4:$DA$239,2,FALSE)</f>
        <v>6.9555681107999998</v>
      </c>
      <c r="D99" s="53">
        <f>VLOOKUP("*"&amp;B99 &amp;"*",'[1]Données métrés pièces BSG'!$A$4:$DA$239,3,FALSE)</f>
        <v>21.214482737899999</v>
      </c>
      <c r="E99" s="20"/>
      <c r="F99" s="21"/>
    </row>
    <row r="100" spans="1:6" ht="15" customHeight="1">
      <c r="A100" s="99"/>
      <c r="B100" s="4" t="s">
        <v>105</v>
      </c>
      <c r="C100" s="54">
        <f>VLOOKUP("*"&amp; B100 &amp;"*",'[1]Données métrés pièces BSG'!$A$4:$DA$239,2,FALSE)</f>
        <v>6.9634811576000004</v>
      </c>
      <c r="D100" s="53">
        <f>VLOOKUP("*"&amp;B100 &amp;"*",'[1]Données métrés pièces BSG'!$A$4:$DA$239,3,FALSE)</f>
        <v>21.238617530599999</v>
      </c>
      <c r="E100" s="20"/>
      <c r="F100" s="21"/>
    </row>
    <row r="101" spans="1:6" ht="15" customHeight="1">
      <c r="A101" s="99"/>
      <c r="B101" s="4" t="s">
        <v>106</v>
      </c>
      <c r="C101" s="54">
        <f>VLOOKUP("*"&amp; B101 &amp;"*",'[1]Données métrés pièces BSG'!$A$4:$DA$239,2,FALSE)</f>
        <v>11.889352771900001</v>
      </c>
      <c r="D101" s="53">
        <f>VLOOKUP("*"&amp;B101 &amp;"*",'[1]Données métrés pièces BSG'!$A$4:$DA$239,3,FALSE)</f>
        <v>36.262525954200001</v>
      </c>
      <c r="E101" s="20"/>
      <c r="F101" s="21"/>
    </row>
    <row r="102" spans="1:6" ht="15" customHeight="1">
      <c r="A102" s="99"/>
      <c r="B102" s="4" t="s">
        <v>107</v>
      </c>
      <c r="C102" s="54">
        <f>VLOOKUP("*"&amp; B102 &amp;"*",'[1]Données métrés pièces BSG'!$A$4:$DA$239,2,FALSE)</f>
        <v>19.6560081766</v>
      </c>
      <c r="D102" s="53">
        <f>VLOOKUP("*"&amp;B102 &amp;"*",'[1]Données métrés pièces BSG'!$A$4:$DA$239,3,FALSE)</f>
        <v>59.9508249386</v>
      </c>
      <c r="E102" s="20"/>
      <c r="F102" s="21"/>
    </row>
    <row r="103" spans="1:6" ht="15" customHeight="1">
      <c r="A103" s="99"/>
      <c r="B103" s="4" t="s">
        <v>108</v>
      </c>
      <c r="C103" s="54">
        <f>VLOOKUP("*"&amp; B103 &amp;"*",'[1]Données métrés pièces BSG'!$A$4:$DA$239,2,FALSE)</f>
        <v>13.3732330981</v>
      </c>
      <c r="D103" s="53">
        <f>VLOOKUP("*"&amp;B103 &amp;"*",'[1]Données métrés pièces BSG'!$A$4:$DA$239,3,FALSE)</f>
        <v>40.788360949199998</v>
      </c>
      <c r="E103" s="20"/>
      <c r="F103" s="21"/>
    </row>
    <row r="104" spans="1:6" ht="15" customHeight="1">
      <c r="A104" s="99"/>
      <c r="B104" s="4" t="s">
        <v>109</v>
      </c>
      <c r="C104" s="54">
        <f>VLOOKUP("*"&amp; B104 &amp;"*",'[1]Données métrés pièces BSG'!$A$4:$DA$239,2,FALSE)</f>
        <v>2.7337824555000001</v>
      </c>
      <c r="D104" s="53">
        <f>VLOOKUP("*"&amp;B104 &amp;"*",'[1]Données métrés pièces BSG'!$A$4:$DA$239,3,FALSE)</f>
        <v>8.3380364894000003</v>
      </c>
      <c r="E104" s="20"/>
      <c r="F104" s="21"/>
    </row>
    <row r="105" spans="1:6" ht="15" customHeight="1">
      <c r="A105" s="99"/>
      <c r="B105" s="4" t="s">
        <v>110</v>
      </c>
      <c r="C105" s="54">
        <f>VLOOKUP("*"&amp; B105 &amp;"*",'[1]Données métrés pièces BSG'!$A$4:$DA$239,2,FALSE)</f>
        <v>1.8709845053</v>
      </c>
      <c r="D105" s="53">
        <f>VLOOKUP("*"&amp;B105 &amp;"*",'[1]Données métrés pièces BSG'!$A$4:$DA$239,3,FALSE)</f>
        <v>5.7065027411999996</v>
      </c>
      <c r="E105" s="20"/>
      <c r="F105" s="21"/>
    </row>
    <row r="106" spans="1:6" ht="15" customHeight="1">
      <c r="A106" s="99"/>
      <c r="B106" s="4" t="s">
        <v>111</v>
      </c>
      <c r="C106" s="54">
        <f>VLOOKUP("*"&amp; B106 &amp;"*",'[1]Données métrés pièces BSG'!$A$4:$DA$239,2,FALSE)</f>
        <v>1.4975820774999999</v>
      </c>
      <c r="D106" s="53">
        <f>VLOOKUP("*"&amp;B106 &amp;"*",'[1]Données métrés pièces BSG'!$A$4:$DA$239,3,FALSE)</f>
        <v>4.5676253363999999</v>
      </c>
      <c r="E106" s="20"/>
      <c r="F106" s="21"/>
    </row>
    <row r="107" spans="1:6" ht="15" customHeight="1">
      <c r="A107" s="99"/>
      <c r="B107" s="4" t="s">
        <v>112</v>
      </c>
      <c r="C107" s="54">
        <f>VLOOKUP("*"&amp; B107 &amp;"*",'[1]Données métrés pièces BSG'!$A$4:$DA$239,2,FALSE)</f>
        <v>2.7607945461000001</v>
      </c>
      <c r="D107" s="53">
        <f>VLOOKUP("*"&amp;B107 &amp;"*",'[1]Données métrés pièces BSG'!$A$4:$DA$239,3,FALSE)</f>
        <v>8.4204233654999996</v>
      </c>
      <c r="E107" s="20"/>
      <c r="F107" s="21"/>
    </row>
    <row r="108" spans="1:6" ht="15" customHeight="1">
      <c r="A108" s="99"/>
      <c r="B108" s="4" t="s">
        <v>113</v>
      </c>
      <c r="C108" s="54">
        <f>VLOOKUP("*"&amp; B108 &amp;"*",'[1]Données métrés pièces BSG'!$A$4:$DA$239,2,FALSE)</f>
        <v>1.4816926125000001</v>
      </c>
      <c r="D108" s="53">
        <f>VLOOKUP("*"&amp;B108 &amp;"*",'[1]Données métrés pièces BSG'!$A$4:$DA$239,3,FALSE)</f>
        <v>4.5191624681000002</v>
      </c>
      <c r="E108" s="20"/>
      <c r="F108" s="21"/>
    </row>
    <row r="109" spans="1:6" ht="15" customHeight="1">
      <c r="A109" s="99"/>
      <c r="B109" s="4" t="s">
        <v>114</v>
      </c>
      <c r="C109" s="54">
        <f>VLOOKUP("*"&amp; B109 &amp;"*",'[1]Données métrés pièces BSG'!$A$4:$DA$239,2,FALSE)</f>
        <v>1.5253886413</v>
      </c>
      <c r="D109" s="53">
        <f>VLOOKUP("*"&amp;B109 &amp;"*",'[1]Données métrés pièces BSG'!$A$4:$DA$239,3,FALSE)</f>
        <v>4.6524353558999998</v>
      </c>
      <c r="E109" s="20"/>
      <c r="F109" s="21"/>
    </row>
    <row r="110" spans="1:6" ht="15" customHeight="1">
      <c r="A110" s="99"/>
      <c r="B110" s="4" t="s">
        <v>115</v>
      </c>
      <c r="C110" s="54">
        <f>VLOOKUP("*"&amp; B110 &amp;"*",'[1]Données métrés pièces BSG'!$A$4:$DA$239,2,FALSE)</f>
        <v>4.7305204273000001</v>
      </c>
      <c r="D110" s="53">
        <f>VLOOKUP("*"&amp;B110 &amp;"*",'[1]Données métrés pièces BSG'!$A$4:$DA$239,3,FALSE)</f>
        <v>14.4280873032</v>
      </c>
      <c r="E110" s="20"/>
      <c r="F110" s="21"/>
    </row>
    <row r="111" spans="1:6" ht="15" customHeight="1">
      <c r="A111" s="99"/>
      <c r="B111" s="4" t="s">
        <v>116</v>
      </c>
      <c r="C111" s="54">
        <f>VLOOKUP("*"&amp; B111 &amp;"*",'[1]Données métrés pièces BSG'!$A$4:$DA$239,2,FALSE)</f>
        <v>2.6838464334999999</v>
      </c>
      <c r="D111" s="53">
        <f>VLOOKUP("*"&amp;B111 &amp;"*",'[1]Données métrés pièces BSG'!$A$4:$DA$239,3,FALSE)</f>
        <v>8.1857316221000005</v>
      </c>
      <c r="E111" s="20"/>
      <c r="F111" s="21"/>
    </row>
    <row r="112" spans="1:6" ht="15" customHeight="1">
      <c r="A112" s="99"/>
      <c r="B112" s="4" t="s">
        <v>117</v>
      </c>
      <c r="C112" s="54">
        <f>VLOOKUP("*"&amp; B112 &amp;"*",'[1]Données métrés pièces BSG'!$A$4:$DA$239,2,FALSE)</f>
        <v>19.3666697556</v>
      </c>
      <c r="D112" s="53">
        <f>VLOOKUP("*"&amp;B112 &amp;"*",'[1]Données métrés pièces BSG'!$A$4:$DA$239,3,FALSE)</f>
        <v>59.068342754500001</v>
      </c>
      <c r="E112" s="20"/>
      <c r="F112" s="21"/>
    </row>
    <row r="113" spans="1:6" ht="15" customHeight="1">
      <c r="A113" s="99"/>
      <c r="B113" s="4" t="s">
        <v>118</v>
      </c>
      <c r="C113" s="54">
        <f>VLOOKUP("*"&amp; B113 &amp;"*",'[1]Données métrés pièces BSG'!$A$4:$DA$239,2,FALSE)</f>
        <v>31.805255049199999</v>
      </c>
      <c r="D113" s="53">
        <f>VLOOKUP("*"&amp;B113 &amp;"*",'[1]Données métrés pièces BSG'!$A$4:$DA$239,3,FALSE)</f>
        <v>97.006027900099994</v>
      </c>
      <c r="E113" s="20"/>
      <c r="F113" s="21"/>
    </row>
    <row r="114" spans="1:6" ht="15" customHeight="1">
      <c r="A114" s="99"/>
      <c r="B114" s="4" t="s">
        <v>119</v>
      </c>
      <c r="C114" s="54">
        <f>VLOOKUP("*"&amp; B114 &amp;"*",'[1]Données métrés pièces BSG'!$A$4:$DA$239,2,FALSE)</f>
        <v>11.977806534600001</v>
      </c>
      <c r="D114" s="53">
        <f>VLOOKUP("*"&amp;B114 &amp;"*",'[1]Données métrés pièces BSG'!$A$4:$DA$239,3,FALSE)</f>
        <v>36.5323099306</v>
      </c>
      <c r="E114" s="20"/>
      <c r="F114" s="21"/>
    </row>
    <row r="115" spans="1:6" ht="15" customHeight="1">
      <c r="A115" s="99"/>
      <c r="B115" s="4" t="s">
        <v>120</v>
      </c>
      <c r="C115" s="54">
        <f>VLOOKUP("*"&amp; B115 &amp;"*",'[1]Données métrés pièces BSG'!$A$4:$DA$239,2,FALSE)</f>
        <v>31.823720611199999</v>
      </c>
      <c r="D115" s="53">
        <f>VLOOKUP("*"&amp;B115 &amp;"*",'[1]Données métrés pièces BSG'!$A$4:$DA$239,3,FALSE)</f>
        <v>97.062347864200007</v>
      </c>
      <c r="E115" s="20"/>
      <c r="F115" s="21"/>
    </row>
    <row r="116" spans="1:6" ht="15" customHeight="1">
      <c r="A116" s="99"/>
      <c r="B116" s="4" t="s">
        <v>121</v>
      </c>
      <c r="C116" s="54">
        <f>VLOOKUP("*"&amp; B116 &amp;"*",'[1]Données métrés pièces BSG'!$A$4:$DA$239,2,FALSE)</f>
        <v>12.0137339663</v>
      </c>
      <c r="D116" s="53">
        <f>VLOOKUP("*"&amp;B116 &amp;"*",'[1]Données métrés pièces BSG'!$A$4:$DA$239,3,FALSE)</f>
        <v>36.641888597200001</v>
      </c>
      <c r="E116" s="20"/>
      <c r="F116" s="21"/>
    </row>
    <row r="117" spans="1:6" ht="15" customHeight="1">
      <c r="A117" s="99"/>
      <c r="B117" s="4" t="s">
        <v>122</v>
      </c>
      <c r="C117" s="54">
        <f>VLOOKUP("*"&amp; B117 &amp;"*",'[1]Données métrés pièces BSG'!$A$4:$DA$239,2,FALSE)</f>
        <v>16.963735667000002</v>
      </c>
      <c r="D117" s="53">
        <f>VLOOKUP("*"&amp;B117 &amp;"*",'[1]Données métrés pièces BSG'!$A$4:$DA$239,3,FALSE)</f>
        <v>51.739393784400001</v>
      </c>
      <c r="E117" s="20"/>
      <c r="F117" s="21"/>
    </row>
    <row r="118" spans="1:6" ht="15" customHeight="1">
      <c r="A118" s="99"/>
      <c r="B118" s="4" t="s">
        <v>123</v>
      </c>
      <c r="C118" s="54">
        <f>VLOOKUP("*"&amp; B118 &amp;"*",'[1]Données métrés pièces BSG'!$A$4:$DA$239,2,FALSE)</f>
        <v>2.7505302312</v>
      </c>
      <c r="D118" s="53">
        <f>VLOOKUP("*"&amp;B118 &amp;"*",'[1]Données métrés pièces BSG'!$A$4:$DA$239,3,FALSE)</f>
        <v>8.3891172052999998</v>
      </c>
      <c r="E118" s="20"/>
      <c r="F118" s="21"/>
    </row>
    <row r="119" spans="1:6" ht="15" customHeight="1">
      <c r="A119" s="99"/>
      <c r="B119" s="4" t="s">
        <v>124</v>
      </c>
      <c r="C119" s="54">
        <f>VLOOKUP("*"&amp; B119 &amp;"*",'[1]Données métrés pièces BSG'!$A$4:$DA$239,2,FALSE)</f>
        <v>8.0988773251000001</v>
      </c>
      <c r="D119" s="53">
        <f>VLOOKUP("*"&amp;B119 &amp;"*",'[1]Données métrés pièces BSG'!$A$4:$DA$239,3,FALSE)</f>
        <v>24.701575841499999</v>
      </c>
      <c r="E119" s="20"/>
      <c r="F119" s="21"/>
    </row>
    <row r="120" spans="1:6" ht="15" customHeight="1">
      <c r="A120" s="99"/>
      <c r="B120" s="4" t="s">
        <v>125</v>
      </c>
      <c r="C120" s="54">
        <f>VLOOKUP("*"&amp; B120 &amp;"*",'[1]Données métrés pièces BSG'!$A$4:$DA$239,2,FALSE)</f>
        <v>4.73186777</v>
      </c>
      <c r="D120" s="53">
        <f>VLOOKUP("*"&amp;B120 &amp;"*",'[1]Données métrés pièces BSG'!$A$4:$DA$239,3,FALSE)</f>
        <v>14.4321966986</v>
      </c>
      <c r="E120" s="20"/>
      <c r="F120" s="21"/>
    </row>
    <row r="121" spans="1:6" ht="15" customHeight="1">
      <c r="A121" s="99"/>
      <c r="B121" s="4" t="s">
        <v>126</v>
      </c>
      <c r="C121" s="54">
        <f>VLOOKUP("*"&amp; B121 &amp;"*",'[1]Données métrés pièces BSG'!$A$4:$DA$239,2,FALSE)</f>
        <v>2.7419857996000001</v>
      </c>
      <c r="D121" s="53">
        <f>VLOOKUP("*"&amp;B121 &amp;"*",'[1]Données métrés pièces BSG'!$A$4:$DA$239,3,FALSE)</f>
        <v>8.3630566887000004</v>
      </c>
      <c r="E121" s="20"/>
      <c r="F121" s="21"/>
    </row>
    <row r="122" spans="1:6" ht="15" customHeight="1">
      <c r="A122" s="99"/>
      <c r="B122" s="4" t="s">
        <v>127</v>
      </c>
      <c r="C122" s="54">
        <f>VLOOKUP("*"&amp; B122 &amp;"*",'[1]Données métrés pièces BSG'!$A$4:$DA$239,2,FALSE)</f>
        <v>6.4052674768999998</v>
      </c>
      <c r="D122" s="53">
        <f>VLOOKUP("*"&amp;B122 &amp;"*",'[1]Données métrés pièces BSG'!$A$4:$DA$239,3,FALSE)</f>
        <v>19.5360658044</v>
      </c>
      <c r="E122" s="20"/>
      <c r="F122" s="21"/>
    </row>
    <row r="123" spans="1:6" ht="15" customHeight="1">
      <c r="A123" s="99"/>
      <c r="B123" s="4" t="s">
        <v>128</v>
      </c>
      <c r="C123" s="54">
        <f>VLOOKUP("*"&amp; B123 &amp;"*",'[1]Données métrés pièces BSG'!$A$4:$DA$239,2,FALSE)</f>
        <v>6.3998781058</v>
      </c>
      <c r="D123" s="53">
        <f>VLOOKUP("*"&amp;B123 &amp;"*",'[1]Données métrés pièces BSG'!$A$4:$DA$239,3,FALSE)</f>
        <v>19.5196282227</v>
      </c>
      <c r="E123" s="20"/>
      <c r="F123" s="21"/>
    </row>
    <row r="124" spans="1:6" ht="15" customHeight="1">
      <c r="A124" s="99"/>
      <c r="B124" s="4" t="s">
        <v>129</v>
      </c>
      <c r="C124" s="54">
        <f>VLOOKUP("*"&amp; B124 &amp;"*",'[1]Données métrés pièces BSG'!$A$4:$DA$239,2,FALSE)</f>
        <v>4.7561199396999996</v>
      </c>
      <c r="D124" s="53">
        <f>VLOOKUP("*"&amp;B124 &amp;"*",'[1]Données métrés pièces BSG'!$A$4:$DA$239,3,FALSE)</f>
        <v>14.506165816099999</v>
      </c>
      <c r="E124" s="20"/>
      <c r="F124" s="21"/>
    </row>
    <row r="125" spans="1:6" ht="15" customHeight="1">
      <c r="A125" s="99"/>
      <c r="B125" s="4" t="s">
        <v>130</v>
      </c>
      <c r="C125" s="54">
        <f>VLOOKUP("*"&amp; B125 &amp;"*",'[1]Données métrés pièces BSG'!$A$4:$DA$239,2,FALSE)</f>
        <v>4.9905575797999999</v>
      </c>
      <c r="D125" s="53">
        <f>VLOOKUP("*"&amp;B125 &amp;"*",'[1]Données métrés pièces BSG'!$A$4:$DA$239,3,FALSE)</f>
        <v>15.221200618299999</v>
      </c>
      <c r="E125" s="20"/>
      <c r="F125" s="21"/>
    </row>
    <row r="126" spans="1:6" ht="15" customHeight="1">
      <c r="A126" s="99"/>
      <c r="B126" s="4" t="s">
        <v>131</v>
      </c>
      <c r="C126" s="54">
        <f>VLOOKUP("*"&amp; B126 &amp;"*",'[1]Données métrés pièces BSG'!$A$4:$DA$239,2,FALSE)</f>
        <v>4.2632964166000002</v>
      </c>
      <c r="D126" s="53">
        <f>VLOOKUP("*"&amp;B126 &amp;"*",'[1]Données métrés pièces BSG'!$A$4:$DA$239,3,FALSE)</f>
        <v>13.003054070799999</v>
      </c>
      <c r="E126" s="20"/>
      <c r="F126" s="24"/>
    </row>
    <row r="127" spans="1:6" ht="15" customHeight="1">
      <c r="A127" s="99"/>
      <c r="B127" s="4" t="s">
        <v>132</v>
      </c>
      <c r="C127" s="54">
        <f>VLOOKUP("*"&amp; B127 &amp;"*",'[1]Données métrés pièces BSG'!$A$4:$DA$239,2,FALSE)</f>
        <v>4.2277956940000001</v>
      </c>
      <c r="D127" s="53">
        <f>VLOOKUP("*"&amp;B127 &amp;"*",'[1]Données métrés pièces BSG'!$A$4:$DA$239,3,FALSE)</f>
        <v>12.894776866600001</v>
      </c>
      <c r="E127" s="20"/>
      <c r="F127" s="24"/>
    </row>
    <row r="128" spans="1:6" ht="15" customHeight="1">
      <c r="A128" s="99"/>
      <c r="B128" s="4" t="s">
        <v>133</v>
      </c>
      <c r="C128" s="54">
        <f>VLOOKUP("*"&amp; B128 &amp;"*",'[1]Données métrés pièces BSG'!$A$4:$DA$239,2,FALSE)</f>
        <v>1.367602526</v>
      </c>
      <c r="D128" s="53">
        <f>VLOOKUP("*"&amp;B128 &amp;"*",'[1]Données métrés pièces BSG'!$A$4:$DA$239,3,FALSE)</f>
        <v>4.1711877042000003</v>
      </c>
      <c r="E128" s="20"/>
      <c r="F128" s="21"/>
    </row>
    <row r="129" spans="1:6" ht="15" customHeight="1">
      <c r="A129" s="99"/>
      <c r="B129" s="4" t="s">
        <v>134</v>
      </c>
      <c r="C129" s="54">
        <f>VLOOKUP("*"&amp; B129 &amp;"*",'[1]Données métrés pièces BSG'!$A$4:$DA$239,2,FALSE)</f>
        <v>3.2316236247000001</v>
      </c>
      <c r="D129" s="53">
        <f>VLOOKUP("*"&amp;B129 &amp;"*",'[1]Données métrés pièces BSG'!$A$4:$DA$239,3,FALSE)</f>
        <v>9.8564520553000001</v>
      </c>
      <c r="E129" s="20"/>
      <c r="F129" s="21"/>
    </row>
    <row r="130" spans="1:6" ht="15" customHeight="1">
      <c r="A130" s="99"/>
      <c r="B130" s="4" t="s">
        <v>135</v>
      </c>
      <c r="C130" s="54">
        <f>VLOOKUP("*"&amp; B130 &amp;"*",'[1]Données métrés pièces BSG'!$A$4:$DA$239,2,FALSE)</f>
        <v>3.0759814221999999</v>
      </c>
      <c r="D130" s="53">
        <f>VLOOKUP("*"&amp;B130 &amp;"*",'[1]Données métrés pièces BSG'!$A$4:$DA$239,3,FALSE)</f>
        <v>9.3817433377999997</v>
      </c>
      <c r="E130" s="20"/>
      <c r="F130" s="21"/>
    </row>
    <row r="131" spans="1:6" ht="15" customHeight="1">
      <c r="A131" s="99"/>
      <c r="B131" s="4" t="s">
        <v>136</v>
      </c>
      <c r="C131" s="54">
        <f>VLOOKUP("*"&amp; B131 &amp;"*",'[1]Données métrés pièces BSG'!$A$4:$DA$239,2,FALSE)</f>
        <v>4.1981939934000003</v>
      </c>
      <c r="D131" s="53">
        <f>VLOOKUP("*"&amp;B131 &amp;"*",'[1]Données métrés pièces BSG'!$A$4:$DA$239,3,FALSE)</f>
        <v>12.8044916799</v>
      </c>
      <c r="E131" s="20"/>
      <c r="F131" s="21"/>
    </row>
    <row r="132" spans="1:6" ht="15" customHeight="1">
      <c r="A132" s="99"/>
      <c r="B132" s="4" t="s">
        <v>137</v>
      </c>
      <c r="C132" s="54">
        <f>VLOOKUP("*"&amp; B132 &amp;"*",'[1]Données métrés pièces BSG'!$A$4:$DA$239,2,FALSE)</f>
        <v>1.3652629071</v>
      </c>
      <c r="D132" s="53">
        <f>VLOOKUP("*"&amp;B132 &amp;"*",'[1]Données métrés pièces BSG'!$A$4:$DA$239,3,FALSE)</f>
        <v>4.1640518666000004</v>
      </c>
      <c r="E132" s="20"/>
      <c r="F132" s="27"/>
    </row>
    <row r="133" spans="1:6" ht="15" customHeight="1">
      <c r="A133" s="99"/>
      <c r="B133" s="4" t="s">
        <v>138</v>
      </c>
      <c r="C133" s="54">
        <f>VLOOKUP("*"&amp; B133 &amp;"*",'[1]Données métrés pièces BSG'!$A$4:$DA$239,2,FALSE)</f>
        <v>1.3689172511000001</v>
      </c>
      <c r="D133" s="53">
        <f>VLOOKUP("*"&amp;B133 &amp;"*",'[1]Données métrés pièces BSG'!$A$4:$DA$239,3,FALSE)</f>
        <v>4.1751976157000001</v>
      </c>
      <c r="E133" s="20"/>
      <c r="F133" s="21"/>
    </row>
    <row r="134" spans="1:6" ht="15" customHeight="1">
      <c r="A134" s="99"/>
      <c r="B134" s="4" t="s">
        <v>139</v>
      </c>
      <c r="C134" s="54">
        <f>VLOOKUP("*"&amp; B134 &amp;"*",'[1]Données métrés pièces BSG'!$A$4:$DA$239,2,FALSE)</f>
        <v>76.254430964400001</v>
      </c>
      <c r="D134" s="53">
        <f>VLOOKUP("*"&amp;B134 &amp;"*",'[1]Données métrés pièces BSG'!$A$4:$DA$239,3,FALSE)</f>
        <v>232.57601444139999</v>
      </c>
      <c r="E134" s="20"/>
      <c r="F134" s="21"/>
    </row>
    <row r="135" spans="1:6" ht="15" customHeight="1">
      <c r="A135" s="99"/>
      <c r="B135" s="4" t="s">
        <v>140</v>
      </c>
      <c r="C135" s="54">
        <f>VLOOKUP("*"&amp; B135 &amp;"*",'[1]Données métrés pièces BSG'!$A$4:$DA$239,2,FALSE)</f>
        <v>53.193775936199998</v>
      </c>
      <c r="D135" s="53">
        <f>VLOOKUP("*"&amp;B135 &amp;"*",'[1]Données métrés pièces BSG'!$A$4:$DA$239,3,FALSE)</f>
        <v>162.24101660540001</v>
      </c>
      <c r="E135" s="20"/>
      <c r="F135" s="21"/>
    </row>
    <row r="136" spans="1:6" ht="15" customHeight="1">
      <c r="A136" s="99"/>
      <c r="B136" s="4" t="s">
        <v>141</v>
      </c>
      <c r="C136" s="54">
        <f>VLOOKUP("*"&amp; B136 &amp;"*",'[1]Données métrés pièces BSG'!$A$4:$DA$239,2,FALSE)</f>
        <v>13.6183339205</v>
      </c>
      <c r="D136" s="53">
        <f>VLOOKUP("*"&amp;B136 &amp;"*",'[1]Données métrés pièces BSG'!$A$4:$DA$239,3,FALSE)</f>
        <v>41.535918457599998</v>
      </c>
      <c r="E136" s="20"/>
      <c r="F136" s="21"/>
    </row>
    <row r="137" spans="1:6" ht="15" customHeight="1">
      <c r="A137" s="99"/>
      <c r="B137" s="4" t="s">
        <v>142</v>
      </c>
      <c r="C137" s="54">
        <f>VLOOKUP("*"&amp; B137 &amp;"*",'[1]Données métrés pièces BSG'!$A$4:$DA$239,2,FALSE)</f>
        <v>91.063774878900006</v>
      </c>
      <c r="D137" s="53">
        <f>VLOOKUP("*"&amp;B137 &amp;"*",'[1]Données métrés pièces BSG'!$A$4:$DA$239,3,FALSE)</f>
        <v>277.74451338059998</v>
      </c>
      <c r="E137" s="20"/>
      <c r="F137" s="21"/>
    </row>
    <row r="138" spans="1:6" ht="15" customHeight="1">
      <c r="A138" s="99"/>
      <c r="B138" s="4" t="s">
        <v>143</v>
      </c>
      <c r="C138" s="54">
        <f>VLOOKUP("*"&amp; B138 &amp;"*",'[1]Données métrés pièces BSG'!$A$4:$DA$239,2,FALSE)</f>
        <v>13.7660628432</v>
      </c>
      <c r="D138" s="53">
        <f>VLOOKUP("*"&amp;B138 &amp;"*",'[1]Données métrés pièces BSG'!$A$4:$DA$239,3,FALSE)</f>
        <v>41.986491671800003</v>
      </c>
      <c r="E138" s="20"/>
      <c r="F138" s="21"/>
    </row>
    <row r="139" spans="1:6" ht="15" customHeight="1">
      <c r="A139" s="99"/>
      <c r="B139" s="10" t="s">
        <v>144</v>
      </c>
      <c r="C139" s="54">
        <f>VLOOKUP("*"&amp; B139 &amp;"*",'[1]Données métrés pièces BSG'!$A$4:$DA$239,2,FALSE)</f>
        <v>52.102854660799998</v>
      </c>
      <c r="D139" s="53">
        <f>VLOOKUP("*"&amp;B139 &amp;"*",'[1]Données métrés pièces BSG'!$A$4:$DA$239,3,FALSE)</f>
        <v>158.9137067156</v>
      </c>
      <c r="E139" s="20"/>
      <c r="F139" s="21"/>
    </row>
    <row r="140" spans="1:6" ht="15" customHeight="1">
      <c r="A140" s="99"/>
      <c r="B140" s="10" t="s">
        <v>145</v>
      </c>
      <c r="C140" s="54">
        <f>VLOOKUP("*"&amp; B140 &amp;"*",'[1]Données métrés pièces BSG'!$A$4:$DA$239,2,FALSE)</f>
        <v>17.478051322399999</v>
      </c>
      <c r="D140" s="53">
        <f>VLOOKUP("*"&amp;B140 &amp;"*",'[1]Données métrés pièces BSG'!$A$4:$DA$239,3,FALSE)</f>
        <v>53.308056533200002</v>
      </c>
      <c r="E140" s="20"/>
      <c r="F140" s="21"/>
    </row>
    <row r="141" spans="1:6" ht="15" customHeight="1">
      <c r="A141" s="99"/>
      <c r="B141" s="10" t="s">
        <v>146</v>
      </c>
      <c r="C141" s="54">
        <f>VLOOKUP("*"&amp; B141 &amp;"*",'[1]Données métrés pièces BSG'!$A$4:$DA$239,2,FALSE)</f>
        <v>40.183583331100003</v>
      </c>
      <c r="D141" s="53">
        <f>VLOOKUP("*"&amp;B141 &amp;"*",'[1]Données métrés pièces BSG'!$A$4:$DA$239,3,FALSE)</f>
        <v>122.5599291597</v>
      </c>
      <c r="E141" s="20"/>
      <c r="F141" s="21"/>
    </row>
    <row r="142" spans="1:6" ht="15" customHeight="1">
      <c r="A142" s="99"/>
      <c r="B142" s="10" t="s">
        <v>147</v>
      </c>
      <c r="C142" s="54">
        <f>VLOOKUP("*"&amp; B142 &amp;"*",'[1]Données métrés pièces BSG'!$A$4:$DA$239,2,FALSE)</f>
        <v>29.280169300400001</v>
      </c>
      <c r="D142" s="53">
        <f>VLOOKUP("*"&amp;B142 &amp;"*",'[1]Données métrés pièces BSG'!$A$4:$DA$239,3,FALSE)</f>
        <v>89.304516366300007</v>
      </c>
      <c r="E142" s="20"/>
      <c r="F142" s="21"/>
    </row>
    <row r="143" spans="1:6" ht="15" customHeight="1">
      <c r="A143" s="99"/>
      <c r="B143" s="10" t="s">
        <v>148</v>
      </c>
      <c r="C143" s="54">
        <f>VLOOKUP("*"&amp; B143 &amp;"*",'[1]Données métrés pièces BSG'!$A$4:$DA$239,2,FALSE)</f>
        <v>45.327650383600002</v>
      </c>
      <c r="D143" s="53">
        <f>VLOOKUP("*"&amp;B143 &amp;"*",'[1]Données métrés pièces BSG'!$A$4:$DA$239,3,FALSE)</f>
        <v>138.24933367009999</v>
      </c>
      <c r="E143" s="20"/>
      <c r="F143" s="21"/>
    </row>
    <row r="144" spans="1:6" ht="15" customHeight="1">
      <c r="A144" s="99"/>
      <c r="B144" s="10" t="s">
        <v>149</v>
      </c>
      <c r="C144" s="54">
        <f>VLOOKUP("*"&amp; B144 &amp;"*",'[1]Données métrés pièces BSG'!$A$4:$DA$239,2,FALSE)</f>
        <v>35.134624977800001</v>
      </c>
      <c r="D144" s="53">
        <f>VLOOKUP("*"&amp;B144 &amp;"*",'[1]Données métrés pièces BSG'!$A$4:$DA$239,3,FALSE)</f>
        <v>107.1606061824</v>
      </c>
      <c r="E144" s="20"/>
      <c r="F144" s="21"/>
    </row>
    <row r="145" spans="1:6" ht="15" customHeight="1">
      <c r="A145" s="99"/>
      <c r="B145" s="10" t="s">
        <v>150</v>
      </c>
      <c r="C145" s="54">
        <f>VLOOKUP("*"&amp; B145 &amp;"*",'[1]Données métrés pièces BSG'!$A$4:$DA$239,2,FALSE)</f>
        <v>84.2729257692</v>
      </c>
      <c r="D145" s="53">
        <f>VLOOKUP("*"&amp;B145 &amp;"*",'[1]Données métrés pièces BSG'!$A$4:$DA$239,3,FALSE)</f>
        <v>257.032423596</v>
      </c>
      <c r="E145" s="20"/>
      <c r="F145" s="21"/>
    </row>
    <row r="146" spans="1:6" ht="15" customHeight="1">
      <c r="A146" s="99"/>
      <c r="B146" s="4" t="s">
        <v>151</v>
      </c>
      <c r="C146" s="54">
        <f>VLOOKUP("*"&amp; B146 &amp;"*",'[1]Données métrés pièces BSG'!$A$4:$DA$239,2,FALSE)</f>
        <v>54.536901463500001</v>
      </c>
      <c r="D146" s="53">
        <f>VLOOKUP("*"&amp;B146 &amp;"*",'[1]Données métrés pièces BSG'!$A$4:$DA$239,3,FALSE)</f>
        <v>166.3375494638</v>
      </c>
      <c r="E146" s="20"/>
      <c r="F146" s="24"/>
    </row>
    <row r="147" spans="1:6" ht="15" customHeight="1">
      <c r="A147" s="99"/>
      <c r="B147" s="4" t="s">
        <v>152</v>
      </c>
      <c r="C147" s="54">
        <f>VLOOKUP("*"&amp; B147 &amp;"*",'[1]Données métrés pièces BSG'!$A$4:$DA$239,2,FALSE)</f>
        <v>84.170190359599999</v>
      </c>
      <c r="D147" s="53">
        <f>VLOOKUP("*"&amp;B147 &amp;"*",'[1]Données métrés pièces BSG'!$A$4:$DA$239,3,FALSE)</f>
        <v>256.7190805967</v>
      </c>
      <c r="E147" s="20"/>
      <c r="F147" s="28"/>
    </row>
    <row r="148" spans="1:6" ht="15" customHeight="1">
      <c r="A148" s="99"/>
      <c r="B148" s="4" t="s">
        <v>153</v>
      </c>
      <c r="C148" s="54">
        <f>VLOOKUP("*"&amp; B148 &amp;"*",'[1]Données métrés pièces BSG'!$A$4:$DA$239,2,FALSE)</f>
        <v>18.7241071294</v>
      </c>
      <c r="D148" s="53">
        <f>VLOOKUP("*"&amp;B148 &amp;"*",'[1]Données métrés pièces BSG'!$A$4:$DA$239,3,FALSE)</f>
        <v>57.108526744700001</v>
      </c>
      <c r="E148" s="20"/>
      <c r="F148" s="21"/>
    </row>
    <row r="149" spans="1:6" ht="15" customHeight="1" thickBot="1">
      <c r="A149" s="100"/>
      <c r="B149" s="4" t="s">
        <v>154</v>
      </c>
      <c r="C149" s="54">
        <f>VLOOKUP("*"&amp; B149 &amp;"*",'[1]Données métrés pièces BSG'!$A$4:$DA$239,2,FALSE)</f>
        <v>6.0342205108</v>
      </c>
      <c r="D149" s="53">
        <f>VLOOKUP("*"&amp;B149 &amp;"*",'[1]Données métrés pièces BSG'!$A$4:$DA$239,3,FALSE)</f>
        <v>18.4043725579</v>
      </c>
      <c r="E149" s="20"/>
      <c r="F149" s="29"/>
    </row>
    <row r="150" spans="1:6" ht="15.75" customHeight="1" thickBot="1">
      <c r="A150" s="30"/>
      <c r="B150" s="106"/>
      <c r="C150" s="106"/>
      <c r="D150" s="106"/>
      <c r="E150" s="20"/>
      <c r="F150" s="27"/>
    </row>
    <row r="151" spans="1:6" ht="15" customHeight="1">
      <c r="A151" s="98" t="s">
        <v>32</v>
      </c>
      <c r="B151" s="11" t="s">
        <v>155</v>
      </c>
      <c r="C151" s="54">
        <f>VLOOKUP("*"&amp; B151 &amp;"*",'[1]Données métrés pièces BSG'!$A$4:$DA$239,2,FALSE)</f>
        <v>12.933252879899999</v>
      </c>
      <c r="D151" s="53">
        <f>VLOOKUP("*"&amp;B151 &amp;"*",'[1]Données métrés pièces BSG'!$A$4:$DA$239,3,FALSE)</f>
        <v>39.446421283799999</v>
      </c>
      <c r="E151" s="20"/>
      <c r="F151" s="21"/>
    </row>
    <row r="152" spans="1:6" ht="15" customHeight="1">
      <c r="A152" s="99"/>
      <c r="B152" s="4" t="s">
        <v>156</v>
      </c>
      <c r="C152" s="54">
        <f>VLOOKUP("*"&amp; B152 &amp;"*",'[1]Données métrés pièces BSG'!$A$4:$DA$239,2,FALSE)</f>
        <v>16.8330287414</v>
      </c>
      <c r="D152" s="53">
        <f>VLOOKUP("*"&amp;B152 &amp;"*",'[1]Données métrés pièces BSG'!$A$4:$DA$239,3,FALSE)</f>
        <v>51.340737661299997</v>
      </c>
      <c r="E152" s="20"/>
      <c r="F152" s="21"/>
    </row>
    <row r="153" spans="1:6" ht="15" customHeight="1">
      <c r="A153" s="99"/>
      <c r="B153" s="4" t="s">
        <v>157</v>
      </c>
      <c r="C153" s="54">
        <f>VLOOKUP("*"&amp; B153 &amp;"*",'[1]Données métrés pièces BSG'!$A$4:$DA$239,2,FALSE)</f>
        <v>6.7857446773000003</v>
      </c>
      <c r="D153" s="53">
        <f>VLOOKUP("*"&amp;B153 &amp;"*",'[1]Données métrés pièces BSG'!$A$4:$DA$239,3,FALSE)</f>
        <v>20.696521265800001</v>
      </c>
      <c r="E153" s="20"/>
    </row>
    <row r="154" spans="1:6" ht="15" customHeight="1">
      <c r="A154" s="99"/>
      <c r="B154" s="4" t="s">
        <v>158</v>
      </c>
      <c r="C154" s="54">
        <f>VLOOKUP("*"&amp; B154 &amp;"*",'[1]Données métrés pièces BSG'!$A$4:$DA$239,2,FALSE)</f>
        <v>13.3465313414</v>
      </c>
      <c r="D154" s="53">
        <f>VLOOKUP("*"&amp;B154 &amp;"*",'[1]Données métrés pièces BSG'!$A$4:$DA$239,3,FALSE)</f>
        <v>40.706920591299998</v>
      </c>
      <c r="E154" s="20"/>
    </row>
    <row r="155" spans="1:6" ht="15" customHeight="1">
      <c r="A155" s="99"/>
      <c r="B155" s="4" t="s">
        <v>159</v>
      </c>
      <c r="C155" s="54">
        <f>VLOOKUP("*"&amp; B155 &amp;"*",'[1]Données métrés pièces BSG'!$A$4:$DA$239,2,FALSE)</f>
        <v>6.870502858</v>
      </c>
      <c r="D155" s="53">
        <f>VLOOKUP("*"&amp;B155 &amp;"*",'[1]Données métrés pièces BSG'!$A$4:$DA$239,3,FALSE)</f>
        <v>20.955033716999999</v>
      </c>
      <c r="E155" s="20"/>
    </row>
    <row r="156" spans="1:6" ht="15" customHeight="1">
      <c r="A156" s="99"/>
      <c r="B156" s="4" t="s">
        <v>160</v>
      </c>
      <c r="C156" s="54">
        <f>VLOOKUP("*"&amp; B156 &amp;"*",'[1]Données métrés pièces BSG'!$A$4:$DA$239,2,FALSE)</f>
        <v>6.9911768212999998</v>
      </c>
      <c r="D156" s="53">
        <f>VLOOKUP("*"&amp;B156 &amp;"*",'[1]Données métrés pièces BSG'!$A$4:$DA$239,3,FALSE)</f>
        <v>21.323089304900002</v>
      </c>
      <c r="E156" s="20"/>
    </row>
    <row r="157" spans="1:6" ht="15" customHeight="1">
      <c r="A157" s="99"/>
      <c r="B157" s="4" t="s">
        <v>161</v>
      </c>
      <c r="C157" s="54">
        <f>VLOOKUP("*"&amp; B157 &amp;"*",'[1]Données métrés pièces BSG'!$A$4:$DA$239,2,FALSE)</f>
        <v>11.8557223231</v>
      </c>
      <c r="D157" s="53">
        <f>VLOOKUP("*"&amp;B157 &amp;"*",'[1]Données métrés pièces BSG'!$A$4:$DA$239,3,FALSE)</f>
        <v>36.1599530855</v>
      </c>
      <c r="E157" s="20"/>
    </row>
    <row r="158" spans="1:6" ht="15" customHeight="1">
      <c r="A158" s="99"/>
      <c r="B158" s="4" t="s">
        <v>162</v>
      </c>
      <c r="C158" s="54">
        <f>VLOOKUP("*"&amp; B158 &amp;"*",'[1]Données métrés pièces BSG'!$A$4:$DA$239,2,FALSE)</f>
        <v>46.519115044599999</v>
      </c>
      <c r="D158" s="53">
        <f>VLOOKUP("*"&amp;B158 &amp;"*",'[1]Données métrés pièces BSG'!$A$4:$DA$239,3,FALSE)</f>
        <v>141.88330088609999</v>
      </c>
      <c r="E158" s="20"/>
      <c r="F158" s="21"/>
    </row>
    <row r="159" spans="1:6" ht="15" customHeight="1">
      <c r="A159" s="99"/>
      <c r="B159" s="4" t="s">
        <v>163</v>
      </c>
      <c r="C159" s="54">
        <f>VLOOKUP("*"&amp; B159 &amp;"*",'[1]Données métrés pièces BSG'!$A$4:$DA$239,2,FALSE)</f>
        <v>34.431644757800001</v>
      </c>
      <c r="D159" s="53">
        <f>VLOOKUP("*"&amp;B159 &amp;"*",'[1]Données métrés pièces BSG'!$A$4:$DA$239,3,FALSE)</f>
        <v>105.0165165114</v>
      </c>
      <c r="E159" s="20"/>
      <c r="F159" s="21"/>
    </row>
    <row r="160" spans="1:6" ht="15" customHeight="1">
      <c r="A160" s="99"/>
      <c r="B160" s="4" t="s">
        <v>164</v>
      </c>
      <c r="C160" s="54">
        <f>VLOOKUP("*"&amp; B160 &amp;"*",'[1]Données métrés pièces BSG'!$A$4:$DA$239,2,FALSE)</f>
        <v>13.3732330981</v>
      </c>
      <c r="D160" s="53">
        <f>VLOOKUP("*"&amp;B160 &amp;"*",'[1]Données métrés pièces BSG'!$A$4:$DA$239,3,FALSE)</f>
        <v>40.788360949199998</v>
      </c>
      <c r="E160" s="20"/>
      <c r="F160" s="32"/>
    </row>
    <row r="161" spans="1:6" ht="15" customHeight="1">
      <c r="A161" s="99"/>
      <c r="B161" s="4" t="s">
        <v>165</v>
      </c>
      <c r="C161" s="54">
        <f>VLOOKUP("*"&amp; B161 &amp;"*",'[1]Données métrés pièces BSG'!$A$4:$DA$239,2,FALSE)</f>
        <v>13.2497358425</v>
      </c>
      <c r="D161" s="53">
        <f>VLOOKUP("*"&amp;B161 &amp;"*",'[1]Données métrés pièces BSG'!$A$4:$DA$239,3,FALSE)</f>
        <v>40.411694319699997</v>
      </c>
      <c r="E161" s="20"/>
    </row>
    <row r="162" spans="1:6" ht="15" customHeight="1">
      <c r="A162" s="99"/>
      <c r="B162" s="4" t="s">
        <v>166</v>
      </c>
      <c r="C162" s="54">
        <f>VLOOKUP("*"&amp; B162 &amp;"*",'[1]Données métrés pièces BSG'!$A$4:$DA$239,2,FALSE)</f>
        <v>29.214776463500002</v>
      </c>
      <c r="D162" s="53">
        <f>VLOOKUP("*"&amp;B162 &amp;"*",'[1]Données métrés pièces BSG'!$A$4:$DA$239,3,FALSE)</f>
        <v>89.105068213500005</v>
      </c>
      <c r="E162" s="20"/>
    </row>
    <row r="163" spans="1:6" ht="15" customHeight="1">
      <c r="A163" s="99"/>
      <c r="B163" s="4" t="s">
        <v>167</v>
      </c>
      <c r="C163" s="54">
        <f>VLOOKUP("*"&amp; B163 &amp;"*",'[1]Données métrés pièces BSG'!$A$4:$DA$239,2,FALSE)</f>
        <v>12.0099006911</v>
      </c>
      <c r="D163" s="53">
        <f>VLOOKUP("*"&amp;B163 &amp;"*",'[1]Données métrés pièces BSG'!$A$4:$DA$239,3,FALSE)</f>
        <v>36.630197107900003</v>
      </c>
      <c r="E163" s="20"/>
      <c r="F163" s="32"/>
    </row>
    <row r="164" spans="1:6" ht="15" customHeight="1">
      <c r="A164" s="99"/>
      <c r="B164" s="4" t="s">
        <v>168</v>
      </c>
      <c r="C164" s="54">
        <f>VLOOKUP("*"&amp; B164 &amp;"*",'[1]Données métrés pièces BSG'!$A$4:$DA$239,2,FALSE)</f>
        <v>31.792128417299999</v>
      </c>
      <c r="D164" s="53">
        <f>VLOOKUP("*"&amp;B164 &amp;"*",'[1]Données métrés pièces BSG'!$A$4:$DA$239,3,FALSE)</f>
        <v>96.965991672900003</v>
      </c>
      <c r="E164" s="20"/>
    </row>
    <row r="165" spans="1:6" ht="15" customHeight="1">
      <c r="A165" s="99"/>
      <c r="B165" s="4" t="s">
        <v>169</v>
      </c>
      <c r="C165" s="54">
        <f>VLOOKUP("*"&amp; B165 &amp;"*",'[1]Données métrés pièces BSG'!$A$4:$DA$239,2,FALSE)</f>
        <v>4.7305204273000001</v>
      </c>
      <c r="D165" s="53">
        <f>VLOOKUP("*"&amp;B165 &amp;"*",'[1]Données métrés pièces BSG'!$A$4:$DA$239,3,FALSE)</f>
        <v>14.4280873032</v>
      </c>
      <c r="E165" s="20"/>
    </row>
    <row r="166" spans="1:6" ht="15" customHeight="1">
      <c r="A166" s="99"/>
      <c r="B166" s="4" t="s">
        <v>170</v>
      </c>
      <c r="C166" s="54">
        <f>VLOOKUP("*"&amp; B166 &amp;"*",'[1]Données métrés pièces BSG'!$A$4:$DA$239,2,FALSE)</f>
        <v>2.6838464334999999</v>
      </c>
      <c r="D166" s="53">
        <f>VLOOKUP("*"&amp;B166 &amp;"*",'[1]Données métrés pièces BSG'!$A$4:$DA$239,3,FALSE)</f>
        <v>8.1857316221000005</v>
      </c>
      <c r="E166" s="20"/>
    </row>
    <row r="167" spans="1:6" ht="15" customHeight="1">
      <c r="A167" s="99"/>
      <c r="B167" s="4" t="s">
        <v>171</v>
      </c>
      <c r="C167" s="54">
        <f>VLOOKUP("*"&amp; B167 &amp;"*",'[1]Données métrés pièces BSG'!$A$4:$DA$239,2,FALSE)</f>
        <v>2.7337824555000001</v>
      </c>
      <c r="D167" s="53">
        <f>VLOOKUP("*"&amp;B167 &amp;"*",'[1]Données métrés pièces BSG'!$A$4:$DA$239,3,FALSE)</f>
        <v>8.3380364894000003</v>
      </c>
      <c r="E167" s="20"/>
    </row>
    <row r="168" spans="1:6" ht="15" customHeight="1">
      <c r="A168" s="99"/>
      <c r="B168" s="4" t="s">
        <v>172</v>
      </c>
      <c r="C168" s="54">
        <f>VLOOKUP("*"&amp; B168 &amp;"*",'[1]Données métrés pièces BSG'!$A$4:$DA$239,2,FALSE)</f>
        <v>1.8709845053</v>
      </c>
      <c r="D168" s="53">
        <f>VLOOKUP("*"&amp;B168 &amp;"*",'[1]Données métrés pièces BSG'!$A$4:$DA$239,3,FALSE)</f>
        <v>5.7065027411999996</v>
      </c>
      <c r="E168" s="20"/>
    </row>
    <row r="169" spans="1:6" ht="15" customHeight="1">
      <c r="A169" s="99"/>
      <c r="B169" s="4" t="s">
        <v>241</v>
      </c>
      <c r="C169" s="54">
        <f>VLOOKUP("*"&amp; B169 &amp;"*",'[1]Données métrés pièces BSG'!$A$4:$DA$239,2,FALSE)</f>
        <v>1.4975820774999999</v>
      </c>
      <c r="D169" s="53">
        <f>VLOOKUP("*"&amp;B169 &amp;"*",'[1]Données métrés pièces BSG'!$A$4:$DA$239,3,FALSE)</f>
        <v>4.5676253363999999</v>
      </c>
      <c r="E169" s="20"/>
      <c r="F169" s="21"/>
    </row>
    <row r="170" spans="1:6" ht="15" customHeight="1">
      <c r="A170" s="99"/>
      <c r="B170" s="4" t="s">
        <v>173</v>
      </c>
      <c r="C170" s="54">
        <f>VLOOKUP("*"&amp; B170 &amp;"*",'[1]Données métrés pièces BSG'!$A$4:$DA$239,2,FALSE)</f>
        <v>2.7607945461000001</v>
      </c>
      <c r="D170" s="53">
        <f>VLOOKUP("*"&amp;B170 &amp;"*",'[1]Données métrés pièces BSG'!$A$4:$DA$239,3,FALSE)</f>
        <v>8.4204233654999996</v>
      </c>
      <c r="E170" s="20"/>
    </row>
    <row r="171" spans="1:6" ht="15" customHeight="1">
      <c r="A171" s="99"/>
      <c r="B171" s="4" t="s">
        <v>174</v>
      </c>
      <c r="C171" s="54">
        <f>VLOOKUP("*"&amp; B171 &amp;"*",'[1]Données métrés pièces BSG'!$A$4:$DA$239,2,FALSE)</f>
        <v>1.4816926125000001</v>
      </c>
      <c r="D171" s="53">
        <f>VLOOKUP("*"&amp;B171 &amp;"*",'[1]Données métrés pièces BSG'!$A$4:$DA$239,3,FALSE)</f>
        <v>4.5191624681000002</v>
      </c>
      <c r="E171" s="20"/>
    </row>
    <row r="172" spans="1:6" ht="15" customHeight="1">
      <c r="A172" s="99"/>
      <c r="B172" s="7" t="s">
        <v>175</v>
      </c>
      <c r="C172" s="54">
        <f>VLOOKUP("*"&amp; B172 &amp;"*",'[1]Données métrés pièces BSG'!$A$4:$DA$239,2,FALSE)</f>
        <v>1.5253886413</v>
      </c>
      <c r="D172" s="53">
        <f>VLOOKUP("*"&amp;B172 &amp;"*",'[1]Données métrés pièces BSG'!$A$4:$DA$239,3,FALSE)</f>
        <v>4.6524353558999998</v>
      </c>
      <c r="E172" s="20"/>
    </row>
    <row r="173" spans="1:6" ht="15" customHeight="1">
      <c r="A173" s="99"/>
      <c r="B173" s="4" t="s">
        <v>176</v>
      </c>
      <c r="C173" s="54">
        <f>VLOOKUP("*"&amp; B173 &amp;"*",'[1]Données métrés pièces BSG'!$A$4:$DA$239,2,FALSE)</f>
        <v>53.542864220799999</v>
      </c>
      <c r="D173" s="53">
        <f>VLOOKUP("*"&amp;B173 &amp;"*",'[1]Données métrés pièces BSG'!$A$4:$DA$239,3,FALSE)</f>
        <v>163.30573587329999</v>
      </c>
      <c r="E173" s="20"/>
    </row>
    <row r="174" spans="1:6" ht="15" customHeight="1">
      <c r="A174" s="99"/>
      <c r="B174" s="4" t="s">
        <v>177</v>
      </c>
      <c r="C174" s="54">
        <f>VLOOKUP("*"&amp; B174 &amp;"*",'[1]Données métrés pièces BSG'!$A$4:$DA$239,2,FALSE)</f>
        <v>5.0269358342999997</v>
      </c>
      <c r="D174" s="53">
        <f>VLOOKUP("*"&amp;B174 &amp;"*",'[1]Données métrés pièces BSG'!$A$4:$DA$239,3,FALSE)</f>
        <v>15.3321542945</v>
      </c>
      <c r="E174" s="20"/>
    </row>
    <row r="175" spans="1:6" ht="15" customHeight="1">
      <c r="A175" s="99"/>
      <c r="B175" s="4" t="s">
        <v>178</v>
      </c>
      <c r="C175" s="54">
        <f>VLOOKUP("*"&amp; B175 &amp;"*",'[1]Données métrés pièces BSG'!$A$4:$DA$239,2,FALSE)</f>
        <v>4.73186777</v>
      </c>
      <c r="D175" s="53">
        <f>VLOOKUP("*"&amp;B175 &amp;"*",'[1]Données métrés pièces BSG'!$A$4:$DA$239,3,FALSE)</f>
        <v>14.4321966986</v>
      </c>
      <c r="E175" s="20"/>
      <c r="F175" s="21"/>
    </row>
    <row r="176" spans="1:6" ht="15.75" customHeight="1">
      <c r="A176" s="99"/>
      <c r="B176" s="4" t="s">
        <v>179</v>
      </c>
      <c r="C176" s="54">
        <f>VLOOKUP("*"&amp; B176 &amp;"*",'[1]Données métrés pièces BSG'!$A$4:$DA$239,2,FALSE)</f>
        <v>9.8073079435999997</v>
      </c>
      <c r="D176" s="53">
        <f>VLOOKUP("*"&amp;B176 &amp;"*",'[1]Données métrés pièces BSG'!$A$4:$DA$239,3,FALSE)</f>
        <v>29.912289228100001</v>
      </c>
      <c r="E176" s="20"/>
      <c r="F176" s="21"/>
    </row>
    <row r="177" spans="1:6" ht="15" customHeight="1">
      <c r="A177" s="99"/>
      <c r="B177" s="4" t="s">
        <v>180</v>
      </c>
      <c r="C177" s="54">
        <f>VLOOKUP("*"&amp; B177 &amp;"*",'[1]Données métrés pièces BSG'!$A$4:$DA$239,2,FALSE)</f>
        <v>2.7287807688000001</v>
      </c>
      <c r="D177" s="53">
        <f>VLOOKUP("*"&amp;B177 &amp;"*",'[1]Données métrés pièces BSG'!$A$4:$DA$239,3,FALSE)</f>
        <v>8.3227813448999992</v>
      </c>
      <c r="E177" s="20"/>
      <c r="F177" s="21"/>
    </row>
    <row r="178" spans="1:6" ht="15" customHeight="1">
      <c r="A178" s="99"/>
      <c r="B178" s="4" t="s">
        <v>181</v>
      </c>
      <c r="C178" s="54">
        <f>VLOOKUP("*"&amp; B178 &amp;"*",'[1]Données métrés pièces BSG'!$A$4:$DA$239,2,FALSE)</f>
        <v>9.7655403180999993</v>
      </c>
      <c r="D178" s="53">
        <f>VLOOKUP("*"&amp;B178 &amp;"*",'[1]Données métrés pièces BSG'!$A$4:$DA$239,3,FALSE)</f>
        <v>29.784897970199999</v>
      </c>
      <c r="E178" s="20"/>
      <c r="F178" s="21"/>
    </row>
    <row r="179" spans="1:6" ht="15" customHeight="1">
      <c r="A179" s="99"/>
      <c r="B179" s="4" t="s">
        <v>182</v>
      </c>
      <c r="C179" s="54">
        <f>VLOOKUP("*"&amp; B179 &amp;"*",'[1]Données métrés pièces BSG'!$A$4:$DA$239,2,FALSE)</f>
        <v>16.265529275999999</v>
      </c>
      <c r="D179" s="53">
        <f>VLOOKUP("*"&amp;B179 &amp;"*",'[1]Données métrés pièces BSG'!$A$4:$DA$239,3,FALSE)</f>
        <v>49.609864291699999</v>
      </c>
      <c r="E179" s="20"/>
      <c r="F179" s="21"/>
    </row>
    <row r="180" spans="1:6" ht="15.75" customHeight="1">
      <c r="A180" s="99"/>
      <c r="B180" s="4" t="s">
        <v>183</v>
      </c>
      <c r="C180" s="54">
        <f>VLOOKUP("*"&amp; B180 &amp;"*",'[1]Données métrés pièces BSG'!$A$4:$DA$239,2,FALSE)</f>
        <v>31.8097488322</v>
      </c>
      <c r="D180" s="53">
        <f>VLOOKUP("*"&amp;B180 &amp;"*",'[1]Données métrés pièces BSG'!$A$4:$DA$239,3,FALSE)</f>
        <v>97.019733938300007</v>
      </c>
      <c r="E180" s="20"/>
    </row>
    <row r="181" spans="1:6" ht="15.75" customHeight="1">
      <c r="A181" s="99"/>
      <c r="B181" s="4" t="s">
        <v>184</v>
      </c>
      <c r="C181" s="54">
        <f>VLOOKUP("*"&amp; B181 &amp;"*",'[1]Données métrés pièces BSG'!$A$4:$DA$239,2,FALSE)</f>
        <v>11.9718186293</v>
      </c>
      <c r="D181" s="53">
        <f>VLOOKUP("*"&amp;B181 &amp;"*",'[1]Données métrés pièces BSG'!$A$4:$DA$239,3,FALSE)</f>
        <v>36.514046819500003</v>
      </c>
      <c r="E181" s="20"/>
    </row>
    <row r="182" spans="1:6" ht="15.75" customHeight="1">
      <c r="A182" s="99"/>
      <c r="B182" s="4" t="s">
        <v>185</v>
      </c>
      <c r="C182" s="54">
        <f>VLOOKUP("*"&amp; B182 &amp;"*",'[1]Données métrés pièces BSG'!$A$4:$DA$239,2,FALSE)</f>
        <v>32.173015086100001</v>
      </c>
      <c r="D182" s="53">
        <f>VLOOKUP("*"&amp;B182 &amp;"*",'[1]Données métrés pièces BSG'!$A$4:$DA$239,3,FALSE)</f>
        <v>98.127696012499996</v>
      </c>
      <c r="E182" s="20"/>
    </row>
    <row r="183" spans="1:6" ht="15.75" customHeight="1">
      <c r="A183" s="99"/>
      <c r="B183" s="4" t="s">
        <v>186</v>
      </c>
      <c r="C183" s="54">
        <f>VLOOKUP("*"&amp; B183 &amp;"*",'[1]Données métrés pièces BSG'!$A$4:$DA$239,2,FALSE)</f>
        <v>4.9967968741000002</v>
      </c>
      <c r="D183" s="53">
        <f>VLOOKUP("*"&amp;B183 &amp;"*",'[1]Données métrés pièces BSG'!$A$4:$DA$239,3,FALSE)</f>
        <v>15.240230466</v>
      </c>
      <c r="E183" s="20"/>
    </row>
    <row r="184" spans="1:6" ht="16.5" customHeight="1">
      <c r="A184" s="99"/>
      <c r="B184" s="11" t="s">
        <v>187</v>
      </c>
      <c r="C184" s="54">
        <f>VLOOKUP("*"&amp; B184 &amp;"*",'[1]Données métrés pièces BSG'!$A$4:$DA$239,2,FALSE)</f>
        <v>2.7185646815000002</v>
      </c>
      <c r="D184" s="53">
        <f>VLOOKUP("*"&amp;B184 &amp;"*",'[1]Données métrés pièces BSG'!$A$4:$DA$239,3,FALSE)</f>
        <v>8.2916222787000002</v>
      </c>
      <c r="E184" s="20"/>
      <c r="F184" s="21"/>
    </row>
    <row r="185" spans="1:6" ht="15" customHeight="1">
      <c r="A185" s="99"/>
      <c r="B185" s="4" t="s">
        <v>188</v>
      </c>
      <c r="C185" s="54">
        <f>VLOOKUP("*"&amp; B185 &amp;"*",'[1]Données métrés pièces BSG'!$A$4:$DA$239,2,FALSE)</f>
        <v>11.4375926822</v>
      </c>
      <c r="D185" s="53">
        <f>VLOOKUP("*"&amp;B185 &amp;"*",'[1]Données métrés pièces BSG'!$A$4:$DA$239,3,FALSE)</f>
        <v>34.8846576806</v>
      </c>
      <c r="E185" s="20"/>
      <c r="F185" s="21"/>
    </row>
    <row r="186" spans="1:6" ht="15" customHeight="1">
      <c r="A186" s="99"/>
      <c r="B186" s="4" t="s">
        <v>189</v>
      </c>
      <c r="C186" s="54">
        <f>VLOOKUP("*"&amp; B186 &amp;"*",'[1]Données métrés pièces BSG'!$A$4:$DA$239,2,FALSE)</f>
        <v>4.1981939934000003</v>
      </c>
      <c r="D186" s="53">
        <f>VLOOKUP("*"&amp;B186 &amp;"*",'[1]Données métrés pièces BSG'!$A$4:$DA$239,3,FALSE)</f>
        <v>12.8044916799</v>
      </c>
      <c r="E186" s="20"/>
    </row>
    <row r="187" spans="1:6" ht="15" customHeight="1">
      <c r="A187" s="99"/>
      <c r="B187" s="4" t="s">
        <v>190</v>
      </c>
      <c r="C187" s="54">
        <f>VLOOKUP("*"&amp; B187 &amp;"*",'[1]Données métrés pièces BSG'!$A$4:$DA$239,2,FALSE)</f>
        <v>1.3652629071</v>
      </c>
      <c r="D187" s="53">
        <f>VLOOKUP("*"&amp;B187 &amp;"*",'[1]Données métrés pièces BSG'!$A$4:$DA$239,3,FALSE)</f>
        <v>4.1640518666000004</v>
      </c>
      <c r="E187" s="20"/>
      <c r="F187" s="21"/>
    </row>
    <row r="188" spans="1:6" ht="15" customHeight="1">
      <c r="A188" s="99"/>
      <c r="B188" s="4" t="s">
        <v>191</v>
      </c>
      <c r="C188" s="54">
        <f>VLOOKUP("*"&amp; B188 &amp;"*",'[1]Données métrés pièces BSG'!$A$4:$DA$239,2,FALSE)</f>
        <v>1.3689172511000001</v>
      </c>
      <c r="D188" s="53">
        <f>VLOOKUP("*"&amp;B188 &amp;"*",'[1]Données métrés pièces BSG'!$A$4:$DA$239,3,FALSE)</f>
        <v>4.1751976157000001</v>
      </c>
      <c r="E188" s="20"/>
      <c r="F188" s="21"/>
    </row>
    <row r="189" spans="1:6" ht="15" customHeight="1">
      <c r="A189" s="99"/>
      <c r="B189" s="4" t="s">
        <v>192</v>
      </c>
      <c r="C189" s="54">
        <f>VLOOKUP("*"&amp; B189 &amp;"*",'[1]Données métrés pièces BSG'!$A$4:$DA$239,2,FALSE)</f>
        <v>3.2316236247000001</v>
      </c>
      <c r="D189" s="53">
        <f>VLOOKUP("*"&amp;B189 &amp;"*",'[1]Données métrés pièces BSG'!$A$4:$DA$239,3,FALSE)</f>
        <v>9.8564520553000001</v>
      </c>
      <c r="E189" s="20"/>
      <c r="F189" s="32"/>
    </row>
    <row r="190" spans="1:6" ht="15" customHeight="1">
      <c r="A190" s="99"/>
      <c r="B190" s="4" t="s">
        <v>193</v>
      </c>
      <c r="C190" s="54">
        <f>VLOOKUP("*"&amp; B190 &amp;"*",'[1]Données métrés pièces BSG'!$A$4:$DA$239,2,FALSE)</f>
        <v>3.0759814221999999</v>
      </c>
      <c r="D190" s="53">
        <f>VLOOKUP("*"&amp;B190 &amp;"*",'[1]Données métrés pièces BSG'!$A$4:$DA$239,3,FALSE)</f>
        <v>9.3817433377999997</v>
      </c>
      <c r="E190" s="20"/>
    </row>
    <row r="191" spans="1:6" ht="15" customHeight="1">
      <c r="A191" s="99"/>
      <c r="B191" s="4" t="s">
        <v>194</v>
      </c>
      <c r="C191" s="54">
        <f>VLOOKUP("*"&amp; B191 &amp;"*",'[1]Données métrés pièces BSG'!$A$4:$DA$239,2,FALSE)</f>
        <v>4.2277956940000001</v>
      </c>
      <c r="D191" s="53">
        <f>VLOOKUP("*"&amp;B191 &amp;"*",'[1]Données métrés pièces BSG'!$A$4:$DA$239,3,FALSE)</f>
        <v>12.894776866600001</v>
      </c>
      <c r="E191" s="20"/>
    </row>
    <row r="192" spans="1:6" ht="15" customHeight="1">
      <c r="A192" s="99"/>
      <c r="B192" s="4" t="s">
        <v>195</v>
      </c>
      <c r="C192" s="54">
        <f>VLOOKUP("*"&amp; B192 &amp;"*",'[1]Données métrés pièces BSG'!$A$4:$DA$239,2,FALSE)</f>
        <v>1.367602526</v>
      </c>
      <c r="D192" s="53">
        <f>VLOOKUP("*"&amp;B192 &amp;"*",'[1]Données métrés pièces BSG'!$A$4:$DA$239,3,FALSE)</f>
        <v>4.1711877042000003</v>
      </c>
      <c r="E192" s="20"/>
    </row>
    <row r="193" spans="1:6" ht="15" customHeight="1">
      <c r="A193" s="99"/>
      <c r="B193" s="4" t="s">
        <v>196</v>
      </c>
      <c r="C193" s="54">
        <f>VLOOKUP("*"&amp; B193 &amp;"*",'[1]Données métrés pièces BSG'!$A$4:$DA$239,2,FALSE)</f>
        <v>4.2632964166000002</v>
      </c>
      <c r="D193" s="53">
        <f>VLOOKUP("*"&amp;B193 &amp;"*",'[1]Données métrés pièces BSG'!$A$4:$DA$239,3,FALSE)</f>
        <v>13.003054070799999</v>
      </c>
      <c r="E193" s="20"/>
      <c r="F193" s="32"/>
    </row>
    <row r="194" spans="1:6" ht="15" customHeight="1">
      <c r="A194" s="99"/>
      <c r="B194" s="4" t="s">
        <v>197</v>
      </c>
      <c r="C194" s="54">
        <f>VLOOKUP("*"&amp; B194 &amp;"*",'[1]Données métrés pièces BSG'!$A$4:$DA$239,2,FALSE)</f>
        <v>50.536136635699997</v>
      </c>
      <c r="D194" s="53">
        <f>VLOOKUP("*"&amp;B194 &amp;"*",'[1]Données métrés pièces BSG'!$A$4:$DA$239,3,FALSE)</f>
        <v>154.13521673899999</v>
      </c>
      <c r="E194" s="20"/>
    </row>
    <row r="195" spans="1:6" ht="15" customHeight="1">
      <c r="A195" s="99"/>
      <c r="B195" s="4" t="s">
        <v>198</v>
      </c>
      <c r="C195" s="54">
        <f>VLOOKUP("*"&amp; B195 &amp;"*",'[1]Données métrés pièces BSG'!$A$4:$DA$239,2,FALSE)</f>
        <v>18.8204403893</v>
      </c>
      <c r="D195" s="53">
        <f>VLOOKUP("*"&amp;B195 &amp;"*",'[1]Données métrés pièces BSG'!$A$4:$DA$239,3,FALSE)</f>
        <v>57.4023431874</v>
      </c>
      <c r="E195" s="20"/>
    </row>
    <row r="196" spans="1:6" ht="15" customHeight="1">
      <c r="A196" s="99"/>
      <c r="B196" s="4" t="s">
        <v>199</v>
      </c>
      <c r="C196" s="54">
        <f>VLOOKUP("*"&amp; B196 &amp;"*",'[1]Données métrés pièces BSG'!$A$4:$DA$239,2,FALSE)</f>
        <v>13.5592423514</v>
      </c>
      <c r="D196" s="53">
        <f>VLOOKUP("*"&amp;B196 &amp;"*",'[1]Données métrés pièces BSG'!$A$4:$DA$239,3,FALSE)</f>
        <v>41.355689171900003</v>
      </c>
      <c r="E196" s="20"/>
    </row>
    <row r="197" spans="1:6" ht="15" customHeight="1">
      <c r="A197" s="99"/>
      <c r="B197" s="4" t="s">
        <v>200</v>
      </c>
      <c r="C197" s="54">
        <f>VLOOKUP("*"&amp; B197 &amp;"*",'[1]Données métrés pièces BSG'!$A$4:$DA$239,2,FALSE)</f>
        <v>27.561671471</v>
      </c>
      <c r="D197" s="53">
        <f>VLOOKUP("*"&amp;B197 &amp;"*",'[1]Données métrés pièces BSG'!$A$4:$DA$239,3,FALSE)</f>
        <v>84.063097986499997</v>
      </c>
      <c r="E197" s="20"/>
      <c r="F197" s="32"/>
    </row>
    <row r="198" spans="1:6" ht="15" customHeight="1">
      <c r="A198" s="99"/>
      <c r="B198" s="4" t="s">
        <v>201</v>
      </c>
      <c r="C198" s="54">
        <f>VLOOKUP("*"&amp; B198 &amp;"*",'[1]Données métrés pièces BSG'!$A$4:$DA$239,2,FALSE)</f>
        <v>33.652648591599998</v>
      </c>
      <c r="D198" s="53">
        <f>VLOOKUP("*"&amp;B198 &amp;"*",'[1]Données métrés pièces BSG'!$A$4:$DA$239,3,FALSE)</f>
        <v>102.6405782045</v>
      </c>
      <c r="E198" s="20"/>
    </row>
    <row r="199" spans="1:6" ht="15" customHeight="1">
      <c r="A199" s="99"/>
      <c r="B199" s="4" t="s">
        <v>202</v>
      </c>
      <c r="C199" s="54">
        <f>VLOOKUP("*"&amp; B199 &amp;"*",'[1]Données métrés pièces BSG'!$A$4:$DA$239,2,FALSE)</f>
        <v>11.4102092162</v>
      </c>
      <c r="D199" s="53">
        <f>VLOOKUP("*"&amp;B199 &amp;"*",'[1]Données métrés pièces BSG'!$A$4:$DA$239,3,FALSE)</f>
        <v>34.801138109299998</v>
      </c>
      <c r="E199" s="20"/>
    </row>
    <row r="200" spans="1:6" ht="15" customHeight="1">
      <c r="A200" s="99"/>
      <c r="B200" s="4" t="s">
        <v>203</v>
      </c>
      <c r="C200" s="54">
        <f>VLOOKUP("*"&amp; B200 &amp;"*",'[1]Données métrés pièces BSG'!$A$4:$DA$239,2,FALSE)</f>
        <v>60.001652867600001</v>
      </c>
      <c r="D200" s="53">
        <f>VLOOKUP("*"&amp;B200 &amp;"*",'[1]Données métrés pièces BSG'!$A$4:$DA$239,3,FALSE)</f>
        <v>183.00504124610001</v>
      </c>
      <c r="E200" s="20"/>
    </row>
    <row r="201" spans="1:6" ht="15" customHeight="1">
      <c r="A201" s="99"/>
      <c r="B201" s="4" t="s">
        <v>204</v>
      </c>
      <c r="C201" s="54">
        <f>VLOOKUP("*"&amp; B201 &amp;"*",'[1]Données métrés pièces BSG'!$A$4:$DA$239,2,FALSE)</f>
        <v>2.7027327633999998</v>
      </c>
      <c r="D201" s="53">
        <f>VLOOKUP("*"&amp;B201 &amp;"*",'[1]Données métrés pièces BSG'!$A$4:$DA$239,3,FALSE)</f>
        <v>8.2433349283999995</v>
      </c>
      <c r="E201" s="20"/>
    </row>
    <row r="202" spans="1:6" ht="15" customHeight="1">
      <c r="A202" s="99"/>
      <c r="B202" s="4" t="s">
        <v>205</v>
      </c>
      <c r="C202" s="54">
        <f>VLOOKUP("*"&amp; B202 &amp;"*",'[1]Données métrés pièces BSG'!$A$4:$DA$239,2,FALSE)</f>
        <v>11.9979574982</v>
      </c>
      <c r="D202" s="53">
        <f>VLOOKUP("*"&amp;B202 &amp;"*",'[1]Données métrés pièces BSG'!$A$4:$DA$239,3,FALSE)</f>
        <v>36.593770369600001</v>
      </c>
      <c r="E202" s="20"/>
    </row>
    <row r="203" spans="1:6" ht="15" customHeight="1">
      <c r="A203" s="99"/>
      <c r="B203" s="4" t="s">
        <v>206</v>
      </c>
      <c r="C203" s="54">
        <f>VLOOKUP("*"&amp; B203 &amp;"*",'[1]Données métrés pièces BSG'!$A$4:$DA$239,2,FALSE)</f>
        <v>2.7172965531000002</v>
      </c>
      <c r="D203" s="53">
        <f>VLOOKUP("*"&amp;B203 &amp;"*",'[1]Données métrés pièces BSG'!$A$4:$DA$239,3,FALSE)</f>
        <v>8.2877544870000008</v>
      </c>
      <c r="E203" s="20"/>
      <c r="F203" s="21"/>
    </row>
    <row r="204" spans="1:6" ht="15" customHeight="1">
      <c r="A204" s="99"/>
      <c r="B204" s="4" t="s">
        <v>207</v>
      </c>
      <c r="C204" s="54">
        <f>VLOOKUP("*"&amp; B204 &amp;"*",'[1]Données métrés pièces BSG'!$A$4:$DA$239,2,FALSE)</f>
        <v>12.0029277322</v>
      </c>
      <c r="D204" s="53">
        <f>VLOOKUP("*"&amp;B204 &amp;"*",'[1]Données métrés pièces BSG'!$A$4:$DA$239,3,FALSE)</f>
        <v>36.608929583200002</v>
      </c>
      <c r="E204" s="20"/>
      <c r="F204" s="21"/>
    </row>
    <row r="205" spans="1:6" ht="15" customHeight="1">
      <c r="A205" s="99"/>
      <c r="B205" s="4" t="s">
        <v>208</v>
      </c>
      <c r="C205" s="54">
        <f>VLOOKUP("*"&amp; B205 &amp;"*",'[1]Données métrés pièces BSG'!$A$4:$DA$239,2,FALSE)</f>
        <v>35.293576010000002</v>
      </c>
      <c r="D205" s="53">
        <f>VLOOKUP("*"&amp;B205 &amp;"*",'[1]Données métrés pièces BSG'!$A$4:$DA$239,3,FALSE)</f>
        <v>107.64540683040001</v>
      </c>
      <c r="E205" s="20"/>
      <c r="F205" s="21"/>
    </row>
    <row r="206" spans="1:6" ht="15" customHeight="1">
      <c r="A206" s="99"/>
      <c r="B206" s="4" t="s">
        <v>209</v>
      </c>
      <c r="C206" s="54">
        <f>VLOOKUP("*"&amp; B206 &amp;"*",'[1]Données métrés pièces BSG'!$A$4:$DA$239,2,FALSE)</f>
        <v>15.386222357999999</v>
      </c>
      <c r="D206" s="53">
        <f>VLOOKUP("*"&amp;B206 &amp;"*",'[1]Données métrés pièces BSG'!$A$4:$DA$239,3,FALSE)</f>
        <v>46.927978191900003</v>
      </c>
      <c r="E206" s="20"/>
      <c r="F206" s="21"/>
    </row>
    <row r="207" spans="1:6" ht="15" customHeight="1">
      <c r="A207" s="99"/>
      <c r="B207" s="4" t="s">
        <v>210</v>
      </c>
      <c r="C207" s="54">
        <f>VLOOKUP("*"&amp; B207 &amp;"*",'[1]Données métrés pièces BSG'!$A$4:$DA$239,2,FALSE)</f>
        <v>57.048482565</v>
      </c>
      <c r="D207" s="53">
        <f>VLOOKUP("*"&amp;B207 &amp;"*",'[1]Données métrés pièces BSG'!$A$4:$DA$239,3,FALSE)</f>
        <v>173.99787182310001</v>
      </c>
      <c r="E207" s="20"/>
      <c r="F207" s="21"/>
    </row>
    <row r="208" spans="1:6" ht="15" customHeight="1">
      <c r="A208" s="99"/>
      <c r="B208" s="4" t="s">
        <v>211</v>
      </c>
      <c r="C208" s="54">
        <f>VLOOKUP("*"&amp; B208 &amp;"*",'[1]Données métrés pièces BSG'!$A$4:$DA$239,2,FALSE)</f>
        <v>2.6950676108999998</v>
      </c>
      <c r="D208" s="53">
        <f>VLOOKUP("*"&amp;B208 &amp;"*",'[1]Données métrés pièces BSG'!$A$4:$DA$239,3,FALSE)</f>
        <v>8.2199562133999997</v>
      </c>
      <c r="E208" s="20"/>
    </row>
    <row r="209" spans="1:6" ht="15" customHeight="1">
      <c r="A209" s="99"/>
      <c r="B209" s="4" t="s">
        <v>212</v>
      </c>
      <c r="C209" s="54">
        <f>VLOOKUP("*"&amp; B209 &amp;"*",'[1]Données métrés pièces BSG'!$A$4:$DA$239,2,FALSE)</f>
        <v>12.7038423218</v>
      </c>
      <c r="D209" s="53">
        <f>VLOOKUP("*"&amp;B209 &amp;"*",'[1]Données métrés pièces BSG'!$A$4:$DA$239,3,FALSE)</f>
        <v>38.746719081400002</v>
      </c>
      <c r="E209" s="20"/>
    </row>
    <row r="210" spans="1:6" ht="15.75" customHeight="1">
      <c r="A210" s="99"/>
      <c r="B210" s="4" t="s">
        <v>213</v>
      </c>
      <c r="C210" s="54">
        <f>VLOOKUP("*"&amp; B210 &amp;"*",'[1]Données métrés pièces BSG'!$A$4:$DA$239,2,FALSE)</f>
        <v>28.743110042600001</v>
      </c>
      <c r="D210" s="53">
        <f>VLOOKUP("*"&amp;B210 &amp;"*",'[1]Données métrés pièces BSG'!$A$4:$DA$239,3,FALSE)</f>
        <v>87.666485630099999</v>
      </c>
      <c r="E210" s="20"/>
    </row>
    <row r="211" spans="1:6" ht="15.75" customHeight="1">
      <c r="A211" s="99"/>
      <c r="B211" s="9" t="s">
        <v>214</v>
      </c>
      <c r="C211" s="54">
        <f>VLOOKUP("*"&amp; B211 &amp;"*",'[1]Données métrés pièces BSG'!$A$4:$DA$239,2,FALSE)</f>
        <v>45.327650383600002</v>
      </c>
      <c r="D211" s="53">
        <f>VLOOKUP("*"&amp;B211 &amp;"*",'[1]Données métrés pièces BSG'!$A$4:$DA$239,3,FALSE)</f>
        <v>138.24933367009999</v>
      </c>
      <c r="E211" s="20"/>
    </row>
    <row r="212" spans="1:6" ht="15.75" customHeight="1">
      <c r="A212" s="99"/>
      <c r="B212" s="9" t="s">
        <v>215</v>
      </c>
      <c r="C212" s="54">
        <f>VLOOKUP("*"&amp; B212 &amp;"*",'[1]Données métrés pièces BSG'!$A$4:$DA$239,2,FALSE)</f>
        <v>24.509128990000001</v>
      </c>
      <c r="D212" s="53">
        <f>VLOOKUP("*"&amp;B212 &amp;"*",'[1]Données métrés pièces BSG'!$A$4:$DA$239,3,FALSE)</f>
        <v>74.752843419499996</v>
      </c>
      <c r="E212" s="20"/>
    </row>
    <row r="213" spans="1:6" ht="15.75" customHeight="1">
      <c r="A213" s="99"/>
      <c r="B213" s="9" t="s">
        <v>216</v>
      </c>
      <c r="C213" s="54">
        <f>VLOOKUP("*"&amp; B213 &amp;"*",'[1]Données métrés pièces BSG'!$A$4:$DA$239,2,FALSE)</f>
        <v>26.686142378100001</v>
      </c>
      <c r="D213" s="53">
        <f>VLOOKUP("*"&amp;B213 &amp;"*",'[1]Données métrés pièces BSG'!$A$4:$DA$239,3,FALSE)</f>
        <v>81.392734253300006</v>
      </c>
      <c r="E213" s="20"/>
    </row>
    <row r="214" spans="1:6" ht="15.75" customHeight="1">
      <c r="A214" s="99"/>
      <c r="B214" s="9" t="s">
        <v>217</v>
      </c>
      <c r="C214" s="54">
        <f>VLOOKUP("*"&amp; B214 &amp;"*",'[1]Données métrés pièces BSG'!$A$4:$DA$239,2,FALSE)</f>
        <v>93.443649323100004</v>
      </c>
      <c r="D214" s="53">
        <f>VLOOKUP("*"&amp;B214 &amp;"*",'[1]Données métrés pièces BSG'!$A$4:$DA$239,3,FALSE)</f>
        <v>285.0031304355</v>
      </c>
      <c r="E214" s="20"/>
    </row>
    <row r="215" spans="1:6" ht="15.75" customHeight="1">
      <c r="A215" s="99"/>
      <c r="B215" s="9" t="s">
        <v>218</v>
      </c>
      <c r="C215" s="54">
        <f>VLOOKUP("*"&amp; B215 &amp;"*",'[1]Données métrés pièces BSG'!$A$4:$DA$239,2,FALSE)</f>
        <v>56.108125153800003</v>
      </c>
      <c r="D215" s="53">
        <f>VLOOKUP("*"&amp;B215 &amp;"*",'[1]Données métrés pièces BSG'!$A$4:$DA$239,3,FALSE)</f>
        <v>171.12978171910001</v>
      </c>
      <c r="E215" s="20"/>
    </row>
    <row r="216" spans="1:6" ht="15" customHeight="1" thickBot="1">
      <c r="A216" s="100"/>
      <c r="B216" s="5" t="s">
        <v>242</v>
      </c>
      <c r="C216" s="54">
        <f>VLOOKUP("*"&amp; B216 &amp;"*",'[1]Données métrés pièces BSG'!$A$4:$DA$239,2,FALSE)</f>
        <v>6.0342205108</v>
      </c>
      <c r="D216" s="53">
        <f>VLOOKUP("*"&amp;B216 &amp;"*",'[1]Données métrés pièces BSG'!$A$4:$DA$239,3,FALSE)</f>
        <v>18.4043725579</v>
      </c>
      <c r="E216" s="20"/>
      <c r="F216" s="21"/>
    </row>
    <row r="217" spans="1:6" ht="15.75" customHeight="1" thickBot="1">
      <c r="A217" s="33"/>
      <c r="B217" s="105"/>
      <c r="C217" s="105"/>
      <c r="D217" s="105"/>
      <c r="E217" s="20"/>
      <c r="F217" s="12"/>
    </row>
    <row r="218" spans="1:6" ht="15" customHeight="1">
      <c r="A218" s="101" t="s">
        <v>12</v>
      </c>
      <c r="B218" s="11" t="s">
        <v>219</v>
      </c>
      <c r="C218" s="54">
        <f>VLOOKUP("*"&amp; B218 &amp;"*",'[1]Données métrés pièces BSG'!$A$4:$DA$239,2,FALSE)</f>
        <v>12.933252879899999</v>
      </c>
      <c r="D218" s="53">
        <f>VLOOKUP("*"&amp;B218 &amp;"*",'[1]Données métrés pièces BSG'!$A$4:$DA$239,3,FALSE)</f>
        <v>39.446421283799999</v>
      </c>
      <c r="E218" s="20"/>
    </row>
    <row r="219" spans="1:6" ht="15" customHeight="1">
      <c r="A219" s="102"/>
      <c r="B219" s="4" t="s">
        <v>220</v>
      </c>
      <c r="C219" s="54">
        <f>VLOOKUP("*"&amp; B219 &amp;"*",'[1]Données métrés pièces BSG'!$A$4:$DA$239,2,FALSE)</f>
        <v>16.8330287414</v>
      </c>
      <c r="D219" s="53">
        <f>VLOOKUP("*"&amp;B219 &amp;"*",'[1]Données métrés pièces BSG'!$A$4:$DA$239,3,FALSE)</f>
        <v>51.340737661299997</v>
      </c>
      <c r="E219" s="20"/>
    </row>
    <row r="220" spans="1:6" ht="15" customHeight="1">
      <c r="A220" s="102"/>
      <c r="B220" s="4" t="s">
        <v>221</v>
      </c>
      <c r="C220" s="54">
        <f>VLOOKUP("*"&amp; B220 &amp;"*",'[1]Données métrés pièces BSG'!$A$4:$DA$239,2,FALSE)</f>
        <v>13.3465313414</v>
      </c>
      <c r="D220" s="53">
        <f>VLOOKUP("*"&amp;B220 &amp;"*",'[1]Données métrés pièces BSG'!$A$4:$DA$239,3,FALSE)</f>
        <v>40.706920591299998</v>
      </c>
      <c r="E220" s="20"/>
    </row>
    <row r="221" spans="1:6" ht="15" customHeight="1">
      <c r="A221" s="102"/>
      <c r="B221" s="4" t="s">
        <v>222</v>
      </c>
      <c r="C221" s="54">
        <f>VLOOKUP("*"&amp; B221 &amp;"*",'[1]Données métrés pièces BSG'!$A$4:$DA$239,2,FALSE)</f>
        <v>14.273158111300001</v>
      </c>
      <c r="D221" s="53">
        <f>VLOOKUP("*"&amp;B221 &amp;"*",'[1]Données métrés pièces BSG'!$A$4:$DA$239,3,FALSE)</f>
        <v>43.5331322396</v>
      </c>
      <c r="E221" s="20"/>
    </row>
    <row r="222" spans="1:6" ht="15" customHeight="1">
      <c r="A222" s="102"/>
      <c r="B222" s="4" t="s">
        <v>223</v>
      </c>
      <c r="C222" s="54">
        <f>VLOOKUP("*"&amp; B222 &amp;"*",'[1]Données métrés pièces BSG'!$A$4:$DA$239,2,FALSE)</f>
        <v>14.292212538799999</v>
      </c>
      <c r="D222" s="53">
        <f>VLOOKUP("*"&amp;B222 &amp;"*",'[1]Données métrés pièces BSG'!$A$4:$DA$239,3,FALSE)</f>
        <v>43.591248243199999</v>
      </c>
      <c r="E222" s="20"/>
    </row>
    <row r="223" spans="1:6" ht="15" customHeight="1">
      <c r="A223" s="102"/>
      <c r="B223" s="4" t="s">
        <v>224</v>
      </c>
      <c r="C223" s="54">
        <f>VLOOKUP("*"&amp; B223 &amp;"*",'[1]Données métrés pièces BSG'!$A$4:$DA$239,2,FALSE)</f>
        <v>14.3166798686</v>
      </c>
      <c r="D223" s="53">
        <f>VLOOKUP("*"&amp;B223 &amp;"*",'[1]Données métrés pièces BSG'!$A$4:$DA$239,3,FALSE)</f>
        <v>43.665873599100003</v>
      </c>
      <c r="E223" s="20"/>
    </row>
    <row r="224" spans="1:6" ht="15" customHeight="1">
      <c r="A224" s="102"/>
      <c r="B224" s="4" t="s">
        <v>225</v>
      </c>
      <c r="C224" s="54">
        <f>VLOOKUP("*"&amp; B224 &amp;"*",'[1]Données métrés pièces BSG'!$A$4:$DA$239,2,FALSE)</f>
        <v>16.887551390399999</v>
      </c>
      <c r="D224" s="53">
        <f>VLOOKUP("*"&amp;B224 &amp;"*",'[1]Données métrés pièces BSG'!$A$4:$DA$239,3,FALSE)</f>
        <v>51.507031740599999</v>
      </c>
      <c r="E224" s="20"/>
    </row>
    <row r="225" spans="1:6" ht="15" customHeight="1">
      <c r="A225" s="102"/>
      <c r="B225" s="4" t="s">
        <v>226</v>
      </c>
      <c r="C225" s="54">
        <f>VLOOKUP("*"&amp; B225 &amp;"*",'[1]Données métrés pièces BSG'!$A$4:$DA$239,2,FALSE)</f>
        <v>14.393832074600001</v>
      </c>
      <c r="D225" s="53">
        <f>VLOOKUP("*"&amp;B225 &amp;"*",'[1]Données métrés pièces BSG'!$A$4:$DA$239,3,FALSE)</f>
        <v>43.901187827400001</v>
      </c>
      <c r="E225" s="20"/>
    </row>
    <row r="226" spans="1:6" ht="15" customHeight="1">
      <c r="A226" s="102"/>
      <c r="B226" s="4" t="s">
        <v>227</v>
      </c>
      <c r="C226" s="54">
        <f>VLOOKUP("*"&amp; B226 &amp;"*",'[1]Données métrés pièces BSG'!$A$4:$DA$239,2,FALSE)</f>
        <v>14.517820109600001</v>
      </c>
      <c r="D226" s="53">
        <f>VLOOKUP("*"&amp;B226 &amp;"*",'[1]Données métrés pièces BSG'!$A$4:$DA$239,3,FALSE)</f>
        <v>44.279351334200001</v>
      </c>
      <c r="E226" s="20"/>
    </row>
    <row r="227" spans="1:6" ht="15" customHeight="1">
      <c r="A227" s="102"/>
      <c r="B227" s="4" t="s">
        <v>228</v>
      </c>
      <c r="C227" s="54">
        <f>VLOOKUP("*"&amp; B227 &amp;"*",'[1]Données métrés pièces BSG'!$A$4:$DA$239,2,FALSE)</f>
        <v>17.1653767058</v>
      </c>
      <c r="D227" s="53">
        <f>VLOOKUP("*"&amp;B227 &amp;"*",'[1]Données métrés pièces BSG'!$A$4:$DA$239,3,FALSE)</f>
        <v>52.354398952499999</v>
      </c>
      <c r="E227" s="20"/>
    </row>
    <row r="228" spans="1:6" ht="15" customHeight="1">
      <c r="A228" s="102"/>
      <c r="B228" s="4" t="s">
        <v>229</v>
      </c>
      <c r="C228" s="54">
        <f>VLOOKUP("*"&amp; B228 &amp;"*",'[1]Données métrés pièces BSG'!$A$4:$DA$239,2,FALSE)</f>
        <v>13.3732330981</v>
      </c>
      <c r="D228" s="53">
        <f>VLOOKUP("*"&amp;B228 &amp;"*",'[1]Données métrés pièces BSG'!$A$4:$DA$239,3,FALSE)</f>
        <v>40.788360949199998</v>
      </c>
      <c r="E228" s="20"/>
    </row>
    <row r="229" spans="1:6" ht="15" customHeight="1">
      <c r="A229" s="102"/>
      <c r="B229" s="4" t="s">
        <v>230</v>
      </c>
      <c r="C229" s="54">
        <f>VLOOKUP("*"&amp; B229 &amp;"*",'[1]Données métrés pièces BSG'!$A$4:$DA$239,2,FALSE)</f>
        <v>6.7857446773000003</v>
      </c>
      <c r="D229" s="53">
        <f>VLOOKUP("*"&amp;B229 &amp;"*",'[1]Données métrés pièces BSG'!$A$4:$DA$239,3,FALSE)</f>
        <v>20.696521265800001</v>
      </c>
      <c r="E229" s="20"/>
    </row>
    <row r="230" spans="1:6" ht="15" customHeight="1">
      <c r="A230" s="102"/>
      <c r="B230" s="4" t="s">
        <v>231</v>
      </c>
      <c r="C230" s="54">
        <f>VLOOKUP("*"&amp; B230 &amp;"*",'[1]Données métrés pièces BSG'!$A$4:$DA$239,2,FALSE)</f>
        <v>3.9638528084</v>
      </c>
      <c r="D230" s="53">
        <f>VLOOKUP("*"&amp;B230 &amp;"*",'[1]Données métrés pièces BSG'!$A$4:$DA$239,3,FALSE)</f>
        <v>12.0897510657</v>
      </c>
      <c r="E230" s="20"/>
    </row>
    <row r="231" spans="1:6" ht="15" customHeight="1">
      <c r="A231" s="102"/>
      <c r="B231" s="4" t="s">
        <v>232</v>
      </c>
      <c r="C231" s="54">
        <f>VLOOKUP("*"&amp; B231 &amp;"*",'[1]Données métrés pièces BSG'!$A$4:$DA$239,2,FALSE)</f>
        <v>3.8271682288000002</v>
      </c>
      <c r="D231" s="53">
        <f>VLOOKUP("*"&amp;B231 &amp;"*",'[1]Données métrés pièces BSG'!$A$4:$DA$239,3,FALSE)</f>
        <v>11.672863098000001</v>
      </c>
      <c r="E231" s="20"/>
      <c r="F231" s="21"/>
    </row>
    <row r="232" spans="1:6" ht="15.75" customHeight="1">
      <c r="A232" s="102"/>
      <c r="B232" s="8" t="s">
        <v>233</v>
      </c>
      <c r="C232" s="54">
        <f>VLOOKUP("*"&amp; B232 &amp;"*",'[1]Données métrés pièces BSG'!$A$4:$DA$239,2,FALSE)</f>
        <v>30.8864367165</v>
      </c>
      <c r="D232" s="53">
        <f>VLOOKUP("*"&amp;B232 &amp;"*",'[1]Données métrés pièces BSG'!$A$4:$DA$239,3,FALSE)</f>
        <v>94.203631985399994</v>
      </c>
      <c r="E232" s="20"/>
      <c r="F232" s="21"/>
    </row>
    <row r="233" spans="1:6" ht="15.75" customHeight="1">
      <c r="A233" s="102"/>
      <c r="B233" s="4" t="s">
        <v>234</v>
      </c>
      <c r="C233" s="54">
        <f>VLOOKUP("*"&amp; B233 &amp;"*",'[1]Données métrés pièces BSG'!$A$4:$DA$239,2,FALSE)</f>
        <v>19.301965966899999</v>
      </c>
      <c r="D233" s="53">
        <f>VLOOKUP("*"&amp;B233 &amp;"*",'[1]Données métrés pièces BSG'!$A$4:$DA$239,3,FALSE)</f>
        <v>58.870996198999997</v>
      </c>
      <c r="E233" s="20"/>
    </row>
    <row r="234" spans="1:6" ht="15.75" customHeight="1">
      <c r="A234" s="102"/>
      <c r="B234" s="4" t="s">
        <v>235</v>
      </c>
      <c r="C234" s="54">
        <f>VLOOKUP("*"&amp; B234 &amp;"*",'[1]Données métrés pièces BSG'!$A$4:$DA$239,2,FALSE)</f>
        <v>3.0297640475000001</v>
      </c>
      <c r="D234" s="53">
        <f>VLOOKUP("*"&amp;B234 &amp;"*",'[1]Données métrés pièces BSG'!$A$4:$DA$239,3,FALSE)</f>
        <v>9.2407803449999992</v>
      </c>
      <c r="E234" s="20"/>
    </row>
    <row r="235" spans="1:6" ht="15.75" customHeight="1">
      <c r="A235" s="102"/>
      <c r="B235" s="4" t="s">
        <v>236</v>
      </c>
      <c r="C235" s="54">
        <f>VLOOKUP("*"&amp; B235 &amp;"*",'[1]Données métrés pièces BSG'!$A$4:$DA$239,2,FALSE)</f>
        <v>2.8612611637000001</v>
      </c>
      <c r="D235" s="53">
        <f>VLOOKUP("*"&amp;B235 &amp;"*",'[1]Données métrés pièces BSG'!$A$4:$DA$239,3,FALSE)</f>
        <v>8.7268465492999994</v>
      </c>
      <c r="E235" s="20"/>
    </row>
    <row r="236" spans="1:6" ht="15" customHeight="1">
      <c r="A236" s="102"/>
      <c r="B236" s="4" t="s">
        <v>237</v>
      </c>
      <c r="C236" s="54">
        <f>VLOOKUP("*"&amp; B236 &amp;"*",'[1]Données métrés pièces BSG'!$A$4:$DA$239,2,FALSE)</f>
        <v>6.1600213892999998</v>
      </c>
      <c r="D236" s="53">
        <f>VLOOKUP("*"&amp;B236 &amp;"*",'[1]Données métrés pièces BSG'!$A$4:$DA$239,3,FALSE)</f>
        <v>18.788092950799999</v>
      </c>
      <c r="E236" s="20"/>
    </row>
    <row r="237" spans="1:6" ht="15" customHeight="1">
      <c r="A237" s="102"/>
      <c r="B237" s="10" t="s">
        <v>238</v>
      </c>
      <c r="C237" s="54">
        <f>VLOOKUP("*"&amp; B237 &amp;"*",'[1]Données métrés pièces BSG'!$A$4:$DA$239,2,FALSE)</f>
        <v>31.852740086299999</v>
      </c>
      <c r="D237" s="53">
        <f>VLOOKUP("*"&amp;B237 &amp;"*",'[1]Données métrés pièces BSG'!$A$4:$DA$239,3,FALSE)</f>
        <v>97.150857263299997</v>
      </c>
      <c r="E237" s="20"/>
    </row>
    <row r="238" spans="1:6" ht="15" customHeight="1" thickBot="1">
      <c r="A238" s="103"/>
      <c r="B238" s="9" t="s">
        <v>239</v>
      </c>
      <c r="C238" s="54">
        <f>VLOOKUP("*"&amp; B238 &amp;"*",'[1]Données métrés pièces BSG'!$A$4:$DA$239,2,FALSE)</f>
        <v>43.103412317299998</v>
      </c>
      <c r="D238" s="53">
        <f>VLOOKUP("*"&amp;B238 &amp;"*",'[1]Données métrés pièces BSG'!$A$4:$DA$239,3,FALSE)</f>
        <v>131.46540756760001</v>
      </c>
      <c r="E238" s="20"/>
    </row>
    <row r="239" spans="1:6" ht="15.75" thickBot="1">
      <c r="B239" s="46"/>
      <c r="C239" s="45">
        <f>SUM(C10:C238)</f>
        <v>4459.0952959977994</v>
      </c>
      <c r="D239" s="44">
        <f>SUM(D10:D238)</f>
        <v>13876.589731002192</v>
      </c>
      <c r="E239" s="34"/>
    </row>
    <row r="240" spans="1:6" ht="15.75" thickBot="1">
      <c r="B240" s="31"/>
      <c r="C240" s="52"/>
      <c r="D240" s="34"/>
      <c r="E240" s="34"/>
    </row>
    <row r="241" spans="2:5" ht="15.75" thickBot="1">
      <c r="B241" s="50" t="s">
        <v>6</v>
      </c>
      <c r="C241" s="58" t="s">
        <v>7</v>
      </c>
      <c r="D241" s="60"/>
      <c r="E241" s="62"/>
    </row>
    <row r="242" spans="2:5" ht="15.75" customHeight="1">
      <c r="B242" s="51" t="s">
        <v>2</v>
      </c>
      <c r="C242" s="36" t="e">
        <f>SUMIFS(#REF!,#REF!,B242)+SUMIFS(#REF!,#REF!,B242)+SUMIFS(#REF!,#REF!,B242)+SUMIFS(#REF!,#REF!,B242)</f>
        <v>#REF!</v>
      </c>
      <c r="D242" s="61"/>
      <c r="E242" s="63"/>
    </row>
    <row r="243" spans="2:5">
      <c r="B243" s="56" t="s">
        <v>3</v>
      </c>
      <c r="C243" s="37" t="e">
        <f>SUMIFS(#REF!,#REF!,B243)+SUMIFS(#REF!,#REF!,B243)+SUMIFS(#REF!,#REF!,B243)+SUMIFS(#REF!,#REF!,B243)</f>
        <v>#REF!</v>
      </c>
      <c r="D243" s="61"/>
      <c r="E243" s="63"/>
    </row>
    <row r="244" spans="2:5">
      <c r="B244" s="56" t="s">
        <v>4</v>
      </c>
      <c r="C244" s="37" t="e">
        <f>SUMIFS(#REF!,#REF!,B244)+SUMIFS(#REF!,#REF!,B244)+SUMIFS(#REF!,#REF!,B244)+SUMIFS(#REF!,#REF!,B244)</f>
        <v>#REF!</v>
      </c>
      <c r="D244" s="61"/>
      <c r="E244" s="63"/>
    </row>
    <row r="245" spans="2:5">
      <c r="B245" s="56" t="s">
        <v>5</v>
      </c>
      <c r="C245" s="37" t="e">
        <f>SUMIFS(#REF!,#REF!,B245)+SUMIFS(#REF!,#REF!,B245)+SUMIFS(#REF!,#REF!,B245)+SUMIFS(#REF!,#REF!,B245)</f>
        <v>#REF!</v>
      </c>
      <c r="D245" s="61"/>
      <c r="E245" s="63"/>
    </row>
    <row r="246" spans="2:5">
      <c r="B246" s="38"/>
      <c r="C246" s="39"/>
      <c r="D246" s="61"/>
      <c r="E246" s="63"/>
    </row>
    <row r="247" spans="2:5">
      <c r="B247" s="38"/>
      <c r="C247" s="39"/>
      <c r="D247" s="61"/>
      <c r="E247" s="63"/>
    </row>
    <row r="248" spans="2:5" ht="15" thickBot="1">
      <c r="B248" s="57"/>
      <c r="C248" s="40"/>
      <c r="D248" s="61"/>
      <c r="E248" s="63"/>
    </row>
    <row r="249" spans="2:5" ht="16.5" thickBot="1">
      <c r="B249" s="49" t="s">
        <v>1</v>
      </c>
      <c r="C249" s="41" t="e">
        <f>SUM(C242:C248)</f>
        <v>#REF!</v>
      </c>
    </row>
    <row r="250" spans="2:5" ht="15" thickBot="1">
      <c r="B250" s="42"/>
      <c r="C250" s="2"/>
    </row>
    <row r="251" spans="2:5" ht="15.75" thickBot="1">
      <c r="B251" s="50" t="s">
        <v>6</v>
      </c>
      <c r="C251" s="119" t="s">
        <v>9</v>
      </c>
      <c r="D251" s="120"/>
      <c r="E251" s="121"/>
    </row>
    <row r="252" spans="2:5">
      <c r="B252" s="51" t="s">
        <v>2</v>
      </c>
      <c r="C252" s="122" t="s">
        <v>35</v>
      </c>
      <c r="D252" s="123"/>
      <c r="E252" s="124"/>
    </row>
    <row r="253" spans="2:5">
      <c r="B253" s="56" t="s">
        <v>3</v>
      </c>
      <c r="C253" s="125" t="s">
        <v>35</v>
      </c>
      <c r="D253" s="126"/>
      <c r="E253" s="127"/>
    </row>
    <row r="254" spans="2:5">
      <c r="B254" s="56" t="s">
        <v>4</v>
      </c>
      <c r="C254" s="113" t="s">
        <v>8</v>
      </c>
      <c r="D254" s="114"/>
      <c r="E254" s="115"/>
    </row>
    <row r="255" spans="2:5">
      <c r="B255" s="56" t="s">
        <v>5</v>
      </c>
      <c r="C255" s="125"/>
      <c r="D255" s="126"/>
      <c r="E255" s="127"/>
    </row>
    <row r="256" spans="2:5">
      <c r="B256" s="38"/>
      <c r="C256" s="125"/>
      <c r="D256" s="126"/>
      <c r="E256" s="127"/>
    </row>
    <row r="257" spans="2:5">
      <c r="B257" s="38"/>
      <c r="C257" s="113"/>
      <c r="D257" s="114"/>
      <c r="E257" s="115"/>
    </row>
    <row r="258" spans="2:5" ht="15" thickBot="1">
      <c r="B258" s="57"/>
      <c r="C258" s="116"/>
      <c r="D258" s="117"/>
      <c r="E258" s="118"/>
    </row>
  </sheetData>
  <dataConsolidate/>
  <mergeCells count="22">
    <mergeCell ref="C255:E255"/>
    <mergeCell ref="C256:E256"/>
    <mergeCell ref="C257:E257"/>
    <mergeCell ref="C258:E258"/>
    <mergeCell ref="C251:E251"/>
    <mergeCell ref="C252:E252"/>
    <mergeCell ref="C253:E253"/>
    <mergeCell ref="C254:E254"/>
    <mergeCell ref="A9:A30"/>
    <mergeCell ref="D6:D8"/>
    <mergeCell ref="A32:A90"/>
    <mergeCell ref="A92:A149"/>
    <mergeCell ref="A218:A238"/>
    <mergeCell ref="A151:A216"/>
    <mergeCell ref="B31:D31"/>
    <mergeCell ref="B91:D91"/>
    <mergeCell ref="B150:D150"/>
    <mergeCell ref="B217:D217"/>
    <mergeCell ref="A1:F1"/>
    <mergeCell ref="A6:A8"/>
    <mergeCell ref="B6:B8"/>
    <mergeCell ref="C6:C8"/>
  </mergeCells>
  <phoneticPr fontId="7" type="noConversion"/>
  <pageMargins left="0.70866141732283472" right="0.70866141732283472" top="0.74803149606299213" bottom="0.74803149606299213" header="0.31496062992125984" footer="0.31496062992125984"/>
  <pageSetup paperSize="124" scale="80" fitToHeight="2" orientation="landscape" r:id="rId1"/>
  <headerFooter>
    <oddHeader>&amp;L&amp;Z&amp;F</oddHeader>
  </headerFooter>
  <rowBreaks count="2" manualBreakCount="2">
    <brk id="92" max="16383" man="1"/>
    <brk id="217" max="16383" man="1"/>
  </rowBreaks>
  <customProperties>
    <customPr name="Morefunc.ini" r:id="rId2"/>
    <customPr name="Morefunc.xll" r:id="rId3"/>
    <customPr name="Version" r:id="rId4"/>
  </customProperties>
  <drawing r:id="rId5"/>
  <legacyDrawing r:id="rId6"/>
  <controls>
    <mc:AlternateContent xmlns:mc="http://schemas.openxmlformats.org/markup-compatibility/2006">
      <mc:Choice Requires="x14">
        <control shapeId="6207" r:id="rId7" name="CommandButton1">
          <controlPr defaultSize="0" autoLine="0" r:id="rId8">
            <anchor moveWithCells="1">
              <from>
                <xdr:col>1</xdr:col>
                <xdr:colOff>2733675</xdr:colOff>
                <xdr:row>2</xdr:row>
                <xdr:rowOff>0</xdr:rowOff>
              </from>
              <to>
                <xdr:col>4</xdr:col>
                <xdr:colOff>28575</xdr:colOff>
                <xdr:row>4</xdr:row>
                <xdr:rowOff>123825</xdr:rowOff>
              </to>
            </anchor>
          </controlPr>
        </control>
      </mc:Choice>
      <mc:Fallback>
        <control shapeId="6207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Sources</vt:lpstr>
      <vt:lpstr>Programmation</vt:lpstr>
      <vt:lpstr>Groupe</vt:lpstr>
      <vt:lpstr>Table_pieces</vt:lpstr>
      <vt:lpstr>Programmation!Zone_d_impression</vt:lpstr>
    </vt:vector>
  </TitlesOfParts>
  <Company>Greisch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Ravenel</dc:creator>
  <cp:lastModifiedBy>Ravenel</cp:lastModifiedBy>
  <cp:lastPrinted>2017-10-13T10:05:09Z</cp:lastPrinted>
  <dcterms:created xsi:type="dcterms:W3CDTF">2014-12-03T13:36:40Z</dcterms:created>
  <dcterms:modified xsi:type="dcterms:W3CDTF">2017-10-23T09:28:02Z</dcterms:modified>
</cp:coreProperties>
</file>