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4240" windowHeight="13335"/>
  </bookViews>
  <sheets>
    <sheet name="Feuil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/>
  <c r="L4"/>
  <c r="L5"/>
  <c r="L6"/>
  <c r="L7"/>
  <c r="L8"/>
  <c r="L9"/>
  <c r="L10"/>
  <c r="L11"/>
  <c r="L13"/>
  <c r="L14"/>
  <c r="L15"/>
  <c r="L3"/>
  <c r="J3"/>
  <c r="J4"/>
  <c r="J5"/>
  <c r="J6"/>
  <c r="J7"/>
  <c r="J10"/>
  <c r="J11"/>
  <c r="J12"/>
  <c r="J13"/>
  <c r="J14"/>
  <c r="J15"/>
  <c r="J8"/>
  <c r="J9"/>
  <c r="K6"/>
  <c r="K7"/>
  <c r="K8"/>
  <c r="K9"/>
  <c r="K10"/>
  <c r="K11"/>
  <c r="K12"/>
  <c r="K13"/>
  <c r="K14"/>
  <c r="K15"/>
  <c r="K4"/>
  <c r="K5"/>
  <c r="K3"/>
  <c r="I3"/>
  <c r="I4"/>
  <c r="I5"/>
  <c r="I6"/>
  <c r="I7"/>
  <c r="I8"/>
  <c r="I9"/>
  <c r="I10"/>
  <c r="I11"/>
  <c r="I12"/>
  <c r="I13"/>
  <c r="I14"/>
  <c r="I15"/>
  <c r="E15" l="1"/>
  <c r="C15"/>
  <c r="D15" s="1"/>
  <c r="E14"/>
  <c r="C14"/>
  <c r="D14" s="1"/>
  <c r="C13"/>
  <c r="E13" s="1"/>
  <c r="C12"/>
  <c r="E12" s="1"/>
  <c r="D11"/>
  <c r="C11"/>
  <c r="E11" s="1"/>
  <c r="E10"/>
  <c r="D10"/>
  <c r="C10"/>
  <c r="E9"/>
  <c r="D9"/>
  <c r="C9"/>
  <c r="C8"/>
  <c r="E8" s="1"/>
  <c r="E7"/>
  <c r="C7"/>
  <c r="D7" s="1"/>
  <c r="E6"/>
  <c r="C6"/>
  <c r="D6" s="1"/>
  <c r="C5"/>
  <c r="E5" s="1"/>
  <c r="C4"/>
  <c r="E4" s="1"/>
  <c r="D3"/>
  <c r="C3"/>
  <c r="E3" s="1"/>
  <c r="D5" l="1"/>
  <c r="D13"/>
  <c r="D8"/>
  <c r="D4"/>
  <c r="D12"/>
</calcChain>
</file>

<file path=xl/styles.xml><?xml version="1.0" encoding="utf-8"?>
<styleSheet xmlns="http://schemas.openxmlformats.org/spreadsheetml/2006/main">
  <numFmts count="1">
    <numFmt numFmtId="164" formatCode="0.0E+00"/>
  </numFmts>
  <fonts count="3"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rgb="FFFF505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spc="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r>
              <a:rPr lang="fr-FR" sz="900" b="1">
                <a:solidFill>
                  <a:srgbClr val="FF0000"/>
                </a:solidFill>
              </a:rPr>
              <a:t>Je souhaiterais</a:t>
            </a:r>
            <a:r>
              <a:rPr lang="fr-FR" sz="900" b="1" baseline="0">
                <a:solidFill>
                  <a:srgbClr val="FF0000"/>
                </a:solidFill>
              </a:rPr>
              <a:t> créer des zones colorées telles que sur le graph ci-contre, à droite</a:t>
            </a:r>
            <a:endParaRPr lang="fr-FR" sz="900" b="1">
              <a:solidFill>
                <a:srgbClr val="FF0000"/>
              </a:solidFill>
            </a:endParaRPr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[1]Feuil1!$B$3:$B$15</c:f>
              <c:numCache>
                <c:formatCode>General</c:formatCode>
                <c:ptCount val="13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  <c:pt idx="8">
                  <c:v>240</c:v>
                </c:pt>
                <c:pt idx="9">
                  <c:v>270</c:v>
                </c:pt>
                <c:pt idx="10">
                  <c:v>300</c:v>
                </c:pt>
                <c:pt idx="11">
                  <c:v>330</c:v>
                </c:pt>
                <c:pt idx="12">
                  <c:v>360</c:v>
                </c:pt>
              </c:numCache>
            </c:numRef>
          </c:cat>
          <c:val>
            <c:numRef>
              <c:f>Feuil1!$D$3:$D$15</c:f>
              <c:numCache>
                <c:formatCode>0.0E+00</c:formatCode>
                <c:ptCount val="13"/>
                <c:pt idx="0">
                  <c:v>0</c:v>
                </c:pt>
                <c:pt idx="1">
                  <c:v>0.49999999999999994</c:v>
                </c:pt>
                <c:pt idx="2">
                  <c:v>0.8660254037844386</c:v>
                </c:pt>
                <c:pt idx="3">
                  <c:v>1</c:v>
                </c:pt>
                <c:pt idx="4">
                  <c:v>0.86602540378443871</c:v>
                </c:pt>
                <c:pt idx="5">
                  <c:v>0.49999999999999994</c:v>
                </c:pt>
                <c:pt idx="6">
                  <c:v>1.22514845490862E-16</c:v>
                </c:pt>
                <c:pt idx="7">
                  <c:v>-0.50000000000000011</c:v>
                </c:pt>
                <c:pt idx="8">
                  <c:v>-0.86602540378443837</c:v>
                </c:pt>
                <c:pt idx="9">
                  <c:v>-1</c:v>
                </c:pt>
                <c:pt idx="10">
                  <c:v>-0.8660254037844386</c:v>
                </c:pt>
                <c:pt idx="11">
                  <c:v>-0.50000000000000044</c:v>
                </c:pt>
                <c:pt idx="12">
                  <c:v>-2.45029690981724E-16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4DF7-4D38-8A46-71275462F436}"/>
            </c:ext>
          </c:extLst>
        </c:ser>
        <c:ser>
          <c:idx val="1"/>
          <c:order val="1"/>
          <c:tx>
            <c:v>Warning Zone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Feuil1!$F$3:$F$15</c:f>
              <c:numCache>
                <c:formatCode>0.0E+00</c:formatCode>
                <c:ptCount val="13"/>
                <c:pt idx="0">
                  <c:v>#N/A</c:v>
                </c:pt>
                <c:pt idx="1">
                  <c:v>0.8</c:v>
                </c:pt>
                <c:pt idx="2">
                  <c:v>0.8</c:v>
                </c:pt>
                <c:pt idx="3">
                  <c:v>0.8</c:v>
                </c:pt>
                <c:pt idx="4">
                  <c:v>0.8</c:v>
                </c:pt>
                <c:pt idx="5">
                  <c:v>0.8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DF7-4D38-8A46-71275462F436}"/>
            </c:ext>
          </c:extLst>
        </c:ser>
        <c:ser>
          <c:idx val="2"/>
          <c:order val="2"/>
          <c:tx>
            <c:v>Buying Zone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Feuil1!$G$3:$G$15</c:f>
              <c:numCache>
                <c:formatCode>0.0E+00</c:formatCode>
                <c:ptCount val="1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-0.8</c:v>
                </c:pt>
                <c:pt idx="8">
                  <c:v>-0.8</c:v>
                </c:pt>
                <c:pt idx="9">
                  <c:v>-0.8</c:v>
                </c:pt>
                <c:pt idx="10">
                  <c:v>-0.8</c:v>
                </c:pt>
                <c:pt idx="11">
                  <c:v>-0.8</c:v>
                </c:pt>
                <c:pt idx="12">
                  <c:v>#N/A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DF7-4D38-8A46-71275462F436}"/>
            </c:ext>
          </c:extLst>
        </c:ser>
        <c:ser>
          <c:idx val="3"/>
          <c:order val="3"/>
          <c:tx>
            <c:v>Zero</c:v>
          </c:tx>
          <c:spPr>
            <a:ln w="31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Feuil1!$H$3:$H$15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DF7-4D38-8A46-71275462F436}"/>
            </c:ext>
          </c:extLst>
        </c:ser>
        <c:dLbls/>
        <c:marker val="1"/>
        <c:axId val="187328384"/>
        <c:axId val="187329920"/>
      </c:lineChart>
      <c:catAx>
        <c:axId val="187328384"/>
        <c:scaling>
          <c:orientation val="minMax"/>
        </c:scaling>
        <c:delete val="1"/>
        <c:axPos val="b"/>
        <c:numFmt formatCode="General" sourceLinked="1"/>
        <c:tickLblPos val="nextTo"/>
        <c:crossAx val="187329920"/>
        <c:crosses val="autoZero"/>
        <c:auto val="1"/>
        <c:lblAlgn val="ctr"/>
        <c:lblOffset val="100"/>
      </c:catAx>
      <c:valAx>
        <c:axId val="187329920"/>
        <c:scaling>
          <c:orientation val="minMax"/>
        </c:scaling>
        <c:axPos val="l"/>
        <c:numFmt formatCode="0.00E+00" sourceLinked="0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328384"/>
        <c:crosses val="autoZero"/>
        <c:crossBetween val="between"/>
        <c:majorUnit val="0.2"/>
      </c:valAx>
      <c:spPr>
        <a:noFill/>
        <a:ln w="25400">
          <a:noFill/>
        </a:ln>
        <a:effectLst/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areaChart>
        <c:grouping val="standard"/>
        <c:ser>
          <c:idx val="0"/>
          <c:order val="0"/>
          <c:spPr>
            <a:solidFill>
              <a:srgbClr val="FF0000"/>
            </a:solidFill>
          </c:spPr>
          <c:val>
            <c:numRef>
              <c:f>Feuil1!$I$3:$I$15</c:f>
              <c:numCache>
                <c:formatCode>General</c:formatCode>
                <c:ptCount val="13"/>
                <c:pt idx="0">
                  <c:v>0</c:v>
                </c:pt>
                <c:pt idx="1">
                  <c:v>0.49999999999999994</c:v>
                </c:pt>
                <c:pt idx="2">
                  <c:v>0.8660254037844386</c:v>
                </c:pt>
                <c:pt idx="3">
                  <c:v>1</c:v>
                </c:pt>
                <c:pt idx="4">
                  <c:v>0.86602540378443871</c:v>
                </c:pt>
                <c:pt idx="5">
                  <c:v>0.49999999999999994</c:v>
                </c:pt>
                <c:pt idx="6">
                  <c:v>1.22514845490862E-16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</c:ser>
        <c:ser>
          <c:idx val="1"/>
          <c:order val="1"/>
          <c:spPr>
            <a:solidFill>
              <a:srgbClr val="00B050"/>
            </a:solidFill>
          </c:spPr>
          <c:val>
            <c:numRef>
              <c:f>Feuil1!$J$3:$J$15</c:f>
              <c:numCache>
                <c:formatCode>General</c:formatCode>
                <c:ptCount val="1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1.22514845490862E-16</c:v>
                </c:pt>
                <c:pt idx="7">
                  <c:v>-0.50000000000000011</c:v>
                </c:pt>
                <c:pt idx="8">
                  <c:v>-0.86602540378443837</c:v>
                </c:pt>
                <c:pt idx="9">
                  <c:v>-1</c:v>
                </c:pt>
                <c:pt idx="10">
                  <c:v>-0.8660254037844386</c:v>
                </c:pt>
                <c:pt idx="11">
                  <c:v>-0.50000000000000044</c:v>
                </c:pt>
                <c:pt idx="12">
                  <c:v>-2.45029690981724E-16</c:v>
                </c:pt>
              </c:numCache>
            </c:numRef>
          </c:val>
        </c:ser>
        <c:ser>
          <c:idx val="2"/>
          <c:order val="2"/>
          <c:spPr>
            <a:solidFill>
              <a:srgbClr val="FFC000"/>
            </a:solidFill>
          </c:spPr>
          <c:val>
            <c:numRef>
              <c:f>Feuil1!$K$3:$K$15</c:f>
              <c:numCache>
                <c:formatCode>General</c:formatCode>
                <c:ptCount val="13"/>
                <c:pt idx="0">
                  <c:v>0</c:v>
                </c:pt>
                <c:pt idx="1">
                  <c:v>0.49999999999999994</c:v>
                </c:pt>
                <c:pt idx="2">
                  <c:v>0.8660254037844386</c:v>
                </c:pt>
                <c:pt idx="3">
                  <c:v>0.8660254037844386</c:v>
                </c:pt>
                <c:pt idx="4">
                  <c:v>0.86602540378443871</c:v>
                </c:pt>
                <c:pt idx="5">
                  <c:v>0.49999999999999994</c:v>
                </c:pt>
                <c:pt idx="6">
                  <c:v>1.22514845490862E-16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</c:ser>
        <c:ser>
          <c:idx val="3"/>
          <c:order val="3"/>
          <c:val>
            <c:numRef>
              <c:f>Feuil1!$L$3:$L$15</c:f>
              <c:numCache>
                <c:formatCode>General</c:formatCode>
                <c:ptCount val="1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1.22514845490862E-16</c:v>
                </c:pt>
                <c:pt idx="7">
                  <c:v>-0.50000000000000011</c:v>
                </c:pt>
                <c:pt idx="8">
                  <c:v>-0.86602540378443837</c:v>
                </c:pt>
                <c:pt idx="9">
                  <c:v>-0.86602540378443837</c:v>
                </c:pt>
                <c:pt idx="10">
                  <c:v>-0.8660254037844386</c:v>
                </c:pt>
                <c:pt idx="11">
                  <c:v>-0.50000000000000044</c:v>
                </c:pt>
                <c:pt idx="12">
                  <c:v>-2.45029690981724E-16</c:v>
                </c:pt>
              </c:numCache>
            </c:numRef>
          </c:val>
        </c:ser>
        <c:axId val="213889408"/>
        <c:axId val="213890944"/>
      </c:areaChart>
      <c:scatterChart>
        <c:scatterStyle val="smoothMarker"/>
        <c:ser>
          <c:idx val="4"/>
          <c:order val="4"/>
          <c:tx>
            <c:strRef>
              <c:f>Feuil1!$D$3:$D$15</c:f>
              <c:strCache>
                <c:ptCount val="1"/>
                <c:pt idx="0">
                  <c:v>0,0E+00 5,0E-01 8,7E-01 1,0E+00 8,7E-01 5,0E-01 1,2E-16 -5,0E-01 -8,7E-01 -1,0E+00 -8,7E-01 -5,0E-01 -2,5E-16</c:v>
                </c:pt>
              </c:strCache>
            </c:strRef>
          </c:tx>
          <c:spPr>
            <a:ln w="76200">
              <a:solidFill>
                <a:schemeClr val="tx1"/>
              </a:solidFill>
            </a:ln>
          </c:spPr>
          <c:marker>
            <c:symbol val="none"/>
          </c:marker>
          <c:yVal>
            <c:numRef>
              <c:f>Feuil1!$D$3:$D$15</c:f>
              <c:numCache>
                <c:formatCode>0.0E+00</c:formatCode>
                <c:ptCount val="13"/>
                <c:pt idx="0">
                  <c:v>0</c:v>
                </c:pt>
                <c:pt idx="1">
                  <c:v>0.49999999999999994</c:v>
                </c:pt>
                <c:pt idx="2">
                  <c:v>0.8660254037844386</c:v>
                </c:pt>
                <c:pt idx="3">
                  <c:v>1</c:v>
                </c:pt>
                <c:pt idx="4">
                  <c:v>0.86602540378443871</c:v>
                </c:pt>
                <c:pt idx="5">
                  <c:v>0.49999999999999994</c:v>
                </c:pt>
                <c:pt idx="6">
                  <c:v>1.22514845490862E-16</c:v>
                </c:pt>
                <c:pt idx="7">
                  <c:v>-0.50000000000000011</c:v>
                </c:pt>
                <c:pt idx="8">
                  <c:v>-0.86602540378443837</c:v>
                </c:pt>
                <c:pt idx="9">
                  <c:v>-1</c:v>
                </c:pt>
                <c:pt idx="10">
                  <c:v>-0.8660254037844386</c:v>
                </c:pt>
                <c:pt idx="11">
                  <c:v>-0.50000000000000044</c:v>
                </c:pt>
                <c:pt idx="12">
                  <c:v>-2.45029690981724E-16</c:v>
                </c:pt>
              </c:numCache>
            </c:numRef>
          </c:yVal>
          <c:smooth val="1"/>
        </c:ser>
        <c:axId val="213889408"/>
        <c:axId val="213890944"/>
      </c:scatterChart>
      <c:catAx>
        <c:axId val="213889408"/>
        <c:scaling>
          <c:orientation val="minMax"/>
        </c:scaling>
        <c:axPos val="b"/>
        <c:majorTickMark val="none"/>
        <c:tickLblPos val="low"/>
        <c:spPr>
          <a:ln w="44450">
            <a:solidFill>
              <a:sysClr val="windowText" lastClr="000000"/>
            </a:solidFill>
          </a:ln>
        </c:spPr>
        <c:crossAx val="213890944"/>
        <c:crosses val="autoZero"/>
        <c:auto val="1"/>
        <c:lblAlgn val="ctr"/>
        <c:lblOffset val="100"/>
      </c:catAx>
      <c:valAx>
        <c:axId val="213890944"/>
        <c:scaling>
          <c:orientation val="minMax"/>
        </c:scaling>
        <c:axPos val="l"/>
        <c:majorGridlines/>
        <c:numFmt formatCode="General" sourceLinked="1"/>
        <c:tickLblPos val="nextTo"/>
        <c:crossAx val="213889408"/>
        <c:crosses val="autoZero"/>
        <c:crossBetween val="between"/>
        <c:majorUnit val="0.2"/>
      </c:valAx>
    </c:plotArea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485775</xdr:colOff>
      <xdr:row>18</xdr:row>
      <xdr:rowOff>104775</xdr:rowOff>
    </xdr:from>
    <xdr:to>
      <xdr:col>16</xdr:col>
      <xdr:colOff>216450</xdr:colOff>
      <xdr:row>43</xdr:row>
      <xdr:rowOff>85275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15D431CF-991F-475F-AC31-C83B19FDC5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400050</xdr:colOff>
      <xdr:row>25</xdr:row>
      <xdr:rowOff>85726</xdr:rowOff>
    </xdr:from>
    <xdr:to>
      <xdr:col>18</xdr:col>
      <xdr:colOff>219075</xdr:colOff>
      <xdr:row>52</xdr:row>
      <xdr:rowOff>50942</xdr:rowOff>
    </xdr:to>
    <xdr:pic>
      <xdr:nvPicPr>
        <xdr:cNvPr id="3" name="Image 2" descr="http://realinvestmentadvice.com/wp-content/uploads/2016/04/80-20-Portfolio-Targeting-062213.png">
          <a:extLst>
            <a:ext uri="{FF2B5EF4-FFF2-40B4-BE49-F238E27FC236}">
              <a16:creationId xmlns:a16="http://schemas.microsoft.com/office/drawing/2014/main" xmlns="" id="{D116EF85-46FE-4A18-9FA7-1A95DFC63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572250" y="3657601"/>
          <a:ext cx="6000750" cy="38228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323849</xdr:colOff>
      <xdr:row>20</xdr:row>
      <xdr:rowOff>104775</xdr:rowOff>
    </xdr:from>
    <xdr:to>
      <xdr:col>10</xdr:col>
      <xdr:colOff>647699</xdr:colOff>
      <xdr:row>48</xdr:row>
      <xdr:rowOff>133350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0.28794</cdr:x>
      <cdr:y>0.18233</cdr:y>
    </cdr:from>
    <cdr:to>
      <cdr:x>0.49023</cdr:x>
      <cdr:y>0.27617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xmlns="" id="{169B874D-DB2F-40FD-A268-DB28A981B955}"/>
            </a:ext>
          </a:extLst>
        </cdr:cNvPr>
        <cdr:cNvSpPr txBox="1"/>
      </cdr:nvSpPr>
      <cdr:spPr>
        <a:xfrm xmlns:a="http://schemas.openxmlformats.org/drawingml/2006/main">
          <a:off x="1504960" y="647703"/>
          <a:ext cx="1057289" cy="3333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>
              <a:solidFill>
                <a:srgbClr val="FF0000"/>
              </a:solidFill>
            </a:rPr>
            <a:t>en rouge</a:t>
          </a:r>
        </a:p>
      </cdr:txBody>
    </cdr:sp>
  </cdr:relSizeAnchor>
  <cdr:relSizeAnchor xmlns:cdr="http://schemas.openxmlformats.org/drawingml/2006/chartDrawing">
    <cdr:from>
      <cdr:x>0.67672</cdr:x>
      <cdr:y>0.8026</cdr:y>
    </cdr:from>
    <cdr:to>
      <cdr:x>0.87901</cdr:x>
      <cdr:y>0.89645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:a16="http://schemas.microsoft.com/office/drawing/2014/main" xmlns="" id="{058AAABC-76F9-4641-AF2A-6C8C981F3A8B}"/>
            </a:ext>
          </a:extLst>
        </cdr:cNvPr>
        <cdr:cNvSpPr txBox="1"/>
      </cdr:nvSpPr>
      <cdr:spPr>
        <a:xfrm xmlns:a="http://schemas.openxmlformats.org/drawingml/2006/main">
          <a:off x="3536950" y="2851150"/>
          <a:ext cx="1057275" cy="333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>
              <a:solidFill>
                <a:srgbClr val="00B050"/>
              </a:solidFill>
            </a:rPr>
            <a:t>en vert</a:t>
          </a:r>
        </a:p>
      </cdr:txBody>
    </cdr:sp>
  </cdr:relSizeAnchor>
  <cdr:relSizeAnchor xmlns:cdr="http://schemas.openxmlformats.org/drawingml/2006/chartDrawing">
    <cdr:from>
      <cdr:x>0.28308</cdr:x>
      <cdr:y>0.36287</cdr:y>
    </cdr:from>
    <cdr:to>
      <cdr:x>0.48537</cdr:x>
      <cdr:y>0.45672</cdr:y>
    </cdr:to>
    <cdr:sp macro="" textlink="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xmlns="" id="{8D8FCC48-85E6-43F5-9F9B-59F2A07D4642}"/>
            </a:ext>
          </a:extLst>
        </cdr:cNvPr>
        <cdr:cNvSpPr txBox="1"/>
      </cdr:nvSpPr>
      <cdr:spPr>
        <a:xfrm xmlns:a="http://schemas.openxmlformats.org/drawingml/2006/main">
          <a:off x="1479550" y="1289050"/>
          <a:ext cx="1057275" cy="333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>
              <a:solidFill>
                <a:schemeClr val="accent2"/>
              </a:solidFill>
            </a:rPr>
            <a:t>en orange</a:t>
          </a:r>
        </a:p>
      </cdr:txBody>
    </cdr:sp>
  </cdr:relSizeAnchor>
  <cdr:relSizeAnchor xmlns:cdr="http://schemas.openxmlformats.org/drawingml/2006/chartDrawing">
    <cdr:from>
      <cdr:x>0.66943</cdr:x>
      <cdr:y>0.60687</cdr:y>
    </cdr:from>
    <cdr:to>
      <cdr:x>0.87172</cdr:x>
      <cdr:y>0.70071</cdr:y>
    </cdr:to>
    <cdr:sp macro="" textlink="">
      <cdr:nvSpPr>
        <cdr:cNvPr id="5" name="ZoneTexte 1">
          <a:extLst xmlns:a="http://schemas.openxmlformats.org/drawingml/2006/main">
            <a:ext uri="{FF2B5EF4-FFF2-40B4-BE49-F238E27FC236}">
              <a16:creationId xmlns:a16="http://schemas.microsoft.com/office/drawing/2014/main" xmlns="" id="{367DD1E6-2E7F-4D30-AE0E-A05370030E8E}"/>
            </a:ext>
          </a:extLst>
        </cdr:cNvPr>
        <cdr:cNvSpPr txBox="1"/>
      </cdr:nvSpPr>
      <cdr:spPr>
        <a:xfrm xmlns:a="http://schemas.openxmlformats.org/drawingml/2006/main">
          <a:off x="3498850" y="2155825"/>
          <a:ext cx="1057275" cy="333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>
              <a:solidFill>
                <a:schemeClr val="accent2"/>
              </a:solidFill>
            </a:rPr>
            <a:t>en orange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bruno/AppData/Local/Microsoft/Windows/INetCache/IE/10G0KSE8/Black%20Diamond/Documentation/Asset%20Management/1.%20Black%20Diamond%20Research/Black%20Diamond%20Stock%20Market%20Index%20Historical%20Data%202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artsDataSheet"/>
      <sheetName val="Historical Bearish Index"/>
      <sheetName val="Historical Bullish Index"/>
      <sheetName val="Report Charts"/>
      <sheetName val="Tables"/>
      <sheetName val="Performance"/>
      <sheetName val="Performance Chart"/>
      <sheetName val="Tuto Tables"/>
      <sheetName val="Tuto (Paper)"/>
      <sheetName val="Tuto (Website)"/>
      <sheetName val="Monthly Table &amp; Anticipation"/>
      <sheetName val="Source"/>
      <sheetName val="Sheet"/>
      <sheetName val="Ideas"/>
      <sheetName val="Gestion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B3">
            <v>0</v>
          </cell>
          <cell r="D3">
            <v>0</v>
          </cell>
          <cell r="F3" t="e">
            <v>#N/A</v>
          </cell>
          <cell r="G3" t="e">
            <v>#N/A</v>
          </cell>
          <cell r="H3">
            <v>0</v>
          </cell>
        </row>
        <row r="4">
          <cell r="B4">
            <v>30</v>
          </cell>
          <cell r="D4">
            <v>0.49999999999999994</v>
          </cell>
          <cell r="F4">
            <v>0.8</v>
          </cell>
          <cell r="G4" t="e">
            <v>#N/A</v>
          </cell>
          <cell r="H4">
            <v>0</v>
          </cell>
        </row>
        <row r="5">
          <cell r="B5">
            <v>60</v>
          </cell>
          <cell r="D5">
            <v>0.8660254037844386</v>
          </cell>
          <cell r="F5">
            <v>0.8</v>
          </cell>
          <cell r="G5" t="e">
            <v>#N/A</v>
          </cell>
          <cell r="H5">
            <v>0</v>
          </cell>
        </row>
        <row r="6">
          <cell r="B6">
            <v>90</v>
          </cell>
          <cell r="D6">
            <v>1</v>
          </cell>
          <cell r="F6">
            <v>0.8</v>
          </cell>
          <cell r="G6" t="e">
            <v>#N/A</v>
          </cell>
          <cell r="H6">
            <v>0</v>
          </cell>
        </row>
        <row r="7">
          <cell r="B7">
            <v>120</v>
          </cell>
          <cell r="D7">
            <v>0.86602540378443871</v>
          </cell>
          <cell r="F7">
            <v>0.8</v>
          </cell>
          <cell r="G7" t="e">
            <v>#N/A</v>
          </cell>
          <cell r="H7">
            <v>0</v>
          </cell>
        </row>
        <row r="8">
          <cell r="B8">
            <v>150</v>
          </cell>
          <cell r="D8">
            <v>0.49999999999999994</v>
          </cell>
          <cell r="F8">
            <v>0.8</v>
          </cell>
          <cell r="G8" t="e">
            <v>#N/A</v>
          </cell>
          <cell r="H8">
            <v>0</v>
          </cell>
        </row>
        <row r="9">
          <cell r="B9">
            <v>180</v>
          </cell>
          <cell r="D9">
            <v>1.22514845490862E-16</v>
          </cell>
          <cell r="F9" t="e">
            <v>#N/A</v>
          </cell>
          <cell r="G9" t="e">
            <v>#N/A</v>
          </cell>
          <cell r="H9">
            <v>0</v>
          </cell>
        </row>
        <row r="10">
          <cell r="B10">
            <v>210</v>
          </cell>
          <cell r="D10">
            <v>-0.50000000000000011</v>
          </cell>
          <cell r="F10" t="e">
            <v>#N/A</v>
          </cell>
          <cell r="G10">
            <v>-0.8</v>
          </cell>
          <cell r="H10">
            <v>0</v>
          </cell>
        </row>
        <row r="11">
          <cell r="B11">
            <v>240</v>
          </cell>
          <cell r="D11">
            <v>-0.86602540378443837</v>
          </cell>
          <cell r="F11" t="e">
            <v>#N/A</v>
          </cell>
          <cell r="G11">
            <v>-0.8</v>
          </cell>
          <cell r="H11">
            <v>0</v>
          </cell>
        </row>
        <row r="12">
          <cell r="B12">
            <v>270</v>
          </cell>
          <cell r="D12">
            <v>-1</v>
          </cell>
          <cell r="F12" t="e">
            <v>#N/A</v>
          </cell>
          <cell r="G12">
            <v>-0.8</v>
          </cell>
          <cell r="H12">
            <v>0</v>
          </cell>
        </row>
        <row r="13">
          <cell r="B13">
            <v>300</v>
          </cell>
          <cell r="D13">
            <v>-0.8660254037844386</v>
          </cell>
          <cell r="F13" t="e">
            <v>#N/A</v>
          </cell>
          <cell r="G13">
            <v>-0.8</v>
          </cell>
          <cell r="H13">
            <v>0</v>
          </cell>
        </row>
        <row r="14">
          <cell r="B14">
            <v>330</v>
          </cell>
          <cell r="D14">
            <v>-0.50000000000000044</v>
          </cell>
          <cell r="F14" t="e">
            <v>#N/A</v>
          </cell>
          <cell r="G14">
            <v>-0.8</v>
          </cell>
          <cell r="H14">
            <v>0</v>
          </cell>
        </row>
        <row r="15">
          <cell r="B15">
            <v>360</v>
          </cell>
          <cell r="D15">
            <v>-2.45029690981724E-16</v>
          </cell>
          <cell r="F15" t="e">
            <v>#N/A</v>
          </cell>
          <cell r="G15" t="e">
            <v>#N/A</v>
          </cell>
          <cell r="H1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8"/>
  <sheetViews>
    <sheetView tabSelected="1" topLeftCell="A16" workbookViewId="0">
      <selection activeCell="O6" sqref="O6"/>
    </sheetView>
  </sheetViews>
  <sheetFormatPr baseColWidth="10" defaultRowHeight="11.25"/>
  <cols>
    <col min="1" max="5" width="12" style="1"/>
    <col min="6" max="6" width="12" style="5"/>
    <col min="7" max="9" width="12" style="1"/>
    <col min="10" max="10" width="12.1640625" style="1" bestFit="1" customWidth="1"/>
    <col min="11" max="16384" width="12" style="1"/>
  </cols>
  <sheetData>
    <row r="3" spans="2:12">
      <c r="B3" s="1">
        <v>0</v>
      </c>
      <c r="C3" s="2">
        <f>RADIANS(B3)</f>
        <v>0</v>
      </c>
      <c r="D3" s="3">
        <f>SIN(C3)</f>
        <v>0</v>
      </c>
      <c r="E3" s="2">
        <f>COS(C3)</f>
        <v>1</v>
      </c>
      <c r="F3" s="3" t="e">
        <v>#N/A</v>
      </c>
      <c r="G3" s="3" t="e">
        <v>#N/A</v>
      </c>
      <c r="H3" s="1">
        <v>0</v>
      </c>
      <c r="I3" s="1">
        <f>IF(D3&lt;0,NA(),D3)</f>
        <v>0</v>
      </c>
      <c r="J3" s="1" t="e">
        <f t="shared" ref="J3:J7" si="0">IF(OR(ISNA(I4),D3&lt;0),D3,NA())</f>
        <v>#N/A</v>
      </c>
      <c r="K3" s="1">
        <f>I3</f>
        <v>0</v>
      </c>
      <c r="L3" s="1" t="e">
        <f>J3</f>
        <v>#N/A</v>
      </c>
    </row>
    <row r="4" spans="2:12">
      <c r="B4" s="1">
        <v>30</v>
      </c>
      <c r="C4" s="2">
        <f t="shared" ref="C4:C15" si="1">RADIANS(B4)</f>
        <v>0.52359877559829882</v>
      </c>
      <c r="D4" s="3">
        <f t="shared" ref="D4:D15" si="2">SIN(C4)</f>
        <v>0.49999999999999994</v>
      </c>
      <c r="E4" s="2">
        <f t="shared" ref="E4:F15" si="3">COS(C4)</f>
        <v>0.86602540378443871</v>
      </c>
      <c r="F4" s="4">
        <v>0.8</v>
      </c>
      <c r="G4" s="3" t="e">
        <v>#N/A</v>
      </c>
      <c r="H4" s="1">
        <v>0</v>
      </c>
      <c r="I4" s="1">
        <f t="shared" ref="I4:I15" si="4">IF(D4&lt;0,NA(),D4)</f>
        <v>0.49999999999999994</v>
      </c>
      <c r="J4" s="1" t="e">
        <f t="shared" si="0"/>
        <v>#N/A</v>
      </c>
      <c r="K4" s="1">
        <f t="shared" ref="K4:K15" si="5">I4</f>
        <v>0.49999999999999994</v>
      </c>
      <c r="L4" s="1" t="e">
        <f t="shared" ref="L4:L15" si="6">J4</f>
        <v>#N/A</v>
      </c>
    </row>
    <row r="5" spans="2:12">
      <c r="B5" s="1">
        <v>60</v>
      </c>
      <c r="C5" s="2">
        <f t="shared" si="1"/>
        <v>1.0471975511965976</v>
      </c>
      <c r="D5" s="3">
        <f t="shared" si="2"/>
        <v>0.8660254037844386</v>
      </c>
      <c r="E5" s="2">
        <f t="shared" si="3"/>
        <v>0.50000000000000011</v>
      </c>
      <c r="F5" s="4">
        <v>0.8</v>
      </c>
      <c r="G5" s="3" t="e">
        <v>#N/A</v>
      </c>
      <c r="H5" s="1">
        <v>0</v>
      </c>
      <c r="I5" s="1">
        <f t="shared" si="4"/>
        <v>0.8660254037844386</v>
      </c>
      <c r="J5" s="1" t="e">
        <f t="shared" si="0"/>
        <v>#N/A</v>
      </c>
      <c r="K5" s="1">
        <f t="shared" si="5"/>
        <v>0.8660254037844386</v>
      </c>
      <c r="L5" s="1" t="e">
        <f t="shared" si="6"/>
        <v>#N/A</v>
      </c>
    </row>
    <row r="6" spans="2:12">
      <c r="B6" s="1">
        <v>90</v>
      </c>
      <c r="C6" s="2">
        <f t="shared" si="1"/>
        <v>1.5707963267948966</v>
      </c>
      <c r="D6" s="3">
        <f t="shared" si="2"/>
        <v>1</v>
      </c>
      <c r="E6" s="2">
        <f t="shared" si="3"/>
        <v>6.1257422745431001E-17</v>
      </c>
      <c r="F6" s="4">
        <v>0.8</v>
      </c>
      <c r="G6" s="3" t="e">
        <v>#N/A</v>
      </c>
      <c r="H6" s="1">
        <v>0</v>
      </c>
      <c r="I6" s="1">
        <f t="shared" si="4"/>
        <v>1</v>
      </c>
      <c r="J6" s="1" t="e">
        <f t="shared" si="0"/>
        <v>#N/A</v>
      </c>
      <c r="K6" s="1">
        <f>K5</f>
        <v>0.8660254037844386</v>
      </c>
      <c r="L6" s="1" t="e">
        <f t="shared" si="6"/>
        <v>#N/A</v>
      </c>
    </row>
    <row r="7" spans="2:12">
      <c r="B7" s="1">
        <v>120</v>
      </c>
      <c r="C7" s="2">
        <f t="shared" si="1"/>
        <v>2.0943951023931953</v>
      </c>
      <c r="D7" s="3">
        <f t="shared" si="2"/>
        <v>0.86602540378443871</v>
      </c>
      <c r="E7" s="2">
        <f t="shared" si="3"/>
        <v>-0.49999999999999978</v>
      </c>
      <c r="F7" s="4">
        <v>0.8</v>
      </c>
      <c r="G7" s="3" t="e">
        <v>#N/A</v>
      </c>
      <c r="H7" s="1">
        <v>0</v>
      </c>
      <c r="I7" s="1">
        <f t="shared" si="4"/>
        <v>0.86602540378443871</v>
      </c>
      <c r="J7" s="1" t="e">
        <f t="shared" si="0"/>
        <v>#N/A</v>
      </c>
      <c r="K7" s="1">
        <f t="shared" si="5"/>
        <v>0.86602540378443871</v>
      </c>
      <c r="L7" s="1" t="e">
        <f t="shared" si="6"/>
        <v>#N/A</v>
      </c>
    </row>
    <row r="8" spans="2:12">
      <c r="B8" s="1">
        <v>150</v>
      </c>
      <c r="C8" s="2">
        <f t="shared" si="1"/>
        <v>2.6179938779914944</v>
      </c>
      <c r="D8" s="3">
        <f t="shared" si="2"/>
        <v>0.49999999999999994</v>
      </c>
      <c r="E8" s="2">
        <f t="shared" si="3"/>
        <v>-0.86602540378443871</v>
      </c>
      <c r="F8" s="4">
        <v>0.8</v>
      </c>
      <c r="G8" s="3" t="e">
        <v>#N/A</v>
      </c>
      <c r="H8" s="1">
        <v>0</v>
      </c>
      <c r="I8" s="1">
        <f t="shared" si="4"/>
        <v>0.49999999999999994</v>
      </c>
      <c r="J8" s="1" t="e">
        <f>IF(OR(ISNA(I9),D8&lt;0),D8,NA())</f>
        <v>#N/A</v>
      </c>
      <c r="K8" s="1">
        <f t="shared" si="5"/>
        <v>0.49999999999999994</v>
      </c>
      <c r="L8" s="1" t="e">
        <f t="shared" si="6"/>
        <v>#N/A</v>
      </c>
    </row>
    <row r="9" spans="2:12">
      <c r="B9" s="1">
        <v>180</v>
      </c>
      <c r="C9" s="2">
        <f t="shared" si="1"/>
        <v>3.1415926535897931</v>
      </c>
      <c r="D9" s="3">
        <f t="shared" si="2"/>
        <v>1.22514845490862E-16</v>
      </c>
      <c r="E9" s="2">
        <f t="shared" si="3"/>
        <v>-1</v>
      </c>
      <c r="F9" s="3" t="e">
        <v>#N/A</v>
      </c>
      <c r="G9" s="3" t="e">
        <v>#N/A</v>
      </c>
      <c r="H9" s="1">
        <v>0</v>
      </c>
      <c r="I9" s="1">
        <f t="shared" si="4"/>
        <v>1.22514845490862E-16</v>
      </c>
      <c r="J9" s="1">
        <f>IF(OR(ISNA(I10),D9&lt;0),D9,NA())</f>
        <v>1.22514845490862E-16</v>
      </c>
      <c r="K9" s="1">
        <f t="shared" si="5"/>
        <v>1.22514845490862E-16</v>
      </c>
      <c r="L9" s="1">
        <f t="shared" si="6"/>
        <v>1.22514845490862E-16</v>
      </c>
    </row>
    <row r="10" spans="2:12">
      <c r="B10" s="1">
        <v>210</v>
      </c>
      <c r="C10" s="2">
        <f t="shared" si="1"/>
        <v>3.6651914291880923</v>
      </c>
      <c r="D10" s="3">
        <f t="shared" si="2"/>
        <v>-0.50000000000000011</v>
      </c>
      <c r="E10" s="2">
        <f t="shared" si="3"/>
        <v>-0.8660254037844386</v>
      </c>
      <c r="F10" s="3" t="e">
        <v>#N/A</v>
      </c>
      <c r="G10" s="3">
        <v>-0.8</v>
      </c>
      <c r="H10" s="1">
        <v>0</v>
      </c>
      <c r="I10" s="1" t="e">
        <f t="shared" si="4"/>
        <v>#N/A</v>
      </c>
      <c r="J10" s="1">
        <f t="shared" ref="J10:J15" si="7">IF(OR(ISNA(I11),D10&lt;0),D10,NA())</f>
        <v>-0.50000000000000011</v>
      </c>
      <c r="K10" s="1" t="e">
        <f t="shared" si="5"/>
        <v>#N/A</v>
      </c>
      <c r="L10" s="1">
        <f t="shared" si="6"/>
        <v>-0.50000000000000011</v>
      </c>
    </row>
    <row r="11" spans="2:12">
      <c r="B11" s="1">
        <v>240</v>
      </c>
      <c r="C11" s="2">
        <f t="shared" si="1"/>
        <v>4.1887902047863905</v>
      </c>
      <c r="D11" s="3">
        <f t="shared" si="2"/>
        <v>-0.86602540378443837</v>
      </c>
      <c r="E11" s="2">
        <f t="shared" si="3"/>
        <v>-0.50000000000000044</v>
      </c>
      <c r="F11" s="3" t="e">
        <v>#N/A</v>
      </c>
      <c r="G11" s="3">
        <v>-0.8</v>
      </c>
      <c r="H11" s="1">
        <v>0</v>
      </c>
      <c r="I11" s="1" t="e">
        <f t="shared" si="4"/>
        <v>#N/A</v>
      </c>
      <c r="J11" s="1">
        <f t="shared" si="7"/>
        <v>-0.86602540378443837</v>
      </c>
      <c r="K11" s="1" t="e">
        <f t="shared" si="5"/>
        <v>#N/A</v>
      </c>
      <c r="L11" s="1">
        <f t="shared" si="6"/>
        <v>-0.86602540378443837</v>
      </c>
    </row>
    <row r="12" spans="2:12">
      <c r="B12" s="1">
        <v>270</v>
      </c>
      <c r="C12" s="2">
        <f t="shared" si="1"/>
        <v>4.7123889803846897</v>
      </c>
      <c r="D12" s="3">
        <f t="shared" si="2"/>
        <v>-1</v>
      </c>
      <c r="E12" s="2">
        <f t="shared" si="3"/>
        <v>-1.83772268236293E-16</v>
      </c>
      <c r="F12" s="3" t="e">
        <v>#N/A</v>
      </c>
      <c r="G12" s="3">
        <v>-0.8</v>
      </c>
      <c r="H12" s="1">
        <v>0</v>
      </c>
      <c r="I12" s="1" t="e">
        <f t="shared" si="4"/>
        <v>#N/A</v>
      </c>
      <c r="J12" s="1">
        <f t="shared" si="7"/>
        <v>-1</v>
      </c>
      <c r="K12" s="1" t="e">
        <f t="shared" si="5"/>
        <v>#N/A</v>
      </c>
      <c r="L12" s="1">
        <f>L11</f>
        <v>-0.86602540378443837</v>
      </c>
    </row>
    <row r="13" spans="2:12">
      <c r="B13" s="1">
        <v>300</v>
      </c>
      <c r="C13" s="2">
        <f t="shared" si="1"/>
        <v>5.2359877559829888</v>
      </c>
      <c r="D13" s="3">
        <f t="shared" si="2"/>
        <v>-0.8660254037844386</v>
      </c>
      <c r="E13" s="2">
        <f t="shared" si="3"/>
        <v>0.50000000000000011</v>
      </c>
      <c r="F13" s="3" t="e">
        <v>#N/A</v>
      </c>
      <c r="G13" s="3">
        <v>-0.8</v>
      </c>
      <c r="H13" s="1">
        <v>0</v>
      </c>
      <c r="I13" s="1" t="e">
        <f t="shared" si="4"/>
        <v>#N/A</v>
      </c>
      <c r="J13" s="1">
        <f t="shared" si="7"/>
        <v>-0.8660254037844386</v>
      </c>
      <c r="K13" s="1" t="e">
        <f t="shared" si="5"/>
        <v>#N/A</v>
      </c>
      <c r="L13" s="1">
        <f t="shared" si="6"/>
        <v>-0.8660254037844386</v>
      </c>
    </row>
    <row r="14" spans="2:12">
      <c r="B14" s="1">
        <v>330</v>
      </c>
      <c r="C14" s="2">
        <f t="shared" si="1"/>
        <v>5.7595865315812871</v>
      </c>
      <c r="D14" s="3">
        <f t="shared" si="2"/>
        <v>-0.50000000000000044</v>
      </c>
      <c r="E14" s="2">
        <f t="shared" si="3"/>
        <v>0.86602540378443837</v>
      </c>
      <c r="F14" s="3" t="e">
        <v>#N/A</v>
      </c>
      <c r="G14" s="3">
        <v>-0.8</v>
      </c>
      <c r="H14" s="1">
        <v>0</v>
      </c>
      <c r="I14" s="1" t="e">
        <f t="shared" si="4"/>
        <v>#N/A</v>
      </c>
      <c r="J14" s="1">
        <f t="shared" si="7"/>
        <v>-0.50000000000000044</v>
      </c>
      <c r="K14" s="1" t="e">
        <f t="shared" si="5"/>
        <v>#N/A</v>
      </c>
      <c r="L14" s="1">
        <f t="shared" si="6"/>
        <v>-0.50000000000000044</v>
      </c>
    </row>
    <row r="15" spans="2:12">
      <c r="B15" s="1">
        <v>360</v>
      </c>
      <c r="C15" s="2">
        <f t="shared" si="1"/>
        <v>6.2831853071795862</v>
      </c>
      <c r="D15" s="3">
        <f t="shared" si="2"/>
        <v>-2.45029690981724E-16</v>
      </c>
      <c r="E15" s="2">
        <f t="shared" si="3"/>
        <v>1</v>
      </c>
      <c r="F15" s="3" t="e">
        <v>#N/A</v>
      </c>
      <c r="G15" s="3" t="e">
        <v>#N/A</v>
      </c>
      <c r="H15" s="1">
        <v>0</v>
      </c>
      <c r="I15" s="1" t="e">
        <f t="shared" si="4"/>
        <v>#N/A</v>
      </c>
      <c r="J15" s="1">
        <f t="shared" si="7"/>
        <v>-2.45029690981724E-16</v>
      </c>
      <c r="K15" s="1" t="e">
        <f t="shared" si="5"/>
        <v>#N/A</v>
      </c>
      <c r="L15" s="1">
        <f t="shared" si="6"/>
        <v>-2.45029690981724E-16</v>
      </c>
    </row>
    <row r="18" spans="14:14">
      <c r="N1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Andreani</dc:creator>
  <cp:lastModifiedBy>Cbruno</cp:lastModifiedBy>
  <dcterms:created xsi:type="dcterms:W3CDTF">2017-08-04T15:39:56Z</dcterms:created>
  <dcterms:modified xsi:type="dcterms:W3CDTF">2017-08-05T06:52:36Z</dcterms:modified>
</cp:coreProperties>
</file>