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9390" windowHeight="6405"/>
  </bookViews>
  <sheets>
    <sheet name="RECAP" sheetId="4" r:id="rId1"/>
  </sheets>
  <definedNames>
    <definedName name="choix1">OFFSET(choixPRR,,,,2)</definedName>
    <definedName name="choix2">OFFSET(choixPRR,,2,,2)</definedName>
    <definedName name="choix3">OFFSET(choixPRR,,4,,2)</definedName>
    <definedName name="choixPRR">INDEX(PRRealise,MATCH(RECAP!$A$31,PERIODE,0))</definedName>
    <definedName name="PERIODE">OFFSET(RECAP!$A$3,,,COUNT(RECAP!$B:$B))</definedName>
    <definedName name="PRRealise">OFFSET(PERIODE,,4)</definedName>
    <definedName name="Qté_EXPEDIEES">OFFSET(RECAP!$D$3,,,COUNT(RECAP!$D:$D))</definedName>
    <definedName name="Qté_PREVUES">OFFSET(RECAP!$B$3,,,COUNT(RECAP!$B:$B))</definedName>
    <definedName name="Qté_REALISEES">OFFSET(RECAP!$C$3,,,COUNT(RECAP!$C:$C))</definedName>
  </definedNames>
  <calcPr calcId="114210" fullCalcOnLoad="1"/>
</workbook>
</file>

<file path=xl/calcChain.xml><?xml version="1.0" encoding="utf-8"?>
<calcChain xmlns="http://schemas.openxmlformats.org/spreadsheetml/2006/main">
  <c r="J7" i="4"/>
  <c r="I7"/>
  <c r="H7"/>
  <c r="G7"/>
  <c r="F7"/>
  <c r="E7"/>
  <c r="J6"/>
  <c r="I6"/>
  <c r="H6"/>
  <c r="G6"/>
  <c r="F6"/>
  <c r="E6"/>
  <c r="J5"/>
  <c r="I5"/>
  <c r="H5"/>
  <c r="G5"/>
  <c r="F5"/>
  <c r="E5"/>
  <c r="J4"/>
  <c r="I4"/>
  <c r="H4"/>
  <c r="G4"/>
  <c r="F4"/>
  <c r="E4"/>
  <c r="J3"/>
  <c r="I3"/>
  <c r="H3"/>
  <c r="G3"/>
  <c r="F3"/>
  <c r="E3"/>
</calcChain>
</file>

<file path=xl/sharedStrings.xml><?xml version="1.0" encoding="utf-8"?>
<sst xmlns="http://schemas.openxmlformats.org/spreadsheetml/2006/main" count="34" uniqueCount="30">
  <si>
    <t>Qté PRÉVUES</t>
  </si>
  <si>
    <t>Qté REALISÉES</t>
  </si>
  <si>
    <t>Qté EXPÉDIEES</t>
  </si>
  <si>
    <t>SEMAINE</t>
  </si>
  <si>
    <t>REALISE</t>
  </si>
  <si>
    <t>Pourcentage R/E</t>
  </si>
  <si>
    <t>Pourcentage P/E</t>
  </si>
  <si>
    <t>NON REALISE</t>
  </si>
  <si>
    <t>Pourcentage P/R</t>
  </si>
  <si>
    <t>Réalisation de la semaine</t>
  </si>
  <si>
    <t>X</t>
  </si>
  <si>
    <t>choix1</t>
  </si>
  <si>
    <t>=DECALER(choixPRR;;;;2)</t>
  </si>
  <si>
    <t>choix2</t>
  </si>
  <si>
    <t>=DECALER(choixPRR;;2;;2)</t>
  </si>
  <si>
    <t>choix3</t>
  </si>
  <si>
    <t>=DECALER(choixPRR;;4;;2)</t>
  </si>
  <si>
    <t>choixPRR</t>
  </si>
  <si>
    <t>PERIODE</t>
  </si>
  <si>
    <t>=DECALER(RECAP!$A$3;;;NB(RECAP!$B:$B))</t>
  </si>
  <si>
    <t>PRRealise</t>
  </si>
  <si>
    <t>=DECALER(PERIODE;;4)</t>
  </si>
  <si>
    <t>Qté_EXPEDIEES</t>
  </si>
  <si>
    <t>=DECALER(RECAP!$D$3;;;NB(RECAP!$D:$D))</t>
  </si>
  <si>
    <t>Qté_PREVUES</t>
  </si>
  <si>
    <t>=DECALER(RECAP!$B$3;;;NB(RECAP!$B:$B))</t>
  </si>
  <si>
    <t>Qté_REALISEES</t>
  </si>
  <si>
    <t>=DECALER(RECAP!$C$3;;;NB(RECAP!$C:$C))</t>
  </si>
  <si>
    <t>Choix de la semaine</t>
  </si>
  <si>
    <t>=INDEX(PRRealise;EQUIV(RECAP!$A$31;PERIODE;0))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</si>
</sst>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name val="Arial"/>
    </font>
    <font>
      <b/>
      <sz val="14"/>
      <name val="Arial"/>
      <family val="2"/>
    </font>
    <font>
      <sz val="8"/>
      <name val="Arial"/>
    </font>
    <font>
      <b/>
      <sz val="12"/>
      <color indexed="10"/>
      <name val="Arial"/>
      <family val="2"/>
    </font>
    <font>
      <b/>
      <sz val="12"/>
      <color indexed="57"/>
      <name val="Arial"/>
      <family val="2"/>
    </font>
    <font>
      <b/>
      <sz val="12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0" fillId="0" borderId="1" xfId="0" applyNumberFormat="1" applyBorder="1"/>
    <xf numFmtId="0" fontId="0" fillId="0" borderId="0" xfId="0" applyNumberFormat="1"/>
    <xf numFmtId="0" fontId="2" fillId="0" borderId="0" xfId="0" applyNumberFormat="1" applyFont="1"/>
    <xf numFmtId="0" fontId="5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LIVRAISONS</a:t>
            </a:r>
          </a:p>
        </c:rich>
      </c:tx>
      <c:layout>
        <c:manualLayout>
          <c:xMode val="edge"/>
          <c:yMode val="edge"/>
          <c:x val="0.39413677269802122"/>
          <c:y val="3.34190231362467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249037227214378"/>
          <c:y val="0.20565552699228792"/>
          <c:w val="0.82670089858793327"/>
          <c:h val="0.53984575835475579"/>
        </c:manualLayout>
      </c:layout>
      <c:lineChart>
        <c:grouping val="standard"/>
        <c:ser>
          <c:idx val="2"/>
          <c:order val="0"/>
          <c:tx>
            <c:strRef>
              <c:f>RECAP!$B$2</c:f>
              <c:strCache>
                <c:ptCount val="1"/>
                <c:pt idx="0">
                  <c:v>Qté PRÉVUES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5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</c:numCache>
            </c:numRef>
          </c:cat>
          <c:val>
            <c:numRef>
              <c:f>[0]!Qté_PREVUES</c:f>
              <c:numCache>
                <c:formatCode>General</c:formatCode>
                <c:ptCount val="5"/>
                <c:pt idx="0">
                  <c:v>254</c:v>
                </c:pt>
                <c:pt idx="1">
                  <c:v>283</c:v>
                </c:pt>
                <c:pt idx="2">
                  <c:v>645</c:v>
                </c:pt>
                <c:pt idx="3">
                  <c:v>343</c:v>
                </c:pt>
                <c:pt idx="4">
                  <c:v>836</c:v>
                </c:pt>
              </c:numCache>
            </c:numRef>
          </c:val>
        </c:ser>
        <c:ser>
          <c:idx val="3"/>
          <c:order val="1"/>
          <c:tx>
            <c:strRef>
              <c:f>RECAP!$C$2</c:f>
              <c:strCache>
                <c:ptCount val="1"/>
                <c:pt idx="0">
                  <c:v>Qté REALISÉES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5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</c:numCache>
            </c:numRef>
          </c:cat>
          <c:val>
            <c:numRef>
              <c:f>[0]!Qté_REALISEES</c:f>
              <c:numCache>
                <c:formatCode>General</c:formatCode>
                <c:ptCount val="5"/>
                <c:pt idx="0">
                  <c:v>191</c:v>
                </c:pt>
                <c:pt idx="1">
                  <c:v>230</c:v>
                </c:pt>
                <c:pt idx="2">
                  <c:v>478</c:v>
                </c:pt>
                <c:pt idx="3">
                  <c:v>322</c:v>
                </c:pt>
                <c:pt idx="4">
                  <c:v>764</c:v>
                </c:pt>
              </c:numCache>
            </c:numRef>
          </c:val>
        </c:ser>
        <c:ser>
          <c:idx val="0"/>
          <c:order val="2"/>
          <c:tx>
            <c:strRef>
              <c:f>RECAP!$D$2</c:f>
              <c:strCache>
                <c:ptCount val="1"/>
                <c:pt idx="0">
                  <c:v>Qté EXPÉDIEES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[0]!PERIODE</c:f>
              <c:numCache>
                <c:formatCode>General</c:formatCode>
                <c:ptCount val="5"/>
                <c:pt idx="0">
                  <c:v>9</c:v>
                </c:pt>
                <c:pt idx="1">
                  <c:v>10</c:v>
                </c:pt>
                <c:pt idx="2">
                  <c:v>11</c:v>
                </c:pt>
                <c:pt idx="3">
                  <c:v>12</c:v>
                </c:pt>
                <c:pt idx="4">
                  <c:v>13</c:v>
                </c:pt>
              </c:numCache>
            </c:numRef>
          </c:cat>
          <c:val>
            <c:numRef>
              <c:f>[0]!Qté_EXPEDIEES</c:f>
              <c:numCache>
                <c:formatCode>General</c:formatCode>
                <c:ptCount val="5"/>
                <c:pt idx="0">
                  <c:v>177</c:v>
                </c:pt>
                <c:pt idx="1">
                  <c:v>217</c:v>
                </c:pt>
                <c:pt idx="2">
                  <c:v>477</c:v>
                </c:pt>
                <c:pt idx="3">
                  <c:v>272</c:v>
                </c:pt>
                <c:pt idx="4">
                  <c:v>706</c:v>
                </c:pt>
              </c:numCache>
            </c:numRef>
          </c:val>
        </c:ser>
        <c:marker val="1"/>
        <c:axId val="51350912"/>
        <c:axId val="51378048"/>
      </c:lineChart>
      <c:catAx>
        <c:axId val="51350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SEMAINE</a:t>
                </a:r>
              </a:p>
            </c:rich>
          </c:tx>
          <c:layout>
            <c:manualLayout>
              <c:xMode val="edge"/>
              <c:yMode val="edge"/>
              <c:x val="0.35179148177722969"/>
              <c:y val="0.8868894601542416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378048"/>
        <c:crosses val="autoZero"/>
        <c:auto val="1"/>
        <c:lblAlgn val="ctr"/>
        <c:lblOffset val="1"/>
        <c:tickLblSkip val="1"/>
        <c:tickMarkSkip val="1"/>
      </c:catAx>
      <c:valAx>
        <c:axId val="513780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QUANTITE</a:t>
                </a:r>
              </a:p>
            </c:rich>
          </c:tx>
          <c:layout>
            <c:manualLayout>
              <c:xMode val="edge"/>
              <c:yMode val="edge"/>
              <c:x val="2.605857836448236E-2"/>
              <c:y val="0.39331619537275064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1350912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0795892169448"/>
          <c:y val="0.91516709511568128"/>
          <c:w val="0.55712451861360723"/>
          <c:h val="6.683804627249356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RATIO.PRÉVISIONNEL/RÉALISÉ</a:t>
            </a:r>
          </a:p>
        </c:rich>
      </c:tx>
      <c:layout>
        <c:manualLayout>
          <c:xMode val="edge"/>
          <c:yMode val="edge"/>
          <c:x val="0.17983672099127143"/>
          <c:y val="3.6231932276071126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4127906976744187"/>
          <c:y val="0.35915492957746481"/>
          <c:w val="0.33430232558139533"/>
          <c:h val="0.40492957746478875"/>
        </c:manualLayout>
      </c:layout>
      <c:pieChart>
        <c:varyColors val="1"/>
        <c:ser>
          <c:idx val="0"/>
          <c:order val="0"/>
          <c:tx>
            <c:strRef>
              <c:f>RECAP!$E$2</c:f>
              <c:strCache>
                <c:ptCount val="1"/>
                <c:pt idx="0">
                  <c:v>REALISE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val>
            <c:numRef>
              <c:f>[0]!choix1</c:f>
              <c:numCache>
                <c:formatCode>0.0</c:formatCode>
                <c:ptCount val="2"/>
                <c:pt idx="0">
                  <c:v>91.387559808612437</c:v>
                </c:pt>
                <c:pt idx="1">
                  <c:v>8.612440191387563</c:v>
                </c:pt>
              </c:numCache>
            </c:numRef>
          </c:val>
        </c:ser>
        <c:dLbls>
          <c:showPercent val="1"/>
        </c:dLbls>
        <c:firstSliceAng val="0"/>
      </c:pie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4593023255813954"/>
          <c:y val="0.9119718309859155"/>
          <c:w val="0.125"/>
          <c:h val="6.3380281690140844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 rtl="0"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 paperSize="9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 PRÉVISIONNEL / EXPÉDIÉ</a:t>
            </a:r>
          </a:p>
        </c:rich>
      </c:tx>
      <c:layout>
        <c:manualLayout>
          <c:xMode val="edge"/>
          <c:yMode val="edge"/>
          <c:x val="0.15277807282887293"/>
          <c:y val="3.6231932276071126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3976676651237697"/>
          <c:y val="0.35915492957746481"/>
          <c:w val="0.33333428515135333"/>
          <c:h val="0.40140845070422537"/>
        </c:manualLayout>
      </c:layout>
      <c:pieChart>
        <c:varyColors val="1"/>
        <c:ser>
          <c:idx val="0"/>
          <c:order val="0"/>
          <c:tx>
            <c:strRef>
              <c:f>RECAP!$G$2</c:f>
              <c:strCache>
                <c:ptCount val="1"/>
                <c:pt idx="0">
                  <c:v>REALISE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val>
            <c:numRef>
              <c:f>[0]!choix2</c:f>
              <c:numCache>
                <c:formatCode>0.0</c:formatCode>
                <c:ptCount val="2"/>
                <c:pt idx="0">
                  <c:v>84.449760765550238</c:v>
                </c:pt>
                <c:pt idx="1">
                  <c:v>15.550239234449762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4210624002375739"/>
          <c:y val="0.9119718309859155"/>
          <c:w val="0.12573135317112449"/>
          <c:h val="6.3380281690140844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 rtl="0"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title>
      <c:tx>
        <c:rich>
          <a:bodyPr/>
          <a:lstStyle/>
          <a:p>
            <a:pPr>
              <a:defRPr sz="1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RATIO. REALISÉ/EXPEDIÉ</a:t>
            </a:r>
          </a:p>
        </c:rich>
      </c:tx>
      <c:layout>
        <c:manualLayout>
          <c:xMode val="edge"/>
          <c:yMode val="edge"/>
          <c:x val="0.23119792518516788"/>
          <c:y val="3.6101068352371445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0.23372781065088757"/>
          <c:y val="0.24912366064850824"/>
          <c:w val="0.4349112426035503"/>
          <c:h val="0.51579124106099594"/>
        </c:manualLayout>
      </c:layout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spPr>
              <a:solidFill>
                <a:srgbClr val="9999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Percent val="1"/>
            <c:showLeaderLines val="1"/>
          </c:dLbls>
          <c:val>
            <c:numRef>
              <c:f>[0]!choix3</c:f>
              <c:numCache>
                <c:formatCode>0.0</c:formatCode>
                <c:ptCount val="2"/>
                <c:pt idx="0">
                  <c:v>92.40837696335079</c:v>
                </c:pt>
                <c:pt idx="1">
                  <c:v>7.5916230366492101</c:v>
                </c:pt>
              </c:numCache>
            </c:numRef>
          </c:val>
        </c:ser>
        <c:firstSliceAng val="0"/>
      </c:pieChart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875739644970414"/>
          <c:y val="0.91228382772693162"/>
          <c:w val="0.12721893491124261"/>
          <c:h val="6.3158111150326032E-2"/>
        </c:manualLayout>
      </c:layout>
      <c:spPr>
        <a:gradFill rotWithShape="0">
          <a:gsLst>
            <a:gs pos="0">
              <a:srgbClr val="CCFFFF"/>
            </a:gs>
            <a:gs pos="100000">
              <a:srgbClr val="FFFFFF"/>
            </a:gs>
          </a:gsLst>
          <a:lin ang="27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zero"/>
  </c:chart>
  <c:spPr>
    <a:gradFill rotWithShape="0">
      <a:gsLst>
        <a:gs pos="0">
          <a:srgbClr val="CCFFFF"/>
        </a:gs>
        <a:gs pos="100000">
          <a:srgbClr val="0000FF"/>
        </a:gs>
      </a:gsLst>
      <a:lin ang="2700000" scaled="1"/>
    </a:gra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923925</xdr:colOff>
      <xdr:row>10</xdr:row>
      <xdr:rowOff>104775</xdr:rowOff>
    </xdr:from>
    <xdr:to>
      <xdr:col>9</xdr:col>
      <xdr:colOff>581025</xdr:colOff>
      <xdr:row>29</xdr:row>
      <xdr:rowOff>190500</xdr:rowOff>
    </xdr:to>
    <xdr:graphicFrame macro="">
      <xdr:nvGraphicFramePr>
        <xdr:cNvPr id="1025" name="Chart 10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746760</xdr:colOff>
      <xdr:row>10</xdr:row>
      <xdr:rowOff>97155</xdr:rowOff>
    </xdr:from>
    <xdr:to>
      <xdr:col>13</xdr:col>
      <xdr:colOff>838200</xdr:colOff>
      <xdr:row>24</xdr:row>
      <xdr:rowOff>78105</xdr:rowOff>
    </xdr:to>
    <xdr:sp macro="" textlink="">
      <xdr:nvSpPr>
        <xdr:cNvPr id="13323" name="Text Box 1035"/>
        <xdr:cNvSpPr txBox="1">
          <a:spLocks noChangeArrowheads="1"/>
        </xdr:cNvSpPr>
      </xdr:nvSpPr>
      <xdr:spPr bwMode="auto">
        <a:xfrm>
          <a:off x="9921240" y="1842135"/>
          <a:ext cx="4114800" cy="264795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Les différentes plages sont nommées en plages dynamiques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Qté_PREVUES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=DECALER(RECAP!$B$2;;;NBVAL(RECAP!$B:$B)-1)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Qté_REALISEES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=DECALER(RECAP!$C$2;;;NBVAL(RECAP!$C:$C)-1)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Qté_EXPEDIEES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=DECALER(RECAP!$D$2;;;NBVAL(RECAP!$D:$D)-1)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puis utilisées dans les Valeurs des Données sources du graphique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Exemple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pour Qté PRÉVUES</a:t>
          </a:r>
        </a:p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='Copie de Indicateurs de perf. Service.xls'!Qté_PREVUES</a:t>
          </a: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2</xdr:col>
      <xdr:colOff>0</xdr:colOff>
      <xdr:row>31</xdr:row>
      <xdr:rowOff>114300</xdr:rowOff>
    </xdr:from>
    <xdr:to>
      <xdr:col>4</xdr:col>
      <xdr:colOff>828675</xdr:colOff>
      <xdr:row>45</xdr:row>
      <xdr:rowOff>152400</xdr:rowOff>
    </xdr:to>
    <xdr:graphicFrame macro="">
      <xdr:nvGraphicFramePr>
        <xdr:cNvPr id="102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933450</xdr:colOff>
      <xdr:row>31</xdr:row>
      <xdr:rowOff>123825</xdr:rowOff>
    </xdr:from>
    <xdr:to>
      <xdr:col>7</xdr:col>
      <xdr:colOff>276225</xdr:colOff>
      <xdr:row>45</xdr:row>
      <xdr:rowOff>161925</xdr:rowOff>
    </xdr:to>
    <xdr:graphicFrame macro="">
      <xdr:nvGraphicFramePr>
        <xdr:cNvPr id="1028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361950</xdr:colOff>
      <xdr:row>31</xdr:row>
      <xdr:rowOff>114300</xdr:rowOff>
    </xdr:from>
    <xdr:to>
      <xdr:col>9</xdr:col>
      <xdr:colOff>971550</xdr:colOff>
      <xdr:row>45</xdr:row>
      <xdr:rowOff>161925</xdr:rowOff>
    </xdr:to>
    <xdr:graphicFrame macro="">
      <xdr:nvGraphicFramePr>
        <xdr:cNvPr id="1029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9"/>
  <sheetViews>
    <sheetView tabSelected="1" topLeftCell="A20" workbookViewId="0">
      <selection activeCell="C28" sqref="C28"/>
    </sheetView>
  </sheetViews>
  <sheetFormatPr baseColWidth="10" defaultRowHeight="15"/>
  <cols>
    <col min="1" max="1" width="13.5546875" bestFit="1" customWidth="1"/>
    <col min="2" max="2" width="12.77734375" bestFit="1" customWidth="1"/>
    <col min="3" max="3" width="14.109375" bestFit="1" customWidth="1"/>
    <col min="4" max="4" width="14.44140625" bestFit="1" customWidth="1"/>
    <col min="5" max="10" width="15.21875" bestFit="1" customWidth="1"/>
  </cols>
  <sheetData>
    <row r="1" spans="1:10">
      <c r="E1" s="15" t="s">
        <v>8</v>
      </c>
      <c r="F1" s="15"/>
      <c r="G1" s="15" t="s">
        <v>6</v>
      </c>
      <c r="H1" s="15"/>
      <c r="I1" s="15" t="s">
        <v>5</v>
      </c>
      <c r="J1" s="15"/>
    </row>
    <row r="2" spans="1:10" ht="18">
      <c r="A2" s="3" t="s">
        <v>3</v>
      </c>
      <c r="B2" s="4" t="s">
        <v>0</v>
      </c>
      <c r="C2" s="4" t="s">
        <v>1</v>
      </c>
      <c r="D2" s="4" t="s">
        <v>2</v>
      </c>
      <c r="E2" s="8" t="s">
        <v>4</v>
      </c>
      <c r="F2" s="9" t="s">
        <v>7</v>
      </c>
      <c r="G2" s="8" t="s">
        <v>4</v>
      </c>
      <c r="H2" s="9" t="s">
        <v>7</v>
      </c>
      <c r="I2" s="8" t="s">
        <v>4</v>
      </c>
      <c r="J2" s="9" t="s">
        <v>7</v>
      </c>
    </row>
    <row r="3" spans="1:10">
      <c r="A3" s="1">
        <v>9</v>
      </c>
      <c r="B3" s="2">
        <v>254</v>
      </c>
      <c r="C3" s="2">
        <v>191</v>
      </c>
      <c r="D3" s="2">
        <v>177</v>
      </c>
      <c r="E3" s="10">
        <f>(C3*100)/B3</f>
        <v>75.196850393700785</v>
      </c>
      <c r="F3" s="10">
        <f>(100-E3)</f>
        <v>24.803149606299215</v>
      </c>
      <c r="G3" s="10">
        <f>(D3*100)/B3</f>
        <v>69.685039370078741</v>
      </c>
      <c r="H3" s="10">
        <f>(100-G3)</f>
        <v>30.314960629921259</v>
      </c>
      <c r="I3" s="10">
        <f>(D3*100)/C3</f>
        <v>92.670157068062821</v>
      </c>
      <c r="J3" s="10">
        <f>(100-I3)</f>
        <v>7.3298429319371792</v>
      </c>
    </row>
    <row r="4" spans="1:10">
      <c r="A4" s="1">
        <v>10</v>
      </c>
      <c r="B4" s="2">
        <v>283</v>
      </c>
      <c r="C4" s="2">
        <v>230</v>
      </c>
      <c r="D4" s="2">
        <v>217</v>
      </c>
      <c r="E4" s="10">
        <f>(C4*100)/B4</f>
        <v>81.272084805653705</v>
      </c>
      <c r="F4" s="10">
        <f>(100-E4)</f>
        <v>18.727915194346295</v>
      </c>
      <c r="G4" s="10">
        <f>(D4*100)/B4</f>
        <v>76.678445229681984</v>
      </c>
      <c r="H4" s="10">
        <f>(100-G4)</f>
        <v>23.321554770318016</v>
      </c>
      <c r="I4" s="10">
        <f>(D4*100)/C4</f>
        <v>94.347826086956516</v>
      </c>
      <c r="J4" s="10">
        <f>(100-I4)</f>
        <v>5.6521739130434838</v>
      </c>
    </row>
    <row r="5" spans="1:10">
      <c r="A5" s="1">
        <v>11</v>
      </c>
      <c r="B5" s="2">
        <v>645</v>
      </c>
      <c r="C5" s="2">
        <v>478</v>
      </c>
      <c r="D5" s="2">
        <v>477</v>
      </c>
      <c r="E5" s="10">
        <f>(C5*100)/B5</f>
        <v>74.108527131782949</v>
      </c>
      <c r="F5" s="10">
        <f>(100-E5)</f>
        <v>25.891472868217051</v>
      </c>
      <c r="G5" s="10">
        <f>(D5*100)/B5</f>
        <v>73.95348837209302</v>
      </c>
      <c r="H5" s="10">
        <f>(100-G5)</f>
        <v>26.04651162790698</v>
      </c>
      <c r="I5" s="10">
        <f>(D5*100)/C5</f>
        <v>99.790794979079493</v>
      </c>
      <c r="J5" s="10">
        <f>(100-I5)</f>
        <v>0.20920502092050697</v>
      </c>
    </row>
    <row r="6" spans="1:10">
      <c r="A6" s="1">
        <v>12</v>
      </c>
      <c r="B6" s="2">
        <v>343</v>
      </c>
      <c r="C6" s="2">
        <v>322</v>
      </c>
      <c r="D6" s="2">
        <v>272</v>
      </c>
      <c r="E6" s="10">
        <f>(C6*100)/B6</f>
        <v>93.877551020408163</v>
      </c>
      <c r="F6" s="10">
        <f>(100-E6)</f>
        <v>6.1224489795918373</v>
      </c>
      <c r="G6" s="10">
        <f>(D6*100)/B6</f>
        <v>79.300291545189509</v>
      </c>
      <c r="H6" s="10">
        <f>(100-G6)</f>
        <v>20.699708454810491</v>
      </c>
      <c r="I6" s="10">
        <f>(D6*100)/C6</f>
        <v>84.472049689440993</v>
      </c>
      <c r="J6" s="10">
        <f>(100-I6)</f>
        <v>15.527950310559007</v>
      </c>
    </row>
    <row r="7" spans="1:10">
      <c r="A7" s="1">
        <v>13</v>
      </c>
      <c r="B7" s="2">
        <v>836</v>
      </c>
      <c r="C7" s="2">
        <v>764</v>
      </c>
      <c r="D7" s="2">
        <v>706</v>
      </c>
      <c r="E7" s="10">
        <f>(C7*100)/B7</f>
        <v>91.387559808612437</v>
      </c>
      <c r="F7" s="10">
        <f>(100-E7)</f>
        <v>8.612440191387563</v>
      </c>
      <c r="G7" s="10">
        <f>(D7*100)/B7</f>
        <v>84.449760765550238</v>
      </c>
      <c r="H7" s="10">
        <f>(100-G7)</f>
        <v>15.550239234449762</v>
      </c>
      <c r="I7" s="10">
        <f>(D7*100)/C7</f>
        <v>92.40837696335079</v>
      </c>
      <c r="J7" s="10">
        <f>(100-I7)</f>
        <v>7.5916230366492101</v>
      </c>
    </row>
    <row r="8" spans="1:10">
      <c r="A8" s="6">
        <v>14</v>
      </c>
      <c r="B8" s="5"/>
      <c r="C8" s="5"/>
      <c r="D8" s="5"/>
    </row>
    <row r="9" spans="1:10">
      <c r="A9" s="6">
        <v>15</v>
      </c>
      <c r="B9" s="5"/>
    </row>
    <row r="10" spans="1:10">
      <c r="A10" s="6">
        <v>16</v>
      </c>
    </row>
    <row r="11" spans="1:10">
      <c r="A11" s="7">
        <v>17</v>
      </c>
    </row>
    <row r="12" spans="1:10">
      <c r="A12" s="7">
        <v>18</v>
      </c>
    </row>
    <row r="13" spans="1:10">
      <c r="A13" s="7">
        <v>19</v>
      </c>
    </row>
    <row r="14" spans="1:10">
      <c r="A14" s="7">
        <v>20</v>
      </c>
    </row>
    <row r="15" spans="1:10">
      <c r="A15" s="7">
        <v>21</v>
      </c>
    </row>
    <row r="16" spans="1:10">
      <c r="A16" s="7">
        <v>22</v>
      </c>
    </row>
    <row r="17" spans="1:4">
      <c r="A17" s="7">
        <v>23</v>
      </c>
    </row>
    <row r="18" spans="1:4">
      <c r="A18" s="7">
        <v>24</v>
      </c>
    </row>
    <row r="19" spans="1:4">
      <c r="A19" s="7">
        <v>25</v>
      </c>
    </row>
    <row r="20" spans="1:4">
      <c r="A20" s="7">
        <v>26</v>
      </c>
    </row>
    <row r="21" spans="1:4">
      <c r="A21" s="7">
        <v>27</v>
      </c>
      <c r="C21" s="11"/>
      <c r="D21" s="11"/>
    </row>
    <row r="22" spans="1:4">
      <c r="A22" s="7">
        <v>28</v>
      </c>
      <c r="C22" s="11"/>
      <c r="D22" s="11"/>
    </row>
    <row r="23" spans="1:4">
      <c r="A23" s="7">
        <v>29</v>
      </c>
      <c r="C23" s="11"/>
      <c r="D23" s="11"/>
    </row>
    <row r="24" spans="1:4">
      <c r="A24" s="7">
        <v>30</v>
      </c>
      <c r="C24" s="11"/>
      <c r="D24" s="11"/>
    </row>
    <row r="25" spans="1:4">
      <c r="C25" s="11"/>
      <c r="D25" s="11"/>
    </row>
    <row r="26" spans="1:4">
      <c r="C26" s="11"/>
      <c r="D26" s="11"/>
    </row>
    <row r="27" spans="1:4">
      <c r="C27" s="11"/>
      <c r="D27" s="11"/>
    </row>
    <row r="28" spans="1:4">
      <c r="C28" s="11"/>
      <c r="D28" s="11"/>
    </row>
    <row r="29" spans="1:4">
      <c r="C29" s="11"/>
      <c r="D29" s="11"/>
    </row>
    <row r="30" spans="1:4" ht="15.75">
      <c r="A30" s="14" t="s">
        <v>28</v>
      </c>
      <c r="B30" s="14"/>
    </row>
    <row r="31" spans="1:4" ht="15.75">
      <c r="A31" s="13">
        <v>13</v>
      </c>
      <c r="B31" s="13"/>
    </row>
    <row r="34" spans="1:2">
      <c r="A34" s="12" t="s">
        <v>11</v>
      </c>
      <c r="B34" s="12" t="s">
        <v>12</v>
      </c>
    </row>
    <row r="35" spans="1:2">
      <c r="A35" s="12" t="s">
        <v>13</v>
      </c>
      <c r="B35" s="12" t="s">
        <v>14</v>
      </c>
    </row>
    <row r="36" spans="1:2">
      <c r="A36" s="12" t="s">
        <v>15</v>
      </c>
      <c r="B36" s="12" t="s">
        <v>16</v>
      </c>
    </row>
    <row r="37" spans="1:2">
      <c r="A37" s="12" t="s">
        <v>17</v>
      </c>
      <c r="B37" s="12" t="s">
        <v>29</v>
      </c>
    </row>
    <row r="38" spans="1:2">
      <c r="A38" s="12" t="s">
        <v>18</v>
      </c>
      <c r="B38" s="12" t="s">
        <v>19</v>
      </c>
    </row>
    <row r="39" spans="1:2">
      <c r="A39" s="12" t="s">
        <v>20</v>
      </c>
      <c r="B39" s="12" t="s">
        <v>21</v>
      </c>
    </row>
    <row r="40" spans="1:2">
      <c r="A40" s="12" t="s">
        <v>22</v>
      </c>
      <c r="B40" s="12" t="s">
        <v>23</v>
      </c>
    </row>
    <row r="41" spans="1:2">
      <c r="A41" s="12" t="s">
        <v>24</v>
      </c>
      <c r="B41" s="12" t="s">
        <v>25</v>
      </c>
    </row>
    <row r="42" spans="1:2">
      <c r="A42" s="12" t="s">
        <v>26</v>
      </c>
      <c r="B42" s="12" t="s">
        <v>27</v>
      </c>
    </row>
    <row r="49" spans="5:7">
      <c r="E49" s="16" t="s">
        <v>9</v>
      </c>
      <c r="F49" s="16"/>
      <c r="G49" t="s">
        <v>10</v>
      </c>
    </row>
  </sheetData>
  <mergeCells count="6">
    <mergeCell ref="A31:B31"/>
    <mergeCell ref="A30:B30"/>
    <mergeCell ref="E1:F1"/>
    <mergeCell ref="G1:H1"/>
    <mergeCell ref="I1:J1"/>
    <mergeCell ref="E49:F49"/>
  </mergeCells>
  <phoneticPr fontId="2" type="noConversion"/>
  <dataValidations count="1">
    <dataValidation type="list" allowBlank="1" showInputMessage="1" showErrorMessage="1" sqref="A31">
      <formula1>PERIODE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ignoredErrors>
    <ignoredError sqref="G3:G7 I3:I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MARK IV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$</dc:creator>
  <cp:lastModifiedBy>cb</cp:lastModifiedBy>
  <cp:lastPrinted>2011-04-07T13:40:06Z</cp:lastPrinted>
  <dcterms:created xsi:type="dcterms:W3CDTF">2011-04-07T09:27:31Z</dcterms:created>
  <dcterms:modified xsi:type="dcterms:W3CDTF">2011-07-26T03:52:21Z</dcterms:modified>
</cp:coreProperties>
</file>