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34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mois">Feuil1!$H$9:$H$20</definedName>
    <definedName name="MoisG">OFFSET(Feuil1!$A$1,,MoisGG-1,,5)</definedName>
    <definedName name="MoisGG">MATCH(Feuil2!$H$3,Feuil1!$1:$1,0)</definedName>
    <definedName name="Objectif">Feuil1!$B$5</definedName>
    <definedName name="ssarNOK">OFFSET(MoisG,3,)</definedName>
    <definedName name="SSAROK">OFFSET(MoisG,2,)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5" i="1"/>
  <c r="AB4"/>
  <c r="AB3"/>
  <c r="W5"/>
  <c r="W4"/>
  <c r="W3"/>
  <c r="Q5"/>
  <c r="Q4"/>
  <c r="Q3"/>
  <c r="L5"/>
  <c r="L4"/>
  <c r="L3"/>
  <c r="B5"/>
  <c r="B4"/>
  <c r="B3"/>
  <c r="G5"/>
  <c r="G4"/>
  <c r="G3"/>
  <c r="A20" i="2" l="1"/>
  <c r="M4"/>
  <c r="A4"/>
</calcChain>
</file>

<file path=xl/sharedStrings.xml><?xml version="1.0" encoding="utf-8"?>
<sst xmlns="http://schemas.openxmlformats.org/spreadsheetml/2006/main" count="39" uniqueCount="24">
  <si>
    <t xml:space="preserve">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</si>
  <si>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</si>
  <si>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</si>
  <si>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</si>
  <si>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</si>
  <si>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</si>
  <si>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</si>
  <si>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</si>
  <si>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</si>
  <si>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</si>
  <si>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</si>
  <si>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</si>
  <si>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</si>
  <si>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</si>
  <si>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</t>
  </si>
  <si>
    <t>Total N-1</t>
  </si>
  <si>
    <t>Week</t>
  </si>
  <si>
    <t>SSAR ok</t>
  </si>
  <si>
    <t>SSAR Non OK</t>
  </si>
  <si>
    <t>Objectif</t>
  </si>
  <si>
    <t>TABLEAU DE BORD SSAR 3J</t>
  </si>
  <si>
    <t xml:space="preserve">SSAR Monthly </t>
  </si>
  <si>
    <t xml:space="preserve">SSAR Weekly </t>
  </si>
  <si>
    <t>ROOT CAUSE Monthly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</si>
</sst>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3" tint="-0.24997711111789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17" fontId="0" fillId="0" borderId="0" xfId="0" applyNumberFormat="1"/>
    <xf numFmtId="9" fontId="0" fillId="0" borderId="0" xfId="0" applyNumberFormat="1"/>
    <xf numFmtId="10" fontId="0" fillId="0" borderId="0" xfId="0" applyNumberFormat="1"/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9" fontId="5" fillId="4" borderId="4" xfId="1" applyNumberFormat="1" applyFont="1" applyFill="1" applyBorder="1" applyAlignment="1">
      <alignment horizontal="center" vertical="center"/>
    </xf>
    <xf numFmtId="9" fontId="5" fillId="4" borderId="5" xfId="1" applyNumberFormat="1" applyFont="1" applyFill="1" applyBorder="1" applyAlignment="1">
      <alignment horizontal="center" vertical="center"/>
    </xf>
    <xf numFmtId="9" fontId="5" fillId="4" borderId="6" xfId="1" applyNumberFormat="1" applyFont="1" applyFill="1" applyBorder="1" applyAlignment="1">
      <alignment horizontal="center" vertical="center"/>
    </xf>
    <xf numFmtId="9" fontId="5" fillId="4" borderId="7" xfId="1" applyNumberFormat="1" applyFont="1" applyFill="1" applyBorder="1" applyAlignment="1">
      <alignment horizontal="center" vertical="center"/>
    </xf>
    <xf numFmtId="9" fontId="5" fillId="4" borderId="0" xfId="1" applyNumberFormat="1" applyFont="1" applyFill="1" applyBorder="1" applyAlignment="1">
      <alignment horizontal="center" vertical="center"/>
    </xf>
    <xf numFmtId="9" fontId="5" fillId="4" borderId="8" xfId="1" applyNumberFormat="1" applyFont="1" applyFill="1" applyBorder="1" applyAlignment="1">
      <alignment horizontal="center" vertical="center"/>
    </xf>
    <xf numFmtId="9" fontId="5" fillId="4" borderId="9" xfId="1" applyNumberFormat="1" applyFont="1" applyFill="1" applyBorder="1" applyAlignment="1">
      <alignment horizontal="center" vertical="center"/>
    </xf>
    <xf numFmtId="9" fontId="5" fillId="4" borderId="10" xfId="1" applyNumberFormat="1" applyFont="1" applyFill="1" applyBorder="1" applyAlignment="1">
      <alignment horizontal="center" vertical="center"/>
    </xf>
    <xf numFmtId="9" fontId="5" fillId="4" borderId="1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9" fontId="5" fillId="2" borderId="4" xfId="1" applyNumberFormat="1" applyFont="1" applyFill="1" applyBorder="1" applyAlignment="1">
      <alignment horizontal="center" vertical="center"/>
    </xf>
    <xf numFmtId="9" fontId="5" fillId="2" borderId="5" xfId="1" applyNumberFormat="1" applyFont="1" applyFill="1" applyBorder="1" applyAlignment="1">
      <alignment horizontal="center" vertical="center"/>
    </xf>
    <xf numFmtId="9" fontId="5" fillId="2" borderId="6" xfId="1" applyNumberFormat="1" applyFont="1" applyFill="1" applyBorder="1" applyAlignment="1">
      <alignment horizontal="center" vertical="center"/>
    </xf>
    <xf numFmtId="9" fontId="5" fillId="2" borderId="7" xfId="1" applyNumberFormat="1" applyFont="1" applyFill="1" applyBorder="1" applyAlignment="1">
      <alignment horizontal="center" vertical="center"/>
    </xf>
    <xf numFmtId="9" fontId="5" fillId="2" borderId="0" xfId="1" applyNumberFormat="1" applyFont="1" applyFill="1" applyBorder="1" applyAlignment="1">
      <alignment horizontal="center" vertical="center"/>
    </xf>
    <xf numFmtId="9" fontId="5" fillId="2" borderId="8" xfId="1" applyNumberFormat="1" applyFont="1" applyFill="1" applyBorder="1" applyAlignment="1">
      <alignment horizontal="center" vertical="center"/>
    </xf>
    <xf numFmtId="9" fontId="5" fillId="2" borderId="9" xfId="1" applyNumberFormat="1" applyFont="1" applyFill="1" applyBorder="1" applyAlignment="1">
      <alignment horizontal="center" vertical="center"/>
    </xf>
    <xf numFmtId="9" fontId="5" fillId="2" borderId="10" xfId="1" applyNumberFormat="1" applyFont="1" applyFill="1" applyBorder="1" applyAlignment="1">
      <alignment horizontal="center" vertical="center"/>
    </xf>
    <xf numFmtId="9" fontId="5" fillId="2" borderId="11" xfId="1" applyNumberFormat="1" applyFont="1" applyFill="1" applyBorder="1" applyAlignment="1">
      <alignment horizontal="center" vertical="center"/>
    </xf>
    <xf numFmtId="9" fontId="5" fillId="3" borderId="4" xfId="1" applyNumberFormat="1" applyFont="1" applyFill="1" applyBorder="1" applyAlignment="1">
      <alignment horizontal="center" vertical="center"/>
    </xf>
    <xf numFmtId="9" fontId="5" fillId="3" borderId="5" xfId="1" applyNumberFormat="1" applyFont="1" applyFill="1" applyBorder="1" applyAlignment="1">
      <alignment horizontal="center" vertical="center"/>
    </xf>
    <xf numFmtId="9" fontId="5" fillId="3" borderId="6" xfId="1" applyNumberFormat="1" applyFont="1" applyFill="1" applyBorder="1" applyAlignment="1">
      <alignment horizontal="center" vertical="center"/>
    </xf>
    <xf numFmtId="9" fontId="5" fillId="3" borderId="7" xfId="1" applyNumberFormat="1" applyFont="1" applyFill="1" applyBorder="1" applyAlignment="1">
      <alignment horizontal="center" vertical="center"/>
    </xf>
    <xf numFmtId="9" fontId="5" fillId="3" borderId="0" xfId="1" applyNumberFormat="1" applyFont="1" applyFill="1" applyBorder="1" applyAlignment="1">
      <alignment horizontal="center" vertical="center"/>
    </xf>
    <xf numFmtId="9" fontId="5" fillId="3" borderId="8" xfId="1" applyNumberFormat="1" applyFont="1" applyFill="1" applyBorder="1" applyAlignment="1">
      <alignment horizontal="center" vertical="center"/>
    </xf>
    <xf numFmtId="9" fontId="5" fillId="3" borderId="9" xfId="1" applyNumberFormat="1" applyFont="1" applyFill="1" applyBorder="1" applyAlignment="1">
      <alignment horizontal="center" vertical="center"/>
    </xf>
    <xf numFmtId="9" fontId="5" fillId="3" borderId="10" xfId="1" applyNumberFormat="1" applyFont="1" applyFill="1" applyBorder="1" applyAlignment="1">
      <alignment horizontal="center" vertical="center"/>
    </xf>
    <xf numFmtId="9" fontId="5" fillId="3" borderId="1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1779794456694103E-2"/>
          <c:y val="5.5236546174355403E-2"/>
          <c:w val="0.7997536123175456"/>
          <c:h val="0.68011442029479452"/>
        </c:manualLayout>
      </c:layout>
      <c:barChart>
        <c:barDir val="col"/>
        <c:grouping val="clustered"/>
        <c:ser>
          <c:idx val="1"/>
          <c:order val="0"/>
          <c:tx>
            <c:strRef>
              <c:f>Feuil1!$A$3</c:f>
              <c:strCache>
                <c:ptCount val="1"/>
                <c:pt idx="0">
                  <c:v>SSAR ok</c:v>
                </c:pt>
              </c:strCache>
            </c:strRef>
          </c:tx>
          <c:spPr>
            <a:solidFill>
              <a:srgbClr val="92D050"/>
            </a:solidFill>
          </c:spPr>
          <c:dLbls>
            <c:dLblPos val="inBase"/>
            <c:showVal val="1"/>
          </c:dLbls>
          <c:trendline>
            <c:name>Moyenne Mobile</c:name>
            <c:spPr>
              <a:ln w="22225" cap="sq"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rendlineType val="movingAvg"/>
            <c:period val="2"/>
          </c:trendline>
          <c:trendline>
            <c:name>Tendance</c:name>
            <c:trendlineType val="movingAvg"/>
            <c:period val="2"/>
          </c:trendline>
          <c:cat>
            <c:strRef>
              <c:f>[0]!MoisG</c:f>
              <c:strCache>
                <c:ptCount val="5"/>
                <c:pt idx="0">
                  <c:v>Mai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  <c:pt idx="4">
                  <c:v>22</c:v>
                </c:pt>
              </c:strCache>
            </c:strRef>
          </c:cat>
          <c:val>
            <c:numRef>
              <c:f>[0]!SSAROK</c:f>
              <c:numCache>
                <c:formatCode>0%</c:formatCode>
                <c:ptCount val="5"/>
                <c:pt idx="0">
                  <c:v>0.92918742191725301</c:v>
                </c:pt>
                <c:pt idx="1">
                  <c:v>0.94674556213017746</c:v>
                </c:pt>
                <c:pt idx="2">
                  <c:v>0.8824833702882483</c:v>
                </c:pt>
                <c:pt idx="3">
                  <c:v>0.95833333333333337</c:v>
                </c:pt>
              </c:numCache>
            </c:numRef>
          </c:val>
        </c:ser>
        <c:ser>
          <c:idx val="2"/>
          <c:order val="1"/>
          <c:tx>
            <c:strRef>
              <c:f>Feuil1!$A$4</c:f>
              <c:strCache>
                <c:ptCount val="1"/>
                <c:pt idx="0">
                  <c:v>SSAR Non OK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[0]!MoisG</c:f>
              <c:strCache>
                <c:ptCount val="5"/>
                <c:pt idx="0">
                  <c:v>Mai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  <c:pt idx="4">
                  <c:v>22</c:v>
                </c:pt>
              </c:strCache>
            </c:strRef>
          </c:cat>
          <c:val>
            <c:numRef>
              <c:f>[0]!ssarNOK</c:f>
              <c:numCache>
                <c:formatCode>0%</c:formatCode>
                <c:ptCount val="5"/>
                <c:pt idx="0">
                  <c:v>7.0812578082746935E-2</c:v>
                </c:pt>
                <c:pt idx="1">
                  <c:v>5.3254437869822487E-2</c:v>
                </c:pt>
                <c:pt idx="2">
                  <c:v>0.11751662971175167</c:v>
                </c:pt>
                <c:pt idx="3">
                  <c:v>4.1666666666666664E-2</c:v>
                </c:pt>
              </c:numCache>
            </c:numRef>
          </c:val>
        </c:ser>
        <c:dLbls/>
        <c:axId val="102456704"/>
        <c:axId val="102470784"/>
      </c:barChart>
      <c:scatterChart>
        <c:scatterStyle val="smoothMarker"/>
        <c:ser>
          <c:idx val="3"/>
          <c:order val="2"/>
          <c:tx>
            <c:strRef>
              <c:f>Feuil1!$A$5</c:f>
              <c:strCache>
                <c:ptCount val="1"/>
                <c:pt idx="0">
                  <c:v>Objectif</c:v>
                </c:pt>
              </c:strCache>
            </c:strRef>
          </c:tx>
          <c:errBars>
            <c:errDir val="x"/>
            <c:errBarType val="both"/>
            <c:errValType val="cust"/>
            <c:plus>
              <c:numLit>
                <c:formatCode>General</c:formatCode>
                <c:ptCount val="1"/>
                <c:pt idx="0">
                  <c:v>100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25400">
                <a:solidFill>
                  <a:schemeClr val="accent4"/>
                </a:solidFill>
              </a:ln>
            </c:spPr>
          </c:errBars>
          <c:xVal>
            <c:strRef>
              <c:f>[1]DATA!$B$1:$BN$1</c:f>
              <c:strCache>
                <c:ptCount val="65"/>
                <c:pt idx="0">
                  <c:v>Janvier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Février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Mars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Avril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Mai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Juin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Juillet</c:v>
                </c:pt>
                <c:pt idx="32">
                  <c:v>27</c:v>
                </c:pt>
                <c:pt idx="33">
                  <c:v>28</c:v>
                </c:pt>
                <c:pt idx="34">
                  <c:v>29</c:v>
                </c:pt>
                <c:pt idx="35">
                  <c:v>30</c:v>
                </c:pt>
                <c:pt idx="36">
                  <c:v>31</c:v>
                </c:pt>
                <c:pt idx="37">
                  <c:v>Août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Septembre</c:v>
                </c:pt>
                <c:pt idx="43">
                  <c:v>36</c:v>
                </c:pt>
                <c:pt idx="44">
                  <c:v>37</c:v>
                </c:pt>
                <c:pt idx="45">
                  <c:v>38</c:v>
                </c:pt>
                <c:pt idx="46">
                  <c:v>39</c:v>
                </c:pt>
                <c:pt idx="47">
                  <c:v>Octobre</c:v>
                </c:pt>
                <c:pt idx="48">
                  <c:v>40</c:v>
                </c:pt>
                <c:pt idx="49">
                  <c:v>41</c:v>
                </c:pt>
                <c:pt idx="50">
                  <c:v>42</c:v>
                </c:pt>
                <c:pt idx="51">
                  <c:v>43</c:v>
                </c:pt>
                <c:pt idx="52">
                  <c:v>44</c:v>
                </c:pt>
                <c:pt idx="53">
                  <c:v>Novembre</c:v>
                </c:pt>
                <c:pt idx="54">
                  <c:v>45</c:v>
                </c:pt>
                <c:pt idx="55">
                  <c:v>46</c:v>
                </c:pt>
                <c:pt idx="56">
                  <c:v>47</c:v>
                </c:pt>
                <c:pt idx="57">
                  <c:v>48</c:v>
                </c:pt>
                <c:pt idx="58">
                  <c:v>Décembre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Total N</c:v>
                </c:pt>
                <c:pt idx="64">
                  <c:v>Total N-1</c:v>
                </c:pt>
              </c:strCache>
            </c:strRef>
          </c:xVal>
          <c:yVal>
            <c:numRef>
              <c:f>[0]!Objectif</c:f>
              <c:numCache>
                <c:formatCode>0%</c:formatCode>
                <c:ptCount val="1"/>
                <c:pt idx="0">
                  <c:v>0.99</c:v>
                </c:pt>
              </c:numCache>
            </c:numRef>
          </c:yVal>
          <c:smooth val="1"/>
        </c:ser>
        <c:dLbls/>
        <c:axId val="85316736"/>
        <c:axId val="84188544"/>
      </c:scatterChart>
      <c:catAx>
        <c:axId val="102456704"/>
        <c:scaling>
          <c:orientation val="minMax"/>
        </c:scaling>
        <c:axPos val="b"/>
        <c:numFmt formatCode="General" sourceLinked="0"/>
        <c:tickLblPos val="nextTo"/>
        <c:spPr>
          <a:ln cap="rnd">
            <a:bevel/>
            <a:headEnd type="oval"/>
          </a:ln>
        </c:spPr>
        <c:txPr>
          <a:bodyPr rot="-1500000" anchor="ctr" anchorCtr="0"/>
          <a:lstStyle/>
          <a:p>
            <a:pPr>
              <a:defRPr/>
            </a:pPr>
            <a:endParaRPr lang="fr-FR"/>
          </a:p>
        </c:txPr>
        <c:crossAx val="102470784"/>
        <c:crosses val="autoZero"/>
        <c:auto val="1"/>
        <c:lblAlgn val="ctr"/>
        <c:lblOffset val="100"/>
        <c:tickLblSkip val="1"/>
      </c:catAx>
      <c:valAx>
        <c:axId val="102470784"/>
        <c:scaling>
          <c:orientation val="minMax"/>
          <c:max val="1"/>
        </c:scaling>
        <c:axPos val="l"/>
        <c:majorGridlines/>
        <c:numFmt formatCode="0%" sourceLinked="1"/>
        <c:tickLblPos val="nextTo"/>
        <c:crossAx val="102456704"/>
        <c:crosses val="autoZero"/>
        <c:crossBetween val="between"/>
      </c:valAx>
      <c:valAx>
        <c:axId val="84188544"/>
        <c:scaling>
          <c:orientation val="minMax"/>
          <c:max val="1"/>
          <c:min val="0"/>
        </c:scaling>
        <c:axPos val="r"/>
        <c:numFmt formatCode="0%" sourceLinked="1"/>
        <c:tickLblPos val="nextTo"/>
        <c:crossAx val="85316736"/>
        <c:crosses val="max"/>
        <c:crossBetween val="midCat"/>
      </c:valAx>
      <c:valAx>
        <c:axId val="85316736"/>
        <c:scaling>
          <c:orientation val="minMax"/>
          <c:max val="90"/>
          <c:min val="0"/>
        </c:scaling>
        <c:axPos val="t"/>
        <c:majorTickMark val="none"/>
        <c:tickLblPos val="none"/>
        <c:crossAx val="84188544"/>
        <c:crosses val="max"/>
        <c:crossBetween val="midCat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3</xdr:row>
      <xdr:rowOff>0</xdr:rowOff>
    </xdr:from>
    <xdr:to>
      <xdr:col>36</xdr:col>
      <xdr:colOff>304800</xdr:colOff>
      <xdr:row>17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PI%20version%202.1%20-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4"/>
      <sheetName val="Comparaison SSAR"/>
      <sheetName val="Synthese 2"/>
      <sheetName val="Conversion"/>
      <sheetName val="Sheet2"/>
      <sheetName val="Detail"/>
      <sheetName val="Procédure"/>
      <sheetName val="SHIP"/>
      <sheetName val="Séquence"/>
      <sheetName val="DATA"/>
      <sheetName val="TCD VLOOKUP"/>
      <sheetName val="Tableau de Bo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Mois</v>
          </cell>
          <cell r="B1" t="str">
            <v>Janvier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 t="str">
            <v>Février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 t="str">
            <v>Mars</v>
          </cell>
          <cell r="M1">
            <v>10</v>
          </cell>
          <cell r="N1">
            <v>11</v>
          </cell>
          <cell r="O1">
            <v>12</v>
          </cell>
          <cell r="P1">
            <v>13</v>
          </cell>
          <cell r="Q1" t="str">
            <v>Avril</v>
          </cell>
          <cell r="R1">
            <v>14</v>
          </cell>
          <cell r="S1">
            <v>15</v>
          </cell>
          <cell r="T1">
            <v>16</v>
          </cell>
          <cell r="U1">
            <v>17</v>
          </cell>
          <cell r="V1">
            <v>18</v>
          </cell>
          <cell r="W1" t="str">
            <v>Mai</v>
          </cell>
          <cell r="X1">
            <v>19</v>
          </cell>
          <cell r="Y1">
            <v>20</v>
          </cell>
          <cell r="Z1">
            <v>21</v>
          </cell>
          <cell r="AA1">
            <v>22</v>
          </cell>
          <cell r="AB1" t="str">
            <v>Juin</v>
          </cell>
          <cell r="AC1">
            <v>23</v>
          </cell>
          <cell r="AD1">
            <v>24</v>
          </cell>
          <cell r="AE1">
            <v>25</v>
          </cell>
          <cell r="AF1">
            <v>26</v>
          </cell>
          <cell r="AG1" t="str">
            <v>Juillet</v>
          </cell>
          <cell r="AH1">
            <v>27</v>
          </cell>
          <cell r="AI1">
            <v>28</v>
          </cell>
          <cell r="AJ1">
            <v>29</v>
          </cell>
          <cell r="AK1">
            <v>30</v>
          </cell>
          <cell r="AL1">
            <v>31</v>
          </cell>
          <cell r="AM1" t="str">
            <v>Août</v>
          </cell>
          <cell r="AN1">
            <v>32</v>
          </cell>
          <cell r="AO1">
            <v>33</v>
          </cell>
          <cell r="AP1">
            <v>34</v>
          </cell>
          <cell r="AQ1">
            <v>35</v>
          </cell>
          <cell r="AR1" t="str">
            <v>Septembre</v>
          </cell>
          <cell r="AS1">
            <v>36</v>
          </cell>
          <cell r="AT1">
            <v>37</v>
          </cell>
          <cell r="AU1">
            <v>38</v>
          </cell>
          <cell r="AV1">
            <v>39</v>
          </cell>
          <cell r="AW1" t="str">
            <v>Octobre</v>
          </cell>
          <cell r="AX1">
            <v>40</v>
          </cell>
          <cell r="AY1">
            <v>41</v>
          </cell>
          <cell r="AZ1">
            <v>42</v>
          </cell>
          <cell r="BA1">
            <v>43</v>
          </cell>
          <cell r="BB1">
            <v>44</v>
          </cell>
          <cell r="BC1" t="str">
            <v>Novembre</v>
          </cell>
          <cell r="BD1">
            <v>45</v>
          </cell>
          <cell r="BE1">
            <v>46</v>
          </cell>
          <cell r="BF1">
            <v>47</v>
          </cell>
          <cell r="BG1">
            <v>48</v>
          </cell>
          <cell r="BH1" t="str">
            <v>Décembre</v>
          </cell>
          <cell r="BI1">
            <v>45</v>
          </cell>
          <cell r="BJ1">
            <v>46</v>
          </cell>
          <cell r="BK1">
            <v>47</v>
          </cell>
          <cell r="BL1">
            <v>48</v>
          </cell>
          <cell r="BM1" t="str">
            <v>Total N</v>
          </cell>
          <cell r="BN1" t="str">
            <v>Total N-1</v>
          </cell>
        </row>
        <row r="2">
          <cell r="A2" t="str">
            <v>Week</v>
          </cell>
        </row>
        <row r="3">
          <cell r="A3" t="str">
            <v>SSAR ok</v>
          </cell>
          <cell r="B3">
            <v>0.9004581424406497</v>
          </cell>
          <cell r="C3">
            <v>0.81481481481481477</v>
          </cell>
          <cell r="D3">
            <v>0.93996569468267577</v>
          </cell>
          <cell r="E3">
            <v>0.90784313725490196</v>
          </cell>
          <cell r="F3">
            <v>0.93886462882096067</v>
          </cell>
          <cell r="G3">
            <v>0.91620524178663709</v>
          </cell>
          <cell r="H3">
            <v>0.91017964071856283</v>
          </cell>
          <cell r="I3">
            <v>0.90843806104129265</v>
          </cell>
          <cell r="J3">
            <v>0.93493635077793491</v>
          </cell>
          <cell r="K3">
            <v>0.90990990990990994</v>
          </cell>
          <cell r="L3">
            <v>0.86054660126138749</v>
          </cell>
          <cell r="M3">
            <v>0.80400572246065805</v>
          </cell>
          <cell r="N3">
            <v>0.94917582417582413</v>
          </cell>
          <cell r="O3">
            <v>0.86866059817945385</v>
          </cell>
          <cell r="P3">
            <v>0.81306990881458963</v>
          </cell>
          <cell r="Q3">
            <v>0.88205813564984969</v>
          </cell>
          <cell r="R3">
            <v>0.92252681764004762</v>
          </cell>
          <cell r="S3">
            <v>0.88095238095238093</v>
          </cell>
          <cell r="T3">
            <v>0.84257871064467771</v>
          </cell>
          <cell r="U3">
            <v>0.87171561051004631</v>
          </cell>
          <cell r="V3">
            <v>0.90173410404624277</v>
          </cell>
          <cell r="W3">
            <v>0.90690559440559437</v>
          </cell>
          <cell r="X3">
            <v>0.94674556213017746</v>
          </cell>
          <cell r="Y3">
            <v>0.8824833702882483</v>
          </cell>
          <cell r="Z3">
            <v>0.95833333333333337</v>
          </cell>
          <cell r="BM3">
            <v>0.89492431586963406</v>
          </cell>
          <cell r="BN3">
            <v>0.75</v>
          </cell>
        </row>
        <row r="4">
          <cell r="A4" t="str">
            <v>SSAR Non OK</v>
          </cell>
          <cell r="B4">
            <v>9.9541857559350272E-2</v>
          </cell>
          <cell r="C4">
            <v>0.18518518518518517</v>
          </cell>
          <cell r="D4">
            <v>6.0034305317324184E-2</v>
          </cell>
          <cell r="E4">
            <v>9.2156862745098045E-2</v>
          </cell>
          <cell r="F4">
            <v>6.1135371179039298E-2</v>
          </cell>
          <cell r="G4">
            <v>8.3794758213362866E-2</v>
          </cell>
          <cell r="H4">
            <v>8.9820359281437126E-2</v>
          </cell>
          <cell r="I4">
            <v>9.1561938958707359E-2</v>
          </cell>
          <cell r="J4">
            <v>6.5063649222065062E-2</v>
          </cell>
          <cell r="K4">
            <v>9.0090090090090086E-2</v>
          </cell>
          <cell r="L4">
            <v>0.13945339873861248</v>
          </cell>
          <cell r="M4">
            <v>0.19599427753934193</v>
          </cell>
          <cell r="N4">
            <v>5.0824175824175824E-2</v>
          </cell>
          <cell r="O4">
            <v>0.13133940182054615</v>
          </cell>
          <cell r="P4">
            <v>0.18693009118541035</v>
          </cell>
          <cell r="Q4">
            <v>0.12</v>
          </cell>
          <cell r="R4">
            <v>7.7473182359952319E-2</v>
          </cell>
          <cell r="S4">
            <v>0.11904761904761904</v>
          </cell>
          <cell r="T4">
            <v>0.15742128935532235</v>
          </cell>
          <cell r="U4">
            <v>0.12828438948995363</v>
          </cell>
          <cell r="V4">
            <v>9.8265895953757232E-2</v>
          </cell>
          <cell r="W4">
            <v>0.09</v>
          </cell>
          <cell r="X4">
            <v>5.3254437869822487E-2</v>
          </cell>
          <cell r="Y4">
            <v>0.11751662971175167</v>
          </cell>
          <cell r="Z4">
            <v>4.1666666666666664E-2</v>
          </cell>
          <cell r="BM4">
            <v>0.10503423333258366</v>
          </cell>
          <cell r="BN4">
            <v>0.15</v>
          </cell>
        </row>
        <row r="5">
          <cell r="A5" t="str">
            <v>Objectif</v>
          </cell>
          <cell r="B5">
            <v>0.99</v>
          </cell>
          <cell r="C5">
            <v>0.99</v>
          </cell>
          <cell r="D5">
            <v>0.99</v>
          </cell>
          <cell r="E5">
            <v>0.99</v>
          </cell>
          <cell r="F5">
            <v>0.99</v>
          </cell>
          <cell r="G5">
            <v>0.99</v>
          </cell>
          <cell r="H5">
            <v>0.99</v>
          </cell>
          <cell r="I5">
            <v>0.99</v>
          </cell>
          <cell r="J5">
            <v>0.99</v>
          </cell>
          <cell r="K5">
            <v>0.99</v>
          </cell>
          <cell r="L5">
            <v>0.99</v>
          </cell>
          <cell r="M5">
            <v>0.99</v>
          </cell>
          <cell r="N5">
            <v>0.99</v>
          </cell>
          <cell r="O5">
            <v>0.99</v>
          </cell>
          <cell r="P5">
            <v>0.99</v>
          </cell>
          <cell r="Q5">
            <v>0.99</v>
          </cell>
          <cell r="R5">
            <v>0.99</v>
          </cell>
          <cell r="S5">
            <v>0.99</v>
          </cell>
          <cell r="T5">
            <v>0.99</v>
          </cell>
          <cell r="U5">
            <v>0.99</v>
          </cell>
          <cell r="V5">
            <v>0.99</v>
          </cell>
          <cell r="W5">
            <v>0.99</v>
          </cell>
          <cell r="X5">
            <v>0.99</v>
          </cell>
          <cell r="Y5">
            <v>0.99</v>
          </cell>
          <cell r="Z5">
            <v>0.99</v>
          </cell>
          <cell r="AA5">
            <v>0.99</v>
          </cell>
          <cell r="AB5">
            <v>0.99</v>
          </cell>
          <cell r="AC5">
            <v>0.99</v>
          </cell>
          <cell r="AD5">
            <v>0.99</v>
          </cell>
          <cell r="AE5">
            <v>0.99</v>
          </cell>
          <cell r="AF5">
            <v>0.99</v>
          </cell>
          <cell r="AG5">
            <v>0.99</v>
          </cell>
          <cell r="AH5">
            <v>0.99</v>
          </cell>
          <cell r="AI5">
            <v>0.99</v>
          </cell>
          <cell r="AJ5">
            <v>0.99</v>
          </cell>
          <cell r="AK5">
            <v>0.99</v>
          </cell>
          <cell r="AL5">
            <v>0.99</v>
          </cell>
          <cell r="AM5">
            <v>0.99</v>
          </cell>
          <cell r="AN5">
            <v>0.99</v>
          </cell>
          <cell r="AO5">
            <v>0.99</v>
          </cell>
          <cell r="AP5">
            <v>0.99</v>
          </cell>
          <cell r="AQ5">
            <v>0.99</v>
          </cell>
          <cell r="AR5">
            <v>0.99</v>
          </cell>
          <cell r="AS5">
            <v>0.99</v>
          </cell>
          <cell r="AT5">
            <v>0.99</v>
          </cell>
          <cell r="AU5">
            <v>0.99</v>
          </cell>
          <cell r="AV5">
            <v>0.99</v>
          </cell>
          <cell r="AW5">
            <v>0.99</v>
          </cell>
          <cell r="AX5">
            <v>0.99</v>
          </cell>
          <cell r="AY5">
            <v>0.99</v>
          </cell>
          <cell r="AZ5">
            <v>0.99</v>
          </cell>
          <cell r="BA5">
            <v>0.99</v>
          </cell>
          <cell r="BB5">
            <v>0.99</v>
          </cell>
          <cell r="BC5">
            <v>0.99</v>
          </cell>
          <cell r="BD5">
            <v>0.99</v>
          </cell>
          <cell r="BE5">
            <v>0.99</v>
          </cell>
          <cell r="BF5">
            <v>0.99</v>
          </cell>
          <cell r="BG5">
            <v>0.99</v>
          </cell>
          <cell r="BH5">
            <v>0.99</v>
          </cell>
          <cell r="BI5">
            <v>0.99</v>
          </cell>
          <cell r="BJ5">
            <v>0.99</v>
          </cell>
          <cell r="BK5">
            <v>0.99</v>
          </cell>
          <cell r="BL5">
            <v>0.99</v>
          </cell>
          <cell r="BM5">
            <v>0.99</v>
          </cell>
          <cell r="BN5">
            <v>0.99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54"/>
  <sheetViews>
    <sheetView workbookViewId="0">
      <selection activeCell="D12" sqref="D12"/>
    </sheetView>
  </sheetViews>
  <sheetFormatPr baseColWidth="10" defaultRowHeight="15"/>
  <cols>
    <col min="1" max="1" width="12.5703125" bestFit="1" customWidth="1"/>
  </cols>
  <sheetData>
    <row r="1" spans="1:66">
      <c r="A1" t="s">
        <v>1</v>
      </c>
      <c r="B1" t="s">
        <v>2</v>
      </c>
      <c r="C1">
        <v>2</v>
      </c>
      <c r="D1">
        <v>3</v>
      </c>
      <c r="E1">
        <v>4</v>
      </c>
      <c r="F1">
        <v>5</v>
      </c>
      <c r="G1" t="s">
        <v>3</v>
      </c>
      <c r="H1">
        <v>6</v>
      </c>
      <c r="I1">
        <v>7</v>
      </c>
      <c r="J1">
        <v>8</v>
      </c>
      <c r="K1">
        <v>9</v>
      </c>
      <c r="L1" t="s">
        <v>4</v>
      </c>
      <c r="M1">
        <v>10</v>
      </c>
      <c r="N1">
        <v>11</v>
      </c>
      <c r="O1">
        <v>12</v>
      </c>
      <c r="P1">
        <v>13</v>
      </c>
      <c r="Q1" t="s">
        <v>5</v>
      </c>
      <c r="R1">
        <v>14</v>
      </c>
      <c r="S1">
        <v>15</v>
      </c>
      <c r="T1">
        <v>16</v>
      </c>
      <c r="U1">
        <v>17</v>
      </c>
      <c r="V1">
        <v>18</v>
      </c>
      <c r="W1" t="s">
        <v>6</v>
      </c>
      <c r="X1">
        <v>19</v>
      </c>
      <c r="Y1">
        <v>20</v>
      </c>
      <c r="Z1">
        <v>21</v>
      </c>
      <c r="AA1">
        <v>22</v>
      </c>
      <c r="AB1" t="s">
        <v>7</v>
      </c>
      <c r="AC1">
        <v>23</v>
      </c>
      <c r="AD1">
        <v>24</v>
      </c>
      <c r="AE1">
        <v>25</v>
      </c>
      <c r="AF1">
        <v>26</v>
      </c>
      <c r="AG1" t="s">
        <v>8</v>
      </c>
      <c r="AH1">
        <v>27</v>
      </c>
      <c r="AI1">
        <v>28</v>
      </c>
      <c r="AJ1">
        <v>29</v>
      </c>
      <c r="AK1">
        <v>30</v>
      </c>
      <c r="AL1">
        <v>31</v>
      </c>
      <c r="AM1" t="s">
        <v>9</v>
      </c>
      <c r="AN1">
        <v>32</v>
      </c>
      <c r="AO1">
        <v>33</v>
      </c>
      <c r="AP1">
        <v>34</v>
      </c>
      <c r="AQ1">
        <v>35</v>
      </c>
      <c r="AR1" t="s">
        <v>10</v>
      </c>
      <c r="AS1">
        <v>36</v>
      </c>
      <c r="AT1">
        <v>37</v>
      </c>
      <c r="AU1">
        <v>38</v>
      </c>
      <c r="AV1">
        <v>39</v>
      </c>
      <c r="AW1" t="s">
        <v>11</v>
      </c>
      <c r="AX1">
        <v>40</v>
      </c>
      <c r="AY1">
        <v>41</v>
      </c>
      <c r="AZ1">
        <v>42</v>
      </c>
      <c r="BA1">
        <v>43</v>
      </c>
      <c r="BB1">
        <v>44</v>
      </c>
      <c r="BC1" t="s">
        <v>12</v>
      </c>
      <c r="BD1">
        <v>45</v>
      </c>
      <c r="BE1">
        <v>46</v>
      </c>
      <c r="BF1">
        <v>47</v>
      </c>
      <c r="BG1">
        <v>48</v>
      </c>
      <c r="BH1" t="s">
        <v>13</v>
      </c>
      <c r="BI1">
        <v>45</v>
      </c>
      <c r="BJ1">
        <v>46</v>
      </c>
      <c r="BK1">
        <v>47</v>
      </c>
      <c r="BL1">
        <v>48</v>
      </c>
      <c r="BM1" s="1" t="s">
        <v>14</v>
      </c>
      <c r="BN1" s="1" t="s">
        <v>15</v>
      </c>
    </row>
    <row r="2" spans="1:66">
      <c r="A2" t="s">
        <v>16</v>
      </c>
      <c r="C2" s="2"/>
      <c r="D2" s="2"/>
      <c r="E2" s="2"/>
      <c r="F2" s="2"/>
      <c r="BM2" s="1"/>
      <c r="BN2" s="1"/>
    </row>
    <row r="3" spans="1:66">
      <c r="A3" t="s">
        <v>17</v>
      </c>
      <c r="B3" s="2">
        <f>AVERAGE(C3:F3)</f>
        <v>0.90037206889333832</v>
      </c>
      <c r="C3" s="2">
        <v>0.81481481481481477</v>
      </c>
      <c r="D3" s="2">
        <v>0.93996569468267577</v>
      </c>
      <c r="E3" s="2">
        <v>0.90784313725490196</v>
      </c>
      <c r="F3" s="2">
        <v>0.93886462882096067</v>
      </c>
      <c r="G3" s="2">
        <f>AVERAGE(H3:K3)</f>
        <v>0.91586599061192508</v>
      </c>
      <c r="H3" s="2">
        <v>0.91017964071856283</v>
      </c>
      <c r="I3" s="2">
        <v>0.90843806104129265</v>
      </c>
      <c r="J3" s="2">
        <v>0.93493635077793491</v>
      </c>
      <c r="K3" s="2">
        <v>0.90990990990990994</v>
      </c>
      <c r="L3" s="2">
        <f>AVERAGE(M3:P3)</f>
        <v>0.85872801340763139</v>
      </c>
      <c r="M3" s="2">
        <v>0.80400572246065805</v>
      </c>
      <c r="N3" s="2">
        <v>0.94917582417582413</v>
      </c>
      <c r="O3" s="2">
        <v>0.86866059817945385</v>
      </c>
      <c r="P3" s="2">
        <v>0.81306990881458963</v>
      </c>
      <c r="Q3" s="2">
        <f>AVERAGE(R3:U3)</f>
        <v>0.87944337993678823</v>
      </c>
      <c r="R3" s="2">
        <v>0.92252681764004762</v>
      </c>
      <c r="S3" s="2">
        <v>0.88095238095238093</v>
      </c>
      <c r="T3" s="2">
        <v>0.84257871064467771</v>
      </c>
      <c r="U3" s="2">
        <v>0.87171561051004631</v>
      </c>
      <c r="V3" s="2">
        <v>0.90173410404624277</v>
      </c>
      <c r="W3" s="2">
        <f>AVERAGE(X3:AA3)</f>
        <v>0.92918742191725301</v>
      </c>
      <c r="X3" s="2">
        <v>0.94674556213017746</v>
      </c>
      <c r="Y3" s="2">
        <v>0.8824833702882483</v>
      </c>
      <c r="Z3" s="2">
        <v>0.95833333333333337</v>
      </c>
      <c r="AA3" s="2"/>
      <c r="AB3" s="2" t="e">
        <f>AVERAGE(AC3:AF3)</f>
        <v>#DIV/0!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>
        <v>0.89492431586963406</v>
      </c>
      <c r="BN3" s="2">
        <v>0.75</v>
      </c>
    </row>
    <row r="4" spans="1:66">
      <c r="A4" t="s">
        <v>18</v>
      </c>
      <c r="B4" s="2">
        <f>AVERAGE(C4:F4)</f>
        <v>9.9627931106661669E-2</v>
      </c>
      <c r="C4" s="2">
        <v>0.18518518518518517</v>
      </c>
      <c r="D4" s="2">
        <v>6.0034305317324184E-2</v>
      </c>
      <c r="E4" s="2">
        <v>9.2156862745098045E-2</v>
      </c>
      <c r="F4" s="2">
        <v>6.1135371179039298E-2</v>
      </c>
      <c r="G4" s="2">
        <f>AVERAGE(H4:K4)</f>
        <v>8.4134009388074915E-2</v>
      </c>
      <c r="H4" s="2">
        <v>8.9820359281437126E-2</v>
      </c>
      <c r="I4" s="2">
        <v>9.1561938958707359E-2</v>
      </c>
      <c r="J4" s="2">
        <v>6.5063649222065062E-2</v>
      </c>
      <c r="K4" s="2">
        <v>9.0090090090090086E-2</v>
      </c>
      <c r="L4" s="2">
        <f>AVERAGE(M4:P4)</f>
        <v>0.14127198659236856</v>
      </c>
      <c r="M4" s="2">
        <v>0.19599427753934193</v>
      </c>
      <c r="N4" s="2">
        <v>5.0824175824175824E-2</v>
      </c>
      <c r="O4" s="2">
        <v>0.13133940182054615</v>
      </c>
      <c r="P4" s="2">
        <v>0.18693009118541035</v>
      </c>
      <c r="Q4" s="2">
        <f>AVERAGE(R4:U4)</f>
        <v>0.12055662006321184</v>
      </c>
      <c r="R4" s="2">
        <v>7.7473182359952319E-2</v>
      </c>
      <c r="S4" s="2">
        <v>0.11904761904761904</v>
      </c>
      <c r="T4" s="2">
        <v>0.15742128935532235</v>
      </c>
      <c r="U4" s="2">
        <v>0.12828438948995363</v>
      </c>
      <c r="V4" s="2">
        <v>9.8265895953757232E-2</v>
      </c>
      <c r="W4" s="2">
        <f>AVERAGE(X4:AA4)</f>
        <v>7.0812578082746935E-2</v>
      </c>
      <c r="X4" s="2">
        <v>5.3254437869822487E-2</v>
      </c>
      <c r="Y4" s="2">
        <v>0.11751662971175167</v>
      </c>
      <c r="Z4" s="2">
        <v>4.1666666666666664E-2</v>
      </c>
      <c r="AA4" s="2"/>
      <c r="AB4" s="2" t="e">
        <f>AVERAGE(AC4:AF4)</f>
        <v>#DIV/0!</v>
      </c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>
        <v>0.10503423333258366</v>
      </c>
      <c r="BN4" s="2">
        <v>0.15</v>
      </c>
    </row>
    <row r="5" spans="1:66">
      <c r="A5" t="s">
        <v>19</v>
      </c>
      <c r="B5" s="2">
        <f>AVERAGE(C5:F5)</f>
        <v>0.99</v>
      </c>
      <c r="C5" s="2">
        <v>0.99</v>
      </c>
      <c r="D5" s="2">
        <v>0.99</v>
      </c>
      <c r="E5" s="2">
        <v>0.99</v>
      </c>
      <c r="F5" s="2">
        <v>0.99</v>
      </c>
      <c r="G5" s="2">
        <f>AVERAGE(H5:K5)</f>
        <v>0.99</v>
      </c>
      <c r="H5" s="2">
        <v>0.99</v>
      </c>
      <c r="I5" s="2">
        <v>0.99</v>
      </c>
      <c r="J5" s="2">
        <v>0.99</v>
      </c>
      <c r="K5" s="2">
        <v>0.99</v>
      </c>
      <c r="L5" s="2">
        <f>AVERAGE(M5:P5)</f>
        <v>0.99</v>
      </c>
      <c r="M5" s="2">
        <v>0.99</v>
      </c>
      <c r="N5" s="2">
        <v>0.99</v>
      </c>
      <c r="O5" s="2">
        <v>0.99</v>
      </c>
      <c r="P5" s="2">
        <v>0.99</v>
      </c>
      <c r="Q5" s="2">
        <f>AVERAGE(R5:U5)</f>
        <v>0.99</v>
      </c>
      <c r="R5" s="2">
        <v>0.99</v>
      </c>
      <c r="S5" s="2">
        <v>0.99</v>
      </c>
      <c r="T5" s="2">
        <v>0.99</v>
      </c>
      <c r="U5" s="2">
        <v>0.99</v>
      </c>
      <c r="V5" s="2">
        <v>0.99</v>
      </c>
      <c r="W5" s="2">
        <f>AVERAGE(X5:AA5)</f>
        <v>0.99</v>
      </c>
      <c r="X5" s="2">
        <v>0.99</v>
      </c>
      <c r="Y5" s="2">
        <v>0.99</v>
      </c>
      <c r="Z5" s="2">
        <v>0.99</v>
      </c>
      <c r="AA5" s="2">
        <v>0.99</v>
      </c>
      <c r="AB5" s="2">
        <f>AVERAGE(AC5:AF5)</f>
        <v>0.99</v>
      </c>
      <c r="AC5" s="2">
        <v>0.99</v>
      </c>
      <c r="AD5" s="2">
        <v>0.99</v>
      </c>
      <c r="AE5" s="2">
        <v>0.99</v>
      </c>
      <c r="AF5" s="2">
        <v>0.99</v>
      </c>
      <c r="AG5" s="2">
        <v>0.99</v>
      </c>
      <c r="AH5" s="2">
        <v>0.99</v>
      </c>
      <c r="AI5" s="2">
        <v>0.99</v>
      </c>
      <c r="AJ5" s="2">
        <v>0.99</v>
      </c>
      <c r="AK5" s="2">
        <v>0.99</v>
      </c>
      <c r="AL5" s="2">
        <v>0.99</v>
      </c>
      <c r="AM5" s="2">
        <v>0.99</v>
      </c>
      <c r="AN5" s="2">
        <v>0.99</v>
      </c>
      <c r="AO5" s="2">
        <v>0.99</v>
      </c>
      <c r="AP5" s="2">
        <v>0.99</v>
      </c>
      <c r="AQ5" s="2">
        <v>0.99</v>
      </c>
      <c r="AR5" s="2">
        <v>0.99</v>
      </c>
      <c r="AS5" s="2">
        <v>0.99</v>
      </c>
      <c r="AT5" s="2">
        <v>0.99</v>
      </c>
      <c r="AU5" s="2">
        <v>0.99</v>
      </c>
      <c r="AV5" s="2">
        <v>0.99</v>
      </c>
      <c r="AW5" s="2">
        <v>0.99</v>
      </c>
      <c r="AX5" s="2">
        <v>0.99</v>
      </c>
      <c r="AY5" s="2">
        <v>0.99</v>
      </c>
      <c r="AZ5" s="2">
        <v>0.99</v>
      </c>
      <c r="BA5" s="2">
        <v>0.99</v>
      </c>
      <c r="BB5" s="2">
        <v>0.99</v>
      </c>
      <c r="BC5" s="2">
        <v>0.99</v>
      </c>
      <c r="BD5" s="2">
        <v>0.99</v>
      </c>
      <c r="BE5" s="2">
        <v>0.99</v>
      </c>
      <c r="BF5" s="2">
        <v>0.99</v>
      </c>
      <c r="BG5" s="2">
        <v>0.99</v>
      </c>
      <c r="BH5" s="2">
        <v>0.99</v>
      </c>
      <c r="BI5" s="2">
        <v>0.99</v>
      </c>
      <c r="BJ5" s="2">
        <v>0.99</v>
      </c>
      <c r="BK5" s="2">
        <v>0.99</v>
      </c>
      <c r="BL5" s="2">
        <v>0.99</v>
      </c>
      <c r="BM5" s="2">
        <v>0.99</v>
      </c>
      <c r="BN5" s="2">
        <v>0.99</v>
      </c>
    </row>
    <row r="6" spans="1:66">
      <c r="B6" s="2"/>
      <c r="Q6" s="2"/>
      <c r="W6" s="2"/>
    </row>
    <row r="7" spans="1:66">
      <c r="B7" s="2"/>
    </row>
    <row r="9" spans="1:66">
      <c r="H9" t="s">
        <v>2</v>
      </c>
    </row>
    <row r="10" spans="1:66">
      <c r="H10" t="s">
        <v>3</v>
      </c>
    </row>
    <row r="11" spans="1:66">
      <c r="H11" t="s">
        <v>4</v>
      </c>
    </row>
    <row r="12" spans="1:66">
      <c r="H12" t="s">
        <v>5</v>
      </c>
    </row>
    <row r="13" spans="1:66">
      <c r="H13" t="s">
        <v>6</v>
      </c>
    </row>
    <row r="14" spans="1:66">
      <c r="H14" t="s">
        <v>7</v>
      </c>
    </row>
    <row r="15" spans="1:66">
      <c r="H15" t="s">
        <v>8</v>
      </c>
    </row>
    <row r="16" spans="1:66">
      <c r="H16" t="s">
        <v>9</v>
      </c>
    </row>
    <row r="17" spans="1:13">
      <c r="H17" t="s">
        <v>10</v>
      </c>
    </row>
    <row r="18" spans="1:13">
      <c r="H18" t="s">
        <v>11</v>
      </c>
    </row>
    <row r="19" spans="1:13">
      <c r="H19" t="s">
        <v>12</v>
      </c>
    </row>
    <row r="20" spans="1:13">
      <c r="H20" t="s">
        <v>13</v>
      </c>
    </row>
    <row r="31" spans="1:13">
      <c r="A31" s="2"/>
      <c r="B31" s="2"/>
      <c r="C31" s="2"/>
      <c r="D31" s="2"/>
      <c r="E31" s="2"/>
      <c r="I31" s="2"/>
      <c r="J31" s="2"/>
      <c r="K31" s="2"/>
      <c r="L31" s="2"/>
      <c r="M31" s="2"/>
    </row>
    <row r="34" spans="3:17">
      <c r="C34" s="2"/>
      <c r="D34" s="2"/>
      <c r="F34" s="3"/>
      <c r="G34" s="3"/>
      <c r="J34" s="2"/>
      <c r="K34" s="2"/>
      <c r="P34" s="3"/>
      <c r="Q34" s="3"/>
    </row>
    <row r="35" spans="3:17">
      <c r="C35" s="2"/>
      <c r="D35" s="2"/>
      <c r="F35" s="3"/>
      <c r="G35" s="3"/>
      <c r="J35" s="2"/>
      <c r="K35" s="2"/>
      <c r="P35" s="3"/>
      <c r="Q35" s="3"/>
    </row>
    <row r="36" spans="3:17">
      <c r="C36" s="2"/>
      <c r="D36" s="2"/>
      <c r="F36" s="3"/>
      <c r="G36" s="3"/>
      <c r="J36" s="2"/>
      <c r="K36" s="2"/>
      <c r="P36" s="3"/>
      <c r="Q36" s="3"/>
    </row>
    <row r="37" spans="3:17">
      <c r="C37" s="2"/>
      <c r="D37" s="2"/>
      <c r="F37" s="3"/>
      <c r="G37" s="3"/>
      <c r="J37" s="2"/>
      <c r="K37" s="2"/>
      <c r="P37" s="3"/>
      <c r="Q37" s="3"/>
    </row>
    <row r="38" spans="3:17">
      <c r="C38" s="2"/>
      <c r="D38" s="2"/>
      <c r="F38" s="3"/>
      <c r="G38" s="3"/>
      <c r="J38" s="2"/>
      <c r="K38" s="2"/>
      <c r="P38" s="3"/>
      <c r="Q38" s="3"/>
    </row>
    <row r="39" spans="3:17">
      <c r="C39" s="2"/>
      <c r="D39" s="2"/>
      <c r="F39" s="3"/>
      <c r="G39" s="3"/>
      <c r="J39" s="2"/>
      <c r="K39" s="2"/>
      <c r="P39" s="3"/>
      <c r="Q39" s="3"/>
    </row>
    <row r="40" spans="3:17">
      <c r="C40" s="2"/>
      <c r="D40" s="2"/>
      <c r="F40" s="3"/>
      <c r="G40" s="3"/>
      <c r="P40" s="3"/>
      <c r="Q40" s="3"/>
    </row>
    <row r="41" spans="3:17">
      <c r="C41" s="2"/>
      <c r="D41" s="2"/>
      <c r="F41" s="3"/>
      <c r="G41" s="3"/>
      <c r="P41" s="3"/>
      <c r="Q41" s="3"/>
    </row>
    <row r="42" spans="3:17">
      <c r="C42" s="2"/>
      <c r="D42" s="2"/>
      <c r="F42" s="3"/>
      <c r="G42" s="3"/>
      <c r="P42" s="3"/>
      <c r="Q42" s="3"/>
    </row>
    <row r="43" spans="3:17">
      <c r="C43" s="2"/>
      <c r="D43" s="2"/>
      <c r="F43" s="3"/>
      <c r="G43" s="3"/>
      <c r="P43" s="3"/>
      <c r="Q43" s="3"/>
    </row>
    <row r="44" spans="3:17">
      <c r="C44" s="2"/>
      <c r="D44" s="2"/>
      <c r="F44" s="3"/>
      <c r="G44" s="3"/>
      <c r="P44" s="3"/>
      <c r="Q44" s="3"/>
    </row>
    <row r="45" spans="3:17">
      <c r="C45" s="2"/>
      <c r="D45" s="2"/>
      <c r="F45" s="3"/>
      <c r="G45" s="3"/>
      <c r="P45" s="3"/>
      <c r="Q45" s="3"/>
    </row>
    <row r="46" spans="3:17">
      <c r="C46" s="2"/>
      <c r="D46" s="2"/>
      <c r="F46" s="3"/>
      <c r="G46" s="3"/>
    </row>
    <row r="47" spans="3:17">
      <c r="C47" s="2"/>
      <c r="D47" s="2"/>
      <c r="F47" s="3"/>
      <c r="G47" s="3"/>
    </row>
    <row r="48" spans="3:17">
      <c r="C48" s="2"/>
      <c r="D48" s="2"/>
      <c r="F48" s="3"/>
      <c r="G48" s="3"/>
    </row>
    <row r="49" spans="3:7">
      <c r="C49" s="2"/>
      <c r="D49" s="2"/>
      <c r="F49" s="3"/>
      <c r="G49" s="3"/>
    </row>
    <row r="50" spans="3:7">
      <c r="C50" s="2"/>
      <c r="D50" s="2"/>
      <c r="F50" s="3"/>
      <c r="G50" s="3"/>
    </row>
    <row r="51" spans="3:7">
      <c r="C51" s="2"/>
      <c r="D51" s="2"/>
      <c r="F51" s="3"/>
      <c r="G51" s="3"/>
    </row>
    <row r="52" spans="3:7">
      <c r="C52" s="2"/>
      <c r="D52" s="2"/>
      <c r="F52" s="3"/>
      <c r="G52" s="3"/>
    </row>
    <row r="53" spans="3:7">
      <c r="C53" s="2"/>
      <c r="D53" s="2"/>
      <c r="F53" s="3"/>
      <c r="G53" s="3"/>
    </row>
    <row r="54" spans="3:7">
      <c r="C54" s="2"/>
      <c r="D5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34"/>
  <sheetViews>
    <sheetView tabSelected="1" workbookViewId="0">
      <selection activeCell="R20" sqref="R20"/>
    </sheetView>
  </sheetViews>
  <sheetFormatPr baseColWidth="10" defaultRowHeight="15"/>
  <cols>
    <col min="1" max="37" width="4.7109375" customWidth="1"/>
  </cols>
  <sheetData>
    <row r="1" spans="1:37" ht="15.75" thickBot="1"/>
    <row r="2" spans="1:37" ht="34.5" thickBot="1">
      <c r="A2" s="16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8"/>
    </row>
    <row r="3" spans="1:37" ht="21" thickBot="1">
      <c r="A3" s="19" t="s">
        <v>21</v>
      </c>
      <c r="B3" s="20"/>
      <c r="C3" s="20"/>
      <c r="D3" s="20"/>
      <c r="E3" s="20"/>
      <c r="F3" s="20"/>
      <c r="G3" s="21"/>
      <c r="H3" s="43" t="s">
        <v>6</v>
      </c>
      <c r="I3" s="44"/>
      <c r="J3" s="44"/>
      <c r="K3" s="44"/>
      <c r="L3" s="45"/>
      <c r="M3" s="22" t="s">
        <v>22</v>
      </c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4"/>
    </row>
    <row r="4" spans="1:37">
      <c r="A4" s="25" t="str">
        <f>IFERROR(HLOOKUP(#REF!,[1]DATA!A1:BN3,3,0),"Not Yet")</f>
        <v>Not Yet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7"/>
      <c r="M4" s="34" t="e">
        <f>+#REF!</f>
        <v>#REF!</v>
      </c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6"/>
    </row>
    <row r="5" spans="1:37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  <c r="M5" s="37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9"/>
    </row>
    <row r="6" spans="1:37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  <c r="M6" s="37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9"/>
    </row>
    <row r="7" spans="1:37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  <c r="M7" s="37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9"/>
    </row>
    <row r="8" spans="1:37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37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9"/>
    </row>
    <row r="9" spans="1:37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  <c r="M9" s="37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9"/>
    </row>
    <row r="10" spans="1:37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  <c r="M10" s="37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9"/>
    </row>
    <row r="11" spans="1:37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  <c r="M11" s="37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9"/>
    </row>
    <row r="12" spans="1:37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  <c r="M12" s="37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9"/>
    </row>
    <row r="13" spans="1:37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  <c r="M13" s="37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9"/>
    </row>
    <row r="14" spans="1:37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9"/>
    </row>
    <row r="15" spans="1:37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  <c r="M15" s="37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9"/>
    </row>
    <row r="16" spans="1:37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37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9"/>
    </row>
    <row r="17" spans="1:37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  <c r="M17" s="37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9"/>
    </row>
    <row r="18" spans="1:37" ht="15.75" thickBot="1">
      <c r="A18" s="31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40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2"/>
    </row>
    <row r="19" spans="1:37" ht="21" thickBot="1">
      <c r="A19" s="4" t="s">
        <v>23</v>
      </c>
      <c r="B19" s="5"/>
      <c r="C19" s="5"/>
      <c r="D19" s="5"/>
      <c r="E19" s="5"/>
      <c r="F19" s="5"/>
      <c r="G19" s="6"/>
      <c r="H19" s="4" t="s">
        <v>6</v>
      </c>
      <c r="I19" s="5"/>
      <c r="J19" s="5"/>
      <c r="K19" s="5"/>
      <c r="L19" s="6"/>
    </row>
    <row r="20" spans="1:37">
      <c r="A20" s="7" t="str">
        <f>IFERROR(HLOOKUP(H19,[1]DATA!A17:BN19,3,0),"Not Yet")</f>
        <v>Not Yet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P20" t="s">
        <v>0</v>
      </c>
    </row>
    <row r="21" spans="1:37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37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</row>
    <row r="23" spans="1:37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T23" t="s">
        <v>0</v>
      </c>
    </row>
    <row r="24" spans="1:37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</row>
    <row r="25" spans="1:37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2"/>
    </row>
    <row r="26" spans="1:37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2"/>
    </row>
    <row r="27" spans="1:37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2"/>
    </row>
    <row r="28" spans="1:37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2"/>
    </row>
    <row r="29" spans="1:37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2"/>
    </row>
    <row r="30" spans="1:37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2"/>
    </row>
    <row r="31" spans="1:37">
      <c r="A31" s="10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2"/>
    </row>
    <row r="32" spans="1:37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2"/>
    </row>
    <row r="33" spans="1:12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2"/>
    </row>
    <row r="34" spans="1:12" ht="15.75" thickBot="1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5"/>
    </row>
  </sheetData>
  <mergeCells count="9">
    <mergeCell ref="A19:G19"/>
    <mergeCell ref="H19:L19"/>
    <mergeCell ref="A20:L34"/>
    <mergeCell ref="A2:AK2"/>
    <mergeCell ref="A3:G3"/>
    <mergeCell ref="H3:L3"/>
    <mergeCell ref="M3:AK3"/>
    <mergeCell ref="A4:L18"/>
    <mergeCell ref="M4:AK18"/>
  </mergeCells>
  <dataValidations count="1">
    <dataValidation type="list" allowBlank="1" showInputMessage="1" showErrorMessage="1" sqref="H3:L3">
      <formula1>mois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'[1]TCD VLOOKUP'!#REF!</xm:f>
          </x14:formula1>
          <xm:sqref>H19:L19</xm:sqref>
        </x14:dataValidation>
        <x14:dataValidation type="list" allowBlank="1" showInputMessage="1" showErrorMessage="1">
          <x14:formula1>
            <xm:f>Feuil1!$H$9:$H$20</xm:f>
          </x14:formula1>
          <xm:sqref>H3:L3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mois</vt:lpstr>
      <vt:lpstr>Objectif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cb</cp:lastModifiedBy>
  <dcterms:created xsi:type="dcterms:W3CDTF">2014-05-24T21:06:57Z</dcterms:created>
  <dcterms:modified xsi:type="dcterms:W3CDTF">2014-05-25T07:39:00Z</dcterms:modified>
</cp:coreProperties>
</file>