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autoCompressPictures="0"/>
  <bookViews>
    <workbookView xWindow="0" yWindow="0" windowWidth="20730" windowHeight="11760" tabRatio="500"/>
  </bookViews>
  <sheets>
    <sheet name="Feuil1" sheetId="1" r:id="rId1"/>
  </sheets>
  <definedNames>
    <definedName name="_xlnm._FilterDatabase" localSheetId="0" hidden="1">Feuil1!$A$1:$F$16</definedName>
  </definedNames>
  <calcPr calcId="114210" concurrentCalc="0"/>
</workbook>
</file>

<file path=xl/calcChain.xml><?xml version="1.0" encoding="utf-8"?>
<calcChain xmlns="http://schemas.openxmlformats.org/spreadsheetml/2006/main">
  <c r="B16" i="1"/>
  <c r="B2"/>
  <c r="B3"/>
  <c r="B4"/>
  <c r="B5"/>
  <c r="B6"/>
  <c r="B7"/>
  <c r="B9"/>
  <c r="B10"/>
  <c r="B8"/>
  <c r="B15"/>
  <c r="E15"/>
  <c r="D15"/>
  <c r="C15"/>
</calcChain>
</file>

<file path=xl/sharedStrings.xml><?xml version="1.0" encoding="utf-8"?>
<sst xmlns="http://schemas.openxmlformats.org/spreadsheetml/2006/main" count="21" uniqueCount="21">
  <si>
    <t>Courses alimentaires</t>
  </si>
  <si>
    <t>Courses non alimentaire</t>
  </si>
  <si>
    <t>Restaurants</t>
  </si>
  <si>
    <t>EDF</t>
  </si>
  <si>
    <t>Eaux</t>
  </si>
  <si>
    <t>Assurances</t>
  </si>
  <si>
    <t>Loyer</t>
  </si>
  <si>
    <t>Retraits machine à laver</t>
  </si>
  <si>
    <t>Internet</t>
  </si>
  <si>
    <t>Autre</t>
  </si>
  <si>
    <t xml:space="preserve">Sorties </t>
  </si>
  <si>
    <t>Sorties avec les amis</t>
  </si>
  <si>
    <t>TOTAL</t>
  </si>
  <si>
    <t>Pharmacie</t>
  </si>
  <si>
    <t>-</t>
  </si>
  <si>
    <t>août-13</t>
  </si>
  <si>
    <t>sept.-13</t>
  </si>
  <si>
    <t>oct.-13</t>
  </si>
  <si>
    <t>Evolution</t>
  </si>
  <si>
    <t>Poste de dépense</t>
  </si>
  <si>
    <t>Info</t>
  </si>
</sst>
</file>

<file path=xl/styles.xml><?xml version="1.0" encoding="utf-8"?>
<styleSheet xmlns="http://schemas.openxmlformats.org/spreadsheetml/2006/main">
  <numFmts count="3">
    <numFmt numFmtId="164" formatCode="#,##0.00\ &quot;€&quot;;[Red]#,##0.00\ &quot;€&quot;"/>
    <numFmt numFmtId="165" formatCode="#,##0.00\ &quot;€&quot;"/>
    <numFmt numFmtId="166" formatCode="[$-40C]mmm\-yy;@"/>
  </numFmts>
  <fonts count="8">
    <font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14"/>
      <color indexed="8"/>
      <name val="Calibri"/>
    </font>
    <font>
      <b/>
      <sz val="14"/>
      <color indexed="8"/>
      <name val="Calibri"/>
      <family val="2"/>
    </font>
    <font>
      <sz val="16"/>
      <color indexed="10"/>
      <name val="Calibri"/>
    </font>
    <font>
      <sz val="16"/>
      <color indexed="17"/>
      <name val="Calibri"/>
    </font>
    <font>
      <sz val="8"/>
      <name val="Calibri"/>
      <family val="2"/>
    </font>
    <font>
      <b/>
      <sz val="18"/>
      <color theme="3"/>
      <name val="Cambria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164" fontId="3" fillId="0" borderId="0" xfId="0" applyNumberFormat="1" applyFont="1"/>
    <xf numFmtId="14" fontId="3" fillId="0" borderId="0" xfId="0" applyNumberFormat="1" applyFont="1"/>
    <xf numFmtId="9" fontId="4" fillId="0" borderId="0" xfId="1" applyNumberFormat="1" applyFont="1"/>
    <xf numFmtId="9" fontId="5" fillId="0" borderId="0" xfId="1" applyNumberFormat="1" applyFont="1"/>
    <xf numFmtId="9" fontId="5" fillId="2" borderId="0" xfId="1" applyNumberFormat="1" applyFont="1" applyFill="1"/>
    <xf numFmtId="165" fontId="2" fillId="0" borderId="0" xfId="0" applyNumberFormat="1" applyFont="1"/>
    <xf numFmtId="165" fontId="2" fillId="0" borderId="0" xfId="1" applyNumberFormat="1" applyFont="1"/>
    <xf numFmtId="0" fontId="3" fillId="0" borderId="0" xfId="0" applyFont="1" applyBorder="1" applyAlignment="1">
      <alignment horizontal="right"/>
    </xf>
    <xf numFmtId="165" fontId="2" fillId="0" borderId="0" xfId="0" applyNumberFormat="1" applyFont="1" applyBorder="1"/>
    <xf numFmtId="165" fontId="2" fillId="0" borderId="0" xfId="1" applyNumberFormat="1" applyFont="1" applyBorder="1"/>
    <xf numFmtId="9" fontId="5" fillId="0" borderId="0" xfId="1" applyFont="1" applyBorder="1"/>
    <xf numFmtId="166" fontId="3" fillId="0" borderId="0" xfId="0" applyNumberFormat="1" applyFont="1"/>
    <xf numFmtId="9" fontId="5" fillId="0" borderId="0" xfId="2" applyNumberFormat="1" applyFont="1"/>
    <xf numFmtId="9" fontId="3" fillId="0" borderId="0" xfId="1" applyFont="1"/>
    <xf numFmtId="9" fontId="3" fillId="0" borderId="0" xfId="1" applyFont="1" applyBorder="1" applyAlignment="1">
      <alignment horizontal="right"/>
    </xf>
  </cellXfs>
  <cellStyles count="3">
    <cellStyle name="Normal" xfId="0" builtinId="0"/>
    <cellStyle name="Pourcentage" xfId="1" builtinId="5"/>
    <cellStyle name="Titre" xfId="2" builtinId="15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66" formatCode="[$-40C]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65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>
        <c:manualLayout>
          <c:xMode val="edge"/>
          <c:yMode val="edge"/>
          <c:x val="0.45245605209155004"/>
          <c:y val="3.1390134529147982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20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title>
    <c:plotArea>
      <c:layout>
        <c:manualLayout>
          <c:layoutTarget val="inner"/>
          <c:xMode val="edge"/>
          <c:yMode val="edge"/>
          <c:x val="0.42842258974026676"/>
          <c:y val="0.4170403587443946"/>
          <c:w val="0.14420077410769955"/>
          <c:h val="0.3094170403587444"/>
        </c:manualLayout>
      </c:layout>
      <c:pieChart>
        <c:varyColors val="1"/>
        <c:ser>
          <c:idx val="0"/>
          <c:order val="0"/>
          <c:tx>
            <c:strRef>
              <c:f>Feuil1!$E$1</c:f>
              <c:strCache>
                <c:ptCount val="1"/>
                <c:pt idx="0">
                  <c:v>oct.-13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</c:dPt>
          <c:dPt>
            <c:idx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1"/>
              <c:layout>
                <c:manualLayout>
                  <c:xMode val="edge"/>
                  <c:yMode val="edge"/>
                  <c:x val="0.26854781844694769"/>
                  <c:y val="0.71748878923766812"/>
                </c:manualLayout>
              </c:layout>
              <c:dLblPos val="bestFit"/>
              <c:showVal val="1"/>
              <c:showCatName val="1"/>
            </c:dLbl>
            <c:dLbl>
              <c:idx val="2"/>
              <c:layout>
                <c:manualLayout>
                  <c:xMode val="edge"/>
                  <c:yMode val="edge"/>
                  <c:x val="0.17345890218752263"/>
                  <c:y val="0.4820627802690583"/>
                </c:manualLayout>
              </c:layout>
              <c:dLblPos val="bestFit"/>
              <c:showVal val="1"/>
              <c:showCatName val="1"/>
            </c:dLbl>
            <c:dLbl>
              <c:idx val="3"/>
              <c:layout>
                <c:manualLayout>
                  <c:xMode val="edge"/>
                  <c:yMode val="edge"/>
                  <c:x val="0.12539197748495612"/>
                  <c:y val="0.32511210762331838"/>
                </c:manualLayout>
              </c:layout>
              <c:dLblPos val="bestFit"/>
              <c:showVal val="1"/>
              <c:showCatName val="1"/>
            </c:dLbl>
            <c:dLbl>
              <c:idx val="4"/>
              <c:layout>
                <c:manualLayout>
                  <c:xMode val="edge"/>
                  <c:yMode val="edge"/>
                  <c:x val="0.15360517241907126"/>
                  <c:y val="0.12780269058295965"/>
                </c:manualLayout>
              </c:layout>
              <c:dLblPos val="bestFit"/>
              <c:showVal val="1"/>
              <c:showCatName val="1"/>
            </c:dLbl>
            <c:dLbl>
              <c:idx val="5"/>
              <c:layout>
                <c:manualLayout>
                  <c:xMode val="edge"/>
                  <c:yMode val="edge"/>
                  <c:x val="0.30930021112955847"/>
                  <c:y val="0.16591928251121077"/>
                </c:manualLayout>
              </c:layout>
              <c:dLblPos val="bestFit"/>
              <c:showVal val="1"/>
              <c:showCatName val="1"/>
            </c:dLbl>
            <c:dLbl>
              <c:idx val="6"/>
              <c:layout>
                <c:manualLayout>
                  <c:xMode val="edge"/>
                  <c:yMode val="edge"/>
                  <c:x val="0.49843311050270062"/>
                  <c:y val="0.21524663677130046"/>
                </c:manualLayout>
              </c:layout>
              <c:dLblPos val="bestFit"/>
              <c:showVal val="1"/>
              <c:showCatName val="1"/>
            </c:dLbl>
            <c:dLbl>
              <c:idx val="7"/>
              <c:layout>
                <c:manualLayout>
                  <c:xMode val="edge"/>
                  <c:yMode val="edge"/>
                  <c:x val="0.51097230825119622"/>
                  <c:y val="0.30044843049327352"/>
                </c:manualLayout>
              </c:layout>
              <c:dLblPos val="bestFit"/>
              <c:showVal val="1"/>
              <c:showCatName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45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Val val="1"/>
            <c:showCatName val="1"/>
            <c:showLeaderLines val="1"/>
          </c:dLbls>
          <c:cat>
            <c:multiLvlStrRef>
              <c:f>Feuil1!$A$2:$B$9</c:f>
              <c:multiLvlStrCache>
                <c:ptCount val="8"/>
                <c:lvl>
                  <c:pt idx="0">
                    <c:v>21%</c:v>
                  </c:pt>
                  <c:pt idx="2">
                    <c:v>-38%</c:v>
                  </c:pt>
                  <c:pt idx="3">
                    <c:v>-54%</c:v>
                  </c:pt>
                  <c:pt idx="4">
                    <c:v>-100%</c:v>
                  </c:pt>
                  <c:pt idx="5">
                    <c:v>-10%</c:v>
                  </c:pt>
                  <c:pt idx="7">
                    <c:v>-100%</c:v>
                  </c:pt>
                </c:lvl>
                <c:lvl>
                  <c:pt idx="0">
                    <c:v>Courses alimentaires</c:v>
                  </c:pt>
                  <c:pt idx="1">
                    <c:v>Loyer</c:v>
                  </c:pt>
                  <c:pt idx="2">
                    <c:v>Courses non alimentaire</c:v>
                  </c:pt>
                  <c:pt idx="3">
                    <c:v>Restaurants</c:v>
                  </c:pt>
                  <c:pt idx="4">
                    <c:v>Sorties avec les amis</c:v>
                  </c:pt>
                  <c:pt idx="5">
                    <c:v>Internet</c:v>
                  </c:pt>
                  <c:pt idx="6">
                    <c:v>EDF</c:v>
                  </c:pt>
                  <c:pt idx="7">
                    <c:v>Pharmacie</c:v>
                  </c:pt>
                </c:lvl>
              </c:multiLvlStrCache>
            </c:multiLvlStrRef>
          </c:cat>
          <c:val>
            <c:numRef>
              <c:f>Feuil1!$E$2:$E$9</c:f>
              <c:numCache>
                <c:formatCode>#,##0.00\ "€"</c:formatCode>
                <c:ptCount val="8"/>
                <c:pt idx="0">
                  <c:v>402.91</c:v>
                </c:pt>
                <c:pt idx="1">
                  <c:v>185.94</c:v>
                </c:pt>
                <c:pt idx="2">
                  <c:v>104.86</c:v>
                </c:pt>
                <c:pt idx="3">
                  <c:v>43.98</c:v>
                </c:pt>
                <c:pt idx="4">
                  <c:v>0</c:v>
                </c:pt>
                <c:pt idx="5">
                  <c:v>40.89</c:v>
                </c:pt>
                <c:pt idx="6">
                  <c:v>24</c:v>
                </c:pt>
              </c:numCache>
            </c:numRef>
          </c:val>
        </c:ser>
        <c:dLbls>
          <c:showVal val="1"/>
          <c:showCatName val="1"/>
        </c:dLbls>
        <c:firstSliceAng val="0"/>
      </c:pieChart>
      <c:spPr>
        <a:noFill/>
        <a:ln w="25400">
          <a:noFill/>
        </a:ln>
      </c:spPr>
    </c:plotArea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4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75</xdr:col>
      <xdr:colOff>28575</xdr:colOff>
      <xdr:row>0</xdr:row>
      <xdr:rowOff>76200</xdr:rowOff>
    </xdr:from>
    <xdr:to>
      <xdr:col>86</xdr:col>
      <xdr:colOff>247650</xdr:colOff>
      <xdr:row>22</xdr:row>
      <xdr:rowOff>180975</xdr:rowOff>
    </xdr:to>
    <xdr:pic>
      <xdr:nvPicPr>
        <xdr:cNvPr id="1032" name="Picture 8" descr="13102803252964541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7465575" y="76200"/>
          <a:ext cx="9439275" cy="56959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76200</xdr:colOff>
      <xdr:row>0</xdr:row>
      <xdr:rowOff>28575</xdr:rowOff>
    </xdr:from>
    <xdr:to>
      <xdr:col>15</xdr:col>
      <xdr:colOff>76200</xdr:colOff>
      <xdr:row>16</xdr:row>
      <xdr:rowOff>66675</xdr:rowOff>
    </xdr:to>
    <xdr:graphicFrame macro="">
      <xdr:nvGraphicFramePr>
        <xdr:cNvPr id="103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0.3909</cdr:x>
      <cdr:y>0.8825</cdr:y>
    </cdr:from>
    <cdr:to>
      <cdr:x>0.88222</cdr:x>
      <cdr:y>0.94702</cdr:y>
    </cdr:to>
    <cdr:sp macro="" textlink="Feuil1!$B$16">
      <cdr:nvSpPr>
        <cdr:cNvPr id="2049" name="Text Box 1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3570126" y="3760561"/>
          <a:ext cx="4483246" cy="2747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36576" tIns="32004" rIns="36576" bIns="32004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37C5881A-C0CE-413E-B812-6C3351D18BE3}" type="TxLink">
            <a:rPr lang="fr-FR" sz="1400" b="1" i="0" u="none" strike="noStrike" baseline="0">
              <a:solidFill>
                <a:srgbClr val="000000"/>
              </a:solidFill>
              <a:latin typeface="Calibri"/>
            </a:rPr>
            <a:t></a:t>
          </a:fld>
          <a:endParaRPr lang="fr-FR" sz="14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</c:userShapes>
</file>

<file path=xl/tables/table1.xml><?xml version="1.0" encoding="utf-8"?>
<table xmlns="http://schemas.openxmlformats.org/spreadsheetml/2006/main" id="2" name="Table2" displayName="Table2" ref="A1:E16" totalsRowShown="0" headerRowDxfId="0">
  <tableColumns count="5">
    <tableColumn id="1" name="Poste de dépense" dataDxfId="5"/>
    <tableColumn id="6" name="Evolution" dataDxfId="4">
      <calculatedColumnFormula>#REF!</calculatedColumnFormula>
    </tableColumn>
    <tableColumn id="2" name="août-13" dataDxfId="3"/>
    <tableColumn id="3" name="sept.-13" dataDxfId="2"/>
    <tableColumn id="4" name="oct.-13" dataDxfId="1" dataCellStyle="Pourcentag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O20"/>
  <sheetViews>
    <sheetView tabSelected="1" topLeftCell="C1" workbookViewId="0">
      <selection activeCell="K18" sqref="K18"/>
    </sheetView>
  </sheetViews>
  <sheetFormatPr baseColWidth="10" defaultRowHeight="15.75"/>
  <cols>
    <col min="1" max="2" width="27.375" customWidth="1"/>
    <col min="3" max="3" width="15" customWidth="1"/>
    <col min="4" max="4" width="17" bestFit="1" customWidth="1"/>
    <col min="5" max="5" width="18.625" customWidth="1"/>
    <col min="6" max="6" width="20.625" customWidth="1"/>
  </cols>
  <sheetData>
    <row r="1" spans="1:15" ht="18.75">
      <c r="A1" s="3" t="s">
        <v>19</v>
      </c>
      <c r="B1" s="3" t="s">
        <v>18</v>
      </c>
      <c r="C1" s="15" t="s">
        <v>15</v>
      </c>
      <c r="D1" s="15" t="s">
        <v>16</v>
      </c>
      <c r="E1" s="15" t="s">
        <v>17</v>
      </c>
      <c r="F1" s="3"/>
      <c r="G1" s="1"/>
      <c r="I1" s="1"/>
      <c r="J1" s="1"/>
      <c r="K1" s="1"/>
      <c r="L1" s="1"/>
      <c r="M1" s="1"/>
      <c r="N1" s="1"/>
      <c r="O1" s="1"/>
    </row>
    <row r="2" spans="1:15" ht="21">
      <c r="A2" s="3" t="s">
        <v>0</v>
      </c>
      <c r="B2" s="17">
        <f t="shared" ref="B2:B7" si="0">IF(((E2-D2)/D2)=0,"",(E2-D2)/D2)</f>
        <v>0.21208748232604313</v>
      </c>
      <c r="C2" s="9">
        <v>248.58</v>
      </c>
      <c r="D2" s="9">
        <v>332.41</v>
      </c>
      <c r="E2" s="9">
        <v>402.91</v>
      </c>
      <c r="F2" s="6"/>
      <c r="G2" s="3"/>
      <c r="H2" s="1"/>
      <c r="I2" s="1"/>
      <c r="J2" s="1"/>
      <c r="K2" s="1"/>
      <c r="L2" s="1"/>
      <c r="M2" s="1"/>
      <c r="N2" s="1"/>
      <c r="O2" s="1"/>
    </row>
    <row r="3" spans="1:15" ht="21">
      <c r="A3" s="3" t="s">
        <v>6</v>
      </c>
      <c r="B3" s="17" t="str">
        <f t="shared" si="0"/>
        <v/>
      </c>
      <c r="C3" s="9">
        <v>185.94</v>
      </c>
      <c r="D3" s="9">
        <v>185.94</v>
      </c>
      <c r="E3" s="9">
        <v>185.94</v>
      </c>
      <c r="F3" s="7"/>
      <c r="G3" s="2"/>
      <c r="H3" s="2"/>
      <c r="I3" s="2"/>
      <c r="J3" s="2"/>
      <c r="K3" s="2"/>
      <c r="L3" s="2"/>
      <c r="M3" s="2"/>
      <c r="N3" s="2"/>
      <c r="O3" s="1"/>
    </row>
    <row r="4" spans="1:15" ht="21">
      <c r="A4" s="3" t="s">
        <v>1</v>
      </c>
      <c r="B4" s="17">
        <f t="shared" si="0"/>
        <v>-0.38317647058823529</v>
      </c>
      <c r="C4" s="9">
        <v>35.380000000000003</v>
      </c>
      <c r="D4" s="9">
        <v>170</v>
      </c>
      <c r="E4" s="9">
        <v>104.86</v>
      </c>
      <c r="F4" s="7"/>
      <c r="G4" s="2"/>
      <c r="H4" s="2"/>
      <c r="I4" s="2"/>
      <c r="J4" s="2"/>
      <c r="K4" s="2"/>
      <c r="L4" s="2"/>
      <c r="M4" s="2"/>
      <c r="N4" s="2"/>
      <c r="O4" s="1"/>
    </row>
    <row r="5" spans="1:15" ht="21">
      <c r="A5" s="3" t="s">
        <v>2</v>
      </c>
      <c r="B5" s="17">
        <f t="shared" si="0"/>
        <v>-0.54139728884254434</v>
      </c>
      <c r="C5" s="9">
        <v>24.23</v>
      </c>
      <c r="D5" s="9">
        <v>95.9</v>
      </c>
      <c r="E5" s="9">
        <v>43.98</v>
      </c>
      <c r="F5" s="7"/>
      <c r="G5" s="2"/>
      <c r="H5" s="2"/>
      <c r="I5" s="2"/>
      <c r="J5" s="2"/>
      <c r="K5" s="2"/>
      <c r="L5" s="2"/>
      <c r="M5" s="2"/>
      <c r="N5" s="2"/>
      <c r="O5" s="1"/>
    </row>
    <row r="6" spans="1:15" ht="21">
      <c r="A6" s="3" t="s">
        <v>11</v>
      </c>
      <c r="B6" s="17">
        <f t="shared" si="0"/>
        <v>-1</v>
      </c>
      <c r="C6" s="9"/>
      <c r="D6" s="9">
        <v>88.4</v>
      </c>
      <c r="E6" s="9">
        <v>0</v>
      </c>
      <c r="F6" s="7"/>
      <c r="G6" s="2"/>
      <c r="H6" s="2"/>
      <c r="I6" s="2"/>
      <c r="J6" s="2"/>
      <c r="K6" s="2"/>
      <c r="L6" s="2"/>
      <c r="M6" s="2"/>
      <c r="N6" s="2"/>
      <c r="O6" s="1"/>
    </row>
    <row r="7" spans="1:15" ht="21">
      <c r="A7" s="3" t="s">
        <v>8</v>
      </c>
      <c r="B7" s="17">
        <f t="shared" si="0"/>
        <v>-9.8743663213577193E-2</v>
      </c>
      <c r="C7" s="9" t="s">
        <v>14</v>
      </c>
      <c r="D7" s="9">
        <v>45.37</v>
      </c>
      <c r="E7" s="9">
        <v>40.89</v>
      </c>
      <c r="F7" s="7"/>
      <c r="G7" s="2"/>
      <c r="H7" s="2"/>
      <c r="I7" s="2"/>
      <c r="J7" s="2"/>
      <c r="K7" s="2"/>
      <c r="L7" s="2"/>
      <c r="M7" s="2"/>
      <c r="N7" s="2"/>
      <c r="O7" s="1"/>
    </row>
    <row r="8" spans="1:15" ht="21">
      <c r="A8" s="3" t="s">
        <v>3</v>
      </c>
      <c r="B8" s="17" t="str">
        <f>IF(((E8-D8)/D8)=0,"",(E8-D8)/D8)</f>
        <v/>
      </c>
      <c r="C8" s="9">
        <v>24</v>
      </c>
      <c r="D8" s="9">
        <v>24</v>
      </c>
      <c r="E8" s="9">
        <v>24</v>
      </c>
      <c r="F8" s="7"/>
      <c r="G8" s="2"/>
      <c r="H8" s="2"/>
      <c r="I8" s="2"/>
      <c r="J8" s="2"/>
      <c r="K8" s="2"/>
      <c r="L8" s="2"/>
      <c r="M8" s="2"/>
      <c r="N8" s="2"/>
      <c r="O8" s="1"/>
    </row>
    <row r="9" spans="1:15" ht="21">
      <c r="A9" s="3" t="s">
        <v>13</v>
      </c>
      <c r="B9" s="17">
        <f>IF(((E9-D9)/D9)=0,"",(E9-D9)/D9)</f>
        <v>-1</v>
      </c>
      <c r="C9" s="9">
        <v>0</v>
      </c>
      <c r="D9" s="9">
        <v>20.399999999999999</v>
      </c>
      <c r="E9" s="9"/>
      <c r="F9" s="7"/>
      <c r="G9" s="2"/>
      <c r="H9" s="2"/>
      <c r="I9" s="2"/>
      <c r="J9" s="2"/>
      <c r="K9" s="2"/>
      <c r="L9" s="2"/>
      <c r="M9" s="2"/>
      <c r="N9" s="2"/>
      <c r="O9" s="1"/>
    </row>
    <row r="10" spans="1:15" ht="21">
      <c r="A10" s="3" t="s">
        <v>9</v>
      </c>
      <c r="B10" s="17">
        <f>IF(((E10-D10)/D10)=0,"",(E10-D10)/D10)</f>
        <v>-0.84</v>
      </c>
      <c r="C10" s="9"/>
      <c r="D10" s="9">
        <v>18.75</v>
      </c>
      <c r="E10" s="9">
        <v>3</v>
      </c>
      <c r="F10" s="7"/>
      <c r="G10" s="2"/>
      <c r="H10" s="2"/>
      <c r="I10" s="2"/>
      <c r="J10" s="2"/>
      <c r="K10" s="2"/>
      <c r="L10" s="2"/>
      <c r="M10" s="2"/>
      <c r="N10" s="2"/>
      <c r="O10" s="1"/>
    </row>
    <row r="11" spans="1:15" ht="21">
      <c r="A11" s="3" t="s">
        <v>7</v>
      </c>
      <c r="B11" s="8"/>
      <c r="C11" s="9">
        <v>50</v>
      </c>
      <c r="D11" s="9">
        <v>0</v>
      </c>
      <c r="E11" s="9">
        <v>100</v>
      </c>
      <c r="G11" s="2"/>
      <c r="H11" s="2"/>
      <c r="I11" s="2"/>
      <c r="J11" s="2"/>
      <c r="K11" s="2"/>
      <c r="L11" s="2"/>
      <c r="M11" s="2"/>
      <c r="N11" s="2"/>
      <c r="O11" s="1"/>
    </row>
    <row r="12" spans="1:15" ht="21">
      <c r="A12" s="3" t="s">
        <v>4</v>
      </c>
      <c r="B12" s="3"/>
      <c r="C12" s="9"/>
      <c r="D12" s="9"/>
      <c r="E12" s="10"/>
      <c r="F12" s="7"/>
      <c r="G12" s="2"/>
      <c r="H12" s="2"/>
      <c r="I12" s="2"/>
      <c r="J12" s="2"/>
      <c r="K12" s="2"/>
      <c r="L12" s="2"/>
      <c r="M12" s="2"/>
      <c r="N12" s="2"/>
      <c r="O12" s="1"/>
    </row>
    <row r="13" spans="1:15" ht="21">
      <c r="A13" s="3" t="s">
        <v>5</v>
      </c>
      <c r="B13" s="3"/>
      <c r="C13" s="9"/>
      <c r="D13" s="9"/>
      <c r="E13" s="10"/>
      <c r="F13" s="7"/>
      <c r="G13" s="2"/>
      <c r="H13" s="2"/>
      <c r="I13" s="2"/>
      <c r="J13" s="2"/>
      <c r="K13" s="2"/>
      <c r="L13" s="2"/>
      <c r="M13" s="2"/>
      <c r="N13" s="2"/>
      <c r="O13" s="1"/>
    </row>
    <row r="14" spans="1:15" ht="21">
      <c r="A14" s="3" t="s">
        <v>10</v>
      </c>
      <c r="B14" s="3"/>
      <c r="C14" s="9"/>
      <c r="D14" s="9"/>
      <c r="E14" s="10"/>
      <c r="F14" s="7"/>
      <c r="G14" s="2"/>
      <c r="H14" s="2"/>
      <c r="I14" s="2"/>
      <c r="J14" s="2"/>
      <c r="K14" s="2"/>
      <c r="L14" s="2"/>
      <c r="M14" s="2"/>
      <c r="N14" s="2"/>
      <c r="O14" s="1"/>
    </row>
    <row r="15" spans="1:15" ht="21">
      <c r="A15" s="11" t="s">
        <v>12</v>
      </c>
      <c r="B15" s="18">
        <f>(E15-D15)/D15</f>
        <v>-7.7040675927718863E-2</v>
      </c>
      <c r="C15" s="12">
        <f>SUM(C2:C14)</f>
        <v>568.13</v>
      </c>
      <c r="D15" s="12">
        <f>SUM(D2:D14)</f>
        <v>981.17</v>
      </c>
      <c r="E15" s="13">
        <f>SUM(E2:E14)</f>
        <v>905.58</v>
      </c>
      <c r="F15" s="14"/>
      <c r="G15" s="2"/>
      <c r="H15" s="2"/>
      <c r="I15" s="2"/>
      <c r="J15" s="2"/>
      <c r="K15" s="2"/>
      <c r="L15" s="2"/>
      <c r="M15" s="2"/>
      <c r="N15" s="2"/>
      <c r="O15" s="1"/>
    </row>
    <row r="16" spans="1:15" ht="18.75">
      <c r="A16" s="3" t="s">
        <v>20</v>
      </c>
      <c r="B16" s="3" t="str">
        <f>D1&amp;"_"&amp;TEXT(D15,"00,0€")&amp;",  "&amp;E1&amp;" "&amp;TEXT(E15,"00,0€")&amp;" _ "&amp;B1&amp;" "&amp;TEXT(B15,"0%")</f>
        <v>sept.-13_981,2€,  oct.-13 905,6€ _ Evolution -8%</v>
      </c>
      <c r="C16" s="5"/>
      <c r="D16" s="5"/>
      <c r="E16" s="5"/>
      <c r="F16" s="3"/>
      <c r="G16" s="4"/>
      <c r="H16" s="2"/>
      <c r="I16" s="2"/>
      <c r="J16" s="2"/>
      <c r="K16" s="2"/>
      <c r="L16" s="2"/>
      <c r="M16" s="2"/>
      <c r="N16" s="2"/>
      <c r="O16" s="1"/>
    </row>
    <row r="17" spans="3:15" ht="21">
      <c r="F17" s="16"/>
      <c r="G17" s="2"/>
      <c r="H17" s="2"/>
      <c r="I17" s="2"/>
      <c r="J17" s="2"/>
      <c r="K17" s="2"/>
      <c r="L17" s="2"/>
      <c r="M17" s="2"/>
      <c r="N17" s="2"/>
      <c r="O17" s="1"/>
    </row>
    <row r="18" spans="3:15" ht="18.75">
      <c r="C18" s="1"/>
      <c r="D18" s="2"/>
      <c r="E18" s="2"/>
      <c r="F18" s="2"/>
      <c r="G18" s="1"/>
      <c r="H18" s="1"/>
      <c r="I18" s="1"/>
      <c r="J18" s="1"/>
      <c r="K18" s="1"/>
      <c r="L18" s="1"/>
      <c r="M18" s="1"/>
      <c r="N18" s="1"/>
      <c r="O18" s="1"/>
    </row>
    <row r="19" spans="3:15" ht="18.7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3:15" ht="18.75">
      <c r="C20" s="1"/>
      <c r="D20" s="1"/>
      <c r="E20" s="1"/>
      <c r="F20" s="1"/>
    </row>
  </sheetData>
  <phoneticPr fontId="6" type="noConversion"/>
  <pageMargins left="0.75000000000000011" right="0.75000000000000011" top="1" bottom="1" header="0.5" footer="0.5"/>
  <pageSetup paperSize="9" scale="81" orientation="landscape" horizontalDpi="4294967292" verticalDpi="4294967292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Truchot</dc:creator>
  <cp:lastModifiedBy>cb</cp:lastModifiedBy>
  <cp:lastPrinted>2013-10-12T12:11:58Z</cp:lastPrinted>
  <dcterms:created xsi:type="dcterms:W3CDTF">2013-10-12T10:58:50Z</dcterms:created>
  <dcterms:modified xsi:type="dcterms:W3CDTF">2013-10-28T19:16:26Z</dcterms:modified>
</cp:coreProperties>
</file>