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definedNames>
    <definedName name="Pourc">OFFSET(Feuil1!$D$2,Feuil1!$H$1,)</definedName>
    <definedName name="val">OFFSET(Feuil1!$A$3,,,COUNT(Feuil1!$A:$A))</definedName>
  </definedNames>
  <calcPr calcId="125725"/>
</workbook>
</file>

<file path=xl/calcChain.xml><?xml version="1.0" encoding="utf-8"?>
<calcChain xmlns="http://schemas.openxmlformats.org/spreadsheetml/2006/main">
  <c r="G2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3"/>
  <c r="F2"/>
  <c r="F22"/>
  <c r="F4" l="1"/>
  <c r="F5"/>
  <c r="F6"/>
  <c r="F7"/>
  <c r="F8"/>
  <c r="F9"/>
  <c r="F10"/>
  <c r="F11"/>
  <c r="F12"/>
  <c r="F13"/>
  <c r="F14"/>
  <c r="F15"/>
  <c r="F16"/>
  <c r="F17"/>
  <c r="F18"/>
  <c r="F19"/>
  <c r="F20"/>
  <c r="F21"/>
  <c r="F3"/>
  <c r="D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</calcChain>
</file>

<file path=xl/sharedStrings.xml><?xml version="1.0" encoding="utf-8"?>
<sst xmlns="http://schemas.openxmlformats.org/spreadsheetml/2006/main" count="5" uniqueCount="5">
  <si>
    <t>Date</t>
  </si>
  <si>
    <t>Ventes théoriques</t>
  </si>
  <si>
    <t>Ventes réelles</t>
  </si>
  <si>
    <t>Pourcentage d'avance ou de retard</t>
  </si>
  <si>
    <t>Jours d'avance ou de retard</t>
  </si>
</sst>
</file>

<file path=xl/styles.xml><?xml version="1.0" encoding="utf-8"?>
<styleSheet xmlns="http://schemas.openxmlformats.org/spreadsheetml/2006/main">
  <numFmts count="3">
    <numFmt numFmtId="164" formatCode="[$-40C]d\-mmm;@"/>
    <numFmt numFmtId="165" formatCode="General\ &quot;jour&quot;"/>
    <numFmt numFmtId="166" formatCode="General\ &quot; J&quot;"/>
  </numFmts>
  <fonts count="4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">
    <xf numFmtId="0" fontId="0" fillId="0" borderId="0" xfId="0"/>
    <xf numFmtId="9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165" fontId="0" fillId="0" borderId="1" xfId="0" applyNumberFormat="1" applyBorder="1"/>
    <xf numFmtId="9" fontId="0" fillId="0" borderId="0" xfId="1" applyFont="1"/>
    <xf numFmtId="9" fontId="0" fillId="0" borderId="0" xfId="1" applyFont="1" applyAlignment="1">
      <alignment horizontal="center"/>
    </xf>
    <xf numFmtId="166" fontId="0" fillId="0" borderId="0" xfId="1" applyNumberFormat="1" applyFont="1"/>
  </cellXfs>
  <cellStyles count="2">
    <cellStyle name="Normal" xfId="0" builtinId="0"/>
    <cellStyle name="Pourcentage" xfId="1" builtinId="5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  <a:r>
              <a:rPr lang="en-US" baseline="0"/>
              <a:t> des ventes</a:t>
            </a:r>
            <a:endParaRPr lang="en-US"/>
          </a:p>
        </c:rich>
      </c:tx>
      <c:layout>
        <c:manualLayout>
          <c:xMode val="edge"/>
          <c:yMode val="edge"/>
          <c:x val="0.3291292736879507"/>
          <c:y val="1.89124407171446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410941056610351"/>
          <c:y val="0.1326321798427679"/>
          <c:w val="0.88842546196876881"/>
          <c:h val="0.69924610487518868"/>
        </c:manualLayout>
      </c:layout>
      <c:lineChart>
        <c:grouping val="standard"/>
        <c:ser>
          <c:idx val="0"/>
          <c:order val="0"/>
          <c:tx>
            <c:v>Ventes théoriques</c:v>
          </c:tx>
          <c:spPr>
            <a:ln w="19050"/>
          </c:spPr>
          <c:marker>
            <c:symbol val="diamond"/>
            <c:size val="4"/>
            <c:spPr>
              <a:solidFill>
                <a:srgbClr val="FFFF00"/>
              </a:solidFill>
            </c:spPr>
          </c:marker>
          <c:cat>
            <c:numRef>
              <c:f>Feuil1!$A$3:$A$22</c:f>
              <c:numCache>
                <c:formatCode>[$-40C]d\-mmm;@</c:formatCode>
                <c:ptCount val="20"/>
                <c:pt idx="0">
                  <c:v>42112</c:v>
                </c:pt>
                <c:pt idx="1">
                  <c:v>42119</c:v>
                </c:pt>
                <c:pt idx="2">
                  <c:v>42126</c:v>
                </c:pt>
                <c:pt idx="3">
                  <c:v>42133</c:v>
                </c:pt>
                <c:pt idx="4">
                  <c:v>42140</c:v>
                </c:pt>
                <c:pt idx="5">
                  <c:v>42147</c:v>
                </c:pt>
                <c:pt idx="6">
                  <c:v>42154</c:v>
                </c:pt>
                <c:pt idx="7">
                  <c:v>42161</c:v>
                </c:pt>
                <c:pt idx="8">
                  <c:v>42168</c:v>
                </c:pt>
                <c:pt idx="9">
                  <c:v>42175</c:v>
                </c:pt>
                <c:pt idx="10">
                  <c:v>42182</c:v>
                </c:pt>
                <c:pt idx="11">
                  <c:v>42189</c:v>
                </c:pt>
                <c:pt idx="12">
                  <c:v>42196</c:v>
                </c:pt>
                <c:pt idx="13">
                  <c:v>42203</c:v>
                </c:pt>
                <c:pt idx="14">
                  <c:v>42210</c:v>
                </c:pt>
                <c:pt idx="15">
                  <c:v>42217</c:v>
                </c:pt>
                <c:pt idx="16">
                  <c:v>42224</c:v>
                </c:pt>
                <c:pt idx="17">
                  <c:v>42231</c:v>
                </c:pt>
                <c:pt idx="18">
                  <c:v>42238</c:v>
                </c:pt>
                <c:pt idx="19">
                  <c:v>42245</c:v>
                </c:pt>
              </c:numCache>
            </c:numRef>
          </c:cat>
          <c:val>
            <c:numRef>
              <c:f>Feuil1!$B$3:$B$22</c:f>
              <c:numCache>
                <c:formatCode>0%</c:formatCode>
                <c:ptCount val="20"/>
                <c:pt idx="0">
                  <c:v>0</c:v>
                </c:pt>
                <c:pt idx="1">
                  <c:v>0.08</c:v>
                </c:pt>
                <c:pt idx="2">
                  <c:v>0.11</c:v>
                </c:pt>
                <c:pt idx="3">
                  <c:v>0.15</c:v>
                </c:pt>
                <c:pt idx="4">
                  <c:v>0.22</c:v>
                </c:pt>
                <c:pt idx="5">
                  <c:v>0.28000000000000003</c:v>
                </c:pt>
                <c:pt idx="6">
                  <c:v>0.32</c:v>
                </c:pt>
                <c:pt idx="7">
                  <c:v>0.36</c:v>
                </c:pt>
                <c:pt idx="8">
                  <c:v>0.42</c:v>
                </c:pt>
                <c:pt idx="9">
                  <c:v>0.46</c:v>
                </c:pt>
                <c:pt idx="10">
                  <c:v>0.54</c:v>
                </c:pt>
                <c:pt idx="11">
                  <c:v>0.57999999999999996</c:v>
                </c:pt>
                <c:pt idx="12">
                  <c:v>0.63</c:v>
                </c:pt>
                <c:pt idx="13">
                  <c:v>0.68</c:v>
                </c:pt>
                <c:pt idx="14">
                  <c:v>0.71</c:v>
                </c:pt>
                <c:pt idx="15">
                  <c:v>0.75</c:v>
                </c:pt>
                <c:pt idx="16">
                  <c:v>0.8</c:v>
                </c:pt>
                <c:pt idx="17">
                  <c:v>0.88</c:v>
                </c:pt>
                <c:pt idx="18">
                  <c:v>0.94</c:v>
                </c:pt>
                <c:pt idx="19">
                  <c:v>1</c:v>
                </c:pt>
              </c:numCache>
            </c:numRef>
          </c:val>
        </c:ser>
        <c:ser>
          <c:idx val="1"/>
          <c:order val="1"/>
          <c:tx>
            <c:v>Ventes réelles</c:v>
          </c:tx>
          <c:spPr>
            <a:ln w="12700">
              <a:solidFill>
                <a:srgbClr val="993366"/>
              </a:solidFill>
              <a:prstDash val="solid"/>
            </a:ln>
          </c:spPr>
          <c:marker>
            <c:symbol val="diamond"/>
            <c:size val="4"/>
            <c:spPr>
              <a:solidFill>
                <a:srgbClr val="993366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val>
            <c:numRef>
              <c:f>Feuil1!$C$3:$C$22</c:f>
              <c:numCache>
                <c:formatCode>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0.06</c:v>
                </c:pt>
                <c:pt idx="3">
                  <c:v>0.12</c:v>
                </c:pt>
                <c:pt idx="4">
                  <c:v>0.17</c:v>
                </c:pt>
                <c:pt idx="5">
                  <c:v>0.21</c:v>
                </c:pt>
                <c:pt idx="6">
                  <c:v>0.26</c:v>
                </c:pt>
                <c:pt idx="7">
                  <c:v>0.31</c:v>
                </c:pt>
                <c:pt idx="8">
                  <c:v>0.34</c:v>
                </c:pt>
                <c:pt idx="9">
                  <c:v>0.38</c:v>
                </c:pt>
                <c:pt idx="10">
                  <c:v>0.42</c:v>
                </c:pt>
                <c:pt idx="11">
                  <c:v>0.46</c:v>
                </c:pt>
                <c:pt idx="12">
                  <c:v>0.51</c:v>
                </c:pt>
                <c:pt idx="13">
                  <c:v>0.55000000000000004</c:v>
                </c:pt>
                <c:pt idx="14">
                  <c:v>0.57999999999999996</c:v>
                </c:pt>
                <c:pt idx="15">
                  <c:v>0.63</c:v>
                </c:pt>
                <c:pt idx="16">
                  <c:v>0.68</c:v>
                </c:pt>
                <c:pt idx="17">
                  <c:v>0.72</c:v>
                </c:pt>
                <c:pt idx="18">
                  <c:v>0.75</c:v>
                </c:pt>
                <c:pt idx="19">
                  <c:v>0.77</c:v>
                </c:pt>
              </c:numCache>
            </c:numRef>
          </c:val>
        </c:ser>
        <c:ser>
          <c:idx val="2"/>
          <c:order val="2"/>
          <c:tx>
            <c:strRef>
              <c:f>Feuil1!$F$2</c:f>
              <c:strCache>
                <c:ptCount val="1"/>
                <c:pt idx="0">
                  <c:v>23%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diamond"/>
            <c:size val="4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FF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SerName val="1"/>
          </c:dLbls>
          <c:errBars>
            <c:errDir val="y"/>
            <c:errBarType val="plus"/>
            <c:errValType val="cust"/>
            <c:noEndCap val="1"/>
            <c:plus>
              <c:numRef>
                <c:f>Feuil1!$F$2</c:f>
                <c:numCache>
                  <c:formatCode>General</c:formatCode>
                  <c:ptCount val="1"/>
                  <c:pt idx="0">
                    <c:v>0.22999999999999998</c:v>
                  </c:pt>
                </c:numCache>
              </c:numRef>
            </c:plus>
            <c:spPr>
              <a:ln w="25400">
                <a:solidFill>
                  <a:srgbClr val="FF0000"/>
                </a:solidFill>
                <a:prstDash val="solid"/>
              </a:ln>
            </c:spPr>
          </c:errBars>
          <c:val>
            <c:numRef>
              <c:f>Feuil1!$F$3:$F$22</c:f>
              <c:numCache>
                <c:formatCode>0%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0.77</c:v>
                </c:pt>
              </c:numCache>
            </c:numRef>
          </c:val>
        </c:ser>
        <c:ser>
          <c:idx val="3"/>
          <c:order val="3"/>
          <c:tx>
            <c:strRef>
              <c:f>Feuil1!$G$2</c:f>
              <c:strCache>
                <c:ptCount val="1"/>
                <c:pt idx="0">
                  <c:v>6  J</c:v>
                </c:pt>
              </c:strCache>
            </c:strRef>
          </c:tx>
          <c:marker>
            <c:symbol val="diamond"/>
            <c:size val="5"/>
            <c:spPr>
              <a:solidFill>
                <a:srgbClr val="00B050"/>
              </a:solidFill>
            </c:spPr>
          </c:marker>
          <c:dLbls>
            <c:txPr>
              <a:bodyPr/>
              <a:lstStyle/>
              <a:p>
                <a:pPr>
                  <a:defRPr sz="8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t"/>
            <c:showSerName val="1"/>
          </c:dLbls>
          <c:val>
            <c:numRef>
              <c:f>Feuil1!$G$3:$G$22</c:f>
              <c:numCache>
                <c:formatCode>0%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1</c:v>
                </c:pt>
              </c:numCache>
            </c:numRef>
          </c:val>
        </c:ser>
        <c:dLbls/>
        <c:marker val="1"/>
        <c:axId val="117057792"/>
        <c:axId val="117100928"/>
      </c:lineChart>
      <c:dateAx>
        <c:axId val="117057792"/>
        <c:scaling>
          <c:orientation val="minMax"/>
        </c:scaling>
        <c:axPos val="b"/>
        <c:majorGridlines>
          <c:spPr>
            <a:ln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Date</a:t>
                </a:r>
              </a:p>
            </c:rich>
          </c:tx>
          <c:layout/>
          <c:spPr>
            <a:noFill/>
            <a:ln w="25400">
              <a:noFill/>
            </a:ln>
          </c:spPr>
        </c:title>
        <c:numFmt formatCode="[$-40C]d\-mmm;@" sourceLinked="0"/>
        <c:majorTickMark val="none"/>
        <c:tickLblPos val="nextTo"/>
        <c:crossAx val="117100928"/>
        <c:crosses val="autoZero"/>
        <c:auto val="1"/>
        <c:lblOffset val="100"/>
        <c:baseTimeUnit val="days"/>
      </c:dateAx>
      <c:valAx>
        <c:axId val="117100928"/>
        <c:scaling>
          <c:orientation val="minMax"/>
        </c:scaling>
        <c:axPos val="l"/>
        <c:majorGridlines>
          <c:spPr>
            <a:ln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Pourcentage</a:t>
                </a:r>
              </a:p>
            </c:rich>
          </c:tx>
          <c:layout/>
          <c:spPr>
            <a:noFill/>
            <a:ln w="25400">
              <a:noFill/>
            </a:ln>
          </c:spPr>
        </c:title>
        <c:numFmt formatCode="0%" sourceLinked="1"/>
        <c:tickLblPos val="nextTo"/>
        <c:crossAx val="117057792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4212594604713716"/>
          <c:y val="0.17030602194248495"/>
          <c:w val="0.20267831149927221"/>
          <c:h val="0.10460108972278682"/>
        </c:manualLayout>
      </c:layout>
      <c:spPr>
        <a:solidFill>
          <a:schemeClr val="bg1"/>
        </a:solidFill>
        <a:ln>
          <a:solidFill>
            <a:schemeClr val="tx1"/>
          </a:solidFill>
        </a:ln>
      </c:spPr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Scroll" dx="16" fmlaLink="H1" horiz="1" max="20" min="1" page="10" val="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28575</xdr:rowOff>
    </xdr:from>
    <xdr:to>
      <xdr:col>15</xdr:col>
      <xdr:colOff>485775</xdr:colOff>
      <xdr:row>22</xdr:row>
      <xdr:rowOff>19050</xdr:rowOff>
    </xdr:to>
    <xdr:graphicFrame macro="">
      <xdr:nvGraphicFramePr>
        <xdr:cNvPr id="102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2"/>
  <sheetViews>
    <sheetView tabSelected="1" zoomScaleNormal="100" workbookViewId="0">
      <selection activeCell="G2" sqref="G2"/>
    </sheetView>
  </sheetViews>
  <sheetFormatPr baseColWidth="10" defaultRowHeight="15"/>
  <cols>
    <col min="2" max="2" width="12.85546875" customWidth="1"/>
    <col min="3" max="3" width="9.5703125" customWidth="1"/>
    <col min="4" max="4" width="12.85546875" customWidth="1"/>
    <col min="6" max="6" width="5.5703125" style="5" bestFit="1" customWidth="1"/>
    <col min="7" max="7" width="7.140625" style="5" customWidth="1"/>
  </cols>
  <sheetData>
    <row r="1" spans="1:8">
      <c r="H1">
        <v>20</v>
      </c>
    </row>
    <row r="2" spans="1:8" ht="46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">
        <f ca="1">OFFSET(D2,H1,,)</f>
        <v>0.22999999999999998</v>
      </c>
      <c r="G2" s="7">
        <f ca="1">OFFSET(E2,H1,,)</f>
        <v>6</v>
      </c>
    </row>
    <row r="3" spans="1:8">
      <c r="A3" s="2">
        <f ca="1">TODAY()</f>
        <v>42112</v>
      </c>
      <c r="B3" s="1">
        <v>0</v>
      </c>
      <c r="C3" s="1">
        <v>0</v>
      </c>
      <c r="D3" s="1">
        <f>B3-C3</f>
        <v>0</v>
      </c>
      <c r="E3" s="4">
        <v>1</v>
      </c>
      <c r="F3" s="6" t="e">
        <f>IF(ROW(A3)-2=$H$1,C3,NA())</f>
        <v>#N/A</v>
      </c>
      <c r="G3" s="6" t="e">
        <f>IF(ROW(B3)-2=$H$1,B3,NA())</f>
        <v>#N/A</v>
      </c>
    </row>
    <row r="4" spans="1:8">
      <c r="A4" s="2">
        <f t="shared" ref="A4:A22" ca="1" si="0">A3+7</f>
        <v>42119</v>
      </c>
      <c r="B4" s="1">
        <v>0.08</v>
      </c>
      <c r="C4" s="1">
        <v>0</v>
      </c>
      <c r="D4" s="1">
        <f t="shared" ref="D4:D22" si="1">B4-C4</f>
        <v>0.08</v>
      </c>
      <c r="E4" s="4">
        <v>3</v>
      </c>
      <c r="F4" s="6" t="e">
        <f t="shared" ref="F4:F22" si="2">IF(ROW(A4)-2=$H$1,C4,NA())</f>
        <v>#N/A</v>
      </c>
      <c r="G4" s="6" t="e">
        <f t="shared" ref="G4:G22" si="3">IF(ROW(B4)-2=$H$1,B4,NA())</f>
        <v>#N/A</v>
      </c>
    </row>
    <row r="5" spans="1:8">
      <c r="A5" s="2">
        <f t="shared" ca="1" si="0"/>
        <v>42126</v>
      </c>
      <c r="B5" s="1">
        <v>0.11</v>
      </c>
      <c r="C5" s="1">
        <v>0.06</v>
      </c>
      <c r="D5" s="1">
        <f t="shared" si="1"/>
        <v>0.05</v>
      </c>
      <c r="E5" s="4">
        <v>4</v>
      </c>
      <c r="F5" s="6" t="e">
        <f t="shared" si="2"/>
        <v>#N/A</v>
      </c>
      <c r="G5" s="6" t="e">
        <f t="shared" si="3"/>
        <v>#N/A</v>
      </c>
    </row>
    <row r="6" spans="1:8">
      <c r="A6" s="2">
        <f t="shared" ca="1" si="0"/>
        <v>42133</v>
      </c>
      <c r="B6" s="1">
        <v>0.15</v>
      </c>
      <c r="C6" s="1">
        <v>0.12</v>
      </c>
      <c r="D6" s="1">
        <f t="shared" si="1"/>
        <v>0.03</v>
      </c>
      <c r="E6" s="4">
        <v>2</v>
      </c>
      <c r="F6" s="6" t="e">
        <f t="shared" si="2"/>
        <v>#N/A</v>
      </c>
      <c r="G6" s="6" t="e">
        <f t="shared" si="3"/>
        <v>#N/A</v>
      </c>
    </row>
    <row r="7" spans="1:8">
      <c r="A7" s="2">
        <f t="shared" ca="1" si="0"/>
        <v>42140</v>
      </c>
      <c r="B7" s="1">
        <v>0.22</v>
      </c>
      <c r="C7" s="1">
        <v>0.17</v>
      </c>
      <c r="D7" s="1">
        <f t="shared" si="1"/>
        <v>4.9999999999999989E-2</v>
      </c>
      <c r="E7" s="4">
        <v>1</v>
      </c>
      <c r="F7" s="6" t="e">
        <f t="shared" si="2"/>
        <v>#N/A</v>
      </c>
      <c r="G7" s="6" t="e">
        <f t="shared" si="3"/>
        <v>#N/A</v>
      </c>
    </row>
    <row r="8" spans="1:8">
      <c r="A8" s="2">
        <f t="shared" ca="1" si="0"/>
        <v>42147</v>
      </c>
      <c r="B8" s="1">
        <v>0.28000000000000003</v>
      </c>
      <c r="C8" s="1">
        <v>0.21</v>
      </c>
      <c r="D8" s="1">
        <f t="shared" si="1"/>
        <v>7.0000000000000034E-2</v>
      </c>
      <c r="E8" s="4">
        <v>6</v>
      </c>
      <c r="F8" s="6" t="e">
        <f t="shared" si="2"/>
        <v>#N/A</v>
      </c>
      <c r="G8" s="6" t="e">
        <f t="shared" si="3"/>
        <v>#N/A</v>
      </c>
    </row>
    <row r="9" spans="1:8">
      <c r="A9" s="2">
        <f t="shared" ca="1" si="0"/>
        <v>42154</v>
      </c>
      <c r="B9" s="1">
        <v>0.32</v>
      </c>
      <c r="C9" s="1">
        <v>0.26</v>
      </c>
      <c r="D9" s="1">
        <f t="shared" si="1"/>
        <v>0.06</v>
      </c>
      <c r="E9" s="4">
        <v>8</v>
      </c>
      <c r="F9" s="6" t="e">
        <f t="shared" si="2"/>
        <v>#N/A</v>
      </c>
      <c r="G9" s="6" t="e">
        <f t="shared" si="3"/>
        <v>#N/A</v>
      </c>
    </row>
    <row r="10" spans="1:8">
      <c r="A10" s="2">
        <f t="shared" ca="1" si="0"/>
        <v>42161</v>
      </c>
      <c r="B10" s="1">
        <v>0.36</v>
      </c>
      <c r="C10" s="1">
        <v>0.31</v>
      </c>
      <c r="D10" s="1">
        <f t="shared" si="1"/>
        <v>4.9999999999999989E-2</v>
      </c>
      <c r="E10" s="4">
        <v>7</v>
      </c>
      <c r="F10" s="6" t="e">
        <f t="shared" si="2"/>
        <v>#N/A</v>
      </c>
      <c r="G10" s="6" t="e">
        <f t="shared" si="3"/>
        <v>#N/A</v>
      </c>
    </row>
    <row r="11" spans="1:8">
      <c r="A11" s="2">
        <f t="shared" ca="1" si="0"/>
        <v>42168</v>
      </c>
      <c r="B11" s="1">
        <v>0.42</v>
      </c>
      <c r="C11" s="1">
        <v>0.34</v>
      </c>
      <c r="D11" s="1">
        <f t="shared" si="1"/>
        <v>7.999999999999996E-2</v>
      </c>
      <c r="E11" s="4">
        <v>4</v>
      </c>
      <c r="F11" s="6" t="e">
        <f t="shared" si="2"/>
        <v>#N/A</v>
      </c>
      <c r="G11" s="6" t="e">
        <f t="shared" si="3"/>
        <v>#N/A</v>
      </c>
    </row>
    <row r="12" spans="1:8">
      <c r="A12" s="2">
        <f t="shared" ca="1" si="0"/>
        <v>42175</v>
      </c>
      <c r="B12" s="1">
        <v>0.46</v>
      </c>
      <c r="C12" s="1">
        <v>0.38</v>
      </c>
      <c r="D12" s="1">
        <f t="shared" si="1"/>
        <v>8.0000000000000016E-2</v>
      </c>
      <c r="E12" s="4">
        <v>1</v>
      </c>
      <c r="F12" s="6" t="e">
        <f t="shared" si="2"/>
        <v>#N/A</v>
      </c>
      <c r="G12" s="6" t="e">
        <f t="shared" si="3"/>
        <v>#N/A</v>
      </c>
    </row>
    <row r="13" spans="1:8">
      <c r="A13" s="2">
        <f t="shared" ca="1" si="0"/>
        <v>42182</v>
      </c>
      <c r="B13" s="1">
        <v>0.54</v>
      </c>
      <c r="C13" s="1">
        <v>0.42</v>
      </c>
      <c r="D13" s="1">
        <f t="shared" si="1"/>
        <v>0.12000000000000005</v>
      </c>
      <c r="E13" s="4">
        <v>2</v>
      </c>
      <c r="F13" s="6" t="e">
        <f t="shared" si="2"/>
        <v>#N/A</v>
      </c>
      <c r="G13" s="6" t="e">
        <f t="shared" si="3"/>
        <v>#N/A</v>
      </c>
    </row>
    <row r="14" spans="1:8">
      <c r="A14" s="2">
        <f t="shared" ca="1" si="0"/>
        <v>42189</v>
      </c>
      <c r="B14" s="1">
        <v>0.57999999999999996</v>
      </c>
      <c r="C14" s="1">
        <v>0.46</v>
      </c>
      <c r="D14" s="1">
        <f t="shared" si="1"/>
        <v>0.11999999999999994</v>
      </c>
      <c r="E14" s="4">
        <v>3</v>
      </c>
      <c r="F14" s="6" t="e">
        <f t="shared" si="2"/>
        <v>#N/A</v>
      </c>
      <c r="G14" s="6" t="e">
        <f t="shared" si="3"/>
        <v>#N/A</v>
      </c>
    </row>
    <row r="15" spans="1:8">
      <c r="A15" s="2">
        <f t="shared" ca="1" si="0"/>
        <v>42196</v>
      </c>
      <c r="B15" s="1">
        <v>0.63</v>
      </c>
      <c r="C15" s="1">
        <v>0.51</v>
      </c>
      <c r="D15" s="1">
        <f t="shared" si="1"/>
        <v>0.12</v>
      </c>
      <c r="E15" s="4">
        <v>4</v>
      </c>
      <c r="F15" s="6" t="e">
        <f t="shared" si="2"/>
        <v>#N/A</v>
      </c>
      <c r="G15" s="6" t="e">
        <f t="shared" si="3"/>
        <v>#N/A</v>
      </c>
    </row>
    <row r="16" spans="1:8">
      <c r="A16" s="2">
        <f t="shared" ca="1" si="0"/>
        <v>42203</v>
      </c>
      <c r="B16" s="1">
        <v>0.68</v>
      </c>
      <c r="C16" s="1">
        <v>0.55000000000000004</v>
      </c>
      <c r="D16" s="1">
        <f t="shared" si="1"/>
        <v>0.13</v>
      </c>
      <c r="E16" s="4">
        <v>1</v>
      </c>
      <c r="F16" s="6" t="e">
        <f t="shared" si="2"/>
        <v>#N/A</v>
      </c>
      <c r="G16" s="6" t="e">
        <f t="shared" si="3"/>
        <v>#N/A</v>
      </c>
    </row>
    <row r="17" spans="1:7">
      <c r="A17" s="2">
        <f t="shared" ca="1" si="0"/>
        <v>42210</v>
      </c>
      <c r="B17" s="1">
        <v>0.71</v>
      </c>
      <c r="C17" s="1">
        <v>0.57999999999999996</v>
      </c>
      <c r="D17" s="1">
        <f t="shared" si="1"/>
        <v>0.13</v>
      </c>
      <c r="E17" s="4">
        <v>3</v>
      </c>
      <c r="F17" s="6" t="e">
        <f t="shared" si="2"/>
        <v>#N/A</v>
      </c>
      <c r="G17" s="6" t="e">
        <f t="shared" si="3"/>
        <v>#N/A</v>
      </c>
    </row>
    <row r="18" spans="1:7">
      <c r="A18" s="2">
        <f t="shared" ca="1" si="0"/>
        <v>42217</v>
      </c>
      <c r="B18" s="1">
        <v>0.75</v>
      </c>
      <c r="C18" s="1">
        <v>0.63</v>
      </c>
      <c r="D18" s="1">
        <f t="shared" si="1"/>
        <v>0.12</v>
      </c>
      <c r="E18" s="4">
        <v>4</v>
      </c>
      <c r="F18" s="6" t="e">
        <f t="shared" si="2"/>
        <v>#N/A</v>
      </c>
      <c r="G18" s="6" t="e">
        <f t="shared" si="3"/>
        <v>#N/A</v>
      </c>
    </row>
    <row r="19" spans="1:7">
      <c r="A19" s="2">
        <f t="shared" ca="1" si="0"/>
        <v>42224</v>
      </c>
      <c r="B19" s="1">
        <v>0.8</v>
      </c>
      <c r="C19" s="1">
        <v>0.68</v>
      </c>
      <c r="D19" s="1">
        <f t="shared" si="1"/>
        <v>0.12</v>
      </c>
      <c r="E19" s="4">
        <v>2</v>
      </c>
      <c r="F19" s="6" t="e">
        <f t="shared" si="2"/>
        <v>#N/A</v>
      </c>
      <c r="G19" s="6" t="e">
        <f t="shared" si="3"/>
        <v>#N/A</v>
      </c>
    </row>
    <row r="20" spans="1:7">
      <c r="A20" s="2">
        <f t="shared" ca="1" si="0"/>
        <v>42231</v>
      </c>
      <c r="B20" s="1">
        <v>0.88</v>
      </c>
      <c r="C20" s="1">
        <v>0.72</v>
      </c>
      <c r="D20" s="1">
        <f t="shared" si="1"/>
        <v>0.16000000000000003</v>
      </c>
      <c r="E20" s="4">
        <v>1</v>
      </c>
      <c r="F20" s="6" t="e">
        <f t="shared" si="2"/>
        <v>#N/A</v>
      </c>
      <c r="G20" s="6" t="e">
        <f t="shared" si="3"/>
        <v>#N/A</v>
      </c>
    </row>
    <row r="21" spans="1:7">
      <c r="A21" s="2">
        <f t="shared" ca="1" si="0"/>
        <v>42238</v>
      </c>
      <c r="B21" s="1">
        <v>0.94</v>
      </c>
      <c r="C21" s="1">
        <v>0.75</v>
      </c>
      <c r="D21" s="1">
        <f t="shared" si="1"/>
        <v>0.18999999999999995</v>
      </c>
      <c r="E21" s="4">
        <v>6</v>
      </c>
      <c r="F21" s="6" t="e">
        <f t="shared" si="2"/>
        <v>#N/A</v>
      </c>
      <c r="G21" s="6" t="e">
        <f t="shared" si="3"/>
        <v>#N/A</v>
      </c>
    </row>
    <row r="22" spans="1:7">
      <c r="A22" s="2">
        <f t="shared" ca="1" si="0"/>
        <v>42245</v>
      </c>
      <c r="B22" s="1">
        <v>1</v>
      </c>
      <c r="C22" s="1">
        <v>0.77</v>
      </c>
      <c r="D22" s="1">
        <f t="shared" si="1"/>
        <v>0.22999999999999998</v>
      </c>
      <c r="E22" s="4">
        <v>6</v>
      </c>
      <c r="F22" s="6">
        <f t="shared" si="2"/>
        <v>0.77</v>
      </c>
      <c r="G22" s="6">
        <f t="shared" si="3"/>
        <v>1</v>
      </c>
    </row>
  </sheetData>
  <phoneticPr fontId="3" type="noConversion"/>
  <conditionalFormatting sqref="F3:G22">
    <cfRule type="expression" dxfId="0" priority="1" stopIfTrue="1">
      <formula>ISERROR($F3)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cb</cp:lastModifiedBy>
  <dcterms:created xsi:type="dcterms:W3CDTF">2015-04-17T13:11:40Z</dcterms:created>
  <dcterms:modified xsi:type="dcterms:W3CDTF">2015-04-18T04:56:08Z</dcterms:modified>
</cp:coreProperties>
</file>