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65" yWindow="450" windowWidth="18495" windowHeight="11445" tabRatio="855"/>
  </bookViews>
  <sheets>
    <sheet name="Récapitulatif" sheetId="1" r:id="rId1"/>
    <sheet name="Trame" sheetId="11" r:id="rId2"/>
  </sheets>
  <definedNames>
    <definedName name="_xlnm._FilterDatabase" localSheetId="0" hidden="1">Récapitulatif!$A$1:$I$6</definedName>
    <definedName name="BaseAvtGlobal">Trame!#REF!</definedName>
    <definedName name="ok">Trame!#REF!</definedName>
    <definedName name="TotCasPrevu">Trame!#REF!</definedName>
    <definedName name="Trame1">Trame!$A$1:$F$7</definedName>
  </definedNames>
  <calcPr calcId="125725"/>
</workbook>
</file>

<file path=xl/calcChain.xml><?xml version="1.0" encoding="utf-8"?>
<calcChain xmlns="http://schemas.openxmlformats.org/spreadsheetml/2006/main">
  <c r="F3" i="1"/>
  <c r="G3"/>
  <c r="H3"/>
  <c r="I3"/>
  <c r="F4"/>
  <c r="G4"/>
  <c r="H4"/>
  <c r="I4"/>
  <c r="F5"/>
  <c r="G5"/>
  <c r="H5"/>
  <c r="I5"/>
  <c r="F6"/>
  <c r="G6"/>
  <c r="H6"/>
  <c r="I6"/>
  <c r="I2"/>
  <c r="H2"/>
  <c r="G2"/>
  <c r="F2"/>
</calcChain>
</file>

<file path=xl/sharedStrings.xml><?xml version="1.0" encoding="utf-8"?>
<sst xmlns="http://schemas.openxmlformats.org/spreadsheetml/2006/main" count="41" uniqueCount="20">
  <si>
    <t>Domaine</t>
  </si>
  <si>
    <t>Thème</t>
  </si>
  <si>
    <t>Sous-thème</t>
  </si>
  <si>
    <t>Détail</t>
  </si>
  <si>
    <t>Nombre de cas à tester</t>
  </si>
  <si>
    <t>Cas sans anomalies</t>
  </si>
  <si>
    <t>Cas avec anomalies</t>
  </si>
  <si>
    <t>Cas clôturés</t>
  </si>
  <si>
    <t>Référence Cas de test</t>
  </si>
  <si>
    <t>Total général</t>
  </si>
  <si>
    <t>Référence</t>
  </si>
  <si>
    <t>Nombre de dossiers clôturés</t>
  </si>
  <si>
    <t>Nombre de 1</t>
  </si>
  <si>
    <t>Nombre de 0</t>
  </si>
  <si>
    <t>Nomble de 1</t>
  </si>
  <si>
    <t>Nombre de "en "attente</t>
  </si>
  <si>
    <t>dét1</t>
  </si>
  <si>
    <t>dét2</t>
  </si>
  <si>
    <t>dét3</t>
  </si>
  <si>
    <t>dét4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</si>
</sst>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67955565050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0" borderId="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left" vertical="center" wrapText="1"/>
    </xf>
    <xf numFmtId="0" fontId="6" fillId="0" borderId="1" xfId="1" applyFont="1" applyFill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6"/>
  <sheetViews>
    <sheetView tabSelected="1" zoomScale="85" zoomScaleNormal="85" workbookViewId="0">
      <pane ySplit="1" topLeftCell="A2" activePane="bottomLeft" state="frozen"/>
      <selection pane="bottomLeft" activeCell="B24" sqref="B24"/>
    </sheetView>
  </sheetViews>
  <sheetFormatPr baseColWidth="10" defaultRowHeight="15"/>
  <cols>
    <col min="1" max="1" width="13.5703125" customWidth="1"/>
    <col min="2" max="4" width="24.5703125" customWidth="1"/>
    <col min="5" max="5" width="15.5703125" customWidth="1"/>
    <col min="6" max="6" width="14" style="2" customWidth="1"/>
  </cols>
  <sheetData>
    <row r="1" spans="1:9" ht="25.5">
      <c r="A1" s="4" t="s">
        <v>10</v>
      </c>
      <c r="B1" s="5" t="s">
        <v>0</v>
      </c>
      <c r="C1" s="5" t="s">
        <v>1</v>
      </c>
      <c r="D1" s="5" t="s">
        <v>2</v>
      </c>
      <c r="E1" s="5" t="s">
        <v>3</v>
      </c>
      <c r="F1" s="6" t="s">
        <v>4</v>
      </c>
      <c r="G1" s="6" t="s">
        <v>5</v>
      </c>
      <c r="H1" s="6" t="s">
        <v>6</v>
      </c>
      <c r="I1" s="6" t="s">
        <v>7</v>
      </c>
    </row>
    <row r="2" spans="1:9" s="1" customFormat="1">
      <c r="A2" s="14">
        <v>1</v>
      </c>
      <c r="B2" s="13" t="s">
        <v>16</v>
      </c>
      <c r="C2" s="13" t="s">
        <v>17</v>
      </c>
      <c r="D2" s="13" t="s">
        <v>18</v>
      </c>
      <c r="E2" s="13" t="s">
        <v>19</v>
      </c>
      <c r="F2" s="3">
        <f>VLOOKUP(A2,Trame!$B$2:$F$6,5,0)</f>
        <v>2</v>
      </c>
      <c r="G2" s="3">
        <f>VLOOKUP(A2,Trame!$B$2:$F$6,2,0)</f>
        <v>1</v>
      </c>
      <c r="H2" s="3">
        <f>VLOOKUP(A2,Trame!$B$2:$F$6,3,0)</f>
        <v>1</v>
      </c>
      <c r="I2" s="3">
        <f>VLOOKUP($A2,Trame!$J$2:$L$6,3,0)</f>
        <v>0</v>
      </c>
    </row>
    <row r="3" spans="1:9" s="1" customFormat="1">
      <c r="A3" s="14">
        <v>2</v>
      </c>
      <c r="B3" s="13" t="s">
        <v>16</v>
      </c>
      <c r="C3" s="13" t="s">
        <v>17</v>
      </c>
      <c r="D3" s="13" t="s">
        <v>18</v>
      </c>
      <c r="E3" s="13" t="s">
        <v>19</v>
      </c>
      <c r="F3" s="3">
        <f>VLOOKUP(A3,Trame!$B$2:$F$6,5,0)</f>
        <v>2</v>
      </c>
      <c r="G3" s="3">
        <f>VLOOKUP(A3,Trame!$B$2:$F$6,2,0)</f>
        <v>0</v>
      </c>
      <c r="H3" s="3">
        <f>VLOOKUP(A3,Trame!$B$2:$F$6,3,0)</f>
        <v>1</v>
      </c>
      <c r="I3" s="3">
        <f>VLOOKUP($A3,Trame!$J$2:$L$6,3,0)</f>
        <v>0</v>
      </c>
    </row>
    <row r="4" spans="1:9" s="1" customFormat="1">
      <c r="A4" s="14">
        <v>3</v>
      </c>
      <c r="B4" s="13" t="s">
        <v>16</v>
      </c>
      <c r="C4" s="13" t="s">
        <v>17</v>
      </c>
      <c r="D4" s="13" t="s">
        <v>18</v>
      </c>
      <c r="E4" s="13" t="s">
        <v>19</v>
      </c>
      <c r="F4" s="3">
        <f>VLOOKUP(A4,Trame!$B$2:$F$6,5,0)</f>
        <v>1</v>
      </c>
      <c r="G4" s="3">
        <f>VLOOKUP(A4,Trame!$B$2:$F$6,2,0)</f>
        <v>0</v>
      </c>
      <c r="H4" s="3">
        <f>VLOOKUP(A4,Trame!$B$2:$F$6,3,0)</f>
        <v>1</v>
      </c>
      <c r="I4" s="3">
        <f>VLOOKUP($A4,Trame!$J$2:$L$6,3,0)</f>
        <v>0</v>
      </c>
    </row>
    <row r="5" spans="1:9" s="1" customFormat="1">
      <c r="A5" s="14">
        <v>4</v>
      </c>
      <c r="B5" s="13" t="s">
        <v>16</v>
      </c>
      <c r="C5" s="13" t="s">
        <v>17</v>
      </c>
      <c r="D5" s="13" t="s">
        <v>18</v>
      </c>
      <c r="E5" s="13" t="s">
        <v>19</v>
      </c>
      <c r="F5" s="3">
        <f>VLOOKUP(A5,Trame!$B$2:$F$6,5,0)</f>
        <v>2</v>
      </c>
      <c r="G5" s="3">
        <f>VLOOKUP(A5,Trame!$B$2:$F$6,2,0)</f>
        <v>0</v>
      </c>
      <c r="H5" s="3">
        <f>VLOOKUP(A5,Trame!$B$2:$F$6,3,0)</f>
        <v>1</v>
      </c>
      <c r="I5" s="3">
        <f>VLOOKUP($A5,Trame!$J$2:$L$6,3,0)</f>
        <v>1</v>
      </c>
    </row>
    <row r="6" spans="1:9" s="1" customFormat="1">
      <c r="A6" s="14">
        <v>5</v>
      </c>
      <c r="B6" s="13" t="s">
        <v>16</v>
      </c>
      <c r="C6" s="13" t="s">
        <v>17</v>
      </c>
      <c r="D6" s="13" t="s">
        <v>18</v>
      </c>
      <c r="E6" s="13" t="s">
        <v>19</v>
      </c>
      <c r="F6" s="3">
        <f>VLOOKUP(A6,Trame!$B$2:$F$6,5,0)</f>
        <v>3</v>
      </c>
      <c r="G6" s="3">
        <f>VLOOKUP(A6,Trame!$B$2:$F$6,2,0)</f>
        <v>1</v>
      </c>
      <c r="H6" s="3">
        <f>VLOOKUP(A6,Trame!$B$2:$F$6,3,0)</f>
        <v>2</v>
      </c>
      <c r="I6" s="3">
        <f>VLOOKUP($A6,Trame!$J$2:$L$6,3,0)</f>
        <v>1</v>
      </c>
    </row>
  </sheetData>
  <autoFilter ref="A1:I6"/>
  <sortState ref="A2:K248">
    <sortCondition ref="B2:B248"/>
    <sortCondition ref="C2:C24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K7"/>
  <sheetViews>
    <sheetView workbookViewId="0">
      <selection activeCell="D14" sqref="D14"/>
    </sheetView>
  </sheetViews>
  <sheetFormatPr baseColWidth="10" defaultRowHeight="15"/>
  <cols>
    <col min="1" max="6" width="14.5703125" style="7" customWidth="1"/>
    <col min="7" max="8" width="7.7109375" style="7" customWidth="1"/>
    <col min="9" max="22" width="14.5703125" style="7" customWidth="1"/>
    <col min="23" max="24" width="9" style="7" customWidth="1"/>
    <col min="25" max="29" width="20.140625" style="7" customWidth="1"/>
    <col min="30" max="35" width="11.42578125" style="7"/>
    <col min="36" max="37" width="6.28515625" style="7" customWidth="1"/>
    <col min="38" max="39" width="6.28515625" style="8" customWidth="1"/>
    <col min="40" max="16384" width="11.42578125" style="8"/>
  </cols>
  <sheetData>
    <row r="1" spans="1:12" ht="45">
      <c r="A1" s="9" t="s">
        <v>8</v>
      </c>
      <c r="B1" s="10" t="s">
        <v>10</v>
      </c>
      <c r="C1" s="9" t="s">
        <v>13</v>
      </c>
      <c r="D1" s="9" t="s">
        <v>14</v>
      </c>
      <c r="E1" s="9" t="s">
        <v>15</v>
      </c>
      <c r="F1" s="9" t="s">
        <v>9</v>
      </c>
      <c r="I1" s="9" t="s">
        <v>8</v>
      </c>
      <c r="J1" s="10" t="s">
        <v>10</v>
      </c>
      <c r="K1" s="9" t="s">
        <v>12</v>
      </c>
      <c r="L1" s="9" t="s">
        <v>11</v>
      </c>
    </row>
    <row r="2" spans="1:12">
      <c r="A2" s="12">
        <v>1</v>
      </c>
      <c r="B2" s="12">
        <v>1</v>
      </c>
      <c r="C2" s="7">
        <v>1</v>
      </c>
      <c r="D2" s="7">
        <v>1</v>
      </c>
      <c r="F2" s="7">
        <v>2</v>
      </c>
      <c r="I2" s="12">
        <v>1</v>
      </c>
      <c r="J2" s="12">
        <v>1</v>
      </c>
      <c r="K2" s="7">
        <v>1</v>
      </c>
    </row>
    <row r="3" spans="1:12">
      <c r="A3" s="12">
        <v>2</v>
      </c>
      <c r="B3" s="12">
        <v>2</v>
      </c>
      <c r="D3" s="7">
        <v>1</v>
      </c>
      <c r="E3" s="7">
        <v>1</v>
      </c>
      <c r="F3" s="7">
        <v>2</v>
      </c>
      <c r="I3" s="12">
        <v>2</v>
      </c>
      <c r="J3" s="12">
        <v>2</v>
      </c>
      <c r="K3" s="7">
        <v>1</v>
      </c>
    </row>
    <row r="4" spans="1:12">
      <c r="A4" s="12">
        <v>3</v>
      </c>
      <c r="B4" s="12">
        <v>3</v>
      </c>
      <c r="D4" s="7">
        <v>1</v>
      </c>
      <c r="F4" s="7">
        <v>1</v>
      </c>
      <c r="I4" s="12">
        <v>3</v>
      </c>
      <c r="J4" s="12">
        <v>3</v>
      </c>
      <c r="K4" s="7">
        <v>1</v>
      </c>
    </row>
    <row r="5" spans="1:12">
      <c r="A5" s="12">
        <v>4</v>
      </c>
      <c r="B5" s="12">
        <v>4</v>
      </c>
      <c r="D5" s="7">
        <v>1</v>
      </c>
      <c r="E5" s="7">
        <v>1</v>
      </c>
      <c r="F5" s="7">
        <v>2</v>
      </c>
      <c r="I5" s="12">
        <v>4</v>
      </c>
      <c r="J5" s="12">
        <v>4</v>
      </c>
      <c r="K5" s="7">
        <v>1</v>
      </c>
      <c r="L5" s="7">
        <v>1</v>
      </c>
    </row>
    <row r="6" spans="1:12">
      <c r="A6" s="12">
        <v>5</v>
      </c>
      <c r="B6" s="12">
        <v>5</v>
      </c>
      <c r="C6" s="7">
        <v>1</v>
      </c>
      <c r="D6" s="7">
        <v>2</v>
      </c>
      <c r="F6" s="7">
        <v>3</v>
      </c>
      <c r="I6" s="12">
        <v>5</v>
      </c>
      <c r="J6" s="12">
        <v>5</v>
      </c>
      <c r="K6" s="7">
        <v>2</v>
      </c>
      <c r="L6" s="7">
        <v>1</v>
      </c>
    </row>
    <row r="7" spans="1:12" ht="30">
      <c r="A7" s="11" t="s">
        <v>9</v>
      </c>
      <c r="C7" s="7">
        <v>2</v>
      </c>
      <c r="D7" s="7">
        <v>6</v>
      </c>
      <c r="E7" s="7">
        <v>2</v>
      </c>
      <c r="F7" s="7">
        <v>10</v>
      </c>
      <c r="I7" s="11" t="s">
        <v>9</v>
      </c>
      <c r="K7" s="7">
        <v>6</v>
      </c>
      <c r="L7" s="7">
        <v>2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Récapitulatif</vt:lpstr>
      <vt:lpstr>Trame</vt:lpstr>
      <vt:lpstr>Trame1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Mazens</dc:creator>
  <cp:lastModifiedBy>MMazens</cp:lastModifiedBy>
  <cp:lastPrinted>2014-04-14T11:51:12Z</cp:lastPrinted>
  <dcterms:created xsi:type="dcterms:W3CDTF">2006-09-12T15:06:44Z</dcterms:created>
  <dcterms:modified xsi:type="dcterms:W3CDTF">2014-04-14T12:39:30Z</dcterms:modified>
</cp:coreProperties>
</file>