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795" windowHeight="12120" activeTab="1"/>
  </bookViews>
  <sheets>
    <sheet name="Z et phi = f(f) à f variable" sheetId="4" r:id="rId1"/>
    <sheet name="Y² = f(w²)" sheetId="5" r:id="rId2"/>
    <sheet name="tan téta = f(w)" sheetId="6" r:id="rId3"/>
    <sheet name="Feuil1" sheetId="1" r:id="rId4"/>
  </sheets>
  <calcPr calcId="145621"/>
</workbook>
</file>

<file path=xl/calcChain.xml><?xml version="1.0" encoding="utf-8"?>
<calcChain xmlns="http://schemas.openxmlformats.org/spreadsheetml/2006/main">
  <c r="B5" i="1" l="1"/>
  <c r="C5" i="1"/>
  <c r="D5" i="1"/>
  <c r="E5" i="1"/>
  <c r="B11" i="1"/>
  <c r="C11" i="1"/>
  <c r="D11" i="1"/>
  <c r="E11" i="1"/>
  <c r="F11" i="1"/>
  <c r="B12" i="1"/>
  <c r="C12" i="1"/>
  <c r="D12" i="1"/>
  <c r="E12" i="1"/>
  <c r="F12" i="1"/>
  <c r="B14" i="1"/>
  <c r="C14" i="1"/>
  <c r="D14" i="1"/>
  <c r="E14" i="1"/>
  <c r="F14" i="1"/>
  <c r="B15" i="1"/>
  <c r="B16" i="1" s="1"/>
  <c r="C15" i="1"/>
  <c r="D15" i="1"/>
  <c r="E15" i="1"/>
  <c r="F15" i="1"/>
  <c r="C16" i="1"/>
  <c r="D16" i="1"/>
  <c r="E16" i="1"/>
  <c r="F16" i="1"/>
  <c r="B17" i="1"/>
  <c r="C17" i="1"/>
  <c r="C18" i="1" s="1"/>
  <c r="D17" i="1"/>
  <c r="E17" i="1"/>
  <c r="E18" i="1" s="1"/>
  <c r="F17" i="1"/>
  <c r="B18" i="1"/>
  <c r="D18" i="1"/>
  <c r="F18" i="1"/>
  <c r="B19" i="1"/>
  <c r="C19" i="1"/>
  <c r="D19" i="1"/>
  <c r="E19" i="1"/>
  <c r="F19" i="1"/>
</calcChain>
</file>

<file path=xl/sharedStrings.xml><?xml version="1.0" encoding="utf-8"?>
<sst xmlns="http://schemas.openxmlformats.org/spreadsheetml/2006/main" count="18" uniqueCount="18">
  <si>
    <t>U(V)</t>
  </si>
  <si>
    <t>I(mA)</t>
  </si>
  <si>
    <t>j(°)</t>
  </si>
  <si>
    <t>Z(W)</t>
  </si>
  <si>
    <t>Etude à fréquence fixe</t>
  </si>
  <si>
    <t>Etude à fréquence variable</t>
  </si>
  <si>
    <t>f (Hz)</t>
  </si>
  <si>
    <t>U (V)</t>
  </si>
  <si>
    <t>Y (S)</t>
  </si>
  <si>
    <t>j</t>
  </si>
  <si>
    <t>q</t>
  </si>
  <si>
    <r>
      <t>w (rad.s</t>
    </r>
    <r>
      <rPr>
        <vertAlign val="superscript"/>
        <sz val="10"/>
        <color indexed="8"/>
        <rFont val="Arial"/>
        <family val="2"/>
      </rPr>
      <t>-1</t>
    </r>
    <r>
      <rPr>
        <sz val="10"/>
        <color indexed="8"/>
        <rFont val="Arial"/>
        <family val="2"/>
      </rPr>
      <t>)</t>
    </r>
  </si>
  <si>
    <r>
      <t>w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 xml:space="preserve"> (rad.s</t>
    </r>
    <r>
      <rPr>
        <vertAlign val="superscript"/>
        <sz val="10"/>
        <color indexed="8"/>
        <rFont val="Arial"/>
        <family val="2"/>
      </rPr>
      <t>-2</t>
    </r>
    <r>
      <rPr>
        <sz val="10"/>
        <color indexed="8"/>
        <rFont val="Arial"/>
        <family val="2"/>
      </rPr>
      <t>)</t>
    </r>
  </si>
  <si>
    <r>
      <t>Y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 xml:space="preserve"> (S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)</t>
    </r>
  </si>
  <si>
    <r>
      <t>Z (</t>
    </r>
    <r>
      <rPr>
        <sz val="10"/>
        <color indexed="8"/>
        <rFont val="Symbol"/>
        <family val="1"/>
        <charset val="2"/>
      </rPr>
      <t>W</t>
    </r>
    <r>
      <rPr>
        <sz val="10"/>
        <color indexed="8"/>
        <rFont val="Arial"/>
        <family val="2"/>
      </rPr>
      <t>)</t>
    </r>
  </si>
  <si>
    <r>
      <t>Z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 xml:space="preserve"> (</t>
    </r>
    <r>
      <rPr>
        <sz val="10"/>
        <color indexed="8"/>
        <rFont val="Symbol"/>
        <family val="1"/>
        <charset val="2"/>
      </rPr>
      <t>W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)</t>
    </r>
  </si>
  <si>
    <r>
      <t xml:space="preserve">tan </t>
    </r>
    <r>
      <rPr>
        <sz val="10"/>
        <color indexed="8"/>
        <rFont val="Symbol"/>
        <family val="1"/>
        <charset val="2"/>
      </rPr>
      <t>q</t>
    </r>
  </si>
  <si>
    <t>I (mA)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</si>
</sst>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0.0"/>
    <numFmt numFmtId="167" formatCode="0.0000"/>
    <numFmt numFmtId="168" formatCode="0.0000000"/>
    <numFmt numFmtId="169" formatCode="0.000"/>
  </numFmts>
  <fonts count="12" x14ac:knownFonts="1">
    <font>
      <sz val="10"/>
      <name val="Arial"/>
    </font>
    <font>
      <sz val="10"/>
      <name val="Arial"/>
      <family val="2"/>
    </font>
    <font>
      <sz val="10"/>
      <color indexed="9"/>
      <name val="Arial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  <font>
      <vertAlign val="superscript"/>
      <sz val="10"/>
      <color indexed="8"/>
      <name val="Arial"/>
      <family val="2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wrapText="1"/>
    </xf>
    <xf numFmtId="0" fontId="1" fillId="0" borderId="0" xfId="0" applyFont="1"/>
    <xf numFmtId="0" fontId="0" fillId="2" borderId="0" xfId="0" applyFill="1"/>
    <xf numFmtId="0" fontId="2" fillId="2" borderId="0" xfId="0" applyFont="1" applyFill="1" applyAlignment="1">
      <alignment horizontal="center"/>
    </xf>
    <xf numFmtId="166" fontId="1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166" fontId="1" fillId="0" borderId="0" xfId="0" applyNumberFormat="1" applyFont="1" applyBorder="1" applyAlignment="1">
      <alignment horizontal="center" wrapText="1"/>
    </xf>
    <xf numFmtId="167" fontId="1" fillId="0" borderId="1" xfId="0" applyNumberFormat="1" applyFont="1" applyBorder="1" applyAlignment="1">
      <alignment horizontal="center" wrapText="1"/>
    </xf>
    <xf numFmtId="1" fontId="1" fillId="0" borderId="1" xfId="0" applyNumberFormat="1" applyFont="1" applyBorder="1" applyAlignment="1">
      <alignment horizontal="center" wrapText="1"/>
    </xf>
    <xf numFmtId="168" fontId="1" fillId="0" borderId="1" xfId="0" applyNumberFormat="1" applyFont="1" applyBorder="1" applyAlignment="1">
      <alignment horizontal="center" wrapText="1"/>
    </xf>
    <xf numFmtId="169" fontId="1" fillId="0" borderId="1" xfId="0" applyNumberFormat="1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3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Z et phi  = f(f) à fréquence variable</a:t>
            </a:r>
          </a:p>
        </c:rich>
      </c:tx>
      <c:layout>
        <c:manualLayout>
          <c:xMode val="edge"/>
          <c:yMode val="edge"/>
          <c:x val="0.36458333333333331"/>
          <c:y val="2.02020202020202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6.0416666666666667E-2"/>
          <c:y val="0.12457912457912458"/>
          <c:w val="0.90937500000000004"/>
          <c:h val="0.75252525252525249"/>
        </c:manualLayout>
      </c:layout>
      <c:scatterChart>
        <c:scatterStyle val="smoothMarker"/>
        <c:varyColors val="0"/>
        <c:ser>
          <c:idx val="0"/>
          <c:order val="0"/>
          <c:tx>
            <c:v>Z = f(f)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xVal>
            <c:numRef>
              <c:f>Feuil1!$B$8:$F$8</c:f>
              <c:numCache>
                <c:formatCode>General</c:formatCode>
                <c:ptCount val="5"/>
                <c:pt idx="0">
                  <c:v>4995</c:v>
                </c:pt>
                <c:pt idx="1">
                  <c:v>7549</c:v>
                </c:pt>
                <c:pt idx="2">
                  <c:v>10000</c:v>
                </c:pt>
                <c:pt idx="3">
                  <c:v>12528</c:v>
                </c:pt>
                <c:pt idx="4">
                  <c:v>15000</c:v>
                </c:pt>
              </c:numCache>
            </c:numRef>
          </c:xVal>
          <c:yVal>
            <c:numRef>
              <c:f>Feuil1!$B$11:$F$11</c:f>
              <c:numCache>
                <c:formatCode>0.0</c:formatCode>
                <c:ptCount val="5"/>
                <c:pt idx="0">
                  <c:v>140.16620498614958</c:v>
                </c:pt>
                <c:pt idx="1">
                  <c:v>128.90025575447569</c:v>
                </c:pt>
                <c:pt idx="2">
                  <c:v>117.99065420560748</c:v>
                </c:pt>
                <c:pt idx="3">
                  <c:v>107.20338983050847</c:v>
                </c:pt>
                <c:pt idx="4">
                  <c:v>97.109826589595372</c:v>
                </c:pt>
              </c:numCache>
            </c:numRef>
          </c:yVal>
          <c:smooth val="1"/>
        </c:ser>
        <c:ser>
          <c:idx val="1"/>
          <c:order val="1"/>
          <c:tx>
            <c:v>phi = f(f)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xVal>
            <c:numRef>
              <c:f>Feuil1!$B$8:$F$8</c:f>
              <c:numCache>
                <c:formatCode>General</c:formatCode>
                <c:ptCount val="5"/>
                <c:pt idx="0">
                  <c:v>4995</c:v>
                </c:pt>
                <c:pt idx="1">
                  <c:v>7549</c:v>
                </c:pt>
                <c:pt idx="2">
                  <c:v>10000</c:v>
                </c:pt>
                <c:pt idx="3">
                  <c:v>12528</c:v>
                </c:pt>
                <c:pt idx="4">
                  <c:v>15000</c:v>
                </c:pt>
              </c:numCache>
            </c:numRef>
          </c:xVal>
          <c:yVal>
            <c:numRef>
              <c:f>Feuil1!$B$13:$F$13</c:f>
              <c:numCache>
                <c:formatCode>General</c:formatCode>
                <c:ptCount val="5"/>
                <c:pt idx="0">
                  <c:v>-23</c:v>
                </c:pt>
                <c:pt idx="1">
                  <c:v>-33</c:v>
                </c:pt>
                <c:pt idx="2">
                  <c:v>-40</c:v>
                </c:pt>
                <c:pt idx="3">
                  <c:v>-46</c:v>
                </c:pt>
                <c:pt idx="4">
                  <c:v>-50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199872"/>
        <c:axId val="101202176"/>
      </c:scatterChart>
      <c:valAx>
        <c:axId val="101199872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f (Hz)</a:t>
                </a:r>
              </a:p>
            </c:rich>
          </c:tx>
          <c:layout>
            <c:manualLayout>
              <c:xMode val="edge"/>
              <c:yMode val="edge"/>
              <c:x val="0.49583333333333335"/>
              <c:y val="0.895622895622895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202176"/>
        <c:crosses val="autoZero"/>
        <c:crossBetween val="midCat"/>
      </c:valAx>
      <c:valAx>
        <c:axId val="1012021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199872"/>
        <c:crosses val="autoZero"/>
        <c:crossBetween val="midCat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0.43125000000000002"/>
          <c:y val="0.95454545454545459"/>
          <c:w val="0.16770833333333332"/>
          <c:h val="4.0404040404040407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Y² = f(w²)</a:t>
            </a:r>
          </a:p>
        </c:rich>
      </c:tx>
      <c:layout>
        <c:manualLayout>
          <c:xMode val="edge"/>
          <c:yMode val="edge"/>
          <c:x val="0.46354166666666669"/>
          <c:y val="2.02020202020202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1041666666666666"/>
          <c:y val="0.12457912457912458"/>
          <c:w val="0.83750000000000002"/>
          <c:h val="0.73737373737373735"/>
        </c:manualLayout>
      </c:layout>
      <c:scatterChart>
        <c:scatterStyle val="smoothMarker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spPr>
              <a:ln w="25400">
                <a:solidFill>
                  <a:srgbClr val="000000"/>
                </a:solidFill>
                <a:prstDash val="solid"/>
              </a:ln>
            </c:spPr>
            <c:trendlineType val="linear"/>
            <c:dispRSqr val="1"/>
            <c:dispEq val="1"/>
            <c:trendlineLbl>
              <c:layout>
                <c:manualLayout>
                  <c:x val="-8.7720631905067459E-2"/>
                  <c:y val="-0.12549225021233629"/>
                </c:manualLayout>
              </c:layout>
              <c:numFmt formatCode="0.000E+0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Feuil1!$B$16:$F$16</c:f>
              <c:numCache>
                <c:formatCode>0</c:formatCode>
                <c:ptCount val="5"/>
                <c:pt idx="0">
                  <c:v>984987506.18915808</c:v>
                </c:pt>
                <c:pt idx="1">
                  <c:v>2249772414.8649764</c:v>
                </c:pt>
                <c:pt idx="2">
                  <c:v>3947841760.4357433</c:v>
                </c:pt>
                <c:pt idx="3">
                  <c:v>6196168594.0833006</c:v>
                </c:pt>
                <c:pt idx="4">
                  <c:v>8882643960.980423</c:v>
                </c:pt>
              </c:numCache>
            </c:numRef>
          </c:xVal>
          <c:yVal>
            <c:numRef>
              <c:f>Feuil1!$B$18:$F$18</c:f>
              <c:numCache>
                <c:formatCode>0.0000000</c:formatCode>
                <c:ptCount val="5"/>
                <c:pt idx="0">
                  <c:v>5.0899482885219273E-5</c:v>
                </c:pt>
                <c:pt idx="1">
                  <c:v>6.0185578861174117E-5</c:v>
                </c:pt>
                <c:pt idx="2">
                  <c:v>7.1829820605822951E-5</c:v>
                </c:pt>
                <c:pt idx="3">
                  <c:v>8.7012763830086407E-5</c:v>
                </c:pt>
                <c:pt idx="4">
                  <c:v>1.0604095804988662E-4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098240"/>
        <c:axId val="101100160"/>
      </c:scatterChart>
      <c:valAx>
        <c:axId val="10109824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w² (rad²/s²)</a:t>
                </a:r>
              </a:p>
            </c:rich>
          </c:tx>
          <c:layout>
            <c:manualLayout>
              <c:xMode val="edge"/>
              <c:yMode val="edge"/>
              <c:x val="0.49270833333333336"/>
              <c:y val="0.9427609427609428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100160"/>
        <c:crosses val="autoZero"/>
        <c:crossBetween val="midCat"/>
      </c:valAx>
      <c:valAx>
        <c:axId val="1011001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Y² (S²)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5959595959595961"/>
            </c:manualLayout>
          </c:layout>
          <c:overlay val="0"/>
          <c:spPr>
            <a:noFill/>
            <a:ln w="25400">
              <a:noFill/>
            </a:ln>
          </c:spPr>
        </c:title>
        <c:numFmt formatCode="0.00000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098240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tan téta = f(w)</a:t>
            </a:r>
          </a:p>
        </c:rich>
      </c:tx>
      <c:layout>
        <c:manualLayout>
          <c:xMode val="edge"/>
          <c:yMode val="edge"/>
          <c:x val="0.45729166666666665"/>
          <c:y val="2.02020202020202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1874999999999994E-2"/>
          <c:y val="0.1111111111111111"/>
          <c:w val="0.89687499999999998"/>
          <c:h val="0.78956228956228958"/>
        </c:manualLayout>
      </c:layout>
      <c:scatterChart>
        <c:scatterStyle val="smoothMarker"/>
        <c:varyColors val="0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spPr>
              <a:ln w="25400">
                <a:solidFill>
                  <a:srgbClr val="000000"/>
                </a:solidFill>
                <a:prstDash val="solid"/>
              </a:ln>
            </c:spPr>
            <c:trendlineType val="linear"/>
            <c:intercept val="0"/>
            <c:dispRSqr val="0"/>
            <c:dispEq val="1"/>
            <c:trendlineLbl>
              <c:layout>
                <c:manualLayout>
                  <c:xMode val="edge"/>
                  <c:yMode val="edge"/>
                  <c:x val="0.70104166666666667"/>
                  <c:y val="0.17340067340067339"/>
                </c:manualLayout>
              </c:layout>
              <c:numFmt formatCode="0.0000E+0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Feuil1!$B$15:$F$15</c:f>
              <c:numCache>
                <c:formatCode>0</c:formatCode>
                <c:ptCount val="5"/>
                <c:pt idx="0">
                  <c:v>31384.510609362034</c:v>
                </c:pt>
                <c:pt idx="1">
                  <c:v>47431.765883898697</c:v>
                </c:pt>
                <c:pt idx="2">
                  <c:v>62831.853071795864</c:v>
                </c:pt>
                <c:pt idx="3">
                  <c:v>78715.745528345855</c:v>
                </c:pt>
                <c:pt idx="4">
                  <c:v>94247.779607693796</c:v>
                </c:pt>
              </c:numCache>
            </c:numRef>
          </c:xVal>
          <c:yVal>
            <c:numRef>
              <c:f>Feuil1!$B$19:$F$19</c:f>
              <c:numCache>
                <c:formatCode>0.000</c:formatCode>
                <c:ptCount val="5"/>
                <c:pt idx="0">
                  <c:v>0.4244748162096047</c:v>
                </c:pt>
                <c:pt idx="1">
                  <c:v>0.64940759319751062</c:v>
                </c:pt>
                <c:pt idx="2">
                  <c:v>0.83909963117727993</c:v>
                </c:pt>
                <c:pt idx="3">
                  <c:v>1.0355303137905694</c:v>
                </c:pt>
                <c:pt idx="4">
                  <c:v>1.19175359259421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0390016"/>
        <c:axId val="100391936"/>
      </c:scatterChart>
      <c:valAx>
        <c:axId val="100390016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w (rad/s)</a:t>
                </a:r>
              </a:p>
            </c:rich>
          </c:tx>
          <c:layout>
            <c:manualLayout>
              <c:xMode val="edge"/>
              <c:yMode val="edge"/>
              <c:x val="0.49270833333333336"/>
              <c:y val="0.94612794612794615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0391936"/>
        <c:crosses val="autoZero"/>
        <c:crossBetween val="midCat"/>
      </c:valAx>
      <c:valAx>
        <c:axId val="1003919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tan téta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46801346801346799"/>
            </c:manualLayout>
          </c:layout>
          <c:overlay val="0"/>
          <c:spPr>
            <a:noFill/>
            <a:ln w="25400">
              <a:noFill/>
            </a:ln>
          </c:spPr>
        </c:title>
        <c:numFmt formatCode="0.0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0390016"/>
        <c:crosses val="autoZero"/>
        <c:crossBetween val="midCat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30" workbookViewId="0"/>
  </sheetViews>
  <pageMargins left="0.78740157499999996" right="0.78740157499999996" top="0.984251969" bottom="0.984251969" header="0.4921259845" footer="0.4921259845"/>
  <pageSetup paperSize="9" orientation="landscape" horizontalDpi="200" verticalDpi="200" r:id="rId1"/>
  <headerFooter alignWithMargins="0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tabSelected="1" zoomScale="130" workbookViewId="0"/>
  </sheetViews>
  <pageMargins left="0.78740157499999996" right="0.78740157499999996" top="0.984251969" bottom="0.984251969" header="0.4921259845" footer="0.4921259845"/>
  <pageSetup paperSize="9" orientation="landscape" horizontalDpi="200" verticalDpi="200" r:id="rId1"/>
  <headerFooter alignWithMargins="0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workbookViewId="0" zoomToFit="1"/>
  </sheetView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129346" cy="564905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M11" sqref="M11"/>
    </sheetView>
  </sheetViews>
  <sheetFormatPr baseColWidth="10" defaultRowHeight="12.75" x14ac:dyDescent="0.2"/>
  <cols>
    <col min="2" max="2" width="11.5703125" bestFit="1" customWidth="1"/>
    <col min="5" max="5" width="11.5703125" bestFit="1" customWidth="1"/>
  </cols>
  <sheetData>
    <row r="1" spans="1:6" x14ac:dyDescent="0.2">
      <c r="A1" s="3"/>
      <c r="B1" s="4" t="s">
        <v>4</v>
      </c>
      <c r="C1" s="3"/>
    </row>
    <row r="2" spans="1:6" s="2" customFormat="1" x14ac:dyDescent="0.2">
      <c r="A2" s="1" t="s">
        <v>0</v>
      </c>
      <c r="B2" s="1">
        <v>2.0499999999999998</v>
      </c>
      <c r="C2" s="1">
        <v>2.97</v>
      </c>
      <c r="D2" s="1">
        <v>4.03</v>
      </c>
      <c r="E2" s="1">
        <v>5.0199999999999996</v>
      </c>
    </row>
    <row r="3" spans="1:6" s="2" customFormat="1" x14ac:dyDescent="0.2">
      <c r="A3" s="1" t="s">
        <v>1</v>
      </c>
      <c r="B3" s="1">
        <v>5.14</v>
      </c>
      <c r="C3" s="1">
        <v>7.44</v>
      </c>
      <c r="D3" s="1">
        <v>10.1</v>
      </c>
      <c r="E3" s="1">
        <v>12.6</v>
      </c>
    </row>
    <row r="4" spans="1:6" s="2" customFormat="1" x14ac:dyDescent="0.2">
      <c r="A4" s="1" t="s">
        <v>2</v>
      </c>
      <c r="B4" s="1">
        <v>-66</v>
      </c>
      <c r="C4" s="1">
        <v>-66</v>
      </c>
      <c r="D4" s="1">
        <v>-66</v>
      </c>
      <c r="E4" s="1">
        <v>-66</v>
      </c>
    </row>
    <row r="5" spans="1:6" s="2" customFormat="1" x14ac:dyDescent="0.2">
      <c r="A5" s="1" t="s">
        <v>3</v>
      </c>
      <c r="B5" s="5">
        <f>B2*1000/B3</f>
        <v>398.83268482490274</v>
      </c>
      <c r="C5" s="5">
        <f>C2*1000/C3</f>
        <v>399.19354838709677</v>
      </c>
      <c r="D5" s="5">
        <f>D2*1000/D3</f>
        <v>399.00990099009908</v>
      </c>
      <c r="E5" s="5">
        <f>E2*1000/E3</f>
        <v>398.41269841269843</v>
      </c>
    </row>
    <row r="6" spans="1:6" s="2" customFormat="1" x14ac:dyDescent="0.2">
      <c r="A6" s="8"/>
      <c r="B6" s="9"/>
      <c r="C6" s="9"/>
      <c r="D6" s="9"/>
      <c r="E6" s="9"/>
    </row>
    <row r="7" spans="1:6" x14ac:dyDescent="0.2">
      <c r="A7" s="3"/>
      <c r="B7" s="4" t="s">
        <v>5</v>
      </c>
      <c r="C7" s="3"/>
    </row>
    <row r="8" spans="1:6" x14ac:dyDescent="0.2">
      <c r="A8" s="1" t="s">
        <v>6</v>
      </c>
      <c r="B8" s="1">
        <v>4995</v>
      </c>
      <c r="C8" s="1">
        <v>7549</v>
      </c>
      <c r="D8" s="1">
        <v>10000</v>
      </c>
      <c r="E8" s="1">
        <v>12528</v>
      </c>
      <c r="F8" s="1">
        <v>15000</v>
      </c>
    </row>
    <row r="9" spans="1:6" x14ac:dyDescent="0.2">
      <c r="A9" s="6" t="s">
        <v>7</v>
      </c>
      <c r="B9" s="1">
        <v>5.0599999999999996</v>
      </c>
      <c r="C9" s="1">
        <v>5.04</v>
      </c>
      <c r="D9" s="1">
        <v>5.05</v>
      </c>
      <c r="E9" s="1">
        <v>5.0599999999999996</v>
      </c>
      <c r="F9" s="1">
        <v>5.04</v>
      </c>
    </row>
    <row r="10" spans="1:6" x14ac:dyDescent="0.2">
      <c r="A10" s="6" t="s">
        <v>17</v>
      </c>
      <c r="B10" s="1">
        <v>36.1</v>
      </c>
      <c r="C10" s="1">
        <v>39.1</v>
      </c>
      <c r="D10" s="1">
        <v>42.8</v>
      </c>
      <c r="E10" s="1">
        <v>47.2</v>
      </c>
      <c r="F10" s="1">
        <v>51.9</v>
      </c>
    </row>
    <row r="11" spans="1:6" x14ac:dyDescent="0.2">
      <c r="A11" s="6" t="s">
        <v>14</v>
      </c>
      <c r="B11" s="5">
        <f>B9*1000/B10</f>
        <v>140.16620498614958</v>
      </c>
      <c r="C11" s="5">
        <f>C9*1000/C10</f>
        <v>128.90025575447569</v>
      </c>
      <c r="D11" s="5">
        <f>D9*1000/D10</f>
        <v>117.99065420560748</v>
      </c>
      <c r="E11" s="5">
        <f>E9*1000/E10</f>
        <v>107.20338983050847</v>
      </c>
      <c r="F11" s="5">
        <f>F9*1000/F10</f>
        <v>97.109826589595372</v>
      </c>
    </row>
    <row r="12" spans="1:6" x14ac:dyDescent="0.2">
      <c r="A12" s="6" t="s">
        <v>8</v>
      </c>
      <c r="B12" s="10">
        <f>1/B11</f>
        <v>7.1343873517786564E-3</v>
      </c>
      <c r="C12" s="10">
        <f>1/C11</f>
        <v>7.7579365079365088E-3</v>
      </c>
      <c r="D12" s="10">
        <f>1/D11</f>
        <v>8.4752475247524741E-3</v>
      </c>
      <c r="E12" s="10">
        <f>1/E11</f>
        <v>9.3280632411067189E-3</v>
      </c>
      <c r="F12" s="10">
        <f>1/F11</f>
        <v>1.0297619047619049E-2</v>
      </c>
    </row>
    <row r="13" spans="1:6" ht="15" customHeight="1" x14ac:dyDescent="0.2">
      <c r="A13" s="7" t="s">
        <v>9</v>
      </c>
      <c r="B13" s="1">
        <v>-23</v>
      </c>
      <c r="C13" s="1">
        <v>-33</v>
      </c>
      <c r="D13" s="1">
        <v>-40</v>
      </c>
      <c r="E13" s="1">
        <v>-46</v>
      </c>
      <c r="F13" s="1">
        <v>-50</v>
      </c>
    </row>
    <row r="14" spans="1:6" ht="15" customHeight="1" x14ac:dyDescent="0.2">
      <c r="A14" s="7" t="s">
        <v>10</v>
      </c>
      <c r="B14" s="1">
        <f>-B13</f>
        <v>23</v>
      </c>
      <c r="C14" s="1">
        <f>-C13</f>
        <v>33</v>
      </c>
      <c r="D14" s="1">
        <f>-D13</f>
        <v>40</v>
      </c>
      <c r="E14" s="1">
        <f>-E13</f>
        <v>46</v>
      </c>
      <c r="F14" s="1">
        <f>-F13</f>
        <v>50</v>
      </c>
    </row>
    <row r="15" spans="1:6" ht="14.25" x14ac:dyDescent="0.2">
      <c r="A15" s="6" t="s">
        <v>11</v>
      </c>
      <c r="B15" s="11">
        <f>2*PI()*B8</f>
        <v>31384.510609362034</v>
      </c>
      <c r="C15" s="11">
        <f>2*PI()*C8</f>
        <v>47431.765883898697</v>
      </c>
      <c r="D15" s="11">
        <f>2*PI()*D8</f>
        <v>62831.853071795864</v>
      </c>
      <c r="E15" s="11">
        <f>2*PI()*E8</f>
        <v>78715.745528345855</v>
      </c>
      <c r="F15" s="11">
        <f>2*PI()*F8</f>
        <v>94247.779607693796</v>
      </c>
    </row>
    <row r="16" spans="1:6" ht="14.25" x14ac:dyDescent="0.2">
      <c r="A16" s="6" t="s">
        <v>12</v>
      </c>
      <c r="B16" s="11">
        <f>B15*B15</f>
        <v>984987506.18915808</v>
      </c>
      <c r="C16" s="11">
        <f>C15*C15</f>
        <v>2249772414.8649764</v>
      </c>
      <c r="D16" s="11">
        <f>D15*D15</f>
        <v>3947841760.4357433</v>
      </c>
      <c r="E16" s="11">
        <f>E15*E15</f>
        <v>6196168594.0833006</v>
      </c>
      <c r="F16" s="11">
        <f>F15*F15</f>
        <v>8882643960.980423</v>
      </c>
    </row>
    <row r="17" spans="1:6" ht="14.25" x14ac:dyDescent="0.2">
      <c r="A17" s="6" t="s">
        <v>15</v>
      </c>
      <c r="B17" s="11">
        <f>B11*B11</f>
        <v>19646.565020219303</v>
      </c>
      <c r="C17" s="11">
        <f>C11*C11</f>
        <v>16615.275933569243</v>
      </c>
      <c r="D17" s="11">
        <f>D11*D11</f>
        <v>13921.79447986724</v>
      </c>
      <c r="E17" s="11">
        <f>E11*E11</f>
        <v>11492.566791151967</v>
      </c>
      <c r="F17" s="11">
        <f>F11*F11</f>
        <v>9430.3184202612847</v>
      </c>
    </row>
    <row r="18" spans="1:6" ht="14.25" x14ac:dyDescent="0.2">
      <c r="A18" s="6" t="s">
        <v>13</v>
      </c>
      <c r="B18" s="12">
        <f>1/B17</f>
        <v>5.0899482885219273E-5</v>
      </c>
      <c r="C18" s="12">
        <f>1/C17</f>
        <v>6.0185578861174117E-5</v>
      </c>
      <c r="D18" s="12">
        <f>1/D17</f>
        <v>7.1829820605822951E-5</v>
      </c>
      <c r="E18" s="12">
        <f>1/E17</f>
        <v>8.7012763830086407E-5</v>
      </c>
      <c r="F18" s="12">
        <f>1/F17</f>
        <v>1.0604095804988662E-4</v>
      </c>
    </row>
    <row r="19" spans="1:6" x14ac:dyDescent="0.2">
      <c r="A19" s="6" t="s">
        <v>16</v>
      </c>
      <c r="B19" s="13">
        <f>TAN(PI()*B14/180)</f>
        <v>0.4244748162096047</v>
      </c>
      <c r="C19" s="13">
        <f>TAN(PI()*C14/180)</f>
        <v>0.64940759319751062</v>
      </c>
      <c r="D19" s="13">
        <f>TAN(PI()*D14/180)</f>
        <v>0.83909963117727993</v>
      </c>
      <c r="E19" s="13">
        <f>TAN(PI()*E14/180)</f>
        <v>1.0355303137905694</v>
      </c>
      <c r="F19" s="13">
        <f>TAN(PI()*F14/180)</f>
        <v>1.19175359259421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3</vt:i4>
      </vt:variant>
    </vt:vector>
  </HeadingPairs>
  <TitlesOfParts>
    <vt:vector size="4" baseType="lpstr">
      <vt:lpstr>Feuil1</vt:lpstr>
      <vt:lpstr>Z et phi = f(f) à f variable</vt:lpstr>
      <vt:lpstr>Y² = f(w²)</vt:lpstr>
      <vt:lpstr>tan téta = f(w)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Lycée Carriat</dc:creator>
  <cp:lastModifiedBy>TUPIN-BRON Pierrick</cp:lastModifiedBy>
  <dcterms:created xsi:type="dcterms:W3CDTF">2008-09-26T15:55:11Z</dcterms:created>
  <dcterms:modified xsi:type="dcterms:W3CDTF">2012-10-10T19:27:53Z</dcterms:modified>
</cp:coreProperties>
</file>