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Accueil" sheetId="9" r:id="rId1"/>
    <sheet name="BD_Inventaire des Permis" sheetId="8" r:id="rId2"/>
  </sheets>
  <calcPr calcId="145621"/>
</workbook>
</file>

<file path=xl/calcChain.xml><?xml version="1.0" encoding="utf-8"?>
<calcChain xmlns="http://schemas.openxmlformats.org/spreadsheetml/2006/main">
  <c r="D3" i="8" l="1"/>
  <c r="N3" i="8"/>
  <c r="O3" i="8" s="1"/>
  <c r="X10" i="8" l="1"/>
  <c r="Y10" i="8" s="1"/>
  <c r="X11" i="8"/>
  <c r="Y11" i="8" s="1"/>
  <c r="X12" i="8"/>
  <c r="Y12" i="8" s="1"/>
  <c r="X13" i="8"/>
  <c r="Y13" i="8" s="1"/>
  <c r="X14" i="8"/>
  <c r="Y14" i="8" s="1"/>
  <c r="X15" i="8"/>
  <c r="Y15" i="8" s="1"/>
  <c r="X16" i="8"/>
  <c r="Y16" i="8" s="1"/>
  <c r="X17" i="8"/>
  <c r="Y17" i="8" s="1"/>
  <c r="X18" i="8"/>
  <c r="Y18" i="8" s="1"/>
  <c r="X19" i="8"/>
  <c r="Y19" i="8" s="1"/>
  <c r="X20" i="8"/>
  <c r="Y20" i="8" s="1"/>
  <c r="X21" i="8"/>
  <c r="Y21" i="8" s="1"/>
  <c r="X22" i="8"/>
  <c r="Y22" i="8" s="1"/>
  <c r="X23" i="8"/>
  <c r="Y23" i="8" s="1"/>
  <c r="X24" i="8"/>
  <c r="Y24" i="8" s="1"/>
  <c r="X25" i="8"/>
  <c r="Y25" i="8" s="1"/>
  <c r="X26" i="8"/>
  <c r="Y26" i="8" s="1"/>
  <c r="X27" i="8"/>
  <c r="Y27" i="8" s="1"/>
  <c r="X28" i="8"/>
  <c r="Y28" i="8" s="1"/>
  <c r="X29" i="8"/>
  <c r="Y29" i="8" s="1"/>
  <c r="X30" i="8"/>
  <c r="Y30" i="8" s="1"/>
  <c r="X31" i="8"/>
  <c r="Y31" i="8" s="1"/>
  <c r="X32" i="8"/>
  <c r="Y32" i="8" s="1"/>
  <c r="X33" i="8"/>
  <c r="Y33" i="8" s="1"/>
  <c r="X34" i="8"/>
  <c r="Y34" i="8" s="1"/>
  <c r="X35" i="8"/>
  <c r="Y35" i="8" s="1"/>
  <c r="X36" i="8"/>
  <c r="Y36" i="8" s="1"/>
  <c r="X37" i="8"/>
  <c r="Y37" i="8" s="1"/>
  <c r="X38" i="8"/>
  <c r="Y38" i="8" s="1"/>
  <c r="X39" i="8"/>
  <c r="Y39" i="8" s="1"/>
  <c r="X40" i="8"/>
  <c r="Y40" i="8" s="1"/>
  <c r="X41" i="8"/>
  <c r="Y41" i="8" s="1"/>
  <c r="X42" i="8"/>
  <c r="Y42" i="8" s="1"/>
  <c r="X43" i="8"/>
  <c r="Y43" i="8" s="1"/>
  <c r="X44" i="8"/>
  <c r="Y44" i="8" s="1"/>
  <c r="X45" i="8"/>
  <c r="Y45" i="8" s="1"/>
  <c r="X46" i="8"/>
  <c r="Y46" i="8" s="1"/>
  <c r="X47" i="8"/>
  <c r="Y47" i="8" s="1"/>
  <c r="X48" i="8"/>
  <c r="Y48" i="8" s="1"/>
  <c r="X49" i="8"/>
  <c r="Y49" i="8" s="1"/>
  <c r="X50" i="8"/>
  <c r="Y50" i="8" s="1"/>
  <c r="X51" i="8"/>
  <c r="Y51" i="8" s="1"/>
  <c r="X52" i="8"/>
  <c r="Y52" i="8" s="1"/>
  <c r="X53" i="8"/>
  <c r="Y53" i="8" s="1"/>
  <c r="X54" i="8"/>
  <c r="Y54" i="8" s="1"/>
  <c r="X55" i="8"/>
  <c r="Y55" i="8" s="1"/>
  <c r="X56" i="8"/>
  <c r="Y56" i="8" s="1"/>
  <c r="X57" i="8"/>
  <c r="Y57" i="8" s="1"/>
  <c r="X58" i="8"/>
  <c r="Y58" i="8" s="1"/>
  <c r="X59" i="8"/>
  <c r="Y59" i="8" s="1"/>
  <c r="X60" i="8"/>
  <c r="Y60" i="8" s="1"/>
  <c r="X61" i="8"/>
  <c r="Y61" i="8" s="1"/>
  <c r="X62" i="8"/>
  <c r="Y62" i="8" s="1"/>
  <c r="X63" i="8"/>
  <c r="Y63" i="8" s="1"/>
  <c r="X64" i="8"/>
  <c r="Y64" i="8" s="1"/>
  <c r="X65" i="8"/>
  <c r="Y65" i="8" s="1"/>
  <c r="X66" i="8"/>
  <c r="Y66" i="8" s="1"/>
  <c r="X67" i="8"/>
  <c r="Y67" i="8" s="1"/>
  <c r="X68" i="8"/>
  <c r="Y68" i="8" s="1"/>
  <c r="X69" i="8"/>
  <c r="Y69" i="8" s="1"/>
  <c r="X70" i="8"/>
  <c r="Y70" i="8" s="1"/>
  <c r="X71" i="8"/>
  <c r="Y71" i="8" s="1"/>
  <c r="X72" i="8"/>
  <c r="Y72" i="8" s="1"/>
  <c r="X73" i="8"/>
  <c r="Y73" i="8" s="1"/>
  <c r="X74" i="8"/>
  <c r="Y74" i="8" s="1"/>
  <c r="X75" i="8"/>
  <c r="Y75" i="8" s="1"/>
  <c r="X76" i="8"/>
  <c r="Y76" i="8" s="1"/>
  <c r="X77" i="8"/>
  <c r="Y77" i="8" s="1"/>
  <c r="X78" i="8"/>
  <c r="Y78" i="8" s="1"/>
  <c r="X79" i="8"/>
  <c r="Y79" i="8" s="1"/>
  <c r="X80" i="8"/>
  <c r="Y80" i="8" s="1"/>
  <c r="X81" i="8"/>
  <c r="Y81" i="8" s="1"/>
  <c r="X6" i="8"/>
  <c r="Y6" i="8" s="1"/>
  <c r="X7" i="8"/>
  <c r="Y7" i="8" s="1"/>
  <c r="X8" i="8"/>
  <c r="Y8" i="8" s="1"/>
  <c r="X9" i="8"/>
  <c r="Y9" i="8" s="1"/>
  <c r="X4" i="8"/>
  <c r="Y4" i="8" s="1"/>
  <c r="X5" i="8"/>
  <c r="Y5" i="8" s="1"/>
  <c r="N4" i="8"/>
  <c r="O4" i="8" l="1"/>
  <c r="N15" i="8"/>
  <c r="O15" i="8" s="1"/>
  <c r="N16" i="8"/>
  <c r="O16" i="8" s="1"/>
  <c r="N17" i="8"/>
  <c r="O17" i="8" s="1"/>
  <c r="N18" i="8"/>
  <c r="O18" i="8" s="1"/>
  <c r="N7" i="8"/>
  <c r="O7" i="8" s="1"/>
  <c r="N8" i="8"/>
  <c r="O8" i="8" s="1"/>
  <c r="N9" i="8"/>
  <c r="O9" i="8" s="1"/>
  <c r="N10" i="8"/>
  <c r="O10" i="8" s="1"/>
  <c r="N11" i="8"/>
  <c r="O11" i="8" s="1"/>
  <c r="N12" i="8"/>
  <c r="O12" i="8" s="1"/>
  <c r="N13" i="8"/>
  <c r="O13" i="8" s="1"/>
  <c r="N14" i="8"/>
  <c r="O14" i="8" s="1"/>
  <c r="N5" i="8"/>
  <c r="N6" i="8"/>
  <c r="O6" i="8" s="1"/>
  <c r="O5" i="8" l="1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N19" i="8"/>
  <c r="O19" i="8" s="1"/>
  <c r="N20" i="8"/>
  <c r="O20" i="8" s="1"/>
  <c r="N21" i="8"/>
  <c r="O21" i="8" s="1"/>
  <c r="N22" i="8"/>
  <c r="O22" i="8" s="1"/>
  <c r="N23" i="8"/>
  <c r="O23" i="8" s="1"/>
  <c r="N24" i="8"/>
  <c r="O24" i="8" s="1"/>
  <c r="N25" i="8"/>
  <c r="O25" i="8" s="1"/>
  <c r="N26" i="8"/>
  <c r="O26" i="8" s="1"/>
  <c r="N27" i="8"/>
  <c r="O27" i="8" s="1"/>
  <c r="N28" i="8"/>
  <c r="O28" i="8" s="1"/>
  <c r="N29" i="8"/>
  <c r="O29" i="8" s="1"/>
  <c r="N30" i="8"/>
  <c r="O30" i="8" s="1"/>
  <c r="N31" i="8"/>
  <c r="O31" i="8" s="1"/>
  <c r="N32" i="8"/>
  <c r="O32" i="8" s="1"/>
  <c r="N33" i="8"/>
  <c r="O33" i="8" s="1"/>
  <c r="N34" i="8"/>
  <c r="O34" i="8" s="1"/>
  <c r="N35" i="8"/>
  <c r="O35" i="8" s="1"/>
  <c r="N36" i="8"/>
  <c r="O36" i="8" s="1"/>
  <c r="N37" i="8"/>
  <c r="O37" i="8" s="1"/>
  <c r="N38" i="8"/>
  <c r="O38" i="8" s="1"/>
  <c r="N39" i="8"/>
  <c r="O39" i="8" s="1"/>
  <c r="N40" i="8"/>
  <c r="O40" i="8" s="1"/>
  <c r="N41" i="8"/>
  <c r="O41" i="8" s="1"/>
  <c r="N42" i="8"/>
  <c r="O42" i="8" s="1"/>
  <c r="N43" i="8"/>
  <c r="O43" i="8" s="1"/>
  <c r="N44" i="8"/>
  <c r="O44" i="8" s="1"/>
  <c r="N45" i="8"/>
  <c r="O45" i="8" s="1"/>
  <c r="N46" i="8"/>
  <c r="O46" i="8" s="1"/>
  <c r="N47" i="8"/>
  <c r="O47" i="8" s="1"/>
  <c r="N48" i="8"/>
  <c r="O48" i="8" s="1"/>
  <c r="N49" i="8"/>
  <c r="O49" i="8" s="1"/>
  <c r="N50" i="8"/>
  <c r="O50" i="8" s="1"/>
  <c r="N51" i="8"/>
  <c r="O51" i="8" s="1"/>
  <c r="N52" i="8"/>
  <c r="O52" i="8" s="1"/>
  <c r="N53" i="8"/>
  <c r="O53" i="8" s="1"/>
  <c r="N54" i="8"/>
  <c r="O54" i="8" s="1"/>
  <c r="N55" i="8"/>
  <c r="O55" i="8" s="1"/>
  <c r="N56" i="8"/>
  <c r="O56" i="8" s="1"/>
  <c r="N57" i="8"/>
  <c r="O57" i="8" s="1"/>
  <c r="N58" i="8"/>
  <c r="O58" i="8" s="1"/>
  <c r="N59" i="8"/>
  <c r="O59" i="8" s="1"/>
  <c r="N60" i="8"/>
  <c r="O60" i="8" s="1"/>
  <c r="N61" i="8"/>
  <c r="O61" i="8" s="1"/>
  <c r="N62" i="8"/>
  <c r="O62" i="8" s="1"/>
  <c r="N63" i="8"/>
  <c r="O63" i="8" s="1"/>
  <c r="N64" i="8"/>
  <c r="O64" i="8" s="1"/>
  <c r="N65" i="8"/>
  <c r="O65" i="8" s="1"/>
  <c r="N66" i="8"/>
  <c r="O66" i="8" s="1"/>
  <c r="N67" i="8"/>
  <c r="O67" i="8" s="1"/>
  <c r="N68" i="8"/>
  <c r="O68" i="8" s="1"/>
  <c r="N69" i="8"/>
  <c r="O69" i="8" s="1"/>
  <c r="N70" i="8"/>
  <c r="O70" i="8" s="1"/>
  <c r="N71" i="8"/>
  <c r="O71" i="8" s="1"/>
  <c r="N72" i="8"/>
  <c r="O72" i="8" s="1"/>
  <c r="N73" i="8"/>
  <c r="O73" i="8" s="1"/>
  <c r="N74" i="8"/>
  <c r="O74" i="8" s="1"/>
  <c r="N75" i="8"/>
  <c r="O75" i="8" s="1"/>
  <c r="N76" i="8"/>
  <c r="O76" i="8" s="1"/>
  <c r="N77" i="8"/>
  <c r="O77" i="8" s="1"/>
  <c r="N78" i="8"/>
  <c r="O78" i="8" s="1"/>
  <c r="N79" i="8"/>
  <c r="O79" i="8" s="1"/>
  <c r="N80" i="8"/>
  <c r="O80" i="8" s="1"/>
  <c r="N81" i="8"/>
  <c r="O81" i="8" s="1"/>
  <c r="D32" i="9" l="1"/>
  <c r="G26" i="9" l="1"/>
  <c r="G24" i="9"/>
  <c r="G22" i="9"/>
  <c r="G20" i="9"/>
  <c r="G18" i="9"/>
  <c r="G16" i="9"/>
  <c r="D26" i="9"/>
</calcChain>
</file>

<file path=xl/sharedStrings.xml><?xml version="1.0" encoding="utf-8"?>
<sst xmlns="http://schemas.openxmlformats.org/spreadsheetml/2006/main" count="204" uniqueCount="137">
  <si>
    <t>Date de livraison</t>
  </si>
  <si>
    <t>no tracking Purolator</t>
  </si>
  <si>
    <t>Description</t>
  </si>
  <si>
    <t>Compagnie</t>
  </si>
  <si>
    <t>Pays</t>
  </si>
  <si>
    <t>PO</t>
  </si>
  <si>
    <t>FAT</t>
  </si>
  <si>
    <t>Date de réception du permis</t>
  </si>
  <si>
    <t>Date d'expiration du permis</t>
  </si>
  <si>
    <t>Commentaires</t>
  </si>
  <si>
    <t>Alerte</t>
  </si>
  <si>
    <t>Date de la demade de l'achteur</t>
  </si>
  <si>
    <t>Nom de l'achteur</t>
  </si>
  <si>
    <t>Initial du PQR/S</t>
  </si>
  <si>
    <t>Quantité</t>
  </si>
  <si>
    <t>Numéro de permis</t>
  </si>
  <si>
    <t>Date d'envoi de la section B à SC</t>
  </si>
  <si>
    <t>Date des suivi effectué</t>
  </si>
  <si>
    <t xml:space="preserve">17-03-2015 </t>
  </si>
  <si>
    <t>XXXX</t>
  </si>
  <si>
    <t>WW</t>
  </si>
  <si>
    <t>RRR</t>
  </si>
  <si>
    <t>CCC</t>
  </si>
  <si>
    <t>LLL</t>
  </si>
  <si>
    <t>51 Kg</t>
  </si>
  <si>
    <t>30-06-2015</t>
  </si>
  <si>
    <t>N/A</t>
  </si>
  <si>
    <t>2-09-2015</t>
  </si>
  <si>
    <t>30-09-2015</t>
  </si>
  <si>
    <t>30-11-2015</t>
  </si>
  <si>
    <t>15-09-2015</t>
  </si>
  <si>
    <t>15-11-2015</t>
  </si>
  <si>
    <t>20-09-2015</t>
  </si>
  <si>
    <t>17-11-2015</t>
  </si>
  <si>
    <t>Demande du Permis</t>
  </si>
  <si>
    <t>Reception du permis</t>
  </si>
  <si>
    <t>FF</t>
  </si>
  <si>
    <t>Date de la demande à SC</t>
  </si>
  <si>
    <t>Numéro de tracking</t>
  </si>
  <si>
    <t>Date de suivi</t>
  </si>
  <si>
    <t>Commentaire</t>
  </si>
  <si>
    <t>dsfdgfdghfdhfgthfgjhfgjgfhjfghjgfgfhfghfgjhfghjfgjhfghfghgfhgfhgfhgfhfhfhfh</t>
  </si>
  <si>
    <t>Date de la reception du produit</t>
  </si>
  <si>
    <t>Date  de la demande 
à SC</t>
  </si>
  <si>
    <t>Alerte Demande</t>
  </si>
  <si>
    <t>Alerte Reception</t>
  </si>
  <si>
    <t>52 Kg</t>
  </si>
  <si>
    <t>53 Kg</t>
  </si>
  <si>
    <t>17-03-2016</t>
  </si>
  <si>
    <t>2-09-2016</t>
  </si>
  <si>
    <t>30-06-2016</t>
  </si>
  <si>
    <t>17-03-2017</t>
  </si>
  <si>
    <t>2-09-2017</t>
  </si>
  <si>
    <t>30-06-2017</t>
  </si>
  <si>
    <t>17-03-2018</t>
  </si>
  <si>
    <t>2-09-2018</t>
  </si>
  <si>
    <t>54 Kg</t>
  </si>
  <si>
    <t>30-06-2018</t>
  </si>
  <si>
    <t>17-03-2019</t>
  </si>
  <si>
    <t>2-09-2019</t>
  </si>
  <si>
    <t>55 Kg</t>
  </si>
  <si>
    <t>30-06-2019</t>
  </si>
  <si>
    <t>17-03-2020</t>
  </si>
  <si>
    <t>2-09-2020</t>
  </si>
  <si>
    <t>56 Kg</t>
  </si>
  <si>
    <t>30-06-2020</t>
  </si>
  <si>
    <t>17-03-2021</t>
  </si>
  <si>
    <t>2-09-2021</t>
  </si>
  <si>
    <t>57 Kg</t>
  </si>
  <si>
    <t>30-06-2021</t>
  </si>
  <si>
    <t>17-03-2022</t>
  </si>
  <si>
    <t>2-09-2022</t>
  </si>
  <si>
    <t>58 Kg</t>
  </si>
  <si>
    <t>30-06-2022</t>
  </si>
  <si>
    <t>17-03-2023</t>
  </si>
  <si>
    <t>2-09-2023</t>
  </si>
  <si>
    <t>59 Kg</t>
  </si>
  <si>
    <t>30-06-2023</t>
  </si>
  <si>
    <t>17-03-2024</t>
  </si>
  <si>
    <t>2-09-2024</t>
  </si>
  <si>
    <t>60 Kg</t>
  </si>
  <si>
    <t>30-06-2024</t>
  </si>
  <si>
    <t>17-03-2025</t>
  </si>
  <si>
    <t>2-09-2025</t>
  </si>
  <si>
    <t>61 Kg</t>
  </si>
  <si>
    <t>30-06-2025</t>
  </si>
  <si>
    <t>17-03-2026</t>
  </si>
  <si>
    <t>2-09-2026</t>
  </si>
  <si>
    <t>62 Kg</t>
  </si>
  <si>
    <t>30-06-2026</t>
  </si>
  <si>
    <t>17-03-2027</t>
  </si>
  <si>
    <t>2-09-2027</t>
  </si>
  <si>
    <t>63 Kg</t>
  </si>
  <si>
    <t>30-06-2027</t>
  </si>
  <si>
    <t>17-03-2028</t>
  </si>
  <si>
    <t>2-09-2028</t>
  </si>
  <si>
    <t>64 Kg</t>
  </si>
  <si>
    <t>30-06-2028</t>
  </si>
  <si>
    <t xml:space="preserve">Initial du PQR/S </t>
  </si>
  <si>
    <t>11-12-2015</t>
  </si>
  <si>
    <t>Alerte reception</t>
  </si>
  <si>
    <t>Alerte demande</t>
  </si>
  <si>
    <t xml:space="preserve">Recherche </t>
  </si>
  <si>
    <t>Permis reçu par PQR/S initial</t>
  </si>
  <si>
    <t>Numéro de PO</t>
  </si>
  <si>
    <t>Numéro de FAT</t>
  </si>
  <si>
    <t>Numéro de Permis</t>
  </si>
  <si>
    <t xml:space="preserve">Nombre de jour restant avant experation du permis </t>
  </si>
  <si>
    <t>Nombre de jour après l'envoi de la demande</t>
  </si>
  <si>
    <t xml:space="preserve">Alerte demande réglée </t>
  </si>
  <si>
    <t xml:space="preserve">Alerte reception réglée </t>
  </si>
  <si>
    <t>BB</t>
  </si>
  <si>
    <t>GG</t>
  </si>
  <si>
    <t>HH</t>
  </si>
  <si>
    <t>YY</t>
  </si>
  <si>
    <t>II</t>
  </si>
  <si>
    <t>OO</t>
  </si>
  <si>
    <t>PP</t>
  </si>
  <si>
    <t>IL</t>
  </si>
  <si>
    <t>MJ</t>
  </si>
  <si>
    <t>NH</t>
  </si>
  <si>
    <t>BG</t>
  </si>
  <si>
    <t>VF</t>
  </si>
  <si>
    <t>CD</t>
  </si>
  <si>
    <t>DD</t>
  </si>
  <si>
    <t>12-01-2015</t>
  </si>
  <si>
    <t>2014-12-12</t>
  </si>
  <si>
    <t>EE</t>
  </si>
  <si>
    <t>2014-12-27</t>
  </si>
  <si>
    <t>26262622</t>
  </si>
  <si>
    <t>Lait</t>
  </si>
  <si>
    <t>wwwww</t>
  </si>
  <si>
    <t>asie</t>
  </si>
  <si>
    <t>1111</t>
  </si>
  <si>
    <t>2222</t>
  </si>
  <si>
    <t>700 Kg</t>
  </si>
  <si>
    <t xml:space="preserve">Nombre de jour restant avant l'experation du permis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</si>
</sst>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yy;@"/>
    <numFmt numFmtId="165" formatCode="d/mm/yyyy;@"/>
    <numFmt numFmtId="166" formatCode="yyyy/mm/dd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4"/>
      <color rgb="FF3F3F76"/>
      <name val="Calibri"/>
      <family val="2"/>
      <scheme val="minor"/>
    </font>
    <font>
      <b/>
      <sz val="11"/>
      <color rgb="FF000000"/>
      <name val="Calibri"/>
      <family val="2"/>
    </font>
    <font>
      <b/>
      <sz val="26"/>
      <color rgb="FF3F3F76"/>
      <name val="Calibri"/>
      <family val="2"/>
      <scheme val="minor"/>
    </font>
    <font>
      <sz val="14"/>
      <color rgb="FF3F3F76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2" borderId="1" applyNumberFormat="0" applyAlignment="0" applyProtection="0"/>
  </cellStyleXfs>
  <cellXfs count="63">
    <xf numFmtId="0" fontId="0" fillId="0" borderId="0" xfId="0"/>
    <xf numFmtId="0" fontId="0" fillId="3" borderId="0" xfId="0" applyFill="1" applyBorder="1" applyAlignment="1">
      <alignment horizontal="center"/>
    </xf>
    <xf numFmtId="0" fontId="0" fillId="4" borderId="0" xfId="0" applyFill="1" applyBorder="1"/>
    <xf numFmtId="0" fontId="0" fillId="4" borderId="0" xfId="0" applyFill="1"/>
    <xf numFmtId="0" fontId="0" fillId="4" borderId="0" xfId="0" applyFont="1" applyFill="1" applyBorder="1" applyAlignment="1">
      <alignment horizontal="left"/>
    </xf>
    <xf numFmtId="0" fontId="0" fillId="4" borderId="0" xfId="0" applyFont="1" applyFill="1" applyBorder="1"/>
    <xf numFmtId="0" fontId="1" fillId="4" borderId="0" xfId="0" applyFont="1" applyFill="1" applyAlignment="1">
      <alignment horizontal="center"/>
    </xf>
    <xf numFmtId="0" fontId="1" fillId="5" borderId="0" xfId="0" applyFont="1" applyFill="1" applyBorder="1" applyAlignment="1">
      <alignment horizontal="left"/>
    </xf>
    <xf numFmtId="0" fontId="3" fillId="3" borderId="1" xfId="1" applyFill="1"/>
    <xf numFmtId="0" fontId="0" fillId="3" borderId="0" xfId="0" applyFill="1"/>
    <xf numFmtId="0" fontId="3" fillId="3" borderId="1" xfId="1" applyFill="1" applyAlignment="1">
      <alignment horizontal="center" vertical="center" wrapText="1"/>
    </xf>
    <xf numFmtId="0" fontId="3" fillId="3" borderId="1" xfId="1" applyFill="1" applyAlignment="1">
      <alignment horizontal="left" wrapText="1"/>
    </xf>
    <xf numFmtId="14" fontId="3" fillId="3" borderId="1" xfId="1" applyNumberFormat="1" applyFill="1" applyAlignment="1">
      <alignment horizontal="left" wrapText="1"/>
    </xf>
    <xf numFmtId="49" fontId="3" fillId="3" borderId="1" xfId="1" applyNumberFormat="1" applyFill="1" applyAlignment="1">
      <alignment wrapText="1"/>
    </xf>
    <xf numFmtId="0" fontId="2" fillId="3" borderId="0" xfId="0" applyFont="1" applyFill="1"/>
    <xf numFmtId="0" fontId="2" fillId="3" borderId="0" xfId="0" applyNumberFormat="1" applyFont="1" applyFill="1" applyAlignment="1">
      <alignment horizontal="left"/>
    </xf>
    <xf numFmtId="0" fontId="7" fillId="3" borderId="1" xfId="1" applyFont="1" applyFill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165" fontId="3" fillId="3" borderId="1" xfId="1" applyNumberFormat="1" applyFill="1" applyAlignment="1">
      <alignment horizontal="center" vertical="center" wrapText="1"/>
    </xf>
    <xf numFmtId="164" fontId="3" fillId="3" borderId="1" xfId="1" applyNumberFormat="1" applyFill="1" applyAlignment="1">
      <alignment horizontal="left" wrapText="1"/>
    </xf>
    <xf numFmtId="166" fontId="3" fillId="3" borderId="1" xfId="1" applyNumberFormat="1" applyFill="1"/>
    <xf numFmtId="0" fontId="1" fillId="5" borderId="0" xfId="0" applyFont="1" applyFill="1" applyBorder="1" applyAlignment="1">
      <alignment horizontal="left"/>
    </xf>
    <xf numFmtId="0" fontId="0" fillId="3" borderId="0" xfId="0" applyFill="1" applyBorder="1" applyAlignment="1">
      <alignment horizontal="left" vertical="top" wrapText="1"/>
    </xf>
    <xf numFmtId="0" fontId="0" fillId="3" borderId="0" xfId="0" applyFont="1" applyFill="1" applyBorder="1" applyAlignment="1">
      <alignment horizontal="center"/>
    </xf>
    <xf numFmtId="0" fontId="0" fillId="3" borderId="0" xfId="0" applyFont="1" applyFill="1" applyBorder="1"/>
    <xf numFmtId="0" fontId="1" fillId="5" borderId="0" xfId="0" applyFont="1" applyFill="1" applyBorder="1" applyAlignment="1"/>
    <xf numFmtId="0" fontId="1" fillId="3" borderId="0" xfId="0" applyFont="1" applyFill="1" applyBorder="1" applyAlignment="1"/>
    <xf numFmtId="0" fontId="0" fillId="4" borderId="6" xfId="0" applyFont="1" applyFill="1" applyBorder="1" applyAlignment="1">
      <alignment horizontal="left"/>
    </xf>
    <xf numFmtId="0" fontId="0" fillId="4" borderId="7" xfId="0" applyFill="1" applyBorder="1"/>
    <xf numFmtId="0" fontId="1" fillId="5" borderId="0" xfId="0" applyFont="1" applyFill="1" applyBorder="1" applyAlignment="1">
      <alignment wrapText="1"/>
    </xf>
    <xf numFmtId="0" fontId="0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0" fillId="8" borderId="7" xfId="0" applyFill="1" applyBorder="1" applyAlignment="1">
      <alignment horizontal="center" vertical="center"/>
    </xf>
    <xf numFmtId="0" fontId="0" fillId="8" borderId="10" xfId="0" applyFill="1" applyBorder="1" applyAlignment="1">
      <alignment vertical="center"/>
    </xf>
    <xf numFmtId="0" fontId="0" fillId="8" borderId="7" xfId="0" applyFill="1" applyBorder="1" applyAlignment="1">
      <alignment vertical="center"/>
    </xf>
    <xf numFmtId="0" fontId="0" fillId="3" borderId="0" xfId="0" applyFont="1" applyFill="1" applyBorder="1" applyAlignment="1">
      <alignment vertical="center"/>
    </xf>
    <xf numFmtId="0" fontId="4" fillId="3" borderId="1" xfId="1" applyFont="1" applyFill="1" applyAlignment="1">
      <alignment horizontal="center" vertical="center" wrapText="1"/>
    </xf>
    <xf numFmtId="0" fontId="3" fillId="3" borderId="1" xfId="1" applyNumberFormat="1" applyFill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49" fontId="3" fillId="3" borderId="2" xfId="1" applyNumberFormat="1" applyFill="1" applyBorder="1" applyAlignment="1">
      <alignment horizontal="center" vertical="center" wrapText="1"/>
    </xf>
    <xf numFmtId="0" fontId="3" fillId="3" borderId="2" xfId="1" applyFill="1" applyBorder="1"/>
    <xf numFmtId="0" fontId="0" fillId="3" borderId="14" xfId="0" applyFill="1" applyBorder="1"/>
    <xf numFmtId="0" fontId="8" fillId="3" borderId="14" xfId="0" applyFont="1" applyFill="1" applyBorder="1" applyAlignment="1">
      <alignment horizontal="center" vertical="center" wrapText="1"/>
    </xf>
    <xf numFmtId="0" fontId="2" fillId="3" borderId="14" xfId="0" applyFont="1" applyFill="1" applyBorder="1"/>
    <xf numFmtId="0" fontId="2" fillId="3" borderId="14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/>
    </xf>
    <xf numFmtId="0" fontId="9" fillId="4" borderId="13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left" vertical="top" wrapText="1"/>
    </xf>
    <xf numFmtId="0" fontId="1" fillId="5" borderId="0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9" xfId="0" applyFont="1" applyFill="1" applyBorder="1" applyAlignment="1">
      <alignment horizontal="left"/>
    </xf>
    <xf numFmtId="0" fontId="6" fillId="7" borderId="2" xfId="1" applyFont="1" applyFill="1" applyBorder="1" applyAlignment="1">
      <alignment horizontal="center" vertical="center" wrapText="1"/>
    </xf>
    <xf numFmtId="0" fontId="6" fillId="7" borderId="3" xfId="1" applyFont="1" applyFill="1" applyBorder="1" applyAlignment="1">
      <alignment horizontal="center" vertical="center" wrapText="1"/>
    </xf>
    <xf numFmtId="0" fontId="6" fillId="7" borderId="4" xfId="1" applyFont="1" applyFill="1" applyBorder="1" applyAlignment="1">
      <alignment horizontal="center" vertical="center" wrapText="1"/>
    </xf>
    <xf numFmtId="0" fontId="6" fillId="6" borderId="2" xfId="1" applyFont="1" applyFill="1" applyBorder="1" applyAlignment="1">
      <alignment horizontal="center"/>
    </xf>
    <xf numFmtId="0" fontId="6" fillId="6" borderId="3" xfId="1" applyFont="1" applyFill="1" applyBorder="1" applyAlignment="1">
      <alignment horizontal="center"/>
    </xf>
    <xf numFmtId="0" fontId="6" fillId="7" borderId="15" xfId="1" applyFont="1" applyFill="1" applyBorder="1" applyAlignment="1">
      <alignment horizontal="center"/>
    </xf>
    <xf numFmtId="0" fontId="6" fillId="7" borderId="0" xfId="1" applyFont="1" applyFill="1" applyBorder="1" applyAlignment="1">
      <alignment horizontal="center"/>
    </xf>
    <xf numFmtId="0" fontId="6" fillId="7" borderId="16" xfId="1" applyFont="1" applyFill="1" applyBorder="1" applyAlignment="1">
      <alignment horizontal="center"/>
    </xf>
    <xf numFmtId="0" fontId="6" fillId="6" borderId="5" xfId="1" applyFont="1" applyFill="1" applyBorder="1" applyAlignment="1">
      <alignment horizontal="center"/>
    </xf>
    <xf numFmtId="0" fontId="6" fillId="6" borderId="4" xfId="1" applyFont="1" applyFill="1" applyBorder="1" applyAlignment="1">
      <alignment horizontal="center"/>
    </xf>
  </cellXfs>
  <cellStyles count="2">
    <cellStyle name="Entrée" xfId="1" builtinId="20"/>
    <cellStyle name="Normal" xfId="0" builtinId="0"/>
  </cellStyles>
  <dxfs count="36">
    <dxf>
      <font>
        <b val="0"/>
        <i val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left" vertical="bottom" textRotation="0" wrapText="1" indent="0" justifyLastLine="0" shrinkToFit="0" readingOrder="0"/>
    </dxf>
    <dxf>
      <fill>
        <patternFill>
          <fgColor indexed="64"/>
          <bgColor theme="0"/>
        </patternFill>
      </fill>
      <border outline="0">
        <left style="thin">
          <color rgb="FF7F7F7F"/>
        </left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outline="0">
        <right style="thin">
          <color rgb="FF7F7F7F"/>
        </right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border outline="0">
        <top style="thin">
          <color indexed="64"/>
        </top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1</xdr:row>
          <xdr:rowOff>95250</xdr:rowOff>
        </xdr:from>
        <xdr:to>
          <xdr:col>7</xdr:col>
          <xdr:colOff>161925</xdr:colOff>
          <xdr:row>3</xdr:row>
          <xdr:rowOff>57150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</a:rPr>
                <a:t>Saisie de la demande et de la reception du permis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6" name="Tableau6" displayName="Tableau6" ref="A2:W81" totalsRowShown="0" headerRowDxfId="35" dataDxfId="33" headerRowBorderDxfId="34" tableBorderDxfId="32">
  <tableColumns count="23">
    <tableColumn id="1" name="Date de la demade de l'achteur" dataDxfId="31" dataCellStyle="Entrée"/>
    <tableColumn id="2" name="Nom de l'achteur" dataDxfId="30" dataCellStyle="Entrée"/>
    <tableColumn id="3" name="Date  de la demande _x000a_à SC" dataDxfId="29" dataCellStyle="Entrée"/>
    <tableColumn id="4" name="Initial du PQR/S" dataDxfId="28" dataCellStyle="Entrée">
      <calculatedColumnFormula>IF(C3="","",(C3-TODAY()))</calculatedColumnFormula>
    </tableColumn>
    <tableColumn id="5" name="Date de livraison" dataDxfId="27" dataCellStyle="Entrée"/>
    <tableColumn id="6" name="no tracking Purolator" dataDxfId="26" dataCellStyle="Entrée"/>
    <tableColumn id="7" name="Description" dataDxfId="25" dataCellStyle="Entrée"/>
    <tableColumn id="8" name="Compagnie" dataDxfId="24" dataCellStyle="Entrée"/>
    <tableColumn id="9" name="Pays" dataDxfId="23" dataCellStyle="Entrée"/>
    <tableColumn id="10" name="PO" dataDxfId="22" dataCellStyle="Entrée"/>
    <tableColumn id="11" name="FAT" dataDxfId="21" dataCellStyle="Entrée"/>
    <tableColumn id="12" name="Quantité" dataDxfId="20" dataCellStyle="Entrée"/>
    <tableColumn id="13" name="Date des suivi effectué" dataDxfId="19" dataCellStyle="Entrée"/>
    <tableColumn id="22" name="Nombre de jour après l'envoi de la demande" dataDxfId="18" dataCellStyle="Entrée">
      <calculatedColumnFormula>IF(C3="","",(C3-TODAY()))</calculatedColumnFormula>
    </tableColumn>
    <tableColumn id="21" name="Alerte" dataDxfId="17" dataCellStyle="Entrée">
      <calculatedColumnFormula>IF(N3&lt;=-28,"date à échéance","")</calculatedColumnFormula>
    </tableColumn>
    <tableColumn id="20" name="Alerte demande réglée " dataDxfId="16" dataCellStyle="Entrée"/>
    <tableColumn id="14" name="Initial du PQR/S " dataDxfId="15" dataCellStyle="Entrée"/>
    <tableColumn id="23" name="Numéro de permis" dataDxfId="14" dataCellStyle="Entrée"/>
    <tableColumn id="15" name="Date de réception du permis" dataDxfId="13" dataCellStyle="Entrée"/>
    <tableColumn id="16" name="Date d'expiration du permis" dataDxfId="12" dataCellStyle="Entrée"/>
    <tableColumn id="17" name="Date de la reception du produit" dataDxfId="11" dataCellStyle="Entrée"/>
    <tableColumn id="18" name="Date d'envoi de la section B à SC" dataDxfId="10" dataCellStyle="Entrée"/>
    <tableColumn id="19" name="Commentaires" dataDxfId="9" dataCellStyle="Entrée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B1:I36"/>
  <sheetViews>
    <sheetView showGridLines="0" zoomScale="85" zoomScaleNormal="85" workbookViewId="0">
      <selection activeCell="J3" sqref="J3"/>
    </sheetView>
  </sheetViews>
  <sheetFormatPr baseColWidth="10" defaultRowHeight="15" x14ac:dyDescent="0.25"/>
  <cols>
    <col min="1" max="1" width="3.85546875" style="3" customWidth="1"/>
    <col min="2" max="2" width="11.42578125" style="3"/>
    <col min="3" max="3" width="18.85546875" style="3" customWidth="1"/>
    <col min="4" max="4" width="26.42578125" style="3" customWidth="1"/>
    <col min="5" max="5" width="7.5703125" style="3" customWidth="1"/>
    <col min="6" max="6" width="29.28515625" style="3" customWidth="1"/>
    <col min="7" max="7" width="17.85546875" style="3" customWidth="1"/>
    <col min="8" max="8" width="11.42578125" style="3"/>
    <col min="9" max="9" width="9.5703125" style="3" customWidth="1"/>
    <col min="10" max="10" width="18.28515625" style="3" customWidth="1"/>
    <col min="11" max="16384" width="11.42578125" style="3"/>
  </cols>
  <sheetData>
    <row r="1" spans="2:9" ht="15.75" customHeight="1" thickBot="1" x14ac:dyDescent="0.3">
      <c r="B1" s="2"/>
      <c r="C1" s="2"/>
      <c r="D1" s="2"/>
    </row>
    <row r="2" spans="2:9" ht="19.5" thickBot="1" x14ac:dyDescent="0.35">
      <c r="B2" s="45" t="s">
        <v>102</v>
      </c>
      <c r="C2" s="46"/>
      <c r="D2" s="47"/>
    </row>
    <row r="3" spans="2:9" x14ac:dyDescent="0.25">
      <c r="B3" s="50" t="s">
        <v>104</v>
      </c>
      <c r="C3" s="49"/>
      <c r="D3" s="32">
        <v>1111</v>
      </c>
    </row>
    <row r="4" spans="2:9" ht="8.25" customHeight="1" x14ac:dyDescent="0.25">
      <c r="B4" s="27"/>
      <c r="C4" s="4"/>
      <c r="D4" s="28"/>
    </row>
    <row r="5" spans="2:9" x14ac:dyDescent="0.25">
      <c r="B5" s="50" t="s">
        <v>105</v>
      </c>
      <c r="C5" s="49"/>
      <c r="D5" s="34"/>
      <c r="F5" s="2"/>
      <c r="G5" s="2"/>
      <c r="H5" s="2"/>
      <c r="I5" s="2"/>
    </row>
    <row r="6" spans="2:9" ht="1.5" customHeight="1" x14ac:dyDescent="0.25">
      <c r="B6" s="27"/>
      <c r="C6" s="4"/>
      <c r="D6" s="28"/>
      <c r="F6" s="2"/>
      <c r="G6" s="2"/>
      <c r="H6" s="2"/>
      <c r="I6" s="2"/>
    </row>
    <row r="7" spans="2:9" ht="6" customHeight="1" x14ac:dyDescent="0.25">
      <c r="B7" s="27"/>
      <c r="C7" s="4"/>
      <c r="D7" s="28"/>
      <c r="F7" s="2"/>
      <c r="G7" s="2"/>
      <c r="H7" s="2"/>
      <c r="I7" s="2"/>
    </row>
    <row r="8" spans="2:9" ht="15.75" thickBot="1" x14ac:dyDescent="0.3">
      <c r="B8" s="51" t="s">
        <v>106</v>
      </c>
      <c r="C8" s="52"/>
      <c r="D8" s="33"/>
      <c r="F8" s="2"/>
      <c r="G8" s="2"/>
      <c r="H8" s="2"/>
      <c r="I8" s="2"/>
    </row>
    <row r="9" spans="2:9" ht="6" customHeight="1" x14ac:dyDescent="0.25">
      <c r="B9" s="4"/>
      <c r="C9" s="4"/>
      <c r="D9" s="2"/>
      <c r="F9" s="2"/>
      <c r="G9" s="2"/>
      <c r="H9" s="2"/>
      <c r="I9" s="2"/>
    </row>
    <row r="10" spans="2:9" ht="6" customHeight="1" x14ac:dyDescent="0.25">
      <c r="B10" s="4"/>
      <c r="C10" s="4"/>
      <c r="D10" s="2"/>
      <c r="F10" s="2"/>
      <c r="G10" s="2"/>
      <c r="H10" s="2"/>
      <c r="I10" s="2"/>
    </row>
    <row r="11" spans="2:9" ht="6" customHeight="1" x14ac:dyDescent="0.25">
      <c r="B11" s="4"/>
      <c r="C11" s="4"/>
      <c r="D11" s="2"/>
      <c r="F11" s="2"/>
      <c r="G11" s="2"/>
      <c r="H11" s="2"/>
      <c r="I11" s="2"/>
    </row>
    <row r="12" spans="2:9" ht="6" customHeight="1" x14ac:dyDescent="0.25">
      <c r="B12" s="4"/>
      <c r="C12" s="4"/>
      <c r="D12" s="2"/>
      <c r="F12" s="2"/>
      <c r="G12" s="2"/>
      <c r="H12" s="2"/>
      <c r="I12" s="2"/>
    </row>
    <row r="13" spans="2:9" ht="6" customHeight="1" x14ac:dyDescent="0.25">
      <c r="B13" s="4"/>
      <c r="C13" s="4"/>
      <c r="D13" s="2"/>
      <c r="F13" s="2"/>
      <c r="G13" s="2"/>
      <c r="H13" s="2"/>
      <c r="I13" s="2"/>
    </row>
    <row r="14" spans="2:9" x14ac:dyDescent="0.25">
      <c r="B14" s="49" t="s">
        <v>12</v>
      </c>
      <c r="C14" s="49"/>
      <c r="D14" s="30"/>
      <c r="F14" s="25" t="s">
        <v>103</v>
      </c>
      <c r="G14" s="26"/>
    </row>
    <row r="15" spans="2:9" ht="7.5" customHeight="1" x14ac:dyDescent="0.25">
      <c r="B15" s="4"/>
      <c r="C15" s="4"/>
      <c r="D15" s="5"/>
    </row>
    <row r="16" spans="2:9" x14ac:dyDescent="0.25">
      <c r="B16" s="49" t="s">
        <v>37</v>
      </c>
      <c r="C16" s="49"/>
      <c r="D16" s="35"/>
      <c r="F16" s="7" t="s">
        <v>15</v>
      </c>
      <c r="G16" s="1">
        <f ca="1" xml:space="preserve"> VLOOKUP(D3,'BD_Inventaire des Permis'!K4:W81,4,FALSE)</f>
        <v>299</v>
      </c>
      <c r="H16" s="2"/>
      <c r="I16" s="2"/>
    </row>
    <row r="17" spans="2:9" ht="6.75" customHeight="1" x14ac:dyDescent="0.25">
      <c r="B17" s="4"/>
      <c r="C17" s="4"/>
      <c r="D17" s="5"/>
      <c r="F17" s="5"/>
      <c r="G17" s="2"/>
      <c r="H17" s="2"/>
      <c r="I17" s="2"/>
    </row>
    <row r="18" spans="2:9" x14ac:dyDescent="0.25">
      <c r="B18" s="49" t="s">
        <v>13</v>
      </c>
      <c r="C18" s="49"/>
      <c r="D18" s="35"/>
      <c r="F18" s="21" t="s">
        <v>7</v>
      </c>
      <c r="G18" s="1" t="str">
        <f ca="1" xml:space="preserve"> VLOOKUP(D3,'BD_Inventaire des Permis'!K4:W81,5,FALSE)</f>
        <v/>
      </c>
      <c r="H18" s="2"/>
      <c r="I18" s="2"/>
    </row>
    <row r="19" spans="2:9" ht="6.75" customHeight="1" x14ac:dyDescent="0.25">
      <c r="B19" s="4"/>
      <c r="C19" s="4"/>
      <c r="D19" s="5"/>
      <c r="F19" s="5"/>
      <c r="G19" s="2"/>
      <c r="H19" s="2"/>
      <c r="I19" s="2"/>
    </row>
    <row r="20" spans="2:9" x14ac:dyDescent="0.25">
      <c r="B20" s="49" t="s">
        <v>0</v>
      </c>
      <c r="C20" s="49"/>
      <c r="D20" s="35"/>
      <c r="F20" s="21" t="s">
        <v>8</v>
      </c>
      <c r="G20" s="1">
        <f xml:space="preserve"> VLOOKUP(D3,'BD_Inventaire des Permis'!K4:W81,6,FALSE)</f>
        <v>0</v>
      </c>
      <c r="H20" s="2"/>
      <c r="I20" s="2"/>
    </row>
    <row r="21" spans="2:9" ht="6.75" customHeight="1" x14ac:dyDescent="0.25">
      <c r="B21" s="4"/>
      <c r="C21" s="4"/>
      <c r="D21" s="5"/>
      <c r="F21" s="4"/>
      <c r="G21" s="2"/>
      <c r="H21" s="2"/>
      <c r="I21" s="2"/>
    </row>
    <row r="22" spans="2:9" x14ac:dyDescent="0.25">
      <c r="B22" s="49" t="s">
        <v>38</v>
      </c>
      <c r="C22" s="49"/>
      <c r="D22" s="35"/>
      <c r="F22" s="21" t="s">
        <v>42</v>
      </c>
      <c r="G22" s="1">
        <f xml:space="preserve"> VLOOKUP(D3,'BD_Inventaire des Permis'!K4:W81,7,FALSE)</f>
        <v>0</v>
      </c>
      <c r="H22" s="2"/>
      <c r="I22" s="2"/>
    </row>
    <row r="23" spans="2:9" ht="7.5" customHeight="1" x14ac:dyDescent="0.25">
      <c r="B23" s="4"/>
      <c r="C23" s="4"/>
      <c r="D23" s="5"/>
      <c r="F23" s="4"/>
      <c r="G23" s="2"/>
      <c r="H23" s="2"/>
      <c r="I23" s="2"/>
    </row>
    <row r="24" spans="2:9" x14ac:dyDescent="0.25">
      <c r="B24" s="49" t="s">
        <v>2</v>
      </c>
      <c r="C24" s="49"/>
      <c r="D24" s="35"/>
      <c r="F24" s="21" t="s">
        <v>16</v>
      </c>
      <c r="G24" s="1">
        <f xml:space="preserve"> VLOOKUP(D3,'BD_Inventaire des Permis'!K4:W81,8,FALSE)</f>
        <v>0</v>
      </c>
      <c r="H24" s="2"/>
      <c r="I24" s="2"/>
    </row>
    <row r="25" spans="2:9" ht="8.25" customHeight="1" x14ac:dyDescent="0.25">
      <c r="B25" s="4"/>
      <c r="C25" s="4"/>
      <c r="D25" s="5"/>
      <c r="F25" s="5"/>
      <c r="G25" s="2"/>
      <c r="H25" s="2"/>
      <c r="I25" s="2"/>
    </row>
    <row r="26" spans="2:9" x14ac:dyDescent="0.25">
      <c r="B26" s="49" t="s">
        <v>14</v>
      </c>
      <c r="C26" s="49"/>
      <c r="D26" s="30" t="str">
        <f xml:space="preserve"> VLOOKUP(D3,'BD_Inventaire des Permis'!K4:W81,2,FALSE)</f>
        <v>62 Kg</v>
      </c>
      <c r="F26" s="21" t="s">
        <v>40</v>
      </c>
      <c r="G26" s="22">
        <f xml:space="preserve"> VLOOKUP(D3,'BD_Inventaire des Permis'!K4:W81,9,FALSE)</f>
        <v>0</v>
      </c>
      <c r="H26" s="22"/>
      <c r="I26" s="22"/>
    </row>
    <row r="27" spans="2:9" ht="7.5" customHeight="1" x14ac:dyDescent="0.25">
      <c r="B27" s="4"/>
      <c r="C27" s="4"/>
      <c r="D27" s="5"/>
      <c r="F27" s="2"/>
      <c r="G27" s="22"/>
      <c r="H27" s="22"/>
      <c r="I27" s="22"/>
    </row>
    <row r="28" spans="2:9" x14ac:dyDescent="0.25">
      <c r="B28" s="49" t="s">
        <v>3</v>
      </c>
      <c r="C28" s="49"/>
      <c r="D28" s="24"/>
      <c r="F28" s="2"/>
      <c r="G28" s="22"/>
      <c r="H28" s="22"/>
      <c r="I28" s="22"/>
    </row>
    <row r="29" spans="2:9" ht="6.75" customHeight="1" x14ac:dyDescent="0.25">
      <c r="B29" s="4"/>
      <c r="C29" s="4"/>
      <c r="D29" s="5"/>
      <c r="F29" s="2"/>
      <c r="G29" s="22"/>
      <c r="H29" s="22"/>
      <c r="I29" s="22"/>
    </row>
    <row r="30" spans="2:9" x14ac:dyDescent="0.25">
      <c r="B30" s="49" t="s">
        <v>4</v>
      </c>
      <c r="C30" s="49"/>
      <c r="D30" s="24"/>
      <c r="F30" s="2"/>
      <c r="G30" s="22"/>
      <c r="H30" s="22"/>
      <c r="I30" s="22"/>
    </row>
    <row r="31" spans="2:9" ht="6" customHeight="1" x14ac:dyDescent="0.25">
      <c r="B31" s="4"/>
      <c r="C31" s="4"/>
      <c r="D31" s="5"/>
      <c r="F31" s="2"/>
      <c r="G31" s="22"/>
      <c r="H31" s="22"/>
      <c r="I31" s="22"/>
    </row>
    <row r="32" spans="2:9" x14ac:dyDescent="0.25">
      <c r="B32" s="49" t="s">
        <v>39</v>
      </c>
      <c r="C32" s="49"/>
      <c r="D32" s="23" t="str">
        <f xml:space="preserve"> VLOOKUP(D3,'BD_Inventaire des Permis'!K4:W81,3,FALSE)</f>
        <v>30-06-2026</v>
      </c>
      <c r="F32" s="6"/>
    </row>
    <row r="33" spans="2:7" ht="8.25" customHeight="1" x14ac:dyDescent="0.25">
      <c r="B33" s="4"/>
      <c r="C33" s="4"/>
      <c r="D33" s="5"/>
    </row>
    <row r="34" spans="2:7" ht="30" x14ac:dyDescent="0.25">
      <c r="B34" s="48" t="s">
        <v>108</v>
      </c>
      <c r="C34" s="48"/>
      <c r="D34" s="30"/>
      <c r="F34" s="29" t="s">
        <v>107</v>
      </c>
      <c r="G34" s="31"/>
    </row>
    <row r="35" spans="2:7" ht="8.25" customHeight="1" x14ac:dyDescent="0.25">
      <c r="B35" s="2"/>
      <c r="C35" s="2"/>
      <c r="D35" s="2"/>
    </row>
    <row r="36" spans="2:7" x14ac:dyDescent="0.25">
      <c r="B36" s="49" t="s">
        <v>101</v>
      </c>
      <c r="C36" s="49"/>
      <c r="D36" s="23"/>
      <c r="F36" s="25" t="s">
        <v>100</v>
      </c>
      <c r="G36" s="26"/>
    </row>
  </sheetData>
  <mergeCells count="16">
    <mergeCell ref="B2:D2"/>
    <mergeCell ref="B34:C34"/>
    <mergeCell ref="B36:C36"/>
    <mergeCell ref="B28:C28"/>
    <mergeCell ref="B26:C26"/>
    <mergeCell ref="B30:C30"/>
    <mergeCell ref="B32:C32"/>
    <mergeCell ref="B22:C22"/>
    <mergeCell ref="B24:C24"/>
    <mergeCell ref="B3:C3"/>
    <mergeCell ref="B5:C5"/>
    <mergeCell ref="B14:C14"/>
    <mergeCell ref="B16:C16"/>
    <mergeCell ref="B18:C18"/>
    <mergeCell ref="B20:C20"/>
    <mergeCell ref="B8:C8"/>
  </mergeCells>
  <pageMargins left="0.7" right="0.7" top="0.75" bottom="0.75" header="0.3" footer="0.3"/>
  <pageSetup scale="6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" r:id="rId4" name="Button 2">
              <controlPr defaultSize="0" print="0" autoFill="0" autoPict="0" macro="[0]!Bouton6_Cliquer">
                <anchor moveWithCells="1" sizeWithCells="1">
                  <from>
                    <xdr:col>5</xdr:col>
                    <xdr:colOff>219075</xdr:colOff>
                    <xdr:row>1</xdr:row>
                    <xdr:rowOff>95250</xdr:rowOff>
                  </from>
                  <to>
                    <xdr:col>7</xdr:col>
                    <xdr:colOff>161925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C81"/>
  <sheetViews>
    <sheetView tabSelected="1" topLeftCell="A74" zoomScale="70" zoomScaleNormal="70" workbookViewId="0">
      <selection activeCell="A17039" sqref="A82:XFD17039"/>
    </sheetView>
  </sheetViews>
  <sheetFormatPr baseColWidth="10" defaultRowHeight="15" x14ac:dyDescent="0.25"/>
  <cols>
    <col min="1" max="1" width="25.85546875" style="8" customWidth="1"/>
    <col min="2" max="2" width="22.85546875" style="8" customWidth="1"/>
    <col min="3" max="3" width="21.5703125" style="8" customWidth="1"/>
    <col min="4" max="4" width="27.7109375" style="8" customWidth="1"/>
    <col min="5" max="5" width="21.7109375" style="8" customWidth="1"/>
    <col min="6" max="6" width="21.140625" style="8" customWidth="1"/>
    <col min="7" max="7" width="30.140625" style="8" customWidth="1"/>
    <col min="8" max="8" width="26" style="8" customWidth="1"/>
    <col min="9" max="9" width="21" style="8" customWidth="1"/>
    <col min="10" max="10" width="25.85546875" style="8" customWidth="1"/>
    <col min="11" max="11" width="20.140625" style="8" customWidth="1"/>
    <col min="12" max="12" width="20.85546875" style="8" customWidth="1"/>
    <col min="13" max="14" width="25.85546875" style="8" customWidth="1"/>
    <col min="15" max="16" width="21.7109375" style="8" customWidth="1"/>
    <col min="17" max="18" width="23.42578125" style="8" customWidth="1"/>
    <col min="19" max="19" width="34" style="8" customWidth="1"/>
    <col min="20" max="20" width="30.85546875" style="8" customWidth="1"/>
    <col min="21" max="21" width="33.42578125" style="8" customWidth="1"/>
    <col min="22" max="22" width="20.42578125" style="8" customWidth="1"/>
    <col min="23" max="23" width="54.7109375" style="8" customWidth="1"/>
    <col min="24" max="24" width="25.85546875" style="8" customWidth="1"/>
    <col min="25" max="25" width="21.7109375" style="40" customWidth="1"/>
    <col min="26" max="26" width="18.7109375" style="41" customWidth="1"/>
    <col min="27" max="27" width="25.140625" style="9" customWidth="1"/>
    <col min="28" max="16384" width="11.42578125" style="9"/>
  </cols>
  <sheetData>
    <row r="1" spans="1:29" ht="33.75" x14ac:dyDescent="0.5">
      <c r="A1" s="56" t="s">
        <v>34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61" t="s">
        <v>44</v>
      </c>
      <c r="O1" s="57"/>
      <c r="P1" s="62"/>
      <c r="Q1" s="53" t="s">
        <v>35</v>
      </c>
      <c r="R1" s="54"/>
      <c r="S1" s="54"/>
      <c r="T1" s="54"/>
      <c r="U1" s="54"/>
      <c r="V1" s="54"/>
      <c r="W1" s="55"/>
      <c r="X1" s="58" t="s">
        <v>45</v>
      </c>
      <c r="Y1" s="59"/>
      <c r="Z1" s="60"/>
    </row>
    <row r="2" spans="1:29" s="17" customFormat="1" ht="63.75" customHeight="1" x14ac:dyDescent="0.25">
      <c r="A2" s="16" t="s">
        <v>11</v>
      </c>
      <c r="B2" s="16" t="s">
        <v>12</v>
      </c>
      <c r="C2" s="16" t="s">
        <v>43</v>
      </c>
      <c r="D2" s="16" t="s">
        <v>13</v>
      </c>
      <c r="E2" s="16" t="s">
        <v>0</v>
      </c>
      <c r="F2" s="16" t="s">
        <v>1</v>
      </c>
      <c r="G2" s="16" t="s">
        <v>2</v>
      </c>
      <c r="H2" s="16" t="s">
        <v>3</v>
      </c>
      <c r="I2" s="16" t="s">
        <v>4</v>
      </c>
      <c r="J2" s="16" t="s">
        <v>5</v>
      </c>
      <c r="K2" s="16" t="s">
        <v>6</v>
      </c>
      <c r="L2" s="16" t="s">
        <v>14</v>
      </c>
      <c r="M2" s="16" t="s">
        <v>17</v>
      </c>
      <c r="N2" s="16" t="s">
        <v>108</v>
      </c>
      <c r="O2" s="16" t="s">
        <v>10</v>
      </c>
      <c r="P2" s="16" t="s">
        <v>109</v>
      </c>
      <c r="Q2" s="16" t="s">
        <v>98</v>
      </c>
      <c r="R2" s="16" t="s">
        <v>15</v>
      </c>
      <c r="S2" s="16" t="s">
        <v>7</v>
      </c>
      <c r="T2" s="16" t="s">
        <v>8</v>
      </c>
      <c r="U2" s="16" t="s">
        <v>42</v>
      </c>
      <c r="V2" s="16" t="s">
        <v>16</v>
      </c>
      <c r="W2" s="16" t="s">
        <v>9</v>
      </c>
      <c r="X2" s="36" t="s">
        <v>136</v>
      </c>
      <c r="Y2" s="38" t="s">
        <v>10</v>
      </c>
      <c r="Z2" s="42" t="s">
        <v>110</v>
      </c>
    </row>
    <row r="3" spans="1:29" s="17" customFormat="1" ht="63.75" customHeight="1" x14ac:dyDescent="0.25">
      <c r="A3" s="16"/>
      <c r="B3" s="16"/>
      <c r="C3" s="16"/>
      <c r="D3" s="16" t="str">
        <f ca="1">IF(C3="","",(C3-TODAY()))</f>
        <v/>
      </c>
      <c r="E3" s="16"/>
      <c r="F3" s="16"/>
      <c r="G3" s="16"/>
      <c r="H3" s="16"/>
      <c r="I3" s="16"/>
      <c r="J3" s="16"/>
      <c r="K3" s="16"/>
      <c r="L3" s="16"/>
      <c r="M3" s="16"/>
      <c r="N3" s="16" t="str">
        <f ca="1">IF(C3="","",(C3-TODAY()))</f>
        <v/>
      </c>
      <c r="O3" s="16" t="str">
        <f ca="1">IF(N3&lt;=-28,"date à échéance","")</f>
        <v/>
      </c>
      <c r="P3" s="16"/>
      <c r="Q3" s="16"/>
      <c r="R3" s="16"/>
      <c r="S3" s="16"/>
      <c r="T3" s="16"/>
      <c r="U3" s="16"/>
      <c r="V3" s="16"/>
      <c r="W3" s="16"/>
      <c r="X3" s="36"/>
      <c r="Y3" s="38"/>
      <c r="Z3" s="42"/>
    </row>
    <row r="4" spans="1:29" ht="33" customHeight="1" x14ac:dyDescent="0.25">
      <c r="A4" s="10" t="s">
        <v>125</v>
      </c>
      <c r="B4" s="10" t="s">
        <v>124</v>
      </c>
      <c r="C4" s="18" t="s">
        <v>126</v>
      </c>
      <c r="D4" s="10" t="s">
        <v>127</v>
      </c>
      <c r="E4" s="10" t="s">
        <v>128</v>
      </c>
      <c r="F4" s="10" t="s">
        <v>129</v>
      </c>
      <c r="G4" s="10" t="s">
        <v>130</v>
      </c>
      <c r="H4" s="10" t="s">
        <v>131</v>
      </c>
      <c r="I4" s="10" t="s">
        <v>132</v>
      </c>
      <c r="J4" s="10" t="s">
        <v>133</v>
      </c>
      <c r="K4" s="10" t="s">
        <v>134</v>
      </c>
      <c r="L4" s="10" t="s">
        <v>135</v>
      </c>
      <c r="M4" s="10" t="s">
        <v>26</v>
      </c>
      <c r="N4" s="10">
        <f ca="1">IF(C4="","",(C4-TODAY()))</f>
        <v>-324</v>
      </c>
      <c r="O4" s="10" t="str">
        <f ca="1">IF(N4&lt;=-28,"date à échéance","")</f>
        <v>date à échéance</v>
      </c>
      <c r="P4" s="10"/>
      <c r="Q4" s="11">
        <v>666</v>
      </c>
      <c r="R4" s="11"/>
      <c r="S4" s="19">
        <v>42037</v>
      </c>
      <c r="T4" s="13" t="s">
        <v>28</v>
      </c>
      <c r="U4" s="20" t="s">
        <v>30</v>
      </c>
      <c r="V4" s="12" t="s">
        <v>32</v>
      </c>
      <c r="W4" s="12" t="s">
        <v>41</v>
      </c>
      <c r="X4" s="37">
        <f ca="1">IF(S4="","",(S4-TODAY()))</f>
        <v>-272</v>
      </c>
      <c r="Y4" s="39" t="str">
        <f ca="1">IF(X4&lt;=-28,"date à échéance","")</f>
        <v>date à échéance</v>
      </c>
      <c r="Z4" s="44"/>
      <c r="AA4" s="14"/>
      <c r="AB4" s="15"/>
      <c r="AC4" s="15"/>
    </row>
    <row r="5" spans="1:29" ht="33" customHeight="1" x14ac:dyDescent="0.25">
      <c r="A5" s="10" t="s">
        <v>18</v>
      </c>
      <c r="B5" s="10" t="s">
        <v>19</v>
      </c>
      <c r="C5" s="18">
        <v>42228</v>
      </c>
      <c r="D5" s="10" t="s">
        <v>111</v>
      </c>
      <c r="E5" s="10" t="s">
        <v>27</v>
      </c>
      <c r="F5" s="10">
        <v>22222</v>
      </c>
      <c r="G5" s="10" t="s">
        <v>21</v>
      </c>
      <c r="H5" s="10" t="s">
        <v>22</v>
      </c>
      <c r="I5" s="10" t="s">
        <v>23</v>
      </c>
      <c r="J5" s="10">
        <v>4141</v>
      </c>
      <c r="K5" s="10">
        <v>22</v>
      </c>
      <c r="L5" s="10" t="s">
        <v>24</v>
      </c>
      <c r="M5" s="10" t="s">
        <v>25</v>
      </c>
      <c r="N5" s="10">
        <f ca="1">IF(C5="","",(C5-TODAY()))</f>
        <v>-81</v>
      </c>
      <c r="O5" s="10" t="str">
        <f t="shared" ref="O5:O66" ca="1" si="0">IF(N5&lt;=-28,"date à échéance","")</f>
        <v>date à échéance</v>
      </c>
      <c r="P5" s="10"/>
      <c r="Q5" s="11">
        <v>7777</v>
      </c>
      <c r="R5" s="11"/>
      <c r="S5" s="19">
        <v>42038</v>
      </c>
      <c r="T5" s="13" t="s">
        <v>29</v>
      </c>
      <c r="U5" s="20" t="s">
        <v>31</v>
      </c>
      <c r="V5" s="12" t="s">
        <v>33</v>
      </c>
      <c r="W5" s="12" t="s">
        <v>36</v>
      </c>
      <c r="X5" s="37">
        <f ca="1">IF(S5="","",(S5-TODAY()))</f>
        <v>-271</v>
      </c>
      <c r="Y5" s="39" t="str">
        <f ca="1">IF(X5&lt;=-28,"date à échéance","")</f>
        <v>date à échéance</v>
      </c>
      <c r="Z5" s="44"/>
      <c r="AA5" s="14"/>
      <c r="AB5" s="15"/>
      <c r="AC5" s="15"/>
    </row>
    <row r="6" spans="1:29" ht="33" customHeight="1" x14ac:dyDescent="0.25">
      <c r="A6" s="10" t="s">
        <v>48</v>
      </c>
      <c r="B6" s="10" t="s">
        <v>19</v>
      </c>
      <c r="C6" s="18">
        <v>42598</v>
      </c>
      <c r="D6" s="10" t="s">
        <v>112</v>
      </c>
      <c r="E6" s="10" t="s">
        <v>49</v>
      </c>
      <c r="F6" s="10">
        <v>22223</v>
      </c>
      <c r="G6" s="10" t="s">
        <v>21</v>
      </c>
      <c r="H6" s="10" t="s">
        <v>22</v>
      </c>
      <c r="I6" s="10" t="s">
        <v>23</v>
      </c>
      <c r="J6" s="10">
        <v>4141</v>
      </c>
      <c r="K6" s="10">
        <v>33</v>
      </c>
      <c r="L6" s="10" t="s">
        <v>46</v>
      </c>
      <c r="M6" s="10" t="s">
        <v>50</v>
      </c>
      <c r="N6" s="10">
        <f ca="1">IF(C6="","",(C6-TODAY()))</f>
        <v>289</v>
      </c>
      <c r="O6" s="10" t="str">
        <f t="shared" ca="1" si="0"/>
        <v/>
      </c>
      <c r="P6" s="10"/>
      <c r="Q6" s="11"/>
      <c r="R6" s="11"/>
      <c r="S6" s="19">
        <v>42037</v>
      </c>
      <c r="T6" s="13"/>
      <c r="U6" s="20" t="s">
        <v>99</v>
      </c>
      <c r="V6" s="12"/>
      <c r="W6" s="12"/>
      <c r="X6" s="37">
        <f t="shared" ref="X6:X69" ca="1" si="1">IF(S6="","",(S6-TODAY()))</f>
        <v>-272</v>
      </c>
      <c r="Y6" s="39" t="str">
        <f t="shared" ref="Y6:Y69" ca="1" si="2">IF(X6&lt;=-28,"date à échéance","")</f>
        <v>date à échéance</v>
      </c>
      <c r="Z6" s="44"/>
      <c r="AA6" s="14"/>
      <c r="AB6" s="15"/>
      <c r="AC6" s="15"/>
    </row>
    <row r="7" spans="1:29" ht="33" customHeight="1" x14ac:dyDescent="0.25">
      <c r="A7" s="10" t="s">
        <v>51</v>
      </c>
      <c r="B7" s="10" t="s">
        <v>19</v>
      </c>
      <c r="C7" s="18">
        <v>42599</v>
      </c>
      <c r="D7" s="10" t="s">
        <v>113</v>
      </c>
      <c r="E7" s="10" t="s">
        <v>52</v>
      </c>
      <c r="F7" s="10">
        <v>22224</v>
      </c>
      <c r="G7" s="10" t="s">
        <v>21</v>
      </c>
      <c r="H7" s="10" t="s">
        <v>22</v>
      </c>
      <c r="I7" s="10" t="s">
        <v>23</v>
      </c>
      <c r="J7" s="10">
        <v>4141</v>
      </c>
      <c r="K7" s="10">
        <v>32</v>
      </c>
      <c r="L7" s="10" t="s">
        <v>47</v>
      </c>
      <c r="M7" s="10" t="s">
        <v>53</v>
      </c>
      <c r="N7" s="10">
        <f t="shared" ref="N7:N14" ca="1" si="3">IF(C7="","",(C7-TODAY()))</f>
        <v>290</v>
      </c>
      <c r="O7" s="10" t="str">
        <f t="shared" ref="O7:O15" ca="1" si="4">IF(N7&lt;=-28,"date à échéance","")</f>
        <v/>
      </c>
      <c r="P7" s="10"/>
      <c r="Q7" s="11"/>
      <c r="R7" s="11"/>
      <c r="S7" s="19"/>
      <c r="T7" s="13"/>
      <c r="U7" s="20"/>
      <c r="V7" s="12"/>
      <c r="W7" s="12"/>
      <c r="X7" s="37" t="str">
        <f t="shared" ca="1" si="1"/>
        <v/>
      </c>
      <c r="Y7" s="39" t="str">
        <f t="shared" ca="1" si="2"/>
        <v/>
      </c>
      <c r="Z7" s="44"/>
      <c r="AA7" s="14"/>
      <c r="AB7" s="15"/>
      <c r="AC7" s="15"/>
    </row>
    <row r="8" spans="1:29" ht="33" customHeight="1" x14ac:dyDescent="0.25">
      <c r="A8" s="10" t="s">
        <v>54</v>
      </c>
      <c r="B8" s="10" t="s">
        <v>19</v>
      </c>
      <c r="C8" s="18">
        <v>41869</v>
      </c>
      <c r="D8" s="10" t="s">
        <v>114</v>
      </c>
      <c r="E8" s="10" t="s">
        <v>55</v>
      </c>
      <c r="F8" s="10">
        <v>22225</v>
      </c>
      <c r="G8" s="10" t="s">
        <v>21</v>
      </c>
      <c r="H8" s="10" t="s">
        <v>22</v>
      </c>
      <c r="I8" s="10" t="s">
        <v>23</v>
      </c>
      <c r="J8" s="10">
        <v>4141</v>
      </c>
      <c r="K8" s="10">
        <v>31</v>
      </c>
      <c r="L8" s="10" t="s">
        <v>56</v>
      </c>
      <c r="M8" s="10" t="s">
        <v>57</v>
      </c>
      <c r="N8" s="10">
        <f t="shared" ca="1" si="3"/>
        <v>-440</v>
      </c>
      <c r="O8" s="10" t="str">
        <f t="shared" ca="1" si="4"/>
        <v>date à échéance</v>
      </c>
      <c r="P8" s="10"/>
      <c r="Q8" s="11"/>
      <c r="R8" s="11"/>
      <c r="S8" s="19"/>
      <c r="T8" s="13"/>
      <c r="U8" s="20"/>
      <c r="V8" s="12"/>
      <c r="W8" s="12"/>
      <c r="X8" s="37" t="str">
        <f t="shared" ca="1" si="1"/>
        <v/>
      </c>
      <c r="Y8" s="39" t="str">
        <f t="shared" ca="1" si="2"/>
        <v/>
      </c>
      <c r="Z8" s="44"/>
      <c r="AA8" s="14"/>
      <c r="AB8" s="15"/>
      <c r="AC8" s="15"/>
    </row>
    <row r="9" spans="1:29" ht="33" customHeight="1" x14ac:dyDescent="0.25">
      <c r="A9" s="10" t="s">
        <v>58</v>
      </c>
      <c r="B9" s="10" t="s">
        <v>19</v>
      </c>
      <c r="C9" s="18">
        <v>42601</v>
      </c>
      <c r="D9" s="10" t="s">
        <v>115</v>
      </c>
      <c r="E9" s="10" t="s">
        <v>59</v>
      </c>
      <c r="F9" s="10">
        <v>22226</v>
      </c>
      <c r="G9" s="10" t="s">
        <v>21</v>
      </c>
      <c r="H9" s="10" t="s">
        <v>22</v>
      </c>
      <c r="I9" s="10" t="s">
        <v>23</v>
      </c>
      <c r="J9" s="10">
        <v>4141</v>
      </c>
      <c r="K9" s="10">
        <v>35</v>
      </c>
      <c r="L9" s="10" t="s">
        <v>60</v>
      </c>
      <c r="M9" s="10" t="s">
        <v>61</v>
      </c>
      <c r="N9" s="10">
        <f t="shared" ca="1" si="3"/>
        <v>292</v>
      </c>
      <c r="O9" s="10" t="str">
        <f t="shared" ca="1" si="4"/>
        <v/>
      </c>
      <c r="P9" s="10"/>
      <c r="Q9" s="11"/>
      <c r="R9" s="11"/>
      <c r="S9" s="19"/>
      <c r="T9" s="13"/>
      <c r="U9" s="20"/>
      <c r="V9" s="12"/>
      <c r="W9" s="12"/>
      <c r="X9" s="37" t="str">
        <f t="shared" ca="1" si="1"/>
        <v/>
      </c>
      <c r="Y9" s="39" t="str">
        <f t="shared" ca="1" si="2"/>
        <v/>
      </c>
      <c r="Z9" s="44"/>
      <c r="AA9" s="14"/>
      <c r="AB9" s="15"/>
      <c r="AC9" s="15"/>
    </row>
    <row r="10" spans="1:29" ht="33" customHeight="1" x14ac:dyDescent="0.25">
      <c r="A10" s="10" t="s">
        <v>62</v>
      </c>
      <c r="B10" s="10" t="s">
        <v>19</v>
      </c>
      <c r="C10" s="18">
        <v>42602</v>
      </c>
      <c r="D10" s="10" t="s">
        <v>116</v>
      </c>
      <c r="E10" s="10" t="s">
        <v>63</v>
      </c>
      <c r="F10" s="10">
        <v>22227</v>
      </c>
      <c r="G10" s="10" t="s">
        <v>21</v>
      </c>
      <c r="H10" s="10" t="s">
        <v>22</v>
      </c>
      <c r="I10" s="10" t="s">
        <v>23</v>
      </c>
      <c r="J10" s="10">
        <v>4141</v>
      </c>
      <c r="K10" s="10">
        <v>34</v>
      </c>
      <c r="L10" s="10" t="s">
        <v>64</v>
      </c>
      <c r="M10" s="10" t="s">
        <v>65</v>
      </c>
      <c r="N10" s="10">
        <f t="shared" ca="1" si="3"/>
        <v>293</v>
      </c>
      <c r="O10" s="10" t="str">
        <f t="shared" ca="1" si="4"/>
        <v/>
      </c>
      <c r="P10" s="10"/>
      <c r="Q10" s="11"/>
      <c r="R10" s="11"/>
      <c r="S10" s="19"/>
      <c r="T10" s="13"/>
      <c r="U10" s="20"/>
      <c r="V10" s="12"/>
      <c r="W10" s="12"/>
      <c r="X10" s="37" t="str">
        <f t="shared" ca="1" si="1"/>
        <v/>
      </c>
      <c r="Y10" s="39" t="str">
        <f t="shared" ca="1" si="2"/>
        <v/>
      </c>
      <c r="Z10" s="44"/>
      <c r="AA10" s="14"/>
      <c r="AB10" s="15"/>
      <c r="AC10" s="15"/>
    </row>
    <row r="11" spans="1:29" ht="33" customHeight="1" x14ac:dyDescent="0.25">
      <c r="A11" s="10" t="s">
        <v>66</v>
      </c>
      <c r="B11" s="10" t="s">
        <v>19</v>
      </c>
      <c r="C11" s="18">
        <v>42603</v>
      </c>
      <c r="D11" s="10" t="s">
        <v>117</v>
      </c>
      <c r="E11" s="10" t="s">
        <v>67</v>
      </c>
      <c r="F11" s="10">
        <v>22228</v>
      </c>
      <c r="G11" s="10" t="s">
        <v>21</v>
      </c>
      <c r="H11" s="10" t="s">
        <v>22</v>
      </c>
      <c r="I11" s="10" t="s">
        <v>23</v>
      </c>
      <c r="J11" s="10">
        <v>4141</v>
      </c>
      <c r="K11" s="10">
        <v>36</v>
      </c>
      <c r="L11" s="10" t="s">
        <v>68</v>
      </c>
      <c r="M11" s="10" t="s">
        <v>69</v>
      </c>
      <c r="N11" s="10">
        <f t="shared" ca="1" si="3"/>
        <v>294</v>
      </c>
      <c r="O11" s="10" t="str">
        <f t="shared" ca="1" si="4"/>
        <v/>
      </c>
      <c r="P11" s="10"/>
      <c r="Q11" s="11"/>
      <c r="R11" s="11"/>
      <c r="S11" s="19"/>
      <c r="T11" s="13"/>
      <c r="U11" s="20"/>
      <c r="V11" s="12"/>
      <c r="W11" s="12"/>
      <c r="X11" s="37" t="str">
        <f t="shared" ca="1" si="1"/>
        <v/>
      </c>
      <c r="Y11" s="39" t="str">
        <f t="shared" ca="1" si="2"/>
        <v/>
      </c>
      <c r="Z11" s="44"/>
      <c r="AA11" s="14"/>
      <c r="AB11" s="15"/>
      <c r="AC11" s="15"/>
    </row>
    <row r="12" spans="1:29" ht="33" customHeight="1" x14ac:dyDescent="0.25">
      <c r="A12" s="10" t="s">
        <v>70</v>
      </c>
      <c r="B12" s="10" t="s">
        <v>19</v>
      </c>
      <c r="C12" s="18">
        <v>42604</v>
      </c>
      <c r="D12" s="10" t="s">
        <v>20</v>
      </c>
      <c r="E12" s="10" t="s">
        <v>71</v>
      </c>
      <c r="F12" s="10">
        <v>22229</v>
      </c>
      <c r="G12" s="10" t="s">
        <v>21</v>
      </c>
      <c r="H12" s="10" t="s">
        <v>22</v>
      </c>
      <c r="I12" s="10" t="s">
        <v>23</v>
      </c>
      <c r="J12" s="10">
        <v>4141</v>
      </c>
      <c r="K12" s="10">
        <v>358</v>
      </c>
      <c r="L12" s="10" t="s">
        <v>72</v>
      </c>
      <c r="M12" s="10" t="s">
        <v>73</v>
      </c>
      <c r="N12" s="10">
        <f t="shared" ca="1" si="3"/>
        <v>295</v>
      </c>
      <c r="O12" s="10" t="str">
        <f t="shared" ca="1" si="4"/>
        <v/>
      </c>
      <c r="P12" s="10"/>
      <c r="Q12" s="11"/>
      <c r="R12" s="11"/>
      <c r="S12" s="19"/>
      <c r="T12" s="13"/>
      <c r="U12" s="20"/>
      <c r="V12" s="12"/>
      <c r="W12" s="12"/>
      <c r="X12" s="37" t="str">
        <f t="shared" ca="1" si="1"/>
        <v/>
      </c>
      <c r="Y12" s="39" t="str">
        <f t="shared" ca="1" si="2"/>
        <v/>
      </c>
      <c r="Z12" s="44"/>
      <c r="AA12" s="14"/>
      <c r="AB12" s="15"/>
      <c r="AC12" s="15"/>
    </row>
    <row r="13" spans="1:29" ht="33" customHeight="1" x14ac:dyDescent="0.25">
      <c r="A13" s="10" t="s">
        <v>74</v>
      </c>
      <c r="B13" s="10" t="s">
        <v>19</v>
      </c>
      <c r="C13" s="18">
        <v>42605</v>
      </c>
      <c r="D13" s="10" t="s">
        <v>118</v>
      </c>
      <c r="E13" s="10" t="s">
        <v>75</v>
      </c>
      <c r="F13" s="10">
        <v>22230</v>
      </c>
      <c r="G13" s="10" t="s">
        <v>21</v>
      </c>
      <c r="H13" s="10" t="s">
        <v>22</v>
      </c>
      <c r="I13" s="10" t="s">
        <v>23</v>
      </c>
      <c r="J13" s="10">
        <v>4141</v>
      </c>
      <c r="K13" s="10">
        <v>352</v>
      </c>
      <c r="L13" s="10" t="s">
        <v>76</v>
      </c>
      <c r="M13" s="10" t="s">
        <v>77</v>
      </c>
      <c r="N13" s="10">
        <f t="shared" ca="1" si="3"/>
        <v>296</v>
      </c>
      <c r="O13" s="10" t="str">
        <f t="shared" ca="1" si="4"/>
        <v/>
      </c>
      <c r="P13" s="10"/>
      <c r="Q13" s="11"/>
      <c r="R13" s="11"/>
      <c r="S13" s="19"/>
      <c r="T13" s="13"/>
      <c r="U13" s="20"/>
      <c r="V13" s="12"/>
      <c r="W13" s="12"/>
      <c r="X13" s="37" t="str">
        <f t="shared" ca="1" si="1"/>
        <v/>
      </c>
      <c r="Y13" s="39" t="str">
        <f t="shared" ca="1" si="2"/>
        <v/>
      </c>
      <c r="Z13" s="44"/>
      <c r="AA13" s="14"/>
      <c r="AB13" s="15"/>
      <c r="AC13" s="15"/>
    </row>
    <row r="14" spans="1:29" ht="33" customHeight="1" x14ac:dyDescent="0.25">
      <c r="A14" s="10" t="s">
        <v>78</v>
      </c>
      <c r="B14" s="10" t="s">
        <v>19</v>
      </c>
      <c r="C14" s="18">
        <v>42606</v>
      </c>
      <c r="D14" s="10" t="s">
        <v>119</v>
      </c>
      <c r="E14" s="10" t="s">
        <v>79</v>
      </c>
      <c r="F14" s="10">
        <v>22231</v>
      </c>
      <c r="G14" s="10" t="s">
        <v>21</v>
      </c>
      <c r="H14" s="10" t="s">
        <v>22</v>
      </c>
      <c r="I14" s="10" t="s">
        <v>23</v>
      </c>
      <c r="J14" s="10">
        <v>4141</v>
      </c>
      <c r="K14" s="10">
        <v>3525</v>
      </c>
      <c r="L14" s="10" t="s">
        <v>80</v>
      </c>
      <c r="M14" s="10" t="s">
        <v>81</v>
      </c>
      <c r="N14" s="10">
        <f t="shared" ca="1" si="3"/>
        <v>297</v>
      </c>
      <c r="O14" s="10" t="str">
        <f t="shared" ca="1" si="4"/>
        <v/>
      </c>
      <c r="P14" s="10"/>
      <c r="Q14" s="11"/>
      <c r="R14" s="11"/>
      <c r="S14" s="19"/>
      <c r="T14" s="13"/>
      <c r="U14" s="20"/>
      <c r="V14" s="12"/>
      <c r="W14" s="12"/>
      <c r="X14" s="37" t="str">
        <f t="shared" ca="1" si="1"/>
        <v/>
      </c>
      <c r="Y14" s="39" t="str">
        <f t="shared" ca="1" si="2"/>
        <v/>
      </c>
      <c r="Z14" s="44"/>
      <c r="AA14" s="14"/>
      <c r="AB14" s="15"/>
      <c r="AC14" s="15"/>
    </row>
    <row r="15" spans="1:29" ht="33" customHeight="1" x14ac:dyDescent="0.25">
      <c r="A15" s="10" t="s">
        <v>82</v>
      </c>
      <c r="B15" s="10" t="s">
        <v>19</v>
      </c>
      <c r="C15" s="18">
        <v>42607</v>
      </c>
      <c r="D15" s="10" t="s">
        <v>120</v>
      </c>
      <c r="E15" s="10" t="s">
        <v>83</v>
      </c>
      <c r="F15" s="10">
        <v>22232</v>
      </c>
      <c r="G15" s="10" t="s">
        <v>21</v>
      </c>
      <c r="H15" s="10" t="s">
        <v>22</v>
      </c>
      <c r="I15" s="10" t="s">
        <v>23</v>
      </c>
      <c r="J15" s="10">
        <v>4141</v>
      </c>
      <c r="K15" s="10">
        <v>355655</v>
      </c>
      <c r="L15" s="10" t="s">
        <v>84</v>
      </c>
      <c r="M15" s="10" t="s">
        <v>85</v>
      </c>
      <c r="N15" s="10">
        <f ca="1">IF(C15="","",(C15-TODAY()))</f>
        <v>298</v>
      </c>
      <c r="O15" s="10" t="str">
        <f t="shared" ca="1" si="4"/>
        <v/>
      </c>
      <c r="P15" s="10"/>
      <c r="Q15" s="11"/>
      <c r="R15" s="11"/>
      <c r="S15" s="19"/>
      <c r="T15" s="13"/>
      <c r="U15" s="20"/>
      <c r="V15" s="12"/>
      <c r="W15" s="12"/>
      <c r="X15" s="37" t="str">
        <f t="shared" ca="1" si="1"/>
        <v/>
      </c>
      <c r="Y15" s="39" t="str">
        <f t="shared" ca="1" si="2"/>
        <v/>
      </c>
      <c r="Z15" s="44"/>
      <c r="AA15" s="14"/>
      <c r="AB15" s="15"/>
      <c r="AC15" s="15"/>
    </row>
    <row r="16" spans="1:29" ht="33" customHeight="1" x14ac:dyDescent="0.25">
      <c r="A16" s="10" t="s">
        <v>86</v>
      </c>
      <c r="B16" s="10" t="s">
        <v>19</v>
      </c>
      <c r="C16" s="18">
        <v>42608</v>
      </c>
      <c r="D16" s="10" t="s">
        <v>121</v>
      </c>
      <c r="E16" s="10" t="s">
        <v>87</v>
      </c>
      <c r="F16" s="10">
        <v>22233</v>
      </c>
      <c r="G16" s="10" t="s">
        <v>21</v>
      </c>
      <c r="H16" s="10" t="s">
        <v>22</v>
      </c>
      <c r="I16" s="10" t="s">
        <v>23</v>
      </c>
      <c r="J16" s="10">
        <v>4141</v>
      </c>
      <c r="K16" s="10">
        <v>1111</v>
      </c>
      <c r="L16" s="10" t="s">
        <v>88</v>
      </c>
      <c r="M16" s="10" t="s">
        <v>89</v>
      </c>
      <c r="N16" s="10">
        <f t="shared" ref="N16:N18" ca="1" si="5">IF(C16="","",(C16-TODAY()))</f>
        <v>299</v>
      </c>
      <c r="O16" s="10" t="str">
        <f t="shared" ref="O16:O18" ca="1" si="6">IF(N16&lt;=-28,"date à échéance","")</f>
        <v/>
      </c>
      <c r="P16" s="10"/>
      <c r="Q16" s="11"/>
      <c r="R16" s="11"/>
      <c r="S16" s="19"/>
      <c r="T16" s="13"/>
      <c r="U16" s="20"/>
      <c r="V16" s="12"/>
      <c r="W16" s="12"/>
      <c r="X16" s="37" t="str">
        <f t="shared" ca="1" si="1"/>
        <v/>
      </c>
      <c r="Y16" s="39" t="str">
        <f t="shared" ca="1" si="2"/>
        <v/>
      </c>
      <c r="Z16" s="44"/>
      <c r="AA16" s="14"/>
      <c r="AB16" s="15"/>
      <c r="AC16" s="15"/>
    </row>
    <row r="17" spans="1:29" ht="33" customHeight="1" x14ac:dyDescent="0.25">
      <c r="A17" s="10" t="s">
        <v>90</v>
      </c>
      <c r="B17" s="10" t="s">
        <v>19</v>
      </c>
      <c r="C17" s="18">
        <v>42609</v>
      </c>
      <c r="D17" s="10" t="s">
        <v>122</v>
      </c>
      <c r="E17" s="10" t="s">
        <v>91</v>
      </c>
      <c r="F17" s="10">
        <v>22234</v>
      </c>
      <c r="G17" s="10" t="s">
        <v>21</v>
      </c>
      <c r="H17" s="10" t="s">
        <v>22</v>
      </c>
      <c r="I17" s="10" t="s">
        <v>23</v>
      </c>
      <c r="J17" s="10">
        <v>4141</v>
      </c>
      <c r="K17" s="10">
        <v>3255</v>
      </c>
      <c r="L17" s="10" t="s">
        <v>92</v>
      </c>
      <c r="M17" s="10" t="s">
        <v>93</v>
      </c>
      <c r="N17" s="10">
        <f t="shared" ca="1" si="5"/>
        <v>300</v>
      </c>
      <c r="O17" s="10" t="str">
        <f t="shared" ca="1" si="6"/>
        <v/>
      </c>
      <c r="P17" s="10"/>
      <c r="Q17" s="11"/>
      <c r="R17" s="11"/>
      <c r="S17" s="19"/>
      <c r="T17" s="13"/>
      <c r="U17" s="20"/>
      <c r="V17" s="12"/>
      <c r="W17" s="12"/>
      <c r="X17" s="37" t="str">
        <f t="shared" ca="1" si="1"/>
        <v/>
      </c>
      <c r="Y17" s="39" t="str">
        <f t="shared" ca="1" si="2"/>
        <v/>
      </c>
      <c r="Z17" s="44"/>
      <c r="AA17" s="14"/>
      <c r="AB17" s="15"/>
      <c r="AC17" s="15"/>
    </row>
    <row r="18" spans="1:29" ht="33" customHeight="1" x14ac:dyDescent="0.25">
      <c r="A18" s="10" t="s">
        <v>94</v>
      </c>
      <c r="B18" s="10" t="s">
        <v>19</v>
      </c>
      <c r="C18" s="18">
        <v>42610</v>
      </c>
      <c r="D18" s="10" t="s">
        <v>123</v>
      </c>
      <c r="E18" s="10" t="s">
        <v>95</v>
      </c>
      <c r="F18" s="10">
        <v>22235</v>
      </c>
      <c r="G18" s="10" t="s">
        <v>21</v>
      </c>
      <c r="H18" s="10" t="s">
        <v>22</v>
      </c>
      <c r="I18" s="10" t="s">
        <v>23</v>
      </c>
      <c r="J18" s="10">
        <v>4141</v>
      </c>
      <c r="K18" s="10">
        <v>3255</v>
      </c>
      <c r="L18" s="10" t="s">
        <v>96</v>
      </c>
      <c r="M18" s="10" t="s">
        <v>97</v>
      </c>
      <c r="N18" s="10">
        <f t="shared" ca="1" si="5"/>
        <v>301</v>
      </c>
      <c r="O18" s="10" t="str">
        <f t="shared" ca="1" si="6"/>
        <v/>
      </c>
      <c r="P18" s="10"/>
      <c r="Q18" s="11"/>
      <c r="R18" s="11"/>
      <c r="S18" s="19"/>
      <c r="T18" s="13"/>
      <c r="U18" s="20"/>
      <c r="V18" s="12"/>
      <c r="W18" s="12"/>
      <c r="X18" s="37" t="str">
        <f t="shared" ca="1" si="1"/>
        <v/>
      </c>
      <c r="Y18" s="39" t="str">
        <f t="shared" ca="1" si="2"/>
        <v/>
      </c>
      <c r="Z18" s="44"/>
      <c r="AA18" s="14"/>
      <c r="AB18" s="15"/>
      <c r="AC18" s="15"/>
    </row>
    <row r="19" spans="1:29" ht="33" customHeight="1" x14ac:dyDescent="0.25">
      <c r="A19" s="10"/>
      <c r="B19" s="10"/>
      <c r="C19" s="18"/>
      <c r="D19" s="10" t="str">
        <f t="shared" ref="D19:D66" ca="1" si="7">IF(C19="","",(C19-TODAY()))</f>
        <v/>
      </c>
      <c r="E19" s="10"/>
      <c r="F19" s="10"/>
      <c r="G19" s="10"/>
      <c r="H19" s="10"/>
      <c r="I19" s="10"/>
      <c r="J19" s="10"/>
      <c r="K19" s="10"/>
      <c r="L19" s="10"/>
      <c r="M19" s="10"/>
      <c r="N19" s="10" t="str">
        <f t="shared" ref="N19:N66" ca="1" si="8">IF(C19="","",(C19-TODAY()))</f>
        <v/>
      </c>
      <c r="O19" s="10" t="str">
        <f t="shared" ca="1" si="0"/>
        <v/>
      </c>
      <c r="P19" s="10"/>
      <c r="Q19" s="11"/>
      <c r="R19" s="11"/>
      <c r="S19" s="19"/>
      <c r="T19" s="13"/>
      <c r="U19" s="20"/>
      <c r="V19" s="12"/>
      <c r="W19" s="12"/>
      <c r="X19" s="37" t="str">
        <f t="shared" ca="1" si="1"/>
        <v/>
      </c>
      <c r="Y19" s="39" t="str">
        <f t="shared" ca="1" si="2"/>
        <v/>
      </c>
      <c r="Z19" s="43"/>
      <c r="AA19" s="14"/>
      <c r="AB19" s="15"/>
      <c r="AC19" s="15"/>
    </row>
    <row r="20" spans="1:29" ht="33" customHeight="1" x14ac:dyDescent="0.25">
      <c r="A20" s="10"/>
      <c r="B20" s="10"/>
      <c r="C20" s="18"/>
      <c r="D20" s="10" t="str">
        <f t="shared" ca="1" si="7"/>
        <v/>
      </c>
      <c r="E20" s="10"/>
      <c r="F20" s="10"/>
      <c r="G20" s="10"/>
      <c r="H20" s="10"/>
      <c r="I20" s="10"/>
      <c r="J20" s="10"/>
      <c r="K20" s="10"/>
      <c r="L20" s="10"/>
      <c r="M20" s="10"/>
      <c r="N20" s="10" t="str">
        <f t="shared" ca="1" si="8"/>
        <v/>
      </c>
      <c r="O20" s="10" t="str">
        <f t="shared" ca="1" si="0"/>
        <v/>
      </c>
      <c r="P20" s="10"/>
      <c r="Q20" s="11"/>
      <c r="R20" s="11"/>
      <c r="S20" s="19"/>
      <c r="T20" s="13"/>
      <c r="U20" s="20"/>
      <c r="V20" s="12"/>
      <c r="W20" s="12"/>
      <c r="X20" s="37" t="str">
        <f t="shared" ca="1" si="1"/>
        <v/>
      </c>
      <c r="Y20" s="39" t="str">
        <f t="shared" ca="1" si="2"/>
        <v/>
      </c>
      <c r="Z20" s="43"/>
      <c r="AA20" s="14"/>
      <c r="AB20" s="15"/>
      <c r="AC20" s="15"/>
    </row>
    <row r="21" spans="1:29" ht="33" customHeight="1" x14ac:dyDescent="0.25">
      <c r="A21" s="10"/>
      <c r="B21" s="10"/>
      <c r="C21" s="18"/>
      <c r="D21" s="10" t="str">
        <f t="shared" ca="1" si="7"/>
        <v/>
      </c>
      <c r="E21" s="10"/>
      <c r="F21" s="10"/>
      <c r="G21" s="10"/>
      <c r="H21" s="10"/>
      <c r="I21" s="10"/>
      <c r="J21" s="10"/>
      <c r="K21" s="10"/>
      <c r="L21" s="10"/>
      <c r="M21" s="10"/>
      <c r="N21" s="10" t="str">
        <f t="shared" ca="1" si="8"/>
        <v/>
      </c>
      <c r="O21" s="10" t="str">
        <f t="shared" ca="1" si="0"/>
        <v/>
      </c>
      <c r="P21" s="10"/>
      <c r="Q21" s="11"/>
      <c r="R21" s="11"/>
      <c r="S21" s="19"/>
      <c r="T21" s="13"/>
      <c r="U21" s="20"/>
      <c r="V21" s="12"/>
      <c r="W21" s="12"/>
      <c r="X21" s="37" t="str">
        <f t="shared" ca="1" si="1"/>
        <v/>
      </c>
      <c r="Y21" s="39" t="str">
        <f t="shared" ca="1" si="2"/>
        <v/>
      </c>
      <c r="Z21" s="43"/>
      <c r="AA21" s="14"/>
      <c r="AB21" s="15"/>
      <c r="AC21" s="15"/>
    </row>
    <row r="22" spans="1:29" ht="33" customHeight="1" x14ac:dyDescent="0.25">
      <c r="A22" s="10"/>
      <c r="B22" s="10"/>
      <c r="C22" s="18"/>
      <c r="D22" s="10" t="str">
        <f t="shared" ca="1" si="7"/>
        <v/>
      </c>
      <c r="E22" s="10"/>
      <c r="F22" s="10"/>
      <c r="G22" s="10"/>
      <c r="H22" s="10"/>
      <c r="I22" s="10"/>
      <c r="J22" s="10"/>
      <c r="K22" s="10"/>
      <c r="L22" s="10"/>
      <c r="M22" s="10"/>
      <c r="N22" s="10" t="str">
        <f t="shared" ca="1" si="8"/>
        <v/>
      </c>
      <c r="O22" s="10" t="str">
        <f t="shared" ca="1" si="0"/>
        <v/>
      </c>
      <c r="P22" s="10"/>
      <c r="Q22" s="11"/>
      <c r="R22" s="11"/>
      <c r="S22" s="19"/>
      <c r="T22" s="13"/>
      <c r="U22" s="20"/>
      <c r="V22" s="12"/>
      <c r="W22" s="12"/>
      <c r="X22" s="37" t="str">
        <f t="shared" ca="1" si="1"/>
        <v/>
      </c>
      <c r="Y22" s="39" t="str">
        <f t="shared" ca="1" si="2"/>
        <v/>
      </c>
      <c r="Z22" s="43"/>
      <c r="AA22" s="14"/>
      <c r="AB22" s="15"/>
      <c r="AC22" s="15"/>
    </row>
    <row r="23" spans="1:29" ht="33" customHeight="1" x14ac:dyDescent="0.25">
      <c r="A23" s="10"/>
      <c r="B23" s="10"/>
      <c r="C23" s="18"/>
      <c r="D23" s="10" t="str">
        <f t="shared" ca="1" si="7"/>
        <v/>
      </c>
      <c r="E23" s="10"/>
      <c r="F23" s="10"/>
      <c r="G23" s="10"/>
      <c r="H23" s="10"/>
      <c r="I23" s="10"/>
      <c r="J23" s="10"/>
      <c r="K23" s="10"/>
      <c r="L23" s="10"/>
      <c r="M23" s="10"/>
      <c r="N23" s="10" t="str">
        <f t="shared" ca="1" si="8"/>
        <v/>
      </c>
      <c r="O23" s="10" t="str">
        <f t="shared" ca="1" si="0"/>
        <v/>
      </c>
      <c r="P23" s="10"/>
      <c r="Q23" s="11"/>
      <c r="R23" s="11"/>
      <c r="S23" s="19"/>
      <c r="T23" s="13"/>
      <c r="U23" s="20"/>
      <c r="V23" s="12"/>
      <c r="W23" s="12"/>
      <c r="X23" s="37" t="str">
        <f t="shared" ca="1" si="1"/>
        <v/>
      </c>
      <c r="Y23" s="39" t="str">
        <f t="shared" ca="1" si="2"/>
        <v/>
      </c>
      <c r="Z23" s="43"/>
      <c r="AA23" s="14"/>
      <c r="AB23" s="15"/>
      <c r="AC23" s="15"/>
    </row>
    <row r="24" spans="1:29" ht="33" customHeight="1" x14ac:dyDescent="0.25">
      <c r="A24" s="10"/>
      <c r="B24" s="10"/>
      <c r="C24" s="18"/>
      <c r="D24" s="10" t="str">
        <f t="shared" ca="1" si="7"/>
        <v/>
      </c>
      <c r="E24" s="10"/>
      <c r="F24" s="10"/>
      <c r="G24" s="10"/>
      <c r="H24" s="10"/>
      <c r="I24" s="10"/>
      <c r="J24" s="10"/>
      <c r="K24" s="10"/>
      <c r="L24" s="10"/>
      <c r="M24" s="10"/>
      <c r="N24" s="10" t="str">
        <f t="shared" ca="1" si="8"/>
        <v/>
      </c>
      <c r="O24" s="10" t="str">
        <f t="shared" ca="1" si="0"/>
        <v/>
      </c>
      <c r="P24" s="10"/>
      <c r="Q24" s="11"/>
      <c r="R24" s="11"/>
      <c r="S24" s="19"/>
      <c r="T24" s="13"/>
      <c r="U24" s="20"/>
      <c r="V24" s="12"/>
      <c r="W24" s="12"/>
      <c r="X24" s="37" t="str">
        <f t="shared" ca="1" si="1"/>
        <v/>
      </c>
      <c r="Y24" s="39" t="str">
        <f t="shared" ca="1" si="2"/>
        <v/>
      </c>
      <c r="Z24" s="43"/>
      <c r="AA24" s="14"/>
      <c r="AB24" s="15"/>
      <c r="AC24" s="15"/>
    </row>
    <row r="25" spans="1:29" ht="33" customHeight="1" x14ac:dyDescent="0.25">
      <c r="A25" s="10"/>
      <c r="B25" s="10"/>
      <c r="C25" s="18"/>
      <c r="D25" s="10" t="str">
        <f t="shared" ca="1" si="7"/>
        <v/>
      </c>
      <c r="E25" s="10"/>
      <c r="F25" s="10"/>
      <c r="G25" s="10"/>
      <c r="H25" s="10"/>
      <c r="I25" s="10"/>
      <c r="J25" s="10"/>
      <c r="K25" s="10"/>
      <c r="L25" s="10"/>
      <c r="M25" s="10"/>
      <c r="N25" s="10" t="str">
        <f t="shared" ca="1" si="8"/>
        <v/>
      </c>
      <c r="O25" s="10" t="str">
        <f t="shared" ca="1" si="0"/>
        <v/>
      </c>
      <c r="P25" s="10"/>
      <c r="Q25" s="11"/>
      <c r="R25" s="11"/>
      <c r="S25" s="19"/>
      <c r="T25" s="13"/>
      <c r="U25" s="20"/>
      <c r="V25" s="12"/>
      <c r="W25" s="12"/>
      <c r="X25" s="37" t="str">
        <f t="shared" ca="1" si="1"/>
        <v/>
      </c>
      <c r="Y25" s="39" t="str">
        <f t="shared" ca="1" si="2"/>
        <v/>
      </c>
      <c r="Z25" s="43"/>
      <c r="AA25" s="14"/>
      <c r="AB25" s="15"/>
      <c r="AC25" s="15"/>
    </row>
    <row r="26" spans="1:29" ht="33" customHeight="1" x14ac:dyDescent="0.25">
      <c r="A26" s="10"/>
      <c r="B26" s="10"/>
      <c r="C26" s="18"/>
      <c r="D26" s="10" t="str">
        <f t="shared" ca="1" si="7"/>
        <v/>
      </c>
      <c r="E26" s="10"/>
      <c r="F26" s="10"/>
      <c r="G26" s="10"/>
      <c r="H26" s="10"/>
      <c r="I26" s="10"/>
      <c r="J26" s="10"/>
      <c r="K26" s="10"/>
      <c r="L26" s="10"/>
      <c r="M26" s="10"/>
      <c r="N26" s="10" t="str">
        <f t="shared" ca="1" si="8"/>
        <v/>
      </c>
      <c r="O26" s="10" t="str">
        <f t="shared" ca="1" si="0"/>
        <v/>
      </c>
      <c r="P26" s="10"/>
      <c r="Q26" s="11"/>
      <c r="R26" s="11"/>
      <c r="S26" s="19"/>
      <c r="T26" s="13"/>
      <c r="U26" s="20"/>
      <c r="V26" s="12"/>
      <c r="W26" s="12"/>
      <c r="X26" s="37" t="str">
        <f t="shared" ca="1" si="1"/>
        <v/>
      </c>
      <c r="Y26" s="39" t="str">
        <f t="shared" ca="1" si="2"/>
        <v/>
      </c>
      <c r="Z26" s="43"/>
      <c r="AA26" s="14"/>
      <c r="AB26" s="15"/>
      <c r="AC26" s="15"/>
    </row>
    <row r="27" spans="1:29" ht="33" customHeight="1" x14ac:dyDescent="0.25">
      <c r="A27" s="10"/>
      <c r="B27" s="10"/>
      <c r="C27" s="18"/>
      <c r="D27" s="10" t="str">
        <f t="shared" ca="1" si="7"/>
        <v/>
      </c>
      <c r="E27" s="10"/>
      <c r="F27" s="10"/>
      <c r="G27" s="10"/>
      <c r="H27" s="10"/>
      <c r="I27" s="10"/>
      <c r="J27" s="10"/>
      <c r="K27" s="10"/>
      <c r="L27" s="10"/>
      <c r="M27" s="10"/>
      <c r="N27" s="10" t="str">
        <f t="shared" ca="1" si="8"/>
        <v/>
      </c>
      <c r="O27" s="10" t="str">
        <f t="shared" ca="1" si="0"/>
        <v/>
      </c>
      <c r="P27" s="10"/>
      <c r="Q27" s="11"/>
      <c r="R27" s="11"/>
      <c r="S27" s="19"/>
      <c r="T27" s="13"/>
      <c r="U27" s="20"/>
      <c r="V27" s="12"/>
      <c r="W27" s="12"/>
      <c r="X27" s="37" t="str">
        <f t="shared" ca="1" si="1"/>
        <v/>
      </c>
      <c r="Y27" s="39" t="str">
        <f t="shared" ca="1" si="2"/>
        <v/>
      </c>
      <c r="Z27" s="43"/>
      <c r="AA27" s="14"/>
      <c r="AB27" s="15"/>
      <c r="AC27" s="15"/>
    </row>
    <row r="28" spans="1:29" ht="33" customHeight="1" x14ac:dyDescent="0.25">
      <c r="A28" s="10"/>
      <c r="B28" s="10"/>
      <c r="C28" s="18"/>
      <c r="D28" s="10" t="str">
        <f t="shared" ca="1" si="7"/>
        <v/>
      </c>
      <c r="E28" s="10"/>
      <c r="F28" s="10"/>
      <c r="G28" s="10"/>
      <c r="H28" s="10"/>
      <c r="I28" s="10"/>
      <c r="J28" s="10"/>
      <c r="K28" s="10"/>
      <c r="L28" s="10"/>
      <c r="M28" s="10"/>
      <c r="N28" s="10" t="str">
        <f t="shared" ca="1" si="8"/>
        <v/>
      </c>
      <c r="O28" s="10" t="str">
        <f t="shared" ca="1" si="0"/>
        <v/>
      </c>
      <c r="P28" s="10"/>
      <c r="Q28" s="11"/>
      <c r="R28" s="11"/>
      <c r="S28" s="19"/>
      <c r="T28" s="13"/>
      <c r="U28" s="20"/>
      <c r="V28" s="12"/>
      <c r="W28" s="12"/>
      <c r="X28" s="37" t="str">
        <f t="shared" ca="1" si="1"/>
        <v/>
      </c>
      <c r="Y28" s="39" t="str">
        <f t="shared" ca="1" si="2"/>
        <v/>
      </c>
      <c r="Z28" s="43"/>
      <c r="AA28" s="14"/>
      <c r="AB28" s="15"/>
      <c r="AC28" s="15"/>
    </row>
    <row r="29" spans="1:29" ht="33" customHeight="1" x14ac:dyDescent="0.25">
      <c r="A29" s="10"/>
      <c r="B29" s="10"/>
      <c r="C29" s="18"/>
      <c r="D29" s="10" t="str">
        <f t="shared" ca="1" si="7"/>
        <v/>
      </c>
      <c r="E29" s="10"/>
      <c r="F29" s="10"/>
      <c r="G29" s="10"/>
      <c r="H29" s="10"/>
      <c r="I29" s="10"/>
      <c r="J29" s="10"/>
      <c r="K29" s="10"/>
      <c r="L29" s="10"/>
      <c r="M29" s="10"/>
      <c r="N29" s="10" t="str">
        <f t="shared" ca="1" si="8"/>
        <v/>
      </c>
      <c r="O29" s="10" t="str">
        <f t="shared" ca="1" si="0"/>
        <v/>
      </c>
      <c r="P29" s="10"/>
      <c r="Q29" s="11"/>
      <c r="R29" s="11"/>
      <c r="S29" s="19"/>
      <c r="T29" s="13"/>
      <c r="U29" s="20"/>
      <c r="V29" s="12"/>
      <c r="W29" s="12"/>
      <c r="X29" s="37" t="str">
        <f t="shared" ca="1" si="1"/>
        <v/>
      </c>
      <c r="Y29" s="39" t="str">
        <f t="shared" ca="1" si="2"/>
        <v/>
      </c>
      <c r="Z29" s="43"/>
      <c r="AA29" s="14"/>
      <c r="AB29" s="15"/>
      <c r="AC29" s="15"/>
    </row>
    <row r="30" spans="1:29" ht="33" customHeight="1" x14ac:dyDescent="0.25">
      <c r="A30" s="10"/>
      <c r="B30" s="10"/>
      <c r="C30" s="18"/>
      <c r="D30" s="10" t="str">
        <f t="shared" ca="1" si="7"/>
        <v/>
      </c>
      <c r="E30" s="10"/>
      <c r="F30" s="10"/>
      <c r="G30" s="10"/>
      <c r="H30" s="10"/>
      <c r="I30" s="10"/>
      <c r="J30" s="10"/>
      <c r="K30" s="10"/>
      <c r="L30" s="10"/>
      <c r="M30" s="10"/>
      <c r="N30" s="10" t="str">
        <f t="shared" ca="1" si="8"/>
        <v/>
      </c>
      <c r="O30" s="10" t="str">
        <f t="shared" ca="1" si="0"/>
        <v/>
      </c>
      <c r="P30" s="10"/>
      <c r="Q30" s="11"/>
      <c r="R30" s="11"/>
      <c r="S30" s="19"/>
      <c r="T30" s="13"/>
      <c r="U30" s="20"/>
      <c r="V30" s="12"/>
      <c r="W30" s="12"/>
      <c r="X30" s="37" t="str">
        <f t="shared" ca="1" si="1"/>
        <v/>
      </c>
      <c r="Y30" s="39" t="str">
        <f t="shared" ca="1" si="2"/>
        <v/>
      </c>
      <c r="Z30" s="43"/>
      <c r="AA30" s="14"/>
      <c r="AB30" s="15"/>
      <c r="AC30" s="15"/>
    </row>
    <row r="31" spans="1:29" ht="33" customHeight="1" x14ac:dyDescent="0.25">
      <c r="A31" s="10"/>
      <c r="B31" s="10"/>
      <c r="C31" s="18"/>
      <c r="D31" s="10" t="str">
        <f t="shared" ca="1" si="7"/>
        <v/>
      </c>
      <c r="E31" s="10"/>
      <c r="F31" s="10"/>
      <c r="G31" s="10"/>
      <c r="H31" s="10"/>
      <c r="I31" s="10"/>
      <c r="J31" s="10"/>
      <c r="K31" s="10"/>
      <c r="L31" s="10"/>
      <c r="M31" s="10"/>
      <c r="N31" s="10" t="str">
        <f t="shared" ca="1" si="8"/>
        <v/>
      </c>
      <c r="O31" s="10" t="str">
        <f t="shared" ca="1" si="0"/>
        <v/>
      </c>
      <c r="P31" s="10"/>
      <c r="Q31" s="11"/>
      <c r="R31" s="11"/>
      <c r="S31" s="19"/>
      <c r="T31" s="13"/>
      <c r="U31" s="20"/>
      <c r="V31" s="12"/>
      <c r="W31" s="12"/>
      <c r="X31" s="37" t="str">
        <f t="shared" ca="1" si="1"/>
        <v/>
      </c>
      <c r="Y31" s="39" t="str">
        <f t="shared" ca="1" si="2"/>
        <v/>
      </c>
      <c r="Z31" s="43"/>
      <c r="AA31" s="14"/>
      <c r="AB31" s="15"/>
      <c r="AC31" s="15"/>
    </row>
    <row r="32" spans="1:29" ht="33" customHeight="1" x14ac:dyDescent="0.25">
      <c r="A32" s="10"/>
      <c r="B32" s="10"/>
      <c r="C32" s="18"/>
      <c r="D32" s="10" t="str">
        <f t="shared" ca="1" si="7"/>
        <v/>
      </c>
      <c r="E32" s="10"/>
      <c r="F32" s="10"/>
      <c r="G32" s="10"/>
      <c r="H32" s="10"/>
      <c r="I32" s="10"/>
      <c r="J32" s="10"/>
      <c r="K32" s="10"/>
      <c r="L32" s="10"/>
      <c r="M32" s="10"/>
      <c r="N32" s="10" t="str">
        <f t="shared" ca="1" si="8"/>
        <v/>
      </c>
      <c r="O32" s="10" t="str">
        <f t="shared" ca="1" si="0"/>
        <v/>
      </c>
      <c r="P32" s="10"/>
      <c r="Q32" s="11"/>
      <c r="R32" s="11"/>
      <c r="S32" s="19"/>
      <c r="T32" s="13"/>
      <c r="U32" s="20"/>
      <c r="V32" s="12"/>
      <c r="W32" s="12"/>
      <c r="X32" s="37" t="str">
        <f t="shared" ca="1" si="1"/>
        <v/>
      </c>
      <c r="Y32" s="39" t="str">
        <f t="shared" ca="1" si="2"/>
        <v/>
      </c>
      <c r="Z32" s="43"/>
      <c r="AA32" s="14"/>
      <c r="AB32" s="15"/>
      <c r="AC32" s="15"/>
    </row>
    <row r="33" spans="1:29" ht="33" customHeight="1" x14ac:dyDescent="0.25">
      <c r="A33" s="10"/>
      <c r="B33" s="10"/>
      <c r="C33" s="18"/>
      <c r="D33" s="10" t="str">
        <f t="shared" ca="1" si="7"/>
        <v/>
      </c>
      <c r="E33" s="10"/>
      <c r="F33" s="10"/>
      <c r="G33" s="10"/>
      <c r="H33" s="10"/>
      <c r="I33" s="10"/>
      <c r="J33" s="10"/>
      <c r="K33" s="10"/>
      <c r="L33" s="10"/>
      <c r="M33" s="10"/>
      <c r="N33" s="10" t="str">
        <f t="shared" ca="1" si="8"/>
        <v/>
      </c>
      <c r="O33" s="10" t="str">
        <f t="shared" ca="1" si="0"/>
        <v/>
      </c>
      <c r="P33" s="10"/>
      <c r="Q33" s="11"/>
      <c r="R33" s="11"/>
      <c r="S33" s="19"/>
      <c r="T33" s="13"/>
      <c r="U33" s="20"/>
      <c r="V33" s="12"/>
      <c r="W33" s="12"/>
      <c r="X33" s="37" t="str">
        <f t="shared" ca="1" si="1"/>
        <v/>
      </c>
      <c r="Y33" s="39" t="str">
        <f t="shared" ca="1" si="2"/>
        <v/>
      </c>
      <c r="Z33" s="43"/>
      <c r="AA33" s="14"/>
      <c r="AB33" s="15"/>
      <c r="AC33" s="15"/>
    </row>
    <row r="34" spans="1:29" ht="33" customHeight="1" x14ac:dyDescent="0.25">
      <c r="A34" s="10"/>
      <c r="B34" s="10"/>
      <c r="C34" s="18"/>
      <c r="D34" s="10" t="str">
        <f t="shared" ca="1" si="7"/>
        <v/>
      </c>
      <c r="E34" s="10"/>
      <c r="F34" s="10"/>
      <c r="G34" s="10"/>
      <c r="H34" s="10"/>
      <c r="I34" s="10"/>
      <c r="J34" s="10"/>
      <c r="K34" s="10"/>
      <c r="L34" s="10"/>
      <c r="M34" s="10"/>
      <c r="N34" s="10" t="str">
        <f t="shared" ca="1" si="8"/>
        <v/>
      </c>
      <c r="O34" s="10" t="str">
        <f t="shared" ca="1" si="0"/>
        <v/>
      </c>
      <c r="P34" s="10"/>
      <c r="Q34" s="11"/>
      <c r="R34" s="11"/>
      <c r="S34" s="19"/>
      <c r="T34" s="13"/>
      <c r="U34" s="20"/>
      <c r="V34" s="12"/>
      <c r="W34" s="12"/>
      <c r="X34" s="37" t="str">
        <f t="shared" ca="1" si="1"/>
        <v/>
      </c>
      <c r="Y34" s="39" t="str">
        <f t="shared" ca="1" si="2"/>
        <v/>
      </c>
      <c r="Z34" s="43"/>
      <c r="AA34" s="14"/>
      <c r="AB34" s="15"/>
      <c r="AC34" s="15"/>
    </row>
    <row r="35" spans="1:29" ht="33" customHeight="1" x14ac:dyDescent="0.25">
      <c r="A35" s="10" t="s">
        <v>18</v>
      </c>
      <c r="B35" s="10"/>
      <c r="C35" s="18"/>
      <c r="D35" s="10" t="str">
        <f t="shared" ca="1" si="7"/>
        <v/>
      </c>
      <c r="E35" s="10"/>
      <c r="F35" s="10"/>
      <c r="G35" s="10"/>
      <c r="H35" s="10"/>
      <c r="I35" s="10"/>
      <c r="J35" s="10"/>
      <c r="K35" s="10"/>
      <c r="L35" s="10"/>
      <c r="M35" s="10"/>
      <c r="N35" s="10" t="str">
        <f t="shared" ca="1" si="8"/>
        <v/>
      </c>
      <c r="O35" s="10" t="str">
        <f t="shared" ca="1" si="0"/>
        <v/>
      </c>
      <c r="P35" s="10"/>
      <c r="Q35" s="11"/>
      <c r="R35" s="11"/>
      <c r="S35" s="19"/>
      <c r="T35" s="13"/>
      <c r="U35" s="20"/>
      <c r="V35" s="12"/>
      <c r="W35" s="12"/>
      <c r="X35" s="37" t="str">
        <f t="shared" ca="1" si="1"/>
        <v/>
      </c>
      <c r="Y35" s="39" t="str">
        <f t="shared" ca="1" si="2"/>
        <v/>
      </c>
      <c r="Z35" s="43"/>
      <c r="AA35" s="14"/>
      <c r="AB35" s="15"/>
      <c r="AC35" s="15"/>
    </row>
    <row r="36" spans="1:29" ht="33" customHeight="1" x14ac:dyDescent="0.25">
      <c r="A36" s="10"/>
      <c r="B36" s="10"/>
      <c r="C36" s="18"/>
      <c r="D36" s="10" t="str">
        <f t="shared" ca="1" si="7"/>
        <v/>
      </c>
      <c r="E36" s="10"/>
      <c r="F36" s="10"/>
      <c r="G36" s="10"/>
      <c r="H36" s="10"/>
      <c r="I36" s="10"/>
      <c r="J36" s="10"/>
      <c r="K36" s="10"/>
      <c r="L36" s="10"/>
      <c r="M36" s="10"/>
      <c r="N36" s="10" t="str">
        <f t="shared" ca="1" si="8"/>
        <v/>
      </c>
      <c r="O36" s="10" t="str">
        <f t="shared" ca="1" si="0"/>
        <v/>
      </c>
      <c r="P36" s="10"/>
      <c r="Q36" s="11"/>
      <c r="R36" s="11"/>
      <c r="S36" s="19"/>
      <c r="T36" s="13"/>
      <c r="U36" s="20"/>
      <c r="V36" s="12"/>
      <c r="W36" s="12"/>
      <c r="X36" s="37" t="str">
        <f t="shared" ca="1" si="1"/>
        <v/>
      </c>
      <c r="Y36" s="39" t="str">
        <f t="shared" ca="1" si="2"/>
        <v/>
      </c>
      <c r="Z36" s="43"/>
      <c r="AA36" s="14"/>
      <c r="AB36" s="15"/>
      <c r="AC36" s="15"/>
    </row>
    <row r="37" spans="1:29" ht="33" customHeight="1" x14ac:dyDescent="0.25">
      <c r="A37" s="10"/>
      <c r="B37" s="10"/>
      <c r="C37" s="18"/>
      <c r="D37" s="10" t="str">
        <f t="shared" ca="1" si="7"/>
        <v/>
      </c>
      <c r="E37" s="10"/>
      <c r="F37" s="10"/>
      <c r="G37" s="10"/>
      <c r="H37" s="10"/>
      <c r="I37" s="10"/>
      <c r="J37" s="10"/>
      <c r="K37" s="10"/>
      <c r="L37" s="10"/>
      <c r="M37" s="10"/>
      <c r="N37" s="10" t="str">
        <f t="shared" ca="1" si="8"/>
        <v/>
      </c>
      <c r="O37" s="10" t="str">
        <f t="shared" ca="1" si="0"/>
        <v/>
      </c>
      <c r="P37" s="10"/>
      <c r="Q37" s="11"/>
      <c r="R37" s="11"/>
      <c r="S37" s="19"/>
      <c r="T37" s="13"/>
      <c r="U37" s="20"/>
      <c r="V37" s="12"/>
      <c r="W37" s="12"/>
      <c r="X37" s="37" t="str">
        <f t="shared" ca="1" si="1"/>
        <v/>
      </c>
      <c r="Y37" s="39" t="str">
        <f t="shared" ca="1" si="2"/>
        <v/>
      </c>
      <c r="Z37" s="43"/>
      <c r="AA37" s="14"/>
      <c r="AB37" s="15"/>
      <c r="AC37" s="15"/>
    </row>
    <row r="38" spans="1:29" ht="33" customHeight="1" x14ac:dyDescent="0.25">
      <c r="A38" s="10"/>
      <c r="B38" s="10"/>
      <c r="C38" s="18"/>
      <c r="D38" s="10" t="str">
        <f t="shared" ca="1" si="7"/>
        <v/>
      </c>
      <c r="E38" s="10"/>
      <c r="F38" s="10"/>
      <c r="G38" s="10"/>
      <c r="H38" s="10"/>
      <c r="I38" s="10"/>
      <c r="J38" s="10"/>
      <c r="K38" s="10"/>
      <c r="L38" s="10"/>
      <c r="M38" s="10"/>
      <c r="N38" s="10" t="str">
        <f t="shared" ca="1" si="8"/>
        <v/>
      </c>
      <c r="O38" s="10" t="str">
        <f t="shared" ca="1" si="0"/>
        <v/>
      </c>
      <c r="P38" s="10"/>
      <c r="Q38" s="11"/>
      <c r="R38" s="11"/>
      <c r="S38" s="19"/>
      <c r="T38" s="13"/>
      <c r="U38" s="20"/>
      <c r="V38" s="12"/>
      <c r="W38" s="12"/>
      <c r="X38" s="37" t="str">
        <f t="shared" ca="1" si="1"/>
        <v/>
      </c>
      <c r="Y38" s="39" t="str">
        <f t="shared" ca="1" si="2"/>
        <v/>
      </c>
      <c r="Z38" s="43"/>
      <c r="AA38" s="14"/>
      <c r="AB38" s="15"/>
      <c r="AC38" s="15"/>
    </row>
    <row r="39" spans="1:29" ht="33" customHeight="1" x14ac:dyDescent="0.25">
      <c r="A39" s="10"/>
      <c r="B39" s="10"/>
      <c r="C39" s="18"/>
      <c r="D39" s="10" t="str">
        <f t="shared" ca="1" si="7"/>
        <v/>
      </c>
      <c r="E39" s="10"/>
      <c r="F39" s="10"/>
      <c r="G39" s="10"/>
      <c r="H39" s="10"/>
      <c r="I39" s="10"/>
      <c r="J39" s="10"/>
      <c r="K39" s="10"/>
      <c r="L39" s="10"/>
      <c r="M39" s="10"/>
      <c r="N39" s="10" t="str">
        <f t="shared" ca="1" si="8"/>
        <v/>
      </c>
      <c r="O39" s="10" t="str">
        <f t="shared" ca="1" si="0"/>
        <v/>
      </c>
      <c r="P39" s="10"/>
      <c r="Q39" s="11"/>
      <c r="R39" s="11"/>
      <c r="S39" s="19"/>
      <c r="T39" s="13"/>
      <c r="U39" s="20"/>
      <c r="V39" s="12"/>
      <c r="W39" s="12"/>
      <c r="X39" s="37" t="str">
        <f t="shared" ca="1" si="1"/>
        <v/>
      </c>
      <c r="Y39" s="39" t="str">
        <f t="shared" ca="1" si="2"/>
        <v/>
      </c>
      <c r="Z39" s="43"/>
      <c r="AA39" s="14"/>
      <c r="AB39" s="15"/>
      <c r="AC39" s="15"/>
    </row>
    <row r="40" spans="1:29" ht="33" customHeight="1" x14ac:dyDescent="0.25">
      <c r="A40" s="10"/>
      <c r="B40" s="10"/>
      <c r="C40" s="18"/>
      <c r="D40" s="10" t="str">
        <f t="shared" ca="1" si="7"/>
        <v/>
      </c>
      <c r="E40" s="10"/>
      <c r="F40" s="10"/>
      <c r="G40" s="10"/>
      <c r="H40" s="10"/>
      <c r="I40" s="10"/>
      <c r="J40" s="10"/>
      <c r="K40" s="10"/>
      <c r="L40" s="10"/>
      <c r="M40" s="10"/>
      <c r="N40" s="10" t="str">
        <f t="shared" ca="1" si="8"/>
        <v/>
      </c>
      <c r="O40" s="10" t="str">
        <f t="shared" ca="1" si="0"/>
        <v/>
      </c>
      <c r="P40" s="10"/>
      <c r="Q40" s="11"/>
      <c r="R40" s="11"/>
      <c r="S40" s="19"/>
      <c r="T40" s="13"/>
      <c r="U40" s="20"/>
      <c r="V40" s="12"/>
      <c r="W40" s="12"/>
      <c r="X40" s="37" t="str">
        <f t="shared" ca="1" si="1"/>
        <v/>
      </c>
      <c r="Y40" s="39" t="str">
        <f t="shared" ca="1" si="2"/>
        <v/>
      </c>
      <c r="Z40" s="43"/>
      <c r="AA40" s="14"/>
      <c r="AB40" s="15"/>
      <c r="AC40" s="15"/>
    </row>
    <row r="41" spans="1:29" ht="33" customHeight="1" x14ac:dyDescent="0.25">
      <c r="A41" s="10"/>
      <c r="B41" s="10"/>
      <c r="C41" s="18"/>
      <c r="D41" s="10" t="str">
        <f t="shared" ca="1" si="7"/>
        <v/>
      </c>
      <c r="E41" s="10"/>
      <c r="F41" s="10"/>
      <c r="G41" s="10"/>
      <c r="H41" s="10"/>
      <c r="I41" s="10"/>
      <c r="J41" s="10"/>
      <c r="K41" s="10"/>
      <c r="L41" s="10"/>
      <c r="M41" s="10"/>
      <c r="N41" s="10" t="str">
        <f t="shared" ca="1" si="8"/>
        <v/>
      </c>
      <c r="O41" s="10" t="str">
        <f t="shared" ca="1" si="0"/>
        <v/>
      </c>
      <c r="P41" s="10"/>
      <c r="Q41" s="11"/>
      <c r="R41" s="11"/>
      <c r="S41" s="19"/>
      <c r="T41" s="13"/>
      <c r="U41" s="20"/>
      <c r="V41" s="12"/>
      <c r="W41" s="12"/>
      <c r="X41" s="37" t="str">
        <f t="shared" ca="1" si="1"/>
        <v/>
      </c>
      <c r="Y41" s="39" t="str">
        <f t="shared" ca="1" si="2"/>
        <v/>
      </c>
      <c r="Z41" s="43"/>
      <c r="AA41" s="14"/>
      <c r="AB41" s="15"/>
      <c r="AC41" s="15"/>
    </row>
    <row r="42" spans="1:29" ht="33" customHeight="1" x14ac:dyDescent="0.25">
      <c r="A42" s="10"/>
      <c r="B42" s="10"/>
      <c r="C42" s="18"/>
      <c r="D42" s="10" t="str">
        <f t="shared" ca="1" si="7"/>
        <v/>
      </c>
      <c r="E42" s="10"/>
      <c r="F42" s="10"/>
      <c r="G42" s="10"/>
      <c r="H42" s="10"/>
      <c r="I42" s="10"/>
      <c r="J42" s="10"/>
      <c r="K42" s="10"/>
      <c r="L42" s="10"/>
      <c r="M42" s="10"/>
      <c r="N42" s="10" t="str">
        <f t="shared" ca="1" si="8"/>
        <v/>
      </c>
      <c r="O42" s="10" t="str">
        <f t="shared" ca="1" si="0"/>
        <v/>
      </c>
      <c r="P42" s="10"/>
      <c r="Q42" s="11"/>
      <c r="R42" s="11"/>
      <c r="S42" s="19"/>
      <c r="T42" s="13"/>
      <c r="U42" s="20"/>
      <c r="V42" s="12"/>
      <c r="W42" s="12"/>
      <c r="X42" s="37" t="str">
        <f t="shared" ca="1" si="1"/>
        <v/>
      </c>
      <c r="Y42" s="39" t="str">
        <f t="shared" ca="1" si="2"/>
        <v/>
      </c>
      <c r="Z42" s="43"/>
      <c r="AA42" s="14"/>
      <c r="AB42" s="15"/>
      <c r="AC42" s="15"/>
    </row>
    <row r="43" spans="1:29" ht="33" customHeight="1" x14ac:dyDescent="0.25">
      <c r="A43" s="10"/>
      <c r="B43" s="10"/>
      <c r="C43" s="18"/>
      <c r="D43" s="10" t="str">
        <f t="shared" ca="1" si="7"/>
        <v/>
      </c>
      <c r="E43" s="10"/>
      <c r="F43" s="10"/>
      <c r="G43" s="10"/>
      <c r="H43" s="10"/>
      <c r="I43" s="10"/>
      <c r="J43" s="10"/>
      <c r="K43" s="10"/>
      <c r="L43" s="10"/>
      <c r="M43" s="10"/>
      <c r="N43" s="10" t="str">
        <f t="shared" ca="1" si="8"/>
        <v/>
      </c>
      <c r="O43" s="10" t="str">
        <f t="shared" ca="1" si="0"/>
        <v/>
      </c>
      <c r="P43" s="10"/>
      <c r="Q43" s="11"/>
      <c r="R43" s="11"/>
      <c r="S43" s="19"/>
      <c r="T43" s="13"/>
      <c r="U43" s="20"/>
      <c r="V43" s="12"/>
      <c r="W43" s="12"/>
      <c r="X43" s="37" t="str">
        <f t="shared" ca="1" si="1"/>
        <v/>
      </c>
      <c r="Y43" s="39" t="str">
        <f t="shared" ca="1" si="2"/>
        <v/>
      </c>
      <c r="Z43" s="43"/>
      <c r="AA43" s="14"/>
      <c r="AB43" s="15"/>
      <c r="AC43" s="15"/>
    </row>
    <row r="44" spans="1:29" ht="33" customHeight="1" x14ac:dyDescent="0.25">
      <c r="A44" s="10"/>
      <c r="B44" s="10"/>
      <c r="C44" s="18"/>
      <c r="D44" s="10" t="str">
        <f t="shared" ca="1" si="7"/>
        <v/>
      </c>
      <c r="E44" s="10"/>
      <c r="F44" s="10"/>
      <c r="G44" s="10"/>
      <c r="H44" s="10"/>
      <c r="I44" s="10"/>
      <c r="J44" s="10"/>
      <c r="K44" s="10"/>
      <c r="L44" s="10"/>
      <c r="M44" s="10"/>
      <c r="N44" s="10" t="str">
        <f t="shared" ca="1" si="8"/>
        <v/>
      </c>
      <c r="O44" s="10" t="str">
        <f t="shared" ca="1" si="0"/>
        <v/>
      </c>
      <c r="P44" s="10"/>
      <c r="Q44" s="11"/>
      <c r="R44" s="11"/>
      <c r="S44" s="19"/>
      <c r="T44" s="13"/>
      <c r="U44" s="20"/>
      <c r="V44" s="12"/>
      <c r="W44" s="12"/>
      <c r="X44" s="37" t="str">
        <f t="shared" ca="1" si="1"/>
        <v/>
      </c>
      <c r="Y44" s="39" t="str">
        <f t="shared" ca="1" si="2"/>
        <v/>
      </c>
      <c r="Z44" s="43"/>
      <c r="AA44" s="14"/>
      <c r="AB44" s="15"/>
      <c r="AC44" s="15"/>
    </row>
    <row r="45" spans="1:29" ht="33" customHeight="1" x14ac:dyDescent="0.25">
      <c r="A45" s="10"/>
      <c r="B45" s="10"/>
      <c r="C45" s="18"/>
      <c r="D45" s="10" t="str">
        <f t="shared" ca="1" si="7"/>
        <v/>
      </c>
      <c r="E45" s="10"/>
      <c r="F45" s="10"/>
      <c r="G45" s="10"/>
      <c r="H45" s="10"/>
      <c r="I45" s="10"/>
      <c r="J45" s="10"/>
      <c r="K45" s="10"/>
      <c r="L45" s="10"/>
      <c r="M45" s="10"/>
      <c r="N45" s="10" t="str">
        <f t="shared" ca="1" si="8"/>
        <v/>
      </c>
      <c r="O45" s="10" t="str">
        <f t="shared" ca="1" si="0"/>
        <v/>
      </c>
      <c r="P45" s="10"/>
      <c r="Q45" s="11"/>
      <c r="R45" s="11"/>
      <c r="S45" s="19"/>
      <c r="T45" s="13"/>
      <c r="U45" s="20"/>
      <c r="V45" s="12"/>
      <c r="W45" s="12"/>
      <c r="X45" s="37" t="str">
        <f t="shared" ca="1" si="1"/>
        <v/>
      </c>
      <c r="Y45" s="39" t="str">
        <f t="shared" ca="1" si="2"/>
        <v/>
      </c>
      <c r="Z45" s="43"/>
      <c r="AA45" s="14"/>
      <c r="AB45" s="15"/>
      <c r="AC45" s="15"/>
    </row>
    <row r="46" spans="1:29" ht="33" customHeight="1" x14ac:dyDescent="0.25">
      <c r="A46" s="10"/>
      <c r="B46" s="10"/>
      <c r="C46" s="18"/>
      <c r="D46" s="10" t="str">
        <f t="shared" ca="1" si="7"/>
        <v/>
      </c>
      <c r="E46" s="10"/>
      <c r="F46" s="10"/>
      <c r="G46" s="10"/>
      <c r="H46" s="10"/>
      <c r="I46" s="10"/>
      <c r="J46" s="10"/>
      <c r="K46" s="10"/>
      <c r="L46" s="10"/>
      <c r="M46" s="10"/>
      <c r="N46" s="10" t="str">
        <f t="shared" ca="1" si="8"/>
        <v/>
      </c>
      <c r="O46" s="10" t="str">
        <f t="shared" ca="1" si="0"/>
        <v/>
      </c>
      <c r="P46" s="10"/>
      <c r="Q46" s="11"/>
      <c r="R46" s="11"/>
      <c r="S46" s="19"/>
      <c r="T46" s="13"/>
      <c r="U46" s="20"/>
      <c r="V46" s="12"/>
      <c r="W46" s="12"/>
      <c r="X46" s="37" t="str">
        <f t="shared" ca="1" si="1"/>
        <v/>
      </c>
      <c r="Y46" s="39" t="str">
        <f t="shared" ca="1" si="2"/>
        <v/>
      </c>
      <c r="Z46" s="43"/>
      <c r="AA46" s="14"/>
      <c r="AB46" s="15"/>
      <c r="AC46" s="15"/>
    </row>
    <row r="47" spans="1:29" ht="33" customHeight="1" x14ac:dyDescent="0.25">
      <c r="A47" s="10"/>
      <c r="B47" s="10"/>
      <c r="C47" s="18"/>
      <c r="D47" s="10" t="str">
        <f t="shared" ca="1" si="7"/>
        <v/>
      </c>
      <c r="E47" s="10"/>
      <c r="F47" s="10"/>
      <c r="G47" s="10"/>
      <c r="H47" s="10"/>
      <c r="I47" s="10"/>
      <c r="J47" s="10"/>
      <c r="K47" s="10"/>
      <c r="L47" s="10"/>
      <c r="M47" s="10"/>
      <c r="N47" s="10" t="str">
        <f t="shared" ca="1" si="8"/>
        <v/>
      </c>
      <c r="O47" s="10" t="str">
        <f t="shared" ca="1" si="0"/>
        <v/>
      </c>
      <c r="P47" s="10"/>
      <c r="Q47" s="11"/>
      <c r="R47" s="11"/>
      <c r="S47" s="19"/>
      <c r="T47" s="13"/>
      <c r="U47" s="20"/>
      <c r="V47" s="12"/>
      <c r="W47" s="12"/>
      <c r="X47" s="37" t="str">
        <f t="shared" ca="1" si="1"/>
        <v/>
      </c>
      <c r="Y47" s="39" t="str">
        <f t="shared" ca="1" si="2"/>
        <v/>
      </c>
      <c r="Z47" s="43"/>
      <c r="AA47" s="14"/>
      <c r="AB47" s="15"/>
      <c r="AC47" s="15"/>
    </row>
    <row r="48" spans="1:29" ht="33" customHeight="1" x14ac:dyDescent="0.25">
      <c r="A48" s="10"/>
      <c r="B48" s="10"/>
      <c r="C48" s="18"/>
      <c r="D48" s="10" t="str">
        <f t="shared" ca="1" si="7"/>
        <v/>
      </c>
      <c r="E48" s="10"/>
      <c r="F48" s="10"/>
      <c r="G48" s="10"/>
      <c r="H48" s="10"/>
      <c r="I48" s="10"/>
      <c r="J48" s="10"/>
      <c r="K48" s="10"/>
      <c r="L48" s="10"/>
      <c r="M48" s="10"/>
      <c r="N48" s="10" t="str">
        <f t="shared" ca="1" si="8"/>
        <v/>
      </c>
      <c r="O48" s="10" t="str">
        <f t="shared" ca="1" si="0"/>
        <v/>
      </c>
      <c r="P48" s="10"/>
      <c r="Q48" s="11"/>
      <c r="R48" s="11"/>
      <c r="S48" s="19"/>
      <c r="T48" s="13"/>
      <c r="U48" s="20"/>
      <c r="V48" s="12"/>
      <c r="W48" s="12"/>
      <c r="X48" s="37" t="str">
        <f t="shared" ca="1" si="1"/>
        <v/>
      </c>
      <c r="Y48" s="39" t="str">
        <f t="shared" ca="1" si="2"/>
        <v/>
      </c>
      <c r="Z48" s="43"/>
      <c r="AA48" s="14"/>
      <c r="AB48" s="15"/>
      <c r="AC48" s="15"/>
    </row>
    <row r="49" spans="1:29" ht="33" customHeight="1" x14ac:dyDescent="0.25">
      <c r="A49" s="10"/>
      <c r="B49" s="10"/>
      <c r="C49" s="18"/>
      <c r="D49" s="10" t="str">
        <f t="shared" ca="1" si="7"/>
        <v/>
      </c>
      <c r="E49" s="10"/>
      <c r="F49" s="10"/>
      <c r="G49" s="10"/>
      <c r="H49" s="10"/>
      <c r="I49" s="10"/>
      <c r="J49" s="10"/>
      <c r="K49" s="10"/>
      <c r="L49" s="10"/>
      <c r="M49" s="10"/>
      <c r="N49" s="10" t="str">
        <f t="shared" ca="1" si="8"/>
        <v/>
      </c>
      <c r="O49" s="10" t="str">
        <f t="shared" ca="1" si="0"/>
        <v/>
      </c>
      <c r="P49" s="10"/>
      <c r="Q49" s="11"/>
      <c r="R49" s="11"/>
      <c r="S49" s="19"/>
      <c r="T49" s="13"/>
      <c r="U49" s="20"/>
      <c r="V49" s="12"/>
      <c r="W49" s="12"/>
      <c r="X49" s="37" t="str">
        <f t="shared" ca="1" si="1"/>
        <v/>
      </c>
      <c r="Y49" s="39" t="str">
        <f t="shared" ca="1" si="2"/>
        <v/>
      </c>
      <c r="Z49" s="43"/>
      <c r="AA49" s="14"/>
      <c r="AB49" s="15"/>
      <c r="AC49" s="15"/>
    </row>
    <row r="50" spans="1:29" ht="33" customHeight="1" x14ac:dyDescent="0.25">
      <c r="A50" s="10"/>
      <c r="B50" s="10"/>
      <c r="C50" s="18"/>
      <c r="D50" s="10" t="str">
        <f t="shared" ca="1" si="7"/>
        <v/>
      </c>
      <c r="E50" s="10"/>
      <c r="F50" s="10"/>
      <c r="G50" s="10"/>
      <c r="H50" s="10"/>
      <c r="I50" s="10"/>
      <c r="J50" s="10"/>
      <c r="K50" s="10"/>
      <c r="L50" s="10"/>
      <c r="M50" s="10"/>
      <c r="N50" s="10" t="str">
        <f t="shared" ca="1" si="8"/>
        <v/>
      </c>
      <c r="O50" s="10" t="str">
        <f t="shared" ca="1" si="0"/>
        <v/>
      </c>
      <c r="P50" s="10"/>
      <c r="Q50" s="11"/>
      <c r="R50" s="11"/>
      <c r="S50" s="19"/>
      <c r="T50" s="13"/>
      <c r="U50" s="20"/>
      <c r="V50" s="12"/>
      <c r="W50" s="12"/>
      <c r="X50" s="37" t="str">
        <f t="shared" ca="1" si="1"/>
        <v/>
      </c>
      <c r="Y50" s="39" t="str">
        <f t="shared" ca="1" si="2"/>
        <v/>
      </c>
      <c r="Z50" s="43"/>
      <c r="AA50" s="14"/>
      <c r="AB50" s="15"/>
      <c r="AC50" s="15"/>
    </row>
    <row r="51" spans="1:29" ht="33" customHeight="1" x14ac:dyDescent="0.25">
      <c r="A51" s="10"/>
      <c r="B51" s="10"/>
      <c r="C51" s="18"/>
      <c r="D51" s="10" t="str">
        <f t="shared" ca="1" si="7"/>
        <v/>
      </c>
      <c r="E51" s="10"/>
      <c r="F51" s="10"/>
      <c r="G51" s="10"/>
      <c r="H51" s="10"/>
      <c r="I51" s="10"/>
      <c r="J51" s="10"/>
      <c r="K51" s="10"/>
      <c r="L51" s="10"/>
      <c r="M51" s="10"/>
      <c r="N51" s="10" t="str">
        <f t="shared" ca="1" si="8"/>
        <v/>
      </c>
      <c r="O51" s="10" t="str">
        <f t="shared" ca="1" si="0"/>
        <v/>
      </c>
      <c r="P51" s="10"/>
      <c r="Q51" s="11"/>
      <c r="R51" s="11"/>
      <c r="S51" s="19"/>
      <c r="T51" s="13"/>
      <c r="U51" s="20"/>
      <c r="V51" s="12"/>
      <c r="W51" s="12"/>
      <c r="X51" s="37" t="str">
        <f t="shared" ca="1" si="1"/>
        <v/>
      </c>
      <c r="Y51" s="39" t="str">
        <f t="shared" ca="1" si="2"/>
        <v/>
      </c>
      <c r="Z51" s="43"/>
      <c r="AA51" s="14"/>
      <c r="AB51" s="15"/>
      <c r="AC51" s="15"/>
    </row>
    <row r="52" spans="1:29" ht="33" customHeight="1" x14ac:dyDescent="0.25">
      <c r="A52" s="10"/>
      <c r="B52" s="10"/>
      <c r="C52" s="18"/>
      <c r="D52" s="10" t="str">
        <f t="shared" ca="1" si="7"/>
        <v/>
      </c>
      <c r="E52" s="10"/>
      <c r="F52" s="10"/>
      <c r="G52" s="10"/>
      <c r="H52" s="10"/>
      <c r="I52" s="10"/>
      <c r="J52" s="10"/>
      <c r="K52" s="10"/>
      <c r="L52" s="10"/>
      <c r="M52" s="10"/>
      <c r="N52" s="10" t="str">
        <f t="shared" ca="1" si="8"/>
        <v/>
      </c>
      <c r="O52" s="10" t="str">
        <f t="shared" ca="1" si="0"/>
        <v/>
      </c>
      <c r="P52" s="10"/>
      <c r="Q52" s="11"/>
      <c r="R52" s="11"/>
      <c r="S52" s="19"/>
      <c r="T52" s="13"/>
      <c r="U52" s="20"/>
      <c r="V52" s="12"/>
      <c r="W52" s="12"/>
      <c r="X52" s="37" t="str">
        <f t="shared" ca="1" si="1"/>
        <v/>
      </c>
      <c r="Y52" s="39" t="str">
        <f t="shared" ca="1" si="2"/>
        <v/>
      </c>
      <c r="Z52" s="43"/>
      <c r="AA52" s="14"/>
      <c r="AB52" s="15"/>
      <c r="AC52" s="15"/>
    </row>
    <row r="53" spans="1:29" ht="33" customHeight="1" x14ac:dyDescent="0.25">
      <c r="A53" s="10"/>
      <c r="B53" s="10"/>
      <c r="C53" s="18"/>
      <c r="D53" s="10" t="str">
        <f t="shared" ca="1" si="7"/>
        <v/>
      </c>
      <c r="E53" s="10"/>
      <c r="F53" s="10"/>
      <c r="G53" s="10"/>
      <c r="H53" s="10"/>
      <c r="I53" s="10"/>
      <c r="J53" s="10"/>
      <c r="K53" s="10"/>
      <c r="L53" s="10"/>
      <c r="M53" s="10"/>
      <c r="N53" s="10" t="str">
        <f t="shared" ca="1" si="8"/>
        <v/>
      </c>
      <c r="O53" s="10" t="str">
        <f t="shared" ca="1" si="0"/>
        <v/>
      </c>
      <c r="P53" s="10"/>
      <c r="Q53" s="11"/>
      <c r="R53" s="11"/>
      <c r="S53" s="19"/>
      <c r="T53" s="13"/>
      <c r="U53" s="20"/>
      <c r="V53" s="12"/>
      <c r="W53" s="12"/>
      <c r="X53" s="37" t="str">
        <f t="shared" ca="1" si="1"/>
        <v/>
      </c>
      <c r="Y53" s="39" t="str">
        <f t="shared" ca="1" si="2"/>
        <v/>
      </c>
      <c r="Z53" s="43"/>
      <c r="AA53" s="14"/>
      <c r="AB53" s="15"/>
      <c r="AC53" s="15"/>
    </row>
    <row r="54" spans="1:29" ht="33" customHeight="1" x14ac:dyDescent="0.25">
      <c r="A54" s="10"/>
      <c r="B54" s="10"/>
      <c r="C54" s="18"/>
      <c r="D54" s="10" t="str">
        <f t="shared" ca="1" si="7"/>
        <v/>
      </c>
      <c r="E54" s="10"/>
      <c r="F54" s="10"/>
      <c r="G54" s="10"/>
      <c r="H54" s="10"/>
      <c r="I54" s="10"/>
      <c r="J54" s="10"/>
      <c r="K54" s="10"/>
      <c r="L54" s="10"/>
      <c r="M54" s="10"/>
      <c r="N54" s="10" t="str">
        <f t="shared" ca="1" si="8"/>
        <v/>
      </c>
      <c r="O54" s="10" t="str">
        <f t="shared" ca="1" si="0"/>
        <v/>
      </c>
      <c r="P54" s="10"/>
      <c r="Q54" s="11"/>
      <c r="R54" s="11"/>
      <c r="S54" s="19"/>
      <c r="T54" s="13"/>
      <c r="U54" s="20"/>
      <c r="V54" s="12"/>
      <c r="W54" s="12"/>
      <c r="X54" s="37" t="str">
        <f t="shared" ca="1" si="1"/>
        <v/>
      </c>
      <c r="Y54" s="39" t="str">
        <f t="shared" ca="1" si="2"/>
        <v/>
      </c>
      <c r="Z54" s="43"/>
      <c r="AA54" s="14"/>
      <c r="AB54" s="15"/>
      <c r="AC54" s="15"/>
    </row>
    <row r="55" spans="1:29" ht="33" customHeight="1" x14ac:dyDescent="0.25">
      <c r="A55" s="10"/>
      <c r="B55" s="10"/>
      <c r="C55" s="18"/>
      <c r="D55" s="10" t="str">
        <f t="shared" ca="1" si="7"/>
        <v/>
      </c>
      <c r="E55" s="10"/>
      <c r="F55" s="10"/>
      <c r="G55" s="10"/>
      <c r="H55" s="10"/>
      <c r="I55" s="10"/>
      <c r="J55" s="10"/>
      <c r="K55" s="10"/>
      <c r="L55" s="10"/>
      <c r="M55" s="10"/>
      <c r="N55" s="10" t="str">
        <f t="shared" ca="1" si="8"/>
        <v/>
      </c>
      <c r="O55" s="10" t="str">
        <f t="shared" ca="1" si="0"/>
        <v/>
      </c>
      <c r="P55" s="10"/>
      <c r="Q55" s="11"/>
      <c r="R55" s="11"/>
      <c r="S55" s="19"/>
      <c r="T55" s="13"/>
      <c r="U55" s="20"/>
      <c r="V55" s="12"/>
      <c r="W55" s="12"/>
      <c r="X55" s="37" t="str">
        <f t="shared" ca="1" si="1"/>
        <v/>
      </c>
      <c r="Y55" s="39" t="str">
        <f t="shared" ca="1" si="2"/>
        <v/>
      </c>
      <c r="Z55" s="43"/>
      <c r="AA55" s="14"/>
      <c r="AB55" s="15"/>
      <c r="AC55" s="15"/>
    </row>
    <row r="56" spans="1:29" ht="33" customHeight="1" x14ac:dyDescent="0.25">
      <c r="A56" s="10"/>
      <c r="B56" s="10"/>
      <c r="C56" s="18"/>
      <c r="D56" s="10" t="str">
        <f t="shared" ca="1" si="7"/>
        <v/>
      </c>
      <c r="E56" s="10"/>
      <c r="F56" s="10"/>
      <c r="G56" s="10"/>
      <c r="H56" s="10"/>
      <c r="I56" s="10"/>
      <c r="J56" s="10"/>
      <c r="K56" s="10"/>
      <c r="L56" s="10"/>
      <c r="M56" s="10"/>
      <c r="N56" s="10" t="str">
        <f t="shared" ca="1" si="8"/>
        <v/>
      </c>
      <c r="O56" s="10" t="str">
        <f t="shared" ca="1" si="0"/>
        <v/>
      </c>
      <c r="P56" s="10"/>
      <c r="Q56" s="11"/>
      <c r="R56" s="11"/>
      <c r="S56" s="19"/>
      <c r="T56" s="13"/>
      <c r="U56" s="20"/>
      <c r="V56" s="12"/>
      <c r="W56" s="12"/>
      <c r="X56" s="37" t="str">
        <f t="shared" ca="1" si="1"/>
        <v/>
      </c>
      <c r="Y56" s="39" t="str">
        <f t="shared" ca="1" si="2"/>
        <v/>
      </c>
      <c r="Z56" s="43"/>
      <c r="AA56" s="14"/>
      <c r="AB56" s="15"/>
      <c r="AC56" s="15"/>
    </row>
    <row r="57" spans="1:29" ht="33" customHeight="1" x14ac:dyDescent="0.25">
      <c r="A57" s="10"/>
      <c r="B57" s="10"/>
      <c r="C57" s="18"/>
      <c r="D57" s="10" t="str">
        <f t="shared" ca="1" si="7"/>
        <v/>
      </c>
      <c r="E57" s="10"/>
      <c r="F57" s="10"/>
      <c r="G57" s="10"/>
      <c r="H57" s="10"/>
      <c r="I57" s="10"/>
      <c r="J57" s="10"/>
      <c r="K57" s="10"/>
      <c r="L57" s="10"/>
      <c r="M57" s="10"/>
      <c r="N57" s="10" t="str">
        <f t="shared" ca="1" si="8"/>
        <v/>
      </c>
      <c r="O57" s="10" t="str">
        <f t="shared" ca="1" si="0"/>
        <v/>
      </c>
      <c r="P57" s="10"/>
      <c r="Q57" s="11"/>
      <c r="R57" s="11"/>
      <c r="S57" s="19"/>
      <c r="T57" s="13"/>
      <c r="U57" s="20"/>
      <c r="V57" s="12"/>
      <c r="W57" s="12"/>
      <c r="X57" s="37" t="str">
        <f t="shared" ca="1" si="1"/>
        <v/>
      </c>
      <c r="Y57" s="39" t="str">
        <f t="shared" ca="1" si="2"/>
        <v/>
      </c>
      <c r="Z57" s="43"/>
      <c r="AA57" s="14"/>
      <c r="AB57" s="15"/>
      <c r="AC57" s="15"/>
    </row>
    <row r="58" spans="1:29" ht="33" customHeight="1" x14ac:dyDescent="0.25">
      <c r="A58" s="10"/>
      <c r="B58" s="10"/>
      <c r="C58" s="18"/>
      <c r="D58" s="10" t="str">
        <f t="shared" ca="1" si="7"/>
        <v/>
      </c>
      <c r="E58" s="10"/>
      <c r="F58" s="10"/>
      <c r="G58" s="10"/>
      <c r="H58" s="10"/>
      <c r="I58" s="10"/>
      <c r="J58" s="10"/>
      <c r="K58" s="10"/>
      <c r="L58" s="10"/>
      <c r="M58" s="10"/>
      <c r="N58" s="10" t="str">
        <f t="shared" ca="1" si="8"/>
        <v/>
      </c>
      <c r="O58" s="10" t="str">
        <f t="shared" ca="1" si="0"/>
        <v/>
      </c>
      <c r="P58" s="10"/>
      <c r="Q58" s="11"/>
      <c r="R58" s="11"/>
      <c r="S58" s="19"/>
      <c r="T58" s="13"/>
      <c r="U58" s="20"/>
      <c r="V58" s="12"/>
      <c r="W58" s="12"/>
      <c r="X58" s="37" t="str">
        <f t="shared" ca="1" si="1"/>
        <v/>
      </c>
      <c r="Y58" s="39" t="str">
        <f t="shared" ca="1" si="2"/>
        <v/>
      </c>
      <c r="Z58" s="43"/>
      <c r="AA58" s="14"/>
      <c r="AB58" s="15"/>
      <c r="AC58" s="15"/>
    </row>
    <row r="59" spans="1:29" ht="33" customHeight="1" x14ac:dyDescent="0.25">
      <c r="A59" s="10"/>
      <c r="B59" s="10"/>
      <c r="C59" s="18"/>
      <c r="D59" s="10" t="str">
        <f t="shared" ca="1" si="7"/>
        <v/>
      </c>
      <c r="E59" s="10"/>
      <c r="F59" s="10"/>
      <c r="G59" s="10"/>
      <c r="H59" s="10"/>
      <c r="I59" s="10"/>
      <c r="J59" s="10"/>
      <c r="K59" s="10"/>
      <c r="L59" s="10"/>
      <c r="M59" s="10"/>
      <c r="N59" s="10" t="str">
        <f t="shared" ca="1" si="8"/>
        <v/>
      </c>
      <c r="O59" s="10" t="str">
        <f t="shared" ca="1" si="0"/>
        <v/>
      </c>
      <c r="P59" s="10"/>
      <c r="Q59" s="11"/>
      <c r="R59" s="11"/>
      <c r="S59" s="19"/>
      <c r="T59" s="13"/>
      <c r="U59" s="20"/>
      <c r="V59" s="12"/>
      <c r="W59" s="12"/>
      <c r="X59" s="37" t="str">
        <f t="shared" ca="1" si="1"/>
        <v/>
      </c>
      <c r="Y59" s="39" t="str">
        <f t="shared" ca="1" si="2"/>
        <v/>
      </c>
      <c r="Z59" s="43"/>
      <c r="AA59" s="14"/>
      <c r="AB59" s="15"/>
      <c r="AC59" s="15"/>
    </row>
    <row r="60" spans="1:29" ht="33" customHeight="1" x14ac:dyDescent="0.25">
      <c r="A60" s="10"/>
      <c r="B60" s="10"/>
      <c r="C60" s="18"/>
      <c r="D60" s="10" t="str">
        <f t="shared" ca="1" si="7"/>
        <v/>
      </c>
      <c r="E60" s="10"/>
      <c r="F60" s="10"/>
      <c r="G60" s="10"/>
      <c r="H60" s="10"/>
      <c r="I60" s="10"/>
      <c r="J60" s="10"/>
      <c r="K60" s="10"/>
      <c r="L60" s="10"/>
      <c r="M60" s="10"/>
      <c r="N60" s="10" t="str">
        <f t="shared" ca="1" si="8"/>
        <v/>
      </c>
      <c r="O60" s="10" t="str">
        <f t="shared" ca="1" si="0"/>
        <v/>
      </c>
      <c r="P60" s="10"/>
      <c r="Q60" s="11"/>
      <c r="R60" s="11"/>
      <c r="S60" s="19"/>
      <c r="T60" s="13"/>
      <c r="U60" s="20"/>
      <c r="V60" s="12"/>
      <c r="W60" s="12"/>
      <c r="X60" s="37" t="str">
        <f t="shared" ca="1" si="1"/>
        <v/>
      </c>
      <c r="Y60" s="39" t="str">
        <f t="shared" ca="1" si="2"/>
        <v/>
      </c>
      <c r="Z60" s="43"/>
      <c r="AA60" s="14"/>
      <c r="AB60" s="15"/>
      <c r="AC60" s="15"/>
    </row>
    <row r="61" spans="1:29" ht="33" customHeight="1" x14ac:dyDescent="0.25">
      <c r="A61" s="10"/>
      <c r="B61" s="10"/>
      <c r="C61" s="18"/>
      <c r="D61" s="10" t="str">
        <f t="shared" ca="1" si="7"/>
        <v/>
      </c>
      <c r="E61" s="10"/>
      <c r="F61" s="10"/>
      <c r="G61" s="10"/>
      <c r="H61" s="10"/>
      <c r="I61" s="10"/>
      <c r="J61" s="10"/>
      <c r="K61" s="10"/>
      <c r="L61" s="10"/>
      <c r="M61" s="10"/>
      <c r="N61" s="10" t="str">
        <f t="shared" ca="1" si="8"/>
        <v/>
      </c>
      <c r="O61" s="10" t="str">
        <f t="shared" ca="1" si="0"/>
        <v/>
      </c>
      <c r="P61" s="10"/>
      <c r="Q61" s="11"/>
      <c r="R61" s="11"/>
      <c r="S61" s="19"/>
      <c r="T61" s="13"/>
      <c r="U61" s="20"/>
      <c r="V61" s="12"/>
      <c r="W61" s="12"/>
      <c r="X61" s="37" t="str">
        <f t="shared" ca="1" si="1"/>
        <v/>
      </c>
      <c r="Y61" s="39" t="str">
        <f t="shared" ca="1" si="2"/>
        <v/>
      </c>
      <c r="Z61" s="43"/>
      <c r="AA61" s="14"/>
      <c r="AB61" s="15"/>
      <c r="AC61" s="15"/>
    </row>
    <row r="62" spans="1:29" ht="33" customHeight="1" x14ac:dyDescent="0.25">
      <c r="A62" s="10"/>
      <c r="B62" s="10"/>
      <c r="C62" s="18"/>
      <c r="D62" s="10" t="str">
        <f t="shared" ca="1" si="7"/>
        <v/>
      </c>
      <c r="E62" s="10"/>
      <c r="F62" s="10"/>
      <c r="G62" s="10"/>
      <c r="H62" s="10"/>
      <c r="I62" s="10"/>
      <c r="J62" s="10"/>
      <c r="K62" s="10"/>
      <c r="L62" s="10"/>
      <c r="M62" s="10"/>
      <c r="N62" s="10" t="str">
        <f t="shared" ca="1" si="8"/>
        <v/>
      </c>
      <c r="O62" s="10" t="str">
        <f t="shared" ca="1" si="0"/>
        <v/>
      </c>
      <c r="P62" s="10"/>
      <c r="Q62" s="11"/>
      <c r="R62" s="11"/>
      <c r="S62" s="19"/>
      <c r="T62" s="13"/>
      <c r="U62" s="20"/>
      <c r="V62" s="12"/>
      <c r="W62" s="12"/>
      <c r="X62" s="37" t="str">
        <f t="shared" ca="1" si="1"/>
        <v/>
      </c>
      <c r="Y62" s="39" t="str">
        <f t="shared" ca="1" si="2"/>
        <v/>
      </c>
      <c r="Z62" s="43"/>
      <c r="AA62" s="14"/>
      <c r="AB62" s="15"/>
      <c r="AC62" s="15"/>
    </row>
    <row r="63" spans="1:29" ht="33" customHeight="1" x14ac:dyDescent="0.25">
      <c r="A63" s="10"/>
      <c r="B63" s="10"/>
      <c r="C63" s="18"/>
      <c r="D63" s="10" t="str">
        <f t="shared" ca="1" si="7"/>
        <v/>
      </c>
      <c r="E63" s="10"/>
      <c r="F63" s="10"/>
      <c r="G63" s="10"/>
      <c r="H63" s="10"/>
      <c r="I63" s="10"/>
      <c r="J63" s="10"/>
      <c r="K63" s="10"/>
      <c r="L63" s="10"/>
      <c r="M63" s="10"/>
      <c r="N63" s="10" t="str">
        <f t="shared" ca="1" si="8"/>
        <v/>
      </c>
      <c r="O63" s="10" t="str">
        <f t="shared" ca="1" si="0"/>
        <v/>
      </c>
      <c r="P63" s="10"/>
      <c r="Q63" s="11"/>
      <c r="R63" s="11"/>
      <c r="S63" s="19"/>
      <c r="T63" s="13"/>
      <c r="U63" s="20"/>
      <c r="V63" s="12"/>
      <c r="W63" s="12"/>
      <c r="X63" s="37" t="str">
        <f t="shared" ca="1" si="1"/>
        <v/>
      </c>
      <c r="Y63" s="39" t="str">
        <f t="shared" ca="1" si="2"/>
        <v/>
      </c>
      <c r="Z63" s="43"/>
      <c r="AA63" s="14"/>
      <c r="AB63" s="15"/>
      <c r="AC63" s="15"/>
    </row>
    <row r="64" spans="1:29" ht="33" customHeight="1" x14ac:dyDescent="0.25">
      <c r="A64" s="10"/>
      <c r="B64" s="10"/>
      <c r="C64" s="18"/>
      <c r="D64" s="10" t="str">
        <f t="shared" ca="1" si="7"/>
        <v/>
      </c>
      <c r="E64" s="10"/>
      <c r="F64" s="10"/>
      <c r="G64" s="10"/>
      <c r="H64" s="10"/>
      <c r="I64" s="10"/>
      <c r="J64" s="10"/>
      <c r="K64" s="10"/>
      <c r="L64" s="10"/>
      <c r="M64" s="10"/>
      <c r="N64" s="10" t="str">
        <f t="shared" ca="1" si="8"/>
        <v/>
      </c>
      <c r="O64" s="10" t="str">
        <f t="shared" ca="1" si="0"/>
        <v/>
      </c>
      <c r="P64" s="10"/>
      <c r="Q64" s="11"/>
      <c r="R64" s="11"/>
      <c r="S64" s="19"/>
      <c r="T64" s="13"/>
      <c r="U64" s="20"/>
      <c r="V64" s="12"/>
      <c r="W64" s="12"/>
      <c r="X64" s="37" t="str">
        <f t="shared" ca="1" si="1"/>
        <v/>
      </c>
      <c r="Y64" s="39" t="str">
        <f t="shared" ca="1" si="2"/>
        <v/>
      </c>
      <c r="Z64" s="43"/>
      <c r="AA64" s="14"/>
      <c r="AB64" s="15"/>
      <c r="AC64" s="15"/>
    </row>
    <row r="65" spans="1:29" ht="33" customHeight="1" x14ac:dyDescent="0.25">
      <c r="A65" s="10"/>
      <c r="B65" s="10"/>
      <c r="C65" s="18"/>
      <c r="D65" s="10" t="str">
        <f t="shared" ca="1" si="7"/>
        <v/>
      </c>
      <c r="E65" s="10"/>
      <c r="F65" s="10"/>
      <c r="G65" s="10"/>
      <c r="H65" s="10"/>
      <c r="I65" s="10"/>
      <c r="J65" s="10"/>
      <c r="K65" s="10"/>
      <c r="L65" s="10"/>
      <c r="M65" s="10"/>
      <c r="N65" s="10" t="str">
        <f t="shared" ca="1" si="8"/>
        <v/>
      </c>
      <c r="O65" s="10" t="str">
        <f t="shared" ca="1" si="0"/>
        <v/>
      </c>
      <c r="P65" s="10"/>
      <c r="Q65" s="11"/>
      <c r="R65" s="11"/>
      <c r="S65" s="19"/>
      <c r="T65" s="13"/>
      <c r="U65" s="20"/>
      <c r="V65" s="12"/>
      <c r="W65" s="12"/>
      <c r="X65" s="37" t="str">
        <f t="shared" ca="1" si="1"/>
        <v/>
      </c>
      <c r="Y65" s="39" t="str">
        <f t="shared" ca="1" si="2"/>
        <v/>
      </c>
      <c r="Z65" s="43"/>
      <c r="AA65" s="14"/>
      <c r="AB65" s="15"/>
      <c r="AC65" s="15"/>
    </row>
    <row r="66" spans="1:29" ht="33" customHeight="1" x14ac:dyDescent="0.25">
      <c r="A66" s="10"/>
      <c r="B66" s="10"/>
      <c r="C66" s="18"/>
      <c r="D66" s="10" t="str">
        <f t="shared" ca="1" si="7"/>
        <v/>
      </c>
      <c r="E66" s="10"/>
      <c r="F66" s="10"/>
      <c r="G66" s="10"/>
      <c r="H66" s="10"/>
      <c r="I66" s="10"/>
      <c r="J66" s="10"/>
      <c r="K66" s="10"/>
      <c r="L66" s="10"/>
      <c r="M66" s="10"/>
      <c r="N66" s="10" t="str">
        <f t="shared" ca="1" si="8"/>
        <v/>
      </c>
      <c r="O66" s="10" t="str">
        <f t="shared" ca="1" si="0"/>
        <v/>
      </c>
      <c r="P66" s="10"/>
      <c r="Q66" s="11"/>
      <c r="R66" s="11"/>
      <c r="S66" s="19"/>
      <c r="T66" s="13"/>
      <c r="U66" s="20"/>
      <c r="V66" s="12"/>
      <c r="W66" s="12"/>
      <c r="X66" s="37" t="str">
        <f t="shared" ca="1" si="1"/>
        <v/>
      </c>
      <c r="Y66" s="39" t="str">
        <f t="shared" ca="1" si="2"/>
        <v/>
      </c>
      <c r="Z66" s="43"/>
      <c r="AA66" s="14"/>
      <c r="AB66" s="15"/>
      <c r="AC66" s="15"/>
    </row>
    <row r="67" spans="1:29" ht="33" customHeight="1" x14ac:dyDescent="0.25">
      <c r="A67" s="10"/>
      <c r="B67" s="10"/>
      <c r="C67" s="18"/>
      <c r="D67" s="10" t="str">
        <f t="shared" ref="D67:D81" ca="1" si="9">IF(C67="","",(C67-TODAY()))</f>
        <v/>
      </c>
      <c r="E67" s="10"/>
      <c r="F67" s="10"/>
      <c r="G67" s="10"/>
      <c r="H67" s="10"/>
      <c r="I67" s="10"/>
      <c r="J67" s="10"/>
      <c r="K67" s="10"/>
      <c r="L67" s="10"/>
      <c r="M67" s="10"/>
      <c r="N67" s="10" t="str">
        <f t="shared" ref="N67:N81" ca="1" si="10">IF(C67="","",(C67-TODAY()))</f>
        <v/>
      </c>
      <c r="O67" s="10" t="str">
        <f t="shared" ref="O67:O81" ca="1" si="11">IF(N67&lt;=-28,"date à échéance","")</f>
        <v/>
      </c>
      <c r="P67" s="10"/>
      <c r="Q67" s="11"/>
      <c r="R67" s="11"/>
      <c r="S67" s="19"/>
      <c r="T67" s="13"/>
      <c r="U67" s="20"/>
      <c r="V67" s="12"/>
      <c r="W67" s="12"/>
      <c r="X67" s="37" t="str">
        <f t="shared" ca="1" si="1"/>
        <v/>
      </c>
      <c r="Y67" s="39" t="str">
        <f t="shared" ca="1" si="2"/>
        <v/>
      </c>
      <c r="Z67" s="43"/>
      <c r="AA67" s="14"/>
      <c r="AB67" s="15"/>
      <c r="AC67" s="15"/>
    </row>
    <row r="68" spans="1:29" ht="33" customHeight="1" x14ac:dyDescent="0.25">
      <c r="A68" s="10"/>
      <c r="B68" s="10"/>
      <c r="C68" s="18"/>
      <c r="D68" s="10" t="str">
        <f t="shared" ca="1" si="9"/>
        <v/>
      </c>
      <c r="E68" s="10"/>
      <c r="F68" s="10"/>
      <c r="G68" s="10"/>
      <c r="H68" s="10"/>
      <c r="I68" s="10"/>
      <c r="J68" s="10"/>
      <c r="K68" s="10"/>
      <c r="L68" s="10"/>
      <c r="M68" s="10"/>
      <c r="N68" s="10" t="str">
        <f t="shared" ca="1" si="10"/>
        <v/>
      </c>
      <c r="O68" s="10" t="str">
        <f t="shared" ca="1" si="11"/>
        <v/>
      </c>
      <c r="P68" s="10"/>
      <c r="Q68" s="11"/>
      <c r="R68" s="11"/>
      <c r="S68" s="19"/>
      <c r="T68" s="13"/>
      <c r="U68" s="20"/>
      <c r="V68" s="12"/>
      <c r="W68" s="12"/>
      <c r="X68" s="37" t="str">
        <f t="shared" ca="1" si="1"/>
        <v/>
      </c>
      <c r="Y68" s="39" t="str">
        <f t="shared" ca="1" si="2"/>
        <v/>
      </c>
      <c r="Z68" s="43"/>
      <c r="AA68" s="14"/>
      <c r="AB68" s="15"/>
      <c r="AC68" s="15"/>
    </row>
    <row r="69" spans="1:29" ht="33" customHeight="1" x14ac:dyDescent="0.25">
      <c r="A69" s="10"/>
      <c r="B69" s="10"/>
      <c r="C69" s="18"/>
      <c r="D69" s="10" t="str">
        <f t="shared" ca="1" si="9"/>
        <v/>
      </c>
      <c r="E69" s="10"/>
      <c r="F69" s="10"/>
      <c r="G69" s="10"/>
      <c r="H69" s="10"/>
      <c r="I69" s="10"/>
      <c r="J69" s="10"/>
      <c r="K69" s="10"/>
      <c r="L69" s="10"/>
      <c r="M69" s="10"/>
      <c r="N69" s="10" t="str">
        <f t="shared" ca="1" si="10"/>
        <v/>
      </c>
      <c r="O69" s="10" t="str">
        <f t="shared" ca="1" si="11"/>
        <v/>
      </c>
      <c r="P69" s="10"/>
      <c r="Q69" s="11"/>
      <c r="R69" s="11"/>
      <c r="S69" s="19"/>
      <c r="T69" s="13"/>
      <c r="U69" s="20"/>
      <c r="V69" s="12"/>
      <c r="W69" s="12"/>
      <c r="X69" s="37" t="str">
        <f t="shared" ca="1" si="1"/>
        <v/>
      </c>
      <c r="Y69" s="39" t="str">
        <f t="shared" ca="1" si="2"/>
        <v/>
      </c>
      <c r="Z69" s="43"/>
      <c r="AA69" s="14"/>
      <c r="AB69" s="15"/>
      <c r="AC69" s="15"/>
    </row>
    <row r="70" spans="1:29" ht="33" customHeight="1" x14ac:dyDescent="0.25">
      <c r="A70" s="10"/>
      <c r="B70" s="10"/>
      <c r="C70" s="18"/>
      <c r="D70" s="10" t="str">
        <f t="shared" ca="1" si="9"/>
        <v/>
      </c>
      <c r="E70" s="10"/>
      <c r="F70" s="10"/>
      <c r="G70" s="10"/>
      <c r="H70" s="10"/>
      <c r="I70" s="10"/>
      <c r="J70" s="10"/>
      <c r="K70" s="10"/>
      <c r="L70" s="10"/>
      <c r="M70" s="10"/>
      <c r="N70" s="10" t="str">
        <f t="shared" ca="1" si="10"/>
        <v/>
      </c>
      <c r="O70" s="10" t="str">
        <f t="shared" ca="1" si="11"/>
        <v/>
      </c>
      <c r="P70" s="10"/>
      <c r="Q70" s="11"/>
      <c r="R70" s="11"/>
      <c r="S70" s="19"/>
      <c r="T70" s="13"/>
      <c r="U70" s="20"/>
      <c r="V70" s="12"/>
      <c r="W70" s="12"/>
      <c r="X70" s="37" t="str">
        <f t="shared" ref="X70:X81" ca="1" si="12">IF(S70="","",(S70-TODAY()))</f>
        <v/>
      </c>
      <c r="Y70" s="39" t="str">
        <f t="shared" ref="Y70:Y81" ca="1" si="13">IF(X70&lt;=-28,"date à échéance","")</f>
        <v/>
      </c>
      <c r="Z70" s="43"/>
      <c r="AA70" s="14"/>
      <c r="AB70" s="15"/>
      <c r="AC70" s="15"/>
    </row>
    <row r="71" spans="1:29" ht="33" customHeight="1" x14ac:dyDescent="0.25">
      <c r="A71" s="10"/>
      <c r="B71" s="10"/>
      <c r="C71" s="18"/>
      <c r="D71" s="10" t="str">
        <f t="shared" ca="1" si="9"/>
        <v/>
      </c>
      <c r="E71" s="10"/>
      <c r="F71" s="10"/>
      <c r="G71" s="10"/>
      <c r="H71" s="10"/>
      <c r="I71" s="10"/>
      <c r="J71" s="10"/>
      <c r="K71" s="10"/>
      <c r="L71" s="10"/>
      <c r="M71" s="10"/>
      <c r="N71" s="10" t="str">
        <f t="shared" ca="1" si="10"/>
        <v/>
      </c>
      <c r="O71" s="10" t="str">
        <f t="shared" ca="1" si="11"/>
        <v/>
      </c>
      <c r="P71" s="10"/>
      <c r="Q71" s="11"/>
      <c r="R71" s="11"/>
      <c r="S71" s="19"/>
      <c r="T71" s="13"/>
      <c r="U71" s="20"/>
      <c r="V71" s="12"/>
      <c r="W71" s="12"/>
      <c r="X71" s="37" t="str">
        <f t="shared" ca="1" si="12"/>
        <v/>
      </c>
      <c r="Y71" s="39" t="str">
        <f t="shared" ca="1" si="13"/>
        <v/>
      </c>
      <c r="Z71" s="43"/>
      <c r="AA71" s="14"/>
      <c r="AB71" s="15"/>
      <c r="AC71" s="15"/>
    </row>
    <row r="72" spans="1:29" ht="33" customHeight="1" x14ac:dyDescent="0.25">
      <c r="A72" s="10"/>
      <c r="B72" s="10"/>
      <c r="C72" s="18"/>
      <c r="D72" s="10" t="str">
        <f t="shared" ca="1" si="9"/>
        <v/>
      </c>
      <c r="E72" s="10"/>
      <c r="F72" s="10"/>
      <c r="G72" s="10"/>
      <c r="H72" s="10"/>
      <c r="I72" s="10"/>
      <c r="J72" s="10"/>
      <c r="K72" s="10"/>
      <c r="L72" s="10"/>
      <c r="M72" s="10"/>
      <c r="N72" s="10" t="str">
        <f t="shared" ca="1" si="10"/>
        <v/>
      </c>
      <c r="O72" s="10" t="str">
        <f t="shared" ca="1" si="11"/>
        <v/>
      </c>
      <c r="P72" s="10"/>
      <c r="Q72" s="11"/>
      <c r="R72" s="11"/>
      <c r="S72" s="19"/>
      <c r="T72" s="13"/>
      <c r="U72" s="20"/>
      <c r="V72" s="12"/>
      <c r="W72" s="12"/>
      <c r="X72" s="37" t="str">
        <f t="shared" ca="1" si="12"/>
        <v/>
      </c>
      <c r="Y72" s="39" t="str">
        <f t="shared" ca="1" si="13"/>
        <v/>
      </c>
      <c r="Z72" s="43"/>
      <c r="AA72" s="14"/>
      <c r="AB72" s="15"/>
      <c r="AC72" s="15"/>
    </row>
    <row r="73" spans="1:29" ht="33" customHeight="1" x14ac:dyDescent="0.25">
      <c r="A73" s="10"/>
      <c r="B73" s="10"/>
      <c r="C73" s="18"/>
      <c r="D73" s="10" t="str">
        <f t="shared" ca="1" si="9"/>
        <v/>
      </c>
      <c r="E73" s="10"/>
      <c r="F73" s="10"/>
      <c r="G73" s="10"/>
      <c r="H73" s="10"/>
      <c r="I73" s="10"/>
      <c r="J73" s="10"/>
      <c r="K73" s="10"/>
      <c r="L73" s="10"/>
      <c r="M73" s="10"/>
      <c r="N73" s="10" t="str">
        <f t="shared" ca="1" si="10"/>
        <v/>
      </c>
      <c r="O73" s="10" t="str">
        <f t="shared" ca="1" si="11"/>
        <v/>
      </c>
      <c r="P73" s="10"/>
      <c r="Q73" s="11"/>
      <c r="R73" s="11"/>
      <c r="S73" s="19"/>
      <c r="T73" s="13"/>
      <c r="U73" s="20"/>
      <c r="V73" s="12"/>
      <c r="W73" s="12"/>
      <c r="X73" s="37" t="str">
        <f t="shared" ca="1" si="12"/>
        <v/>
      </c>
      <c r="Y73" s="39" t="str">
        <f t="shared" ca="1" si="13"/>
        <v/>
      </c>
      <c r="Z73" s="43"/>
      <c r="AA73" s="14"/>
      <c r="AB73" s="15"/>
      <c r="AC73" s="15"/>
    </row>
    <row r="74" spans="1:29" ht="33" customHeight="1" x14ac:dyDescent="0.25">
      <c r="A74" s="10"/>
      <c r="B74" s="10"/>
      <c r="C74" s="18"/>
      <c r="D74" s="10" t="str">
        <f t="shared" ca="1" si="9"/>
        <v/>
      </c>
      <c r="E74" s="10"/>
      <c r="F74" s="10"/>
      <c r="G74" s="10"/>
      <c r="H74" s="10"/>
      <c r="I74" s="10"/>
      <c r="J74" s="10"/>
      <c r="K74" s="10"/>
      <c r="L74" s="10"/>
      <c r="M74" s="10"/>
      <c r="N74" s="10" t="str">
        <f t="shared" ca="1" si="10"/>
        <v/>
      </c>
      <c r="O74" s="10" t="str">
        <f t="shared" ca="1" si="11"/>
        <v/>
      </c>
      <c r="P74" s="10"/>
      <c r="Q74" s="11"/>
      <c r="R74" s="11"/>
      <c r="S74" s="19"/>
      <c r="T74" s="13"/>
      <c r="U74" s="20"/>
      <c r="V74" s="12"/>
      <c r="W74" s="12"/>
      <c r="X74" s="37" t="str">
        <f t="shared" ca="1" si="12"/>
        <v/>
      </c>
      <c r="Y74" s="39" t="str">
        <f t="shared" ca="1" si="13"/>
        <v/>
      </c>
      <c r="Z74" s="43"/>
      <c r="AA74" s="14"/>
      <c r="AB74" s="15"/>
      <c r="AC74" s="15"/>
    </row>
    <row r="75" spans="1:29" ht="33" customHeight="1" x14ac:dyDescent="0.25">
      <c r="A75" s="10"/>
      <c r="B75" s="10"/>
      <c r="C75" s="18"/>
      <c r="D75" s="10" t="str">
        <f t="shared" ca="1" si="9"/>
        <v/>
      </c>
      <c r="E75" s="10"/>
      <c r="F75" s="10"/>
      <c r="G75" s="10"/>
      <c r="H75" s="10"/>
      <c r="I75" s="10"/>
      <c r="J75" s="10"/>
      <c r="K75" s="10"/>
      <c r="L75" s="10"/>
      <c r="M75" s="10"/>
      <c r="N75" s="10" t="str">
        <f t="shared" ca="1" si="10"/>
        <v/>
      </c>
      <c r="O75" s="10" t="str">
        <f t="shared" ca="1" si="11"/>
        <v/>
      </c>
      <c r="P75" s="10"/>
      <c r="Q75" s="11"/>
      <c r="R75" s="11"/>
      <c r="S75" s="19"/>
      <c r="T75" s="13"/>
      <c r="U75" s="20"/>
      <c r="V75" s="12"/>
      <c r="W75" s="12"/>
      <c r="X75" s="37" t="str">
        <f t="shared" ca="1" si="12"/>
        <v/>
      </c>
      <c r="Y75" s="39" t="str">
        <f t="shared" ca="1" si="13"/>
        <v/>
      </c>
      <c r="Z75" s="43"/>
      <c r="AA75" s="14"/>
      <c r="AB75" s="15"/>
      <c r="AC75" s="15"/>
    </row>
    <row r="76" spans="1:29" ht="33" customHeight="1" x14ac:dyDescent="0.25">
      <c r="A76" s="10"/>
      <c r="B76" s="10"/>
      <c r="C76" s="18"/>
      <c r="D76" s="10" t="str">
        <f t="shared" ca="1" si="9"/>
        <v/>
      </c>
      <c r="E76" s="10"/>
      <c r="F76" s="10"/>
      <c r="G76" s="10"/>
      <c r="H76" s="10"/>
      <c r="I76" s="10"/>
      <c r="J76" s="10"/>
      <c r="K76" s="10"/>
      <c r="L76" s="10"/>
      <c r="M76" s="10"/>
      <c r="N76" s="10" t="str">
        <f t="shared" ca="1" si="10"/>
        <v/>
      </c>
      <c r="O76" s="10" t="str">
        <f t="shared" ca="1" si="11"/>
        <v/>
      </c>
      <c r="P76" s="10"/>
      <c r="Q76" s="11"/>
      <c r="R76" s="11"/>
      <c r="S76" s="19"/>
      <c r="T76" s="13"/>
      <c r="U76" s="20"/>
      <c r="V76" s="12"/>
      <c r="W76" s="12"/>
      <c r="X76" s="37" t="str">
        <f t="shared" ca="1" si="12"/>
        <v/>
      </c>
      <c r="Y76" s="39" t="str">
        <f t="shared" ca="1" si="13"/>
        <v/>
      </c>
      <c r="Z76" s="43"/>
      <c r="AA76" s="14"/>
      <c r="AB76" s="15"/>
      <c r="AC76" s="15"/>
    </row>
    <row r="77" spans="1:29" ht="33" customHeight="1" x14ac:dyDescent="0.25">
      <c r="A77" s="10"/>
      <c r="B77" s="10"/>
      <c r="C77" s="18"/>
      <c r="D77" s="10" t="str">
        <f t="shared" ca="1" si="9"/>
        <v/>
      </c>
      <c r="E77" s="10"/>
      <c r="F77" s="10"/>
      <c r="G77" s="10"/>
      <c r="H77" s="10"/>
      <c r="I77" s="10"/>
      <c r="J77" s="10"/>
      <c r="K77" s="10"/>
      <c r="L77" s="10"/>
      <c r="M77" s="10"/>
      <c r="N77" s="10" t="str">
        <f t="shared" ca="1" si="10"/>
        <v/>
      </c>
      <c r="O77" s="10" t="str">
        <f t="shared" ca="1" si="11"/>
        <v/>
      </c>
      <c r="P77" s="10"/>
      <c r="Q77" s="11"/>
      <c r="R77" s="11"/>
      <c r="S77" s="19"/>
      <c r="T77" s="13"/>
      <c r="U77" s="20"/>
      <c r="V77" s="12"/>
      <c r="W77" s="12"/>
      <c r="X77" s="37" t="str">
        <f t="shared" ca="1" si="12"/>
        <v/>
      </c>
      <c r="Y77" s="39" t="str">
        <f t="shared" ca="1" si="13"/>
        <v/>
      </c>
      <c r="Z77" s="43"/>
      <c r="AA77" s="14"/>
      <c r="AB77" s="15"/>
      <c r="AC77" s="15"/>
    </row>
    <row r="78" spans="1:29" ht="33" customHeight="1" x14ac:dyDescent="0.25">
      <c r="A78" s="10"/>
      <c r="B78" s="10"/>
      <c r="C78" s="18"/>
      <c r="D78" s="10" t="str">
        <f t="shared" ca="1" si="9"/>
        <v/>
      </c>
      <c r="E78" s="10"/>
      <c r="F78" s="10"/>
      <c r="G78" s="10"/>
      <c r="H78" s="10"/>
      <c r="I78" s="10"/>
      <c r="J78" s="10"/>
      <c r="K78" s="10"/>
      <c r="L78" s="10"/>
      <c r="M78" s="10"/>
      <c r="N78" s="10" t="str">
        <f t="shared" ca="1" si="10"/>
        <v/>
      </c>
      <c r="O78" s="10" t="str">
        <f t="shared" ca="1" si="11"/>
        <v/>
      </c>
      <c r="P78" s="10"/>
      <c r="Q78" s="11"/>
      <c r="R78" s="11"/>
      <c r="S78" s="19"/>
      <c r="T78" s="13"/>
      <c r="U78" s="20"/>
      <c r="V78" s="12"/>
      <c r="W78" s="12"/>
      <c r="X78" s="37" t="str">
        <f t="shared" ca="1" si="12"/>
        <v/>
      </c>
      <c r="Y78" s="39" t="str">
        <f t="shared" ca="1" si="13"/>
        <v/>
      </c>
      <c r="Z78" s="43"/>
      <c r="AA78" s="14"/>
      <c r="AB78" s="15"/>
      <c r="AC78" s="15"/>
    </row>
    <row r="79" spans="1:29" ht="33" customHeight="1" x14ac:dyDescent="0.25">
      <c r="A79" s="10"/>
      <c r="B79" s="10"/>
      <c r="C79" s="18"/>
      <c r="D79" s="10" t="str">
        <f t="shared" ca="1" si="9"/>
        <v/>
      </c>
      <c r="E79" s="10"/>
      <c r="F79" s="10"/>
      <c r="G79" s="10"/>
      <c r="H79" s="10"/>
      <c r="I79" s="10"/>
      <c r="J79" s="10"/>
      <c r="K79" s="10"/>
      <c r="L79" s="10"/>
      <c r="M79" s="10"/>
      <c r="N79" s="10" t="str">
        <f t="shared" ca="1" si="10"/>
        <v/>
      </c>
      <c r="O79" s="10" t="str">
        <f t="shared" ca="1" si="11"/>
        <v/>
      </c>
      <c r="P79" s="10"/>
      <c r="Q79" s="11"/>
      <c r="R79" s="11"/>
      <c r="S79" s="19"/>
      <c r="T79" s="13"/>
      <c r="U79" s="20"/>
      <c r="V79" s="12"/>
      <c r="W79" s="12"/>
      <c r="X79" s="37" t="str">
        <f t="shared" ca="1" si="12"/>
        <v/>
      </c>
      <c r="Y79" s="39" t="str">
        <f t="shared" ca="1" si="13"/>
        <v/>
      </c>
      <c r="Z79" s="43"/>
      <c r="AA79" s="14"/>
      <c r="AB79" s="15"/>
      <c r="AC79" s="15"/>
    </row>
    <row r="80" spans="1:29" ht="33" customHeight="1" x14ac:dyDescent="0.25">
      <c r="A80" s="10"/>
      <c r="B80" s="10"/>
      <c r="C80" s="18"/>
      <c r="D80" s="10" t="str">
        <f t="shared" ca="1" si="9"/>
        <v/>
      </c>
      <c r="E80" s="10"/>
      <c r="F80" s="10"/>
      <c r="G80" s="10"/>
      <c r="H80" s="10"/>
      <c r="I80" s="10"/>
      <c r="J80" s="10"/>
      <c r="K80" s="10"/>
      <c r="L80" s="10"/>
      <c r="M80" s="10"/>
      <c r="N80" s="10" t="str">
        <f t="shared" ca="1" si="10"/>
        <v/>
      </c>
      <c r="O80" s="10" t="str">
        <f t="shared" ca="1" si="11"/>
        <v/>
      </c>
      <c r="P80" s="10"/>
      <c r="Q80" s="11"/>
      <c r="R80" s="11"/>
      <c r="S80" s="19"/>
      <c r="T80" s="13"/>
      <c r="U80" s="20"/>
      <c r="V80" s="12"/>
      <c r="W80" s="12"/>
      <c r="X80" s="37" t="str">
        <f t="shared" ca="1" si="12"/>
        <v/>
      </c>
      <c r="Y80" s="39" t="str">
        <f t="shared" ca="1" si="13"/>
        <v/>
      </c>
      <c r="Z80" s="43"/>
      <c r="AA80" s="14"/>
      <c r="AB80" s="15"/>
      <c r="AC80" s="15"/>
    </row>
    <row r="81" spans="1:29" ht="33" customHeight="1" x14ac:dyDescent="0.25">
      <c r="A81" s="10"/>
      <c r="B81" s="10"/>
      <c r="C81" s="18"/>
      <c r="D81" s="10" t="str">
        <f t="shared" ca="1" si="9"/>
        <v/>
      </c>
      <c r="E81" s="10"/>
      <c r="F81" s="10"/>
      <c r="G81" s="10"/>
      <c r="H81" s="10"/>
      <c r="I81" s="10"/>
      <c r="J81" s="10"/>
      <c r="K81" s="10"/>
      <c r="L81" s="10"/>
      <c r="M81" s="10"/>
      <c r="N81" s="10" t="str">
        <f t="shared" ca="1" si="10"/>
        <v/>
      </c>
      <c r="O81" s="10" t="str">
        <f t="shared" ca="1" si="11"/>
        <v/>
      </c>
      <c r="P81" s="10"/>
      <c r="Q81" s="11"/>
      <c r="R81" s="11"/>
      <c r="S81" s="19"/>
      <c r="T81" s="13"/>
      <c r="U81" s="20"/>
      <c r="V81" s="12"/>
      <c r="W81" s="12"/>
      <c r="X81" s="37" t="str">
        <f t="shared" ca="1" si="12"/>
        <v/>
      </c>
      <c r="Y81" s="39" t="str">
        <f t="shared" ca="1" si="13"/>
        <v/>
      </c>
      <c r="Z81" s="43"/>
      <c r="AA81" s="14"/>
      <c r="AB81" s="15"/>
      <c r="AC81" s="15"/>
    </row>
  </sheetData>
  <mergeCells count="4">
    <mergeCell ref="Q1:W1"/>
    <mergeCell ref="A1:M1"/>
    <mergeCell ref="X1:Z1"/>
    <mergeCell ref="N1:P1"/>
  </mergeCells>
  <conditionalFormatting sqref="A19:P81">
    <cfRule type="expression" dxfId="8" priority="27" stopIfTrue="1">
      <formula>$N19&lt;=28</formula>
    </cfRule>
  </conditionalFormatting>
  <conditionalFormatting sqref="Q4:Y4 Q19:Y81">
    <cfRule type="expression" dxfId="7" priority="23" stopIfTrue="1">
      <formula>$X4&lt;=28</formula>
    </cfRule>
  </conditionalFormatting>
  <conditionalFormatting sqref="Q4:Y4">
    <cfRule type="expression" dxfId="6" priority="13" stopIfTrue="1">
      <formula>IF($Z4="Oui",1,0)</formula>
    </cfRule>
  </conditionalFormatting>
  <conditionalFormatting sqref="A4:P4">
    <cfRule type="expression" dxfId="5" priority="12" stopIfTrue="1">
      <formula>$N4&lt;=28</formula>
    </cfRule>
  </conditionalFormatting>
  <conditionalFormatting sqref="A4:P4">
    <cfRule type="expression" dxfId="4" priority="11">
      <formula>IF($P4="Oui",1,0)</formula>
    </cfRule>
  </conditionalFormatting>
  <conditionalFormatting sqref="Q5:Y18">
    <cfRule type="expression" dxfId="3" priority="4" stopIfTrue="1">
      <formula>$X5&lt;=28</formula>
    </cfRule>
  </conditionalFormatting>
  <conditionalFormatting sqref="Q5:Y18">
    <cfRule type="expression" dxfId="2" priority="3" stopIfTrue="1">
      <formula>IF($Z5="Oui",1,0)</formula>
    </cfRule>
  </conditionalFormatting>
  <conditionalFormatting sqref="A5:P18">
    <cfRule type="expression" dxfId="1" priority="2" stopIfTrue="1">
      <formula>$N5&lt;=28</formula>
    </cfRule>
  </conditionalFormatting>
  <conditionalFormatting sqref="A5:P18">
    <cfRule type="expression" dxfId="0" priority="1">
      <formula>IF($P5="Oui",1,0)</formula>
    </cfRule>
  </conditionalFormatting>
  <pageMargins left="0.7" right="0.7" top="0.75" bottom="0.75" header="0.3" footer="0.3"/>
  <pageSetup orientation="portrait" r:id="rId1"/>
  <ignoredErrors>
    <ignoredError sqref="X4" evalError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BD_Inventaire des Permis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2015-11-01T04:19:08Z</dcterms:modified>
</cp:coreProperties>
</file>