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diver">Feuil2!$A$9:$A$10</definedName>
    <definedName name="finition">Feuil2!$A$13:$A$14</definedName>
    <definedName name="pose">Feuil2!$A$4:$A$6</definedName>
    <definedName name="pose1">Feuil2!$A$4:$A$6</definedName>
    <definedName name="travaux">Feuil2!$A$3,Feuil2!$A$3,Feuil2!$A$8,Feuil2!$A$12</definedName>
    <definedName name="travaux1">Feuil3!$A$1:$A$3</definedName>
    <definedName name="type">Feuil2!$C$2:$E$2</definedName>
  </definedNames>
  <calcPr calcId="125725"/>
</workbook>
</file>

<file path=xl/calcChain.xml><?xml version="1.0" encoding="utf-8"?>
<calcChain xmlns="http://schemas.openxmlformats.org/spreadsheetml/2006/main">
  <c r="F4" i="1"/>
  <c r="C5"/>
  <c r="C6"/>
  <c r="C7"/>
  <c r="E4"/>
  <c r="C4"/>
  <c r="A3" i="3" l="1"/>
  <c r="A2"/>
  <c r="A1"/>
  <c r="E5" i="2"/>
  <c r="E6"/>
  <c r="E9"/>
  <c r="E10"/>
  <c r="E13"/>
  <c r="E14"/>
  <c r="E4"/>
  <c r="D5"/>
  <c r="D6"/>
  <c r="D9"/>
  <c r="D10"/>
  <c r="D13"/>
  <c r="D14"/>
  <c r="D4"/>
</calcChain>
</file>

<file path=xl/sharedStrings.xml><?xml version="1.0" encoding="utf-8"?>
<sst xmlns="http://schemas.openxmlformats.org/spreadsheetml/2006/main" count="30" uniqueCount="19">
  <si>
    <t>m²</t>
  </si>
  <si>
    <t>montage mur placo</t>
  </si>
  <si>
    <t>pose bande armé</t>
  </si>
  <si>
    <t>ml</t>
  </si>
  <si>
    <t>montage mur caro de platre</t>
  </si>
  <si>
    <t xml:space="preserve">montage mur hydro </t>
  </si>
  <si>
    <t>pose</t>
  </si>
  <si>
    <t>diver</t>
  </si>
  <si>
    <t xml:space="preserve">finition </t>
  </si>
  <si>
    <t>pose bande calico</t>
  </si>
  <si>
    <t>deuxiéme passe enduit</t>
  </si>
  <si>
    <t>peinture</t>
  </si>
  <si>
    <t>neuf</t>
  </si>
  <si>
    <t>reno</t>
  </si>
  <si>
    <t>reno++</t>
  </si>
  <si>
    <t>unité (m² / ml)</t>
  </si>
  <si>
    <t>quantité</t>
  </si>
  <si>
    <t>P.U HT</t>
  </si>
  <si>
    <t>montant HT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</si>
</sst>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7"/>
  <sheetViews>
    <sheetView tabSelected="1" workbookViewId="0">
      <selection activeCell="G9" sqref="G9"/>
    </sheetView>
  </sheetViews>
  <sheetFormatPr baseColWidth="10" defaultRowHeight="15"/>
  <cols>
    <col min="1" max="1" width="8.140625" customWidth="1"/>
    <col min="2" max="2" width="31.5703125" customWidth="1"/>
    <col min="3" max="3" width="14.7109375" customWidth="1"/>
  </cols>
  <sheetData>
    <row r="2" spans="1:6">
      <c r="A2" s="1" t="s">
        <v>12</v>
      </c>
    </row>
    <row r="3" spans="1:6">
      <c r="C3" s="1" t="s">
        <v>15</v>
      </c>
      <c r="D3" s="1" t="s">
        <v>16</v>
      </c>
      <c r="E3" s="1" t="s">
        <v>17</v>
      </c>
      <c r="F3" s="1" t="s">
        <v>18</v>
      </c>
    </row>
    <row r="4" spans="1:6">
      <c r="A4" s="1" t="s">
        <v>6</v>
      </c>
      <c r="B4" t="s">
        <v>1</v>
      </c>
      <c r="C4" t="str">
        <f>IF(B4="","",VLOOKUP(B4,Feuil2!A4:B6,2,0))</f>
        <v>m²</v>
      </c>
      <c r="E4" t="e">
        <f>IF(B="","",VLOOKUP(A2,Feuil2!C4:E6,2,0))</f>
        <v>#NAME?</v>
      </c>
      <c r="F4" t="e">
        <f>E4*D4</f>
        <v>#NAME?</v>
      </c>
    </row>
    <row r="5" spans="1:6">
      <c r="A5" s="1" t="s">
        <v>8</v>
      </c>
      <c r="B5" t="s">
        <v>10</v>
      </c>
      <c r="C5" t="e">
        <f>IF(B5="","",VLOOKUP(B5,Feuil2!A5:B7,2,0))</f>
        <v>#N/A</v>
      </c>
    </row>
    <row r="6" spans="1:6">
      <c r="A6" s="1" t="s">
        <v>7</v>
      </c>
      <c r="C6" t="str">
        <f>IF(B6="","",VLOOKUP(B6,Feuil2!A6:B8,2,0))</f>
        <v/>
      </c>
    </row>
    <row r="7" spans="1:6">
      <c r="A7" s="1" t="s">
        <v>6</v>
      </c>
      <c r="C7" t="str">
        <f>IF(B7="","",VLOOKUP(B7,Feuil2!A7:B9,2,0))</f>
        <v/>
      </c>
    </row>
  </sheetData>
  <dataValidations count="4">
    <dataValidation type="list" allowBlank="1" showInputMessage="1" showErrorMessage="1" sqref="A4:A7">
      <formula1>travaux1</formula1>
    </dataValidation>
    <dataValidation type="list" allowBlank="1" showInputMessage="1" showErrorMessage="1" sqref="B4">
      <formula1>INDIRECT($A$4)</formula1>
    </dataValidation>
    <dataValidation type="list" allowBlank="1" showInputMessage="1" showErrorMessage="1" sqref="A2">
      <formula1>type</formula1>
    </dataValidation>
    <dataValidation type="list" allowBlank="1" showInputMessage="1" showErrorMessage="1" sqref="B5:B7">
      <formula1>INDIRECT($A$5)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E14"/>
  <sheetViews>
    <sheetView workbookViewId="0">
      <selection activeCell="C2" sqref="C2:E2"/>
    </sheetView>
  </sheetViews>
  <sheetFormatPr baseColWidth="10" defaultRowHeight="15"/>
  <cols>
    <col min="1" max="1" width="29.5703125" customWidth="1"/>
    <col min="7" max="9" width="11.28515625" customWidth="1"/>
  </cols>
  <sheetData>
    <row r="2" spans="1:5">
      <c r="C2" t="s">
        <v>12</v>
      </c>
      <c r="D2" t="s">
        <v>13</v>
      </c>
      <c r="E2" t="s">
        <v>14</v>
      </c>
    </row>
    <row r="3" spans="1:5">
      <c r="A3" t="s">
        <v>6</v>
      </c>
    </row>
    <row r="4" spans="1:5">
      <c r="A4" t="s">
        <v>1</v>
      </c>
      <c r="B4" t="s">
        <v>0</v>
      </c>
      <c r="C4">
        <v>45</v>
      </c>
      <c r="D4">
        <f>C4*1.3</f>
        <v>58.5</v>
      </c>
      <c r="E4">
        <f>C4*1.4</f>
        <v>62.999999999999993</v>
      </c>
    </row>
    <row r="5" spans="1:5">
      <c r="A5" t="s">
        <v>5</v>
      </c>
      <c r="B5" t="s">
        <v>0</v>
      </c>
      <c r="C5">
        <v>55</v>
      </c>
      <c r="D5">
        <f t="shared" ref="D5:D14" si="0">C5*1.3</f>
        <v>71.5</v>
      </c>
      <c r="E5">
        <f t="shared" ref="E5:E14" si="1">C5*1.4</f>
        <v>77</v>
      </c>
    </row>
    <row r="6" spans="1:5">
      <c r="A6" t="s">
        <v>4</v>
      </c>
      <c r="B6" t="s">
        <v>0</v>
      </c>
      <c r="C6">
        <v>57</v>
      </c>
      <c r="D6">
        <f t="shared" si="0"/>
        <v>74.100000000000009</v>
      </c>
      <c r="E6">
        <f t="shared" si="1"/>
        <v>79.8</v>
      </c>
    </row>
    <row r="8" spans="1:5">
      <c r="A8" t="s">
        <v>7</v>
      </c>
    </row>
    <row r="9" spans="1:5">
      <c r="A9" t="s">
        <v>9</v>
      </c>
      <c r="B9" t="s">
        <v>3</v>
      </c>
      <c r="C9">
        <v>7</v>
      </c>
      <c r="D9">
        <f t="shared" si="0"/>
        <v>9.1</v>
      </c>
      <c r="E9">
        <f t="shared" si="1"/>
        <v>9.7999999999999989</v>
      </c>
    </row>
    <row r="10" spans="1:5">
      <c r="A10" t="s">
        <v>2</v>
      </c>
      <c r="B10" t="s">
        <v>3</v>
      </c>
      <c r="C10">
        <v>10</v>
      </c>
      <c r="D10">
        <f t="shared" si="0"/>
        <v>13</v>
      </c>
      <c r="E10">
        <f t="shared" si="1"/>
        <v>14</v>
      </c>
    </row>
    <row r="12" spans="1:5">
      <c r="A12" t="s">
        <v>8</v>
      </c>
    </row>
    <row r="13" spans="1:5">
      <c r="A13" t="s">
        <v>10</v>
      </c>
      <c r="B13" t="s">
        <v>3</v>
      </c>
      <c r="C13">
        <v>3</v>
      </c>
      <c r="D13">
        <f t="shared" si="0"/>
        <v>3.9000000000000004</v>
      </c>
      <c r="E13">
        <f t="shared" si="1"/>
        <v>4.1999999999999993</v>
      </c>
    </row>
    <row r="14" spans="1:5">
      <c r="A14" t="s">
        <v>11</v>
      </c>
      <c r="C14">
        <v>2</v>
      </c>
      <c r="D14">
        <f t="shared" si="0"/>
        <v>2.6</v>
      </c>
      <c r="E14">
        <f t="shared" si="1"/>
        <v>2.8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B12" sqref="B12"/>
    </sheetView>
  </sheetViews>
  <sheetFormatPr baseColWidth="10" defaultRowHeight="15"/>
  <sheetData>
    <row r="1" spans="1:1">
      <c r="A1" t="str">
        <f>Feuil2!A3</f>
        <v>pose</v>
      </c>
    </row>
    <row r="2" spans="1:1">
      <c r="A2" t="str">
        <f>Feuil2!A8</f>
        <v>diver</v>
      </c>
    </row>
    <row r="3" spans="1:1">
      <c r="A3" t="str">
        <f>Feuil2!A12</f>
        <v xml:space="preserve">finition 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Feuil1</vt:lpstr>
      <vt:lpstr>Feuil2</vt:lpstr>
      <vt:lpstr>Feuil3</vt:lpstr>
      <vt:lpstr>diver</vt:lpstr>
      <vt:lpstr>finition</vt:lpstr>
      <vt:lpstr>pose</vt:lpstr>
      <vt:lpstr>pose1</vt:lpstr>
      <vt:lpstr>travaux</vt:lpstr>
      <vt:lpstr>travaux1</vt:lpstr>
      <vt:lpstr>type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2012-10-06T10:48:50Z</dcterms:modified>
</cp:coreProperties>
</file>