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420" windowWidth="19875" windowHeight="7650" activeTab="1"/>
  </bookViews>
  <sheets>
    <sheet name="Assumptions" sheetId="5" r:id="rId1"/>
    <sheet name="Operating Expenses" sheetId="1" r:id="rId2"/>
    <sheet name="SGA" sheetId="2" r:id="rId3"/>
    <sheet name="R&amp;D" sheetId="3" r:id="rId4"/>
    <sheet name="CAPEX" sheetId="4" r:id="rId5"/>
  </sheets>
  <calcPr calcId="145621"/>
</workbook>
</file>

<file path=xl/calcChain.xml><?xml version="1.0" encoding="utf-8"?>
<calcChain xmlns="http://schemas.openxmlformats.org/spreadsheetml/2006/main">
  <c r="B7" i="1" l="1"/>
  <c r="D3" i="4"/>
  <c r="E3" i="4" s="1"/>
  <c r="D3" i="3"/>
  <c r="E3" i="3" s="1"/>
  <c r="D3" i="2"/>
  <c r="E3" i="2" s="1"/>
  <c r="F3" i="2"/>
  <c r="G3" i="2" s="1"/>
  <c r="F8" i="2"/>
  <c r="F9" i="2" s="1"/>
  <c r="C17" i="2"/>
  <c r="C18" i="2" s="1"/>
  <c r="D17" i="2"/>
  <c r="E17" i="2" s="1"/>
  <c r="E18" i="2" s="1"/>
  <c r="C8" i="2"/>
  <c r="C9" i="2" s="1"/>
  <c r="C20" i="2" s="1"/>
  <c r="D8" i="2"/>
  <c r="D9" i="2" s="1"/>
  <c r="B18" i="2"/>
  <c r="F3" i="4" l="1"/>
  <c r="F17" i="2"/>
  <c r="D18" i="2"/>
  <c r="D20" i="2" s="1"/>
  <c r="H8" i="2"/>
  <c r="E8" i="2"/>
  <c r="E9" i="2" s="1"/>
  <c r="G8" i="2"/>
  <c r="G9" i="2" s="1"/>
  <c r="H3" i="2"/>
  <c r="F3" i="3"/>
  <c r="E20" i="2"/>
  <c r="J8" i="2"/>
  <c r="G3" i="4" l="1"/>
  <c r="H3" i="4"/>
  <c r="I3" i="2"/>
  <c r="J3" i="2"/>
  <c r="I8" i="2"/>
  <c r="I9" i="2" s="1"/>
  <c r="H9" i="2"/>
  <c r="G17" i="2"/>
  <c r="G18" i="2" s="1"/>
  <c r="G20" i="2" s="1"/>
  <c r="H17" i="2"/>
  <c r="F18" i="2"/>
  <c r="F20" i="2" s="1"/>
  <c r="G3" i="3"/>
  <c r="H3" i="3"/>
  <c r="K8" i="2"/>
  <c r="K9" i="2" s="1"/>
  <c r="L8" i="2"/>
  <c r="J9" i="2"/>
  <c r="I3" i="4" l="1"/>
  <c r="J3" i="4"/>
  <c r="K3" i="2"/>
  <c r="L3" i="2"/>
  <c r="I17" i="2"/>
  <c r="I18" i="2" s="1"/>
  <c r="I20" i="2" s="1"/>
  <c r="H18" i="2"/>
  <c r="J17" i="2"/>
  <c r="H20" i="2"/>
  <c r="I3" i="3"/>
  <c r="J3" i="3"/>
  <c r="M8" i="2"/>
  <c r="M9" i="2" s="1"/>
  <c r="N8" i="2"/>
  <c r="L9" i="2"/>
  <c r="B5" i="5"/>
  <c r="K3" i="4" l="1"/>
  <c r="L3" i="4"/>
  <c r="J18" i="2"/>
  <c r="J20" i="2" s="1"/>
  <c r="K17" i="2"/>
  <c r="K18" i="2" s="1"/>
  <c r="K20" i="2" s="1"/>
  <c r="L17" i="2"/>
  <c r="M3" i="2"/>
  <c r="N3" i="2"/>
  <c r="K3" i="3"/>
  <c r="L3" i="3"/>
  <c r="O8" i="2"/>
  <c r="O9" i="2" s="1"/>
  <c r="P8" i="2"/>
  <c r="N9" i="2"/>
  <c r="M3" i="4" l="1"/>
  <c r="N3" i="4"/>
  <c r="O3" i="2"/>
  <c r="P3" i="2"/>
  <c r="L18" i="2"/>
  <c r="L20" i="2" s="1"/>
  <c r="N17" i="2"/>
  <c r="M17" i="2"/>
  <c r="M18" i="2" s="1"/>
  <c r="M20" i="2" s="1"/>
  <c r="M3" i="3"/>
  <c r="N3" i="3"/>
  <c r="Q8" i="2"/>
  <c r="Q9" i="2" s="1"/>
  <c r="R8" i="2"/>
  <c r="P9" i="2"/>
  <c r="O3" i="4" l="1"/>
  <c r="P3" i="4"/>
  <c r="N18" i="2"/>
  <c r="N20" i="2" s="1"/>
  <c r="P17" i="2"/>
  <c r="O17" i="2"/>
  <c r="O18" i="2" s="1"/>
  <c r="O20" i="2" s="1"/>
  <c r="Q3" i="2"/>
  <c r="R3" i="2"/>
  <c r="O3" i="3"/>
  <c r="P3" i="3"/>
  <c r="S8" i="2"/>
  <c r="S9" i="2" s="1"/>
  <c r="T8" i="2"/>
  <c r="R9" i="2"/>
  <c r="Q3" i="4" l="1"/>
  <c r="R3" i="4"/>
  <c r="T3" i="2"/>
  <c r="S3" i="2"/>
  <c r="P18" i="2"/>
  <c r="P20" i="2" s="1"/>
  <c r="Q17" i="2"/>
  <c r="Q18" i="2" s="1"/>
  <c r="Q20" i="2" s="1"/>
  <c r="R17" i="2"/>
  <c r="Q3" i="3"/>
  <c r="R3" i="3"/>
  <c r="U8" i="2"/>
  <c r="U9" i="2" s="1"/>
  <c r="V8" i="2"/>
  <c r="T9" i="2"/>
  <c r="S3" i="4" l="1"/>
  <c r="T3" i="4"/>
  <c r="R18" i="2"/>
  <c r="R20" i="2" s="1"/>
  <c r="S17" i="2"/>
  <c r="S18" i="2" s="1"/>
  <c r="S20" i="2" s="1"/>
  <c r="T17" i="2"/>
  <c r="V3" i="2"/>
  <c r="U3" i="2"/>
  <c r="S3" i="3"/>
  <c r="T3" i="3"/>
  <c r="W8" i="2"/>
  <c r="W9" i="2" s="1"/>
  <c r="X8" i="2"/>
  <c r="V9" i="2"/>
  <c r="U3" i="4" l="1"/>
  <c r="V3" i="4"/>
  <c r="X3" i="2"/>
  <c r="W3" i="2"/>
  <c r="T18" i="2"/>
  <c r="T20" i="2" s="1"/>
  <c r="U17" i="2"/>
  <c r="U18" i="2" s="1"/>
  <c r="U20" i="2" s="1"/>
  <c r="V17" i="2"/>
  <c r="U3" i="3"/>
  <c r="V3" i="3"/>
  <c r="Y8" i="2"/>
  <c r="Y9" i="2" s="1"/>
  <c r="Z8" i="2"/>
  <c r="X9" i="2"/>
  <c r="W3" i="4" l="1"/>
  <c r="X3" i="4"/>
  <c r="V18" i="2"/>
  <c r="V20" i="2" s="1"/>
  <c r="X17" i="2"/>
  <c r="W17" i="2"/>
  <c r="W18" i="2" s="1"/>
  <c r="W20" i="2" s="1"/>
  <c r="Y3" i="2"/>
  <c r="Z3" i="2"/>
  <c r="W3" i="3"/>
  <c r="X3" i="3"/>
  <c r="AA8" i="2"/>
  <c r="AA9" i="2" s="1"/>
  <c r="AB8" i="2"/>
  <c r="Z9" i="2"/>
  <c r="Y3" i="4" l="1"/>
  <c r="Z3" i="4"/>
  <c r="AA3" i="2"/>
  <c r="AB3" i="2"/>
  <c r="X18" i="2"/>
  <c r="X20" i="2" s="1"/>
  <c r="Z17" i="2"/>
  <c r="Y17" i="2"/>
  <c r="Y18" i="2" s="1"/>
  <c r="Y20" i="2" s="1"/>
  <c r="Y3" i="3"/>
  <c r="Z3" i="3"/>
  <c r="AC8" i="2"/>
  <c r="AC9" i="2" s="1"/>
  <c r="AD8" i="2"/>
  <c r="AB9" i="2"/>
  <c r="AA3" i="4" l="1"/>
  <c r="AB3" i="4"/>
  <c r="Z18" i="2"/>
  <c r="Z20" i="2" s="1"/>
  <c r="AB17" i="2"/>
  <c r="AA17" i="2"/>
  <c r="AA18" i="2" s="1"/>
  <c r="AA20" i="2" s="1"/>
  <c r="AC3" i="2"/>
  <c r="AD3" i="2"/>
  <c r="AA3" i="3"/>
  <c r="AB3" i="3"/>
  <c r="AE8" i="2"/>
  <c r="AE9" i="2" s="1"/>
  <c r="AF8" i="2"/>
  <c r="AD9" i="2"/>
  <c r="AC3" i="4" l="1"/>
  <c r="AD3" i="4"/>
  <c r="AB18" i="2"/>
  <c r="AB20" i="2" s="1"/>
  <c r="AC17" i="2"/>
  <c r="AC18" i="2" s="1"/>
  <c r="AC20" i="2" s="1"/>
  <c r="AD17" i="2"/>
  <c r="AF3" i="2"/>
  <c r="AE3" i="2"/>
  <c r="AC3" i="3"/>
  <c r="AD3" i="3"/>
  <c r="AG8" i="2"/>
  <c r="AG9" i="2" s="1"/>
  <c r="AH8" i="2"/>
  <c r="AF9" i="2"/>
  <c r="AE3" i="4" l="1"/>
  <c r="AF3" i="4"/>
  <c r="AG3" i="2"/>
  <c r="AH3" i="2"/>
  <c r="AD18" i="2"/>
  <c r="AD20" i="2" s="1"/>
  <c r="AE17" i="2"/>
  <c r="AE18" i="2" s="1"/>
  <c r="AE20" i="2" s="1"/>
  <c r="AF17" i="2"/>
  <c r="AE3" i="3"/>
  <c r="AF3" i="3"/>
  <c r="AI8" i="2"/>
  <c r="AI9" i="2" s="1"/>
  <c r="AJ8" i="2"/>
  <c r="AH9" i="2"/>
  <c r="AG3" i="4" l="1"/>
  <c r="AH3" i="4"/>
  <c r="AF18" i="2"/>
  <c r="AF20" i="2" s="1"/>
  <c r="AG17" i="2"/>
  <c r="AG18" i="2" s="1"/>
  <c r="AG20" i="2" s="1"/>
  <c r="AH17" i="2"/>
  <c r="AJ3" i="2"/>
  <c r="AI3" i="2"/>
  <c r="AG3" i="3"/>
  <c r="AH3" i="3"/>
  <c r="AK8" i="2"/>
  <c r="AK9" i="2" s="1"/>
  <c r="AL8" i="2"/>
  <c r="AJ9" i="2"/>
  <c r="AI3" i="4" l="1"/>
  <c r="AJ3" i="4"/>
  <c r="AL3" i="2"/>
  <c r="AK3" i="2"/>
  <c r="AH18" i="2"/>
  <c r="AH20" i="2" s="1"/>
  <c r="AI17" i="2"/>
  <c r="AI18" i="2" s="1"/>
  <c r="AI20" i="2" s="1"/>
  <c r="AJ17" i="2"/>
  <c r="AI3" i="3"/>
  <c r="AJ3" i="3"/>
  <c r="AM8" i="2"/>
  <c r="AM9" i="2" s="1"/>
  <c r="AN8" i="2"/>
  <c r="AL9" i="2"/>
  <c r="AK3" i="4" l="1"/>
  <c r="AL3" i="4"/>
  <c r="AM3" i="2"/>
  <c r="AN3" i="2"/>
  <c r="AJ18" i="2"/>
  <c r="AJ20" i="2" s="1"/>
  <c r="AL17" i="2"/>
  <c r="AK17" i="2"/>
  <c r="AK18" i="2" s="1"/>
  <c r="AK20" i="2" s="1"/>
  <c r="AK3" i="3"/>
  <c r="AL3" i="3"/>
  <c r="AO8" i="2"/>
  <c r="AO9" i="2" s="1"/>
  <c r="AN9" i="2"/>
  <c r="AM3" i="4" l="1"/>
  <c r="AN3" i="4"/>
  <c r="AL18" i="2"/>
  <c r="AL20" i="2" s="1"/>
  <c r="AN17" i="2"/>
  <c r="AM17" i="2"/>
  <c r="AM18" i="2" s="1"/>
  <c r="AM20" i="2" s="1"/>
  <c r="AP3" i="2"/>
  <c r="AO3" i="2"/>
  <c r="AM3" i="3"/>
  <c r="AN3" i="3"/>
  <c r="AO3" i="4" l="1"/>
  <c r="AP3" i="4"/>
  <c r="AR3" i="2"/>
  <c r="AQ3" i="2"/>
  <c r="AO17" i="2"/>
  <c r="AO18" i="2" s="1"/>
  <c r="AO20" i="2" s="1"/>
  <c r="AN18" i="2"/>
  <c r="AN20" i="2" s="1"/>
  <c r="AO3" i="3"/>
  <c r="AP3" i="3"/>
  <c r="AQ3" i="4" l="1"/>
  <c r="AR3" i="4"/>
  <c r="AS3" i="2"/>
  <c r="AT3" i="2"/>
  <c r="AQ3" i="3"/>
  <c r="AR3" i="3"/>
  <c r="AS3" i="4" l="1"/>
  <c r="AT3" i="4"/>
  <c r="AU3" i="2"/>
  <c r="AV3" i="2"/>
  <c r="AS3" i="3"/>
  <c r="AT3" i="3"/>
  <c r="AU3" i="4" l="1"/>
  <c r="AV3" i="4"/>
  <c r="AX3" i="2"/>
  <c r="AW3" i="2"/>
  <c r="AU3" i="3"/>
  <c r="AV3" i="3"/>
  <c r="AW3" i="4" l="1"/>
  <c r="AX3" i="4"/>
  <c r="AY3" i="2"/>
  <c r="AZ3" i="2"/>
  <c r="AW3" i="3"/>
  <c r="AX3" i="3"/>
  <c r="AY3" i="4" l="1"/>
  <c r="AZ3" i="4"/>
  <c r="BA3" i="2"/>
  <c r="BB3" i="2"/>
  <c r="AY3" i="3"/>
  <c r="AZ3" i="3"/>
  <c r="BA3" i="4" l="1"/>
  <c r="BB3" i="4"/>
  <c r="BD3" i="2"/>
  <c r="BC3" i="2"/>
  <c r="BA3" i="3"/>
  <c r="BB3" i="3"/>
  <c r="BC3" i="4" l="1"/>
  <c r="BD3" i="4"/>
  <c r="BE3" i="2"/>
  <c r="BF3" i="2"/>
  <c r="BC3" i="3"/>
  <c r="BD3" i="3"/>
  <c r="BE3" i="4" l="1"/>
  <c r="BF3" i="4"/>
  <c r="BG3" i="2"/>
  <c r="BH3" i="2"/>
  <c r="BE3" i="3"/>
  <c r="BF3" i="3"/>
  <c r="BG3" i="4" l="1"/>
  <c r="BH3" i="4"/>
  <c r="BJ3" i="2"/>
  <c r="BI3" i="2"/>
  <c r="BG3" i="3"/>
  <c r="BH3" i="3"/>
  <c r="BI3" i="4" l="1"/>
  <c r="BJ3" i="4"/>
  <c r="BK3" i="2"/>
  <c r="BL3" i="2"/>
  <c r="BI3" i="3"/>
  <c r="BJ3" i="3"/>
  <c r="BK3" i="4" l="1"/>
  <c r="BL3" i="4"/>
  <c r="BM3" i="2"/>
  <c r="BN3" i="2"/>
  <c r="BK3" i="3"/>
  <c r="BL3" i="3"/>
  <c r="B9" i="2"/>
  <c r="B20" i="2" s="1"/>
  <c r="BM3" i="4" l="1"/>
  <c r="BN3" i="4"/>
  <c r="BP3" i="2"/>
  <c r="BO3" i="2"/>
  <c r="BM3" i="3"/>
  <c r="BN3" i="3"/>
  <c r="F4" i="1"/>
  <c r="S3" i="1"/>
  <c r="R3" i="1"/>
  <c r="Q3" i="1"/>
  <c r="P3" i="1"/>
  <c r="O3" i="1"/>
  <c r="N3" i="1"/>
  <c r="M3" i="1"/>
  <c r="L3" i="1"/>
  <c r="BO3" i="4" l="1"/>
  <c r="BP3" i="4"/>
  <c r="BR3" i="2"/>
  <c r="BQ3" i="2"/>
  <c r="BO3" i="3"/>
  <c r="BP3" i="3"/>
  <c r="T3" i="1"/>
  <c r="H4" i="1"/>
  <c r="G4" i="1"/>
  <c r="I4" i="1" s="1"/>
  <c r="T7" i="1" l="1"/>
  <c r="AB3" i="1"/>
  <c r="BQ3" i="4"/>
  <c r="BR3" i="4"/>
  <c r="BS3" i="2"/>
  <c r="BT3" i="2"/>
  <c r="BQ3" i="3"/>
  <c r="BR3" i="3"/>
  <c r="L4" i="1"/>
  <c r="M4" i="1"/>
  <c r="U3" i="1"/>
  <c r="AC3" i="1" l="1"/>
  <c r="U7" i="1"/>
  <c r="BS3" i="4"/>
  <c r="BT3" i="4"/>
  <c r="BV3" i="2"/>
  <c r="BU3" i="2"/>
  <c r="BS3" i="3"/>
  <c r="BT3" i="3"/>
  <c r="V3" i="1"/>
  <c r="N4" i="1"/>
  <c r="AD3" i="1" l="1"/>
  <c r="BU3" i="4"/>
  <c r="BV3" i="4"/>
  <c r="BX3" i="2"/>
  <c r="BW3" i="2"/>
  <c r="BU3" i="3"/>
  <c r="BV3" i="3"/>
  <c r="O4" i="1"/>
  <c r="W3" i="1"/>
  <c r="AE3" i="1" s="1"/>
  <c r="P4" i="1"/>
  <c r="BW3" i="4" l="1"/>
  <c r="BX3" i="4"/>
  <c r="BZ3" i="2"/>
  <c r="CA3" i="2" s="1"/>
  <c r="BY3" i="2"/>
  <c r="BW3" i="3"/>
  <c r="BX3" i="3"/>
  <c r="AF3" i="1"/>
  <c r="X3" i="1"/>
  <c r="R4" i="1"/>
  <c r="Q4" i="1"/>
  <c r="T4" i="1" l="1"/>
  <c r="BY3" i="4"/>
  <c r="BZ3" i="4"/>
  <c r="CA3" i="4" s="1"/>
  <c r="BY3" i="3"/>
  <c r="BZ3" i="3"/>
  <c r="CA3" i="3" s="1"/>
  <c r="S4" i="1"/>
  <c r="Y3" i="1"/>
  <c r="AG3" i="1" s="1"/>
  <c r="V4" i="1" l="1"/>
  <c r="Z3" i="1"/>
  <c r="U4" i="1"/>
  <c r="AH3" i="1" l="1"/>
  <c r="X4" i="1"/>
  <c r="W4" i="1"/>
  <c r="AA3" i="1"/>
  <c r="AL3" i="1" s="1"/>
  <c r="AI3" i="1" l="1"/>
  <c r="AM3" i="1"/>
  <c r="Z4" i="1"/>
  <c r="AA4" i="1" s="1"/>
  <c r="Y4" i="1"/>
  <c r="AT3" i="1"/>
  <c r="AB4" i="1" l="1"/>
  <c r="AD4" i="1" s="1"/>
  <c r="AN3" i="1"/>
  <c r="AC4" i="1"/>
  <c r="AU3" i="1"/>
  <c r="AF4" i="1" l="1"/>
  <c r="AW3" i="1"/>
  <c r="AO3" i="1"/>
  <c r="AE4" i="1"/>
  <c r="AV3" i="1"/>
  <c r="AH4" i="1" l="1"/>
  <c r="AG4" i="1"/>
  <c r="AP3" i="1"/>
  <c r="AI4" i="1" l="1"/>
  <c r="AL4" i="1" s="1"/>
  <c r="AM4" i="1" s="1"/>
  <c r="AQ3" i="1"/>
  <c r="AX3" i="1"/>
  <c r="AR3" i="1" l="1"/>
  <c r="AN4" i="1"/>
  <c r="AO4" i="1" s="1"/>
  <c r="AY3" i="1"/>
  <c r="AS3" i="1" l="1"/>
  <c r="BB3" i="1" s="1"/>
  <c r="AZ3" i="1"/>
  <c r="AP4" i="1"/>
  <c r="AQ4" i="1" s="1"/>
  <c r="AR4" i="1" l="1"/>
  <c r="BA3" i="1"/>
  <c r="BJ3" i="1" s="1"/>
  <c r="BC3" i="1"/>
  <c r="BK3" i="1" l="1"/>
  <c r="BD3" i="1"/>
  <c r="AT4" i="1"/>
  <c r="AS4" i="1"/>
  <c r="AV4" i="1" l="1"/>
  <c r="BE3" i="1"/>
  <c r="AU4" i="1"/>
  <c r="AX4" i="1" s="1"/>
  <c r="BL3" i="1"/>
  <c r="AW4" i="1" l="1"/>
  <c r="BF3" i="1"/>
  <c r="BM3" i="1"/>
  <c r="AZ4" i="1" l="1"/>
  <c r="AY4" i="1"/>
  <c r="BN3" i="1"/>
  <c r="BG3" i="1"/>
  <c r="BB4" i="1" l="1"/>
  <c r="BA4" i="1"/>
  <c r="BH3" i="1"/>
  <c r="BO3" i="1"/>
  <c r="BD4" i="1" l="1"/>
  <c r="BC4" i="1"/>
  <c r="BI3" i="1"/>
  <c r="BT3" i="1" s="1"/>
  <c r="BP3" i="1"/>
  <c r="BE4" i="1" l="1"/>
  <c r="BF4" i="1"/>
  <c r="BQ3" i="1"/>
  <c r="CB3" i="1" s="1"/>
  <c r="BU3" i="1"/>
  <c r="BH4" i="1" l="1"/>
  <c r="BG4" i="1"/>
  <c r="CC3" i="1"/>
  <c r="BV3" i="1"/>
  <c r="BJ4" i="1" l="1"/>
  <c r="BI4" i="1"/>
  <c r="CD3" i="1"/>
  <c r="BW3" i="1"/>
  <c r="BL4" i="1" l="1"/>
  <c r="BK4" i="1"/>
  <c r="CE3" i="1"/>
  <c r="BX3" i="1"/>
  <c r="BM4" i="1" l="1"/>
  <c r="BN4" i="1"/>
  <c r="BY3" i="1"/>
  <c r="CF3" i="1"/>
  <c r="BP4" i="1" l="1"/>
  <c r="BO4" i="1"/>
  <c r="BZ3" i="1"/>
  <c r="CG3" i="1"/>
  <c r="BQ4" i="1" l="1"/>
  <c r="BT4" i="1" s="1"/>
  <c r="CA3" i="1"/>
  <c r="CJ3" i="1" s="1"/>
  <c r="CH3" i="1"/>
  <c r="BV4" i="1" l="1"/>
  <c r="BU4" i="1"/>
  <c r="CK3" i="1"/>
  <c r="CI3" i="1"/>
  <c r="CT3" i="1" s="1"/>
  <c r="BX4" i="1" l="1"/>
  <c r="BW4" i="1"/>
  <c r="BZ4" i="1" s="1"/>
  <c r="CU3" i="1"/>
  <c r="CL3" i="1"/>
  <c r="CV3" i="1" s="1"/>
  <c r="BY4" i="1" l="1"/>
  <c r="CB4" i="1" s="1"/>
  <c r="CM3" i="1"/>
  <c r="CW3" i="1" s="1"/>
  <c r="CA4" i="1" l="1"/>
  <c r="CN3" i="1"/>
  <c r="CX3" i="1" s="1"/>
  <c r="CC4" i="1" l="1"/>
  <c r="CD4" i="1"/>
  <c r="CO3" i="1"/>
  <c r="CE4" i="1" l="1"/>
  <c r="CF4" i="1"/>
  <c r="CP3" i="1"/>
  <c r="CY3" i="1"/>
  <c r="CH4" i="1" l="1"/>
  <c r="CG4" i="1"/>
  <c r="CZ3" i="1"/>
  <c r="CQ3" i="1"/>
  <c r="DB3" i="1" s="1"/>
  <c r="CI4" i="1" l="1"/>
  <c r="CJ4" i="1"/>
  <c r="DA3" i="1"/>
  <c r="DL3" i="1" s="1"/>
  <c r="DC3" i="1"/>
  <c r="CL4" i="1" l="1"/>
  <c r="CK4" i="1"/>
  <c r="CM4" i="1"/>
  <c r="DM3" i="1"/>
  <c r="DD3" i="1"/>
  <c r="CN4" i="1" l="1"/>
  <c r="DE3" i="1"/>
  <c r="DN3" i="1"/>
  <c r="CP4" i="1" l="1"/>
  <c r="CO4" i="1"/>
  <c r="CQ4" i="1" s="1"/>
  <c r="DO3" i="1"/>
  <c r="DF3" i="1"/>
  <c r="DP3" i="1" s="1"/>
  <c r="CT4" i="1" l="1"/>
  <c r="CU4" i="1"/>
  <c r="DG3" i="1"/>
  <c r="CV4" i="1" l="1"/>
  <c r="DH3" i="1"/>
  <c r="DQ3" i="1"/>
  <c r="CX4" i="1" l="1"/>
  <c r="CW4" i="1"/>
  <c r="CZ4" i="1" s="1"/>
  <c r="DI3" i="1"/>
  <c r="DT3" i="1" s="1"/>
  <c r="DR3" i="1"/>
  <c r="CY4" i="1" l="1"/>
  <c r="DB4" i="1" s="1"/>
  <c r="DU3" i="1"/>
  <c r="DS3" i="1"/>
  <c r="EB3" i="1" s="1"/>
  <c r="EC3" i="1" s="1"/>
  <c r="DA4" i="1" l="1"/>
  <c r="DD4" i="1" s="1"/>
  <c r="DC4" i="1"/>
  <c r="DV3" i="1"/>
  <c r="ED3" i="1" s="1"/>
  <c r="DF4" i="1" l="1"/>
  <c r="DE4" i="1"/>
  <c r="DW3" i="1"/>
  <c r="EE3" i="1" s="1"/>
  <c r="DH4" i="1" l="1"/>
  <c r="DG4" i="1"/>
  <c r="DX3" i="1"/>
  <c r="DI4" i="1" l="1"/>
  <c r="DY3" i="1"/>
  <c r="EF3" i="1"/>
  <c r="DL4" i="1" l="1"/>
  <c r="DN4" i="1" s="1"/>
  <c r="DZ3" i="1"/>
  <c r="EG3" i="1"/>
  <c r="DM4" i="1" l="1"/>
  <c r="DP4" i="1" s="1"/>
  <c r="DO4" i="1"/>
  <c r="EA3" i="1"/>
  <c r="EL3" i="1" s="1"/>
  <c r="EH3" i="1"/>
  <c r="DR4" i="1" l="1"/>
  <c r="DQ4" i="1"/>
  <c r="EM3" i="1"/>
  <c r="EI3" i="1"/>
  <c r="ET3" i="1" s="1"/>
  <c r="DT4" i="1" l="1"/>
  <c r="DS4" i="1"/>
  <c r="EU3" i="1"/>
  <c r="EN3" i="1"/>
  <c r="DV4" i="1" l="1"/>
  <c r="DU4" i="1"/>
  <c r="EV3" i="1"/>
  <c r="EO3" i="1"/>
  <c r="DX4" i="1" l="1"/>
  <c r="DW4" i="1"/>
  <c r="EW3" i="1"/>
  <c r="EP3" i="1"/>
  <c r="DZ4" i="1" l="1"/>
  <c r="DY4" i="1"/>
  <c r="EQ3" i="1"/>
  <c r="EX3" i="1"/>
  <c r="EB4" i="1" l="1"/>
  <c r="EA4" i="1"/>
  <c r="ER3" i="1"/>
  <c r="EY3" i="1"/>
  <c r="ED4" i="1" l="1"/>
  <c r="EC4" i="1"/>
  <c r="ES3" i="1"/>
  <c r="FB3" i="1" s="1"/>
  <c r="EZ3" i="1"/>
  <c r="EE4" i="1" l="1"/>
  <c r="EF4" i="1"/>
  <c r="FA3" i="1"/>
  <c r="FJ3" i="1" s="1"/>
  <c r="FC3" i="1"/>
  <c r="EG4" i="1" l="1"/>
  <c r="EH4" i="1"/>
  <c r="FK3" i="1"/>
  <c r="FD3" i="1"/>
  <c r="EI4" i="1" l="1"/>
  <c r="EL4" i="1" s="1"/>
  <c r="FE3" i="1"/>
  <c r="FL3" i="1"/>
  <c r="EM4" i="1" l="1"/>
  <c r="EP4" i="1" s="1"/>
  <c r="EN4" i="1"/>
  <c r="EO4" i="1"/>
  <c r="FF3" i="1"/>
  <c r="FM3" i="1"/>
  <c r="ER4" i="1" l="1"/>
  <c r="EQ4" i="1"/>
  <c r="ET4" i="1" s="1"/>
  <c r="FN3" i="1"/>
  <c r="FG3" i="1"/>
  <c r="ES4" i="1" l="1"/>
  <c r="FH3" i="1"/>
  <c r="FO3" i="1"/>
  <c r="EV4" i="1" l="1"/>
  <c r="EU4" i="1"/>
  <c r="FI3" i="1"/>
  <c r="FT3" i="1" s="1"/>
  <c r="FP3" i="1"/>
  <c r="EX4" i="1" l="1"/>
  <c r="EW4" i="1"/>
  <c r="FQ3" i="1"/>
  <c r="GB3" i="1" s="1"/>
  <c r="FU3" i="1"/>
  <c r="EY4" i="1" l="1"/>
  <c r="EZ4" i="1"/>
  <c r="GC3" i="1"/>
  <c r="FV3" i="1"/>
  <c r="FA4" i="1" l="1"/>
  <c r="FC4" i="1" s="1"/>
  <c r="FB4" i="1"/>
  <c r="GD3" i="1"/>
  <c r="FW3" i="1"/>
  <c r="FD4" i="1" l="1"/>
  <c r="FX3" i="1"/>
  <c r="GE3" i="1"/>
  <c r="FE4" i="1" l="1"/>
  <c r="FH4" i="1" s="1"/>
  <c r="FF4" i="1"/>
  <c r="FY3" i="1"/>
  <c r="GF3" i="1"/>
  <c r="FG4" i="1" l="1"/>
  <c r="FJ4" i="1" s="1"/>
  <c r="FZ3" i="1"/>
  <c r="GG3" i="1"/>
  <c r="FI4" i="1" l="1"/>
  <c r="GH3" i="1"/>
  <c r="GA3" i="1"/>
  <c r="GJ3" i="1" s="1"/>
  <c r="FL4" i="1" l="1"/>
  <c r="FK4" i="1"/>
  <c r="GI3" i="1"/>
  <c r="GK3" i="1"/>
  <c r="FN4" i="1" l="1"/>
  <c r="FM4" i="1"/>
  <c r="FO4" i="1"/>
  <c r="GL3" i="1"/>
  <c r="GT3" i="1"/>
  <c r="FP4" i="1" l="1"/>
  <c r="FQ4" i="1" s="1"/>
  <c r="FT4" i="1" s="1"/>
  <c r="GM3" i="1"/>
  <c r="GU3" i="1"/>
  <c r="FV4" i="1" l="1"/>
  <c r="FU4" i="1"/>
  <c r="FX4" i="1" s="1"/>
  <c r="GV3" i="1"/>
  <c r="GN3" i="1"/>
  <c r="GW3" i="1"/>
  <c r="FW4" i="1" l="1"/>
  <c r="FZ4" i="1" s="1"/>
  <c r="FY4" i="1"/>
  <c r="GB4" i="1" s="1"/>
  <c r="GX3" i="1"/>
  <c r="GO3" i="1"/>
  <c r="GA4" i="1" l="1"/>
  <c r="GD4" i="1" s="1"/>
  <c r="GY3" i="1"/>
  <c r="GP3" i="1"/>
  <c r="GC4" i="1" l="1"/>
  <c r="GQ3" i="1"/>
  <c r="HB3" i="1" s="1"/>
  <c r="GZ3" i="1"/>
  <c r="GF4" i="1" l="1"/>
  <c r="GE4" i="1"/>
  <c r="HC3" i="1"/>
  <c r="HA3" i="1"/>
  <c r="HJ3" i="1" s="1"/>
  <c r="GH4" i="1" l="1"/>
  <c r="GG4" i="1"/>
  <c r="GJ4" i="1" s="1"/>
  <c r="GI4" i="1"/>
  <c r="GL4" i="1" s="1"/>
  <c r="HD3" i="1"/>
  <c r="HK3" i="1"/>
  <c r="GK4" i="1" l="1"/>
  <c r="HL3" i="1"/>
  <c r="HE3" i="1"/>
  <c r="HM3" i="1" s="1"/>
  <c r="GN4" i="1" l="1"/>
  <c r="GM4" i="1"/>
  <c r="HF3" i="1"/>
  <c r="GO4" i="1" l="1"/>
  <c r="GP4" i="1"/>
  <c r="HG3" i="1"/>
  <c r="HN3" i="1"/>
  <c r="GQ4" i="1" l="1"/>
  <c r="HO3" i="1"/>
  <c r="HH3" i="1"/>
  <c r="GT4" i="1" l="1"/>
  <c r="GV4" i="1" s="1"/>
  <c r="GU4" i="1"/>
  <c r="HP3" i="1"/>
  <c r="HI3" i="1"/>
  <c r="HT3" i="1" s="1"/>
  <c r="HU3" i="1" s="1"/>
  <c r="HV3" i="1" s="1"/>
  <c r="HW3" i="1" s="1"/>
  <c r="HX3" i="1" s="1"/>
  <c r="HY3" i="1" s="1"/>
  <c r="GW4" i="1" l="1"/>
  <c r="GX4" i="1"/>
  <c r="GY4" i="1"/>
  <c r="HZ3" i="1"/>
  <c r="HQ3" i="1"/>
  <c r="GZ4" i="1" l="1"/>
  <c r="HB4" i="1" s="1"/>
  <c r="IA3" i="1"/>
  <c r="HA4" i="1" l="1"/>
  <c r="HD4" i="1" s="1"/>
  <c r="HC4" i="1" l="1"/>
  <c r="HF4" i="1" l="1"/>
  <c r="HE4" i="1"/>
  <c r="HH4" i="1" l="1"/>
  <c r="HG4" i="1"/>
  <c r="HI4" i="1"/>
  <c r="HJ4" i="1" l="1"/>
  <c r="HL4" i="1" s="1"/>
  <c r="HK4" i="1" l="1"/>
  <c r="HN4" i="1" s="1"/>
  <c r="HM4" i="1" l="1"/>
  <c r="HP4" i="1" l="1"/>
  <c r="HO4" i="1"/>
  <c r="HQ4" i="1" s="1"/>
  <c r="HT4" i="1" l="1"/>
  <c r="HV4" i="1" s="1"/>
  <c r="HX4" i="1" s="1"/>
  <c r="HU4" i="1"/>
  <c r="HW4" i="1" l="1"/>
  <c r="HZ4" i="1" s="1"/>
  <c r="HY4" i="1" l="1"/>
  <c r="IA4" i="1" s="1"/>
</calcChain>
</file>

<file path=xl/comments1.xml><?xml version="1.0" encoding="utf-8"?>
<comments xmlns="http://schemas.openxmlformats.org/spreadsheetml/2006/main">
  <authors>
    <author>François</author>
  </authors>
  <commentList>
    <comment ref="B7" authorId="0">
      <text>
        <r>
          <rPr>
            <b/>
            <sz val="9"/>
            <color indexed="81"/>
            <rFont val="Tahoma"/>
            <family val="2"/>
          </rPr>
          <t>François:</t>
        </r>
        <r>
          <rPr>
            <sz val="9"/>
            <color indexed="81"/>
            <rFont val="Tahoma"/>
            <family val="2"/>
          </rPr>
          <t xml:space="preserve">
Lorsque je copie cette formule, j'aimerais avoir cette valeur en B7, D7, F7, H7 et J7. Et j'aimerais obtenir une valeur différente qui correspond au mois de novembre dans SGA pour la cellule L7 de ce classeur. J'aimerais aussi avoir la même formule à copier dans chaque colonne "real". Merci d'avance</t>
        </r>
      </text>
    </comment>
  </commentList>
</comments>
</file>

<file path=xl/comments2.xml><?xml version="1.0" encoding="utf-8"?>
<comments xmlns="http://schemas.openxmlformats.org/spreadsheetml/2006/main">
  <authors>
    <author>François</author>
  </authors>
  <commentList>
    <comment ref="A11" authorId="0">
      <text>
        <r>
          <rPr>
            <b/>
            <sz val="9"/>
            <color indexed="81"/>
            <rFont val="Tahoma"/>
            <family val="2"/>
          </rPr>
          <t>François:</t>
        </r>
        <r>
          <rPr>
            <sz val="9"/>
            <color indexed="81"/>
            <rFont val="Tahoma"/>
            <family val="2"/>
          </rPr>
          <t xml:space="preserve">
Paper, ink, daily used tools, electricity bill,...</t>
        </r>
      </text>
    </comment>
    <comment ref="A13" authorId="0">
      <text>
        <r>
          <rPr>
            <b/>
            <sz val="9"/>
            <color indexed="81"/>
            <rFont val="Tahoma"/>
            <family val="2"/>
          </rPr>
          <t>François:</t>
        </r>
        <r>
          <rPr>
            <sz val="9"/>
            <color indexed="81"/>
            <rFont val="Tahoma"/>
            <family val="2"/>
          </rPr>
          <t xml:space="preserve">
company's car, cellphone, laptop,…</t>
        </r>
      </text>
    </comment>
  </commentList>
</comments>
</file>

<file path=xl/sharedStrings.xml><?xml version="1.0" encoding="utf-8"?>
<sst xmlns="http://schemas.openxmlformats.org/spreadsheetml/2006/main" count="390" uniqueCount="27">
  <si>
    <t>Month</t>
  </si>
  <si>
    <t>Week</t>
  </si>
  <si>
    <t>Data</t>
  </si>
  <si>
    <t>Estimated</t>
  </si>
  <si>
    <t>Real</t>
  </si>
  <si>
    <t>Office expenses</t>
  </si>
  <si>
    <t>Utilities</t>
  </si>
  <si>
    <t>Travel expanses</t>
  </si>
  <si>
    <t>Capital Expenditures</t>
  </si>
  <si>
    <t>Salaries</t>
  </si>
  <si>
    <t>R&amp;D cost</t>
  </si>
  <si>
    <t>SGA</t>
  </si>
  <si>
    <t>Total</t>
  </si>
  <si>
    <t>Number of workers</t>
  </si>
  <si>
    <t>Salary per person</t>
  </si>
  <si>
    <t>Number of km travelled</t>
  </si>
  <si>
    <t>Price RAN/l</t>
  </si>
  <si>
    <t>Value</t>
  </si>
  <si>
    <t>Worker's Salary</t>
  </si>
  <si>
    <t>Inflation</t>
  </si>
  <si>
    <t>per year</t>
  </si>
  <si>
    <t>Inflation per month</t>
  </si>
  <si>
    <t>Fuel consumption l/100km</t>
  </si>
  <si>
    <t>SGA Total</t>
  </si>
  <si>
    <t>Operating Expenses</t>
  </si>
  <si>
    <t>R&amp;D</t>
  </si>
  <si>
    <t>CAPEX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</si>
</sst>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9]mmmm\-yy;@"/>
  </numFmts>
  <fonts count="10"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rgb="FF3F3F3F"/>
      <name val="Calibri"/>
      <family val="2"/>
      <scheme val="minor"/>
    </font>
    <font>
      <b/>
      <sz val="11"/>
      <color theme="1"/>
      <name val="Calibri"/>
      <family val="2"/>
      <scheme val="minor"/>
    </font>
    <font>
      <sz val="11"/>
      <color theme="0"/>
      <name val="Calibri"/>
      <family val="2"/>
      <scheme val="minor"/>
    </font>
    <font>
      <sz val="9"/>
      <color indexed="81"/>
      <name val="Tahoma"/>
      <family val="2"/>
    </font>
    <font>
      <b/>
      <sz val="9"/>
      <color indexed="81"/>
      <name val="Tahoma"/>
      <family val="2"/>
    </font>
  </fonts>
  <fills count="5">
    <fill>
      <patternFill patternType="none"/>
    </fill>
    <fill>
      <patternFill patternType="gray125"/>
    </fill>
    <fill>
      <patternFill patternType="solid">
        <fgColor rgb="FFF2F2F2"/>
      </patternFill>
    </fill>
    <fill>
      <patternFill patternType="solid">
        <fgColor theme="4"/>
      </patternFill>
    </fill>
    <fill>
      <patternFill patternType="solid">
        <fgColor theme="4" tint="0.59999389629810485"/>
        <bgColor indexed="65"/>
      </patternFill>
    </fill>
  </fills>
  <borders count="8">
    <border>
      <left/>
      <right/>
      <top/>
      <bottom/>
      <diagonal/>
    </border>
    <border>
      <left/>
      <right/>
      <top/>
      <bottom style="thick">
        <color theme="4"/>
      </bottom>
      <diagonal/>
    </border>
    <border>
      <left/>
      <right/>
      <top/>
      <bottom style="thick">
        <color theme="4" tint="0.499984740745262"/>
      </bottom>
      <diagonal/>
    </border>
    <border>
      <left style="thin">
        <color rgb="FF3F3F3F"/>
      </left>
      <right style="thin">
        <color rgb="FF3F3F3F"/>
      </right>
      <top style="thin">
        <color rgb="FF3F3F3F"/>
      </top>
      <bottom style="thin">
        <color rgb="FF3F3F3F"/>
      </bottom>
      <diagonal/>
    </border>
    <border>
      <left/>
      <right/>
      <top style="thin">
        <color theme="4"/>
      </top>
      <bottom style="double">
        <color theme="4"/>
      </bottom>
      <diagonal/>
    </border>
    <border>
      <left style="thick">
        <color theme="4"/>
      </left>
      <right style="thick">
        <color theme="4"/>
      </right>
      <top/>
      <bottom style="thick">
        <color theme="4"/>
      </bottom>
      <diagonal/>
    </border>
    <border>
      <left style="thick">
        <color theme="4"/>
      </left>
      <right/>
      <top/>
      <bottom style="thick">
        <color theme="4"/>
      </bottom>
      <diagonal/>
    </border>
    <border>
      <left/>
      <right style="thick">
        <color theme="4"/>
      </right>
      <top/>
      <bottom style="thick">
        <color theme="4"/>
      </bottom>
      <diagonal/>
    </border>
  </borders>
  <cellStyleXfs count="9">
    <xf numFmtId="0" fontId="0" fillId="0" borderId="0"/>
    <xf numFmtId="0" fontId="2" fillId="0" borderId="0" applyNumberFormat="0" applyFill="0" applyBorder="0" applyAlignment="0" applyProtection="0"/>
    <xf numFmtId="0" fontId="3" fillId="0" borderId="5" applyNumberFormat="0" applyFill="0" applyAlignment="0" applyProtection="0"/>
    <xf numFmtId="0" fontId="4" fillId="0" borderId="2" applyNumberFormat="0" applyFill="0" applyAlignment="0" applyProtection="0"/>
    <xf numFmtId="0" fontId="5" fillId="2" borderId="3" applyNumberFormat="0" applyAlignment="0" applyProtection="0"/>
    <xf numFmtId="0" fontId="6" fillId="0" borderId="4" applyNumberFormat="0" applyFill="0" applyAlignment="0" applyProtection="0"/>
    <xf numFmtId="0" fontId="7" fillId="3" borderId="0" applyNumberFormat="0" applyBorder="0" applyAlignment="0" applyProtection="0"/>
    <xf numFmtId="0" fontId="1" fillId="4" borderId="0" applyNumberFormat="0" applyBorder="0" applyAlignment="0" applyProtection="0"/>
    <xf numFmtId="9" fontId="1" fillId="0" borderId="0" applyFont="0" applyFill="0" applyBorder="0" applyAlignment="0" applyProtection="0"/>
  </cellStyleXfs>
  <cellXfs count="20">
    <xf numFmtId="0" fontId="0" fillId="0" borderId="0" xfId="0"/>
    <xf numFmtId="0" fontId="3" fillId="0" borderId="5" xfId="2"/>
    <xf numFmtId="1" fontId="4" fillId="0" borderId="2" xfId="3" applyNumberFormat="1"/>
    <xf numFmtId="0" fontId="5" fillId="2" borderId="3" xfId="4"/>
    <xf numFmtId="0" fontId="7" fillId="3" borderId="0" xfId="6"/>
    <xf numFmtId="0" fontId="6" fillId="0" borderId="4" xfId="5"/>
    <xf numFmtId="164" fontId="0" fillId="0" borderId="0" xfId="0" applyNumberFormat="1"/>
    <xf numFmtId="0" fontId="2" fillId="0" borderId="0" xfId="1"/>
    <xf numFmtId="0" fontId="0" fillId="4" borderId="0" xfId="7" applyFont="1"/>
    <xf numFmtId="9" fontId="0" fillId="0" borderId="0" xfId="8" applyFont="1"/>
    <xf numFmtId="10" fontId="0" fillId="0" borderId="0" xfId="8" applyNumberFormat="1" applyFont="1"/>
    <xf numFmtId="0" fontId="7" fillId="3" borderId="1" xfId="6" applyBorder="1"/>
    <xf numFmtId="0" fontId="1" fillId="4" borderId="0" xfId="7"/>
    <xf numFmtId="164" fontId="3" fillId="0" borderId="5" xfId="2" applyNumberFormat="1"/>
    <xf numFmtId="0" fontId="6" fillId="0" borderId="0" xfId="0" applyFont="1"/>
    <xf numFmtId="164" fontId="3" fillId="0" borderId="5" xfId="2" applyNumberFormat="1" applyAlignment="1">
      <alignment horizontal="center"/>
    </xf>
    <xf numFmtId="0" fontId="4" fillId="0" borderId="2" xfId="3" applyAlignment="1">
      <alignment horizontal="center"/>
    </xf>
    <xf numFmtId="164" fontId="3" fillId="0" borderId="6" xfId="2" applyNumberFormat="1" applyBorder="1" applyAlignment="1">
      <alignment horizontal="center"/>
    </xf>
    <xf numFmtId="164" fontId="3" fillId="0" borderId="7" xfId="2" applyNumberFormat="1" applyBorder="1" applyAlignment="1">
      <alignment horizontal="center"/>
    </xf>
    <xf numFmtId="0" fontId="0" fillId="0" borderId="0" xfId="0" applyAlignment="1">
      <alignment horizontal="center"/>
    </xf>
  </cellXfs>
  <cellStyles count="9">
    <cellStyle name="40 % - Accent1" xfId="7" builtinId="31"/>
    <cellStyle name="Accent1" xfId="6" builtinId="29"/>
    <cellStyle name="Normal" xfId="0" builtinId="0"/>
    <cellStyle name="Pourcentage" xfId="8" builtinId="5"/>
    <cellStyle name="Sortie" xfId="4" builtinId="21"/>
    <cellStyle name="Titre" xfId="1" builtinId="15"/>
    <cellStyle name="Titre 1" xfId="2" builtinId="16" customBuiltin="1"/>
    <cellStyle name="Titre 2" xfId="3" builtinId="17"/>
    <cellStyle name="Total" xfId="5" builtinId="2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workbookViewId="0">
      <selection activeCell="C6" sqref="C6"/>
    </sheetView>
  </sheetViews>
  <sheetFormatPr baseColWidth="10" defaultRowHeight="15" x14ac:dyDescent="0.25"/>
  <cols>
    <col min="1" max="1" width="25.28515625" bestFit="1" customWidth="1"/>
    <col min="2" max="2" width="10.85546875" customWidth="1"/>
  </cols>
  <sheetData>
    <row r="1" spans="1:3" ht="22.5" x14ac:dyDescent="0.3">
      <c r="A1" s="7" t="s">
        <v>2</v>
      </c>
      <c r="B1" s="7" t="s">
        <v>17</v>
      </c>
    </row>
    <row r="2" spans="1:3" x14ac:dyDescent="0.25">
      <c r="A2" s="8" t="s">
        <v>11</v>
      </c>
    </row>
    <row r="3" spans="1:3" x14ac:dyDescent="0.25">
      <c r="A3" t="s">
        <v>18</v>
      </c>
      <c r="B3">
        <v>150</v>
      </c>
    </row>
    <row r="4" spans="1:3" x14ac:dyDescent="0.25">
      <c r="A4" t="s">
        <v>19</v>
      </c>
      <c r="B4" s="9">
        <v>0.05</v>
      </c>
      <c r="C4" t="s">
        <v>20</v>
      </c>
    </row>
    <row r="5" spans="1:3" x14ac:dyDescent="0.25">
      <c r="A5" t="s">
        <v>21</v>
      </c>
      <c r="B5" s="10">
        <f>(1+B4)^(1/12)-1</f>
        <v>4.0741237836483535E-3</v>
      </c>
    </row>
    <row r="6" spans="1:3" x14ac:dyDescent="0.25">
      <c r="A6" t="s">
        <v>22</v>
      </c>
      <c r="B6">
        <v>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IA14"/>
  <sheetViews>
    <sheetView tabSelected="1" workbookViewId="0">
      <selection activeCell="D12" sqref="D12"/>
    </sheetView>
  </sheetViews>
  <sheetFormatPr baseColWidth="10" defaultRowHeight="15" x14ac:dyDescent="0.25"/>
  <cols>
    <col min="1" max="1" width="18.7109375" bestFit="1" customWidth="1"/>
    <col min="36" max="37" width="14.28515625" bestFit="1" customWidth="1"/>
    <col min="96" max="97" width="13.28515625" bestFit="1" customWidth="1"/>
    <col min="114" max="115" width="14.7109375" bestFit="1" customWidth="1"/>
    <col min="140" max="141" width="14.28515625" bestFit="1" customWidth="1"/>
    <col min="200" max="201" width="13.28515625" bestFit="1" customWidth="1"/>
    <col min="226" max="227" width="17.5703125" bestFit="1" customWidth="1"/>
  </cols>
  <sheetData>
    <row r="1" spans="1:235" ht="22.5" x14ac:dyDescent="0.3">
      <c r="B1" s="7" t="s">
        <v>24</v>
      </c>
    </row>
    <row r="3" spans="1:235" s="13" customFormat="1" ht="20.25" thickBot="1" x14ac:dyDescent="0.35">
      <c r="A3" s="13" t="s">
        <v>0</v>
      </c>
      <c r="B3" s="15">
        <v>41183</v>
      </c>
      <c r="C3" s="15">
        <v>41183</v>
      </c>
      <c r="D3" s="15">
        <v>41183</v>
      </c>
      <c r="E3" s="15">
        <v>41183</v>
      </c>
      <c r="F3" s="15">
        <v>41183</v>
      </c>
      <c r="G3" s="15">
        <v>41183</v>
      </c>
      <c r="H3" s="15">
        <v>41183</v>
      </c>
      <c r="I3" s="15">
        <v>41183</v>
      </c>
      <c r="J3" s="15">
        <v>41183</v>
      </c>
      <c r="K3" s="15">
        <v>41183</v>
      </c>
      <c r="L3">
        <f>EDATE($I$3,1)</f>
        <v>41214</v>
      </c>
      <c r="M3">
        <f t="shared" ref="M3:S3" si="0">EDATE($I$3,1)</f>
        <v>41214</v>
      </c>
      <c r="N3">
        <f t="shared" si="0"/>
        <v>41214</v>
      </c>
      <c r="O3">
        <f t="shared" si="0"/>
        <v>41214</v>
      </c>
      <c r="P3">
        <f t="shared" si="0"/>
        <v>41214</v>
      </c>
      <c r="Q3">
        <f t="shared" si="0"/>
        <v>41214</v>
      </c>
      <c r="R3">
        <f t="shared" si="0"/>
        <v>41214</v>
      </c>
      <c r="S3">
        <f t="shared" si="0"/>
        <v>41214</v>
      </c>
      <c r="T3" s="15">
        <f>IF(I3=L3,S3,EDATE(L3,1))</f>
        <v>41244</v>
      </c>
      <c r="U3" s="15">
        <f>IF(L3=M3,T3,EDATE(M3,1))</f>
        <v>41244</v>
      </c>
      <c r="V3" s="15">
        <f t="shared" ref="V3:BQ3" si="1">IF(M3=N3,U3,EDATE(N3,1))</f>
        <v>41244</v>
      </c>
      <c r="W3" s="15">
        <f t="shared" si="1"/>
        <v>41244</v>
      </c>
      <c r="X3" s="15">
        <f t="shared" si="1"/>
        <v>41244</v>
      </c>
      <c r="Y3" s="15">
        <f t="shared" si="1"/>
        <v>41244</v>
      </c>
      <c r="Z3" s="15">
        <f t="shared" si="1"/>
        <v>41244</v>
      </c>
      <c r="AA3" s="15">
        <f t="shared" si="1"/>
        <v>41244</v>
      </c>
      <c r="AB3" s="15">
        <f t="shared" si="1"/>
        <v>41275</v>
      </c>
      <c r="AC3" s="15">
        <f t="shared" si="1"/>
        <v>41275</v>
      </c>
      <c r="AD3" s="15">
        <f t="shared" si="1"/>
        <v>41275</v>
      </c>
      <c r="AE3" s="15">
        <f t="shared" si="1"/>
        <v>41275</v>
      </c>
      <c r="AF3" s="15">
        <f t="shared" si="1"/>
        <v>41275</v>
      </c>
      <c r="AG3" s="15">
        <f t="shared" si="1"/>
        <v>41275</v>
      </c>
      <c r="AH3" s="15">
        <f t="shared" si="1"/>
        <v>41275</v>
      </c>
      <c r="AI3" s="15">
        <f t="shared" si="1"/>
        <v>41275</v>
      </c>
      <c r="AJ3" s="15">
        <v>41275</v>
      </c>
      <c r="AK3" s="15">
        <v>41275</v>
      </c>
      <c r="AL3" s="15">
        <f>IF(AA3=AB3,AI3,EDATE(AB3,1))</f>
        <v>41306</v>
      </c>
      <c r="AM3" s="15">
        <f t="shared" ref="AM3:AS3" si="2">IF(AB3=AC3,AL3,EDATE(AC3,1))</f>
        <v>41306</v>
      </c>
      <c r="AN3" s="15">
        <f t="shared" si="2"/>
        <v>41306</v>
      </c>
      <c r="AO3" s="15">
        <f t="shared" si="2"/>
        <v>41306</v>
      </c>
      <c r="AP3" s="15">
        <f t="shared" si="2"/>
        <v>41306</v>
      </c>
      <c r="AQ3" s="15">
        <f t="shared" si="2"/>
        <v>41306</v>
      </c>
      <c r="AR3" s="15">
        <f t="shared" si="2"/>
        <v>41306</v>
      </c>
      <c r="AS3" s="15">
        <f t="shared" si="2"/>
        <v>41306</v>
      </c>
      <c r="AT3" s="15">
        <f>IF(AI3=AL3,AS3,EDATE(AL3,1))</f>
        <v>41334</v>
      </c>
      <c r="AU3" s="15">
        <f t="shared" si="1"/>
        <v>41334</v>
      </c>
      <c r="AV3" s="15">
        <f t="shared" si="1"/>
        <v>41334</v>
      </c>
      <c r="AW3" s="15">
        <f t="shared" si="1"/>
        <v>41334</v>
      </c>
      <c r="AX3" s="15">
        <f t="shared" si="1"/>
        <v>41334</v>
      </c>
      <c r="AY3" s="15">
        <f t="shared" si="1"/>
        <v>41334</v>
      </c>
      <c r="AZ3" s="15">
        <f t="shared" si="1"/>
        <v>41334</v>
      </c>
      <c r="BA3" s="15">
        <f t="shared" si="1"/>
        <v>41334</v>
      </c>
      <c r="BB3" s="15">
        <f t="shared" si="1"/>
        <v>41365</v>
      </c>
      <c r="BC3" s="15">
        <f t="shared" si="1"/>
        <v>41365</v>
      </c>
      <c r="BD3" s="15">
        <f t="shared" si="1"/>
        <v>41365</v>
      </c>
      <c r="BE3" s="15">
        <f t="shared" si="1"/>
        <v>41365</v>
      </c>
      <c r="BF3" s="15">
        <f t="shared" si="1"/>
        <v>41365</v>
      </c>
      <c r="BG3" s="15">
        <f t="shared" si="1"/>
        <v>41365</v>
      </c>
      <c r="BH3" s="15">
        <f t="shared" si="1"/>
        <v>41365</v>
      </c>
      <c r="BI3" s="15">
        <f t="shared" si="1"/>
        <v>41365</v>
      </c>
      <c r="BJ3" s="15">
        <f t="shared" si="1"/>
        <v>41395</v>
      </c>
      <c r="BK3" s="15">
        <f t="shared" si="1"/>
        <v>41395</v>
      </c>
      <c r="BL3" s="15">
        <f t="shared" si="1"/>
        <v>41395</v>
      </c>
      <c r="BM3" s="15">
        <f t="shared" si="1"/>
        <v>41395</v>
      </c>
      <c r="BN3" s="15">
        <f t="shared" si="1"/>
        <v>41395</v>
      </c>
      <c r="BO3" s="15">
        <f t="shared" si="1"/>
        <v>41395</v>
      </c>
      <c r="BP3" s="15">
        <f t="shared" si="1"/>
        <v>41395</v>
      </c>
      <c r="BQ3" s="15">
        <f t="shared" si="1"/>
        <v>41395</v>
      </c>
      <c r="BR3" s="15">
        <v>41395</v>
      </c>
      <c r="BS3" s="15">
        <v>41395</v>
      </c>
      <c r="BT3" s="15">
        <f t="shared" ref="BT3" si="3">IF(BI3=BJ3,BQ3,EDATE(BJ3,1))</f>
        <v>41426</v>
      </c>
      <c r="BU3" s="15">
        <f t="shared" ref="BU3:CA3" si="4">IF(BJ3=BK3,BT3,EDATE(BK3,1))</f>
        <v>41426</v>
      </c>
      <c r="BV3" s="15">
        <f t="shared" si="4"/>
        <v>41426</v>
      </c>
      <c r="BW3" s="15">
        <f t="shared" si="4"/>
        <v>41426</v>
      </c>
      <c r="BX3" s="15">
        <f t="shared" si="4"/>
        <v>41426</v>
      </c>
      <c r="BY3" s="15">
        <f t="shared" si="4"/>
        <v>41426</v>
      </c>
      <c r="BZ3" s="15">
        <f t="shared" si="4"/>
        <v>41426</v>
      </c>
      <c r="CA3" s="15">
        <f t="shared" si="4"/>
        <v>41426</v>
      </c>
      <c r="CB3" s="15">
        <f t="shared" ref="CB3" si="5">IF(BQ3=BT3,CA3,EDATE(BT3,1))</f>
        <v>41456</v>
      </c>
      <c r="CC3" s="15">
        <f t="shared" ref="CC3:CQ3" si="6">IF(BT3=BU3,CB3,EDATE(BU3,1))</f>
        <v>41456</v>
      </c>
      <c r="CD3" s="15">
        <f t="shared" si="6"/>
        <v>41456</v>
      </c>
      <c r="CE3" s="15">
        <f t="shared" si="6"/>
        <v>41456</v>
      </c>
      <c r="CF3" s="15">
        <f t="shared" si="6"/>
        <v>41456</v>
      </c>
      <c r="CG3" s="15">
        <f t="shared" si="6"/>
        <v>41456</v>
      </c>
      <c r="CH3" s="15">
        <f t="shared" si="6"/>
        <v>41456</v>
      </c>
      <c r="CI3" s="15">
        <f t="shared" si="6"/>
        <v>41456</v>
      </c>
      <c r="CJ3" s="15">
        <f t="shared" si="6"/>
        <v>41487</v>
      </c>
      <c r="CK3" s="15">
        <f t="shared" si="6"/>
        <v>41487</v>
      </c>
      <c r="CL3" s="15">
        <f t="shared" si="6"/>
        <v>41487</v>
      </c>
      <c r="CM3" s="15">
        <f t="shared" si="6"/>
        <v>41487</v>
      </c>
      <c r="CN3" s="15">
        <f t="shared" si="6"/>
        <v>41487</v>
      </c>
      <c r="CO3" s="15">
        <f t="shared" si="6"/>
        <v>41487</v>
      </c>
      <c r="CP3" s="15">
        <f t="shared" si="6"/>
        <v>41487</v>
      </c>
      <c r="CQ3" s="15">
        <f t="shared" si="6"/>
        <v>41487</v>
      </c>
      <c r="CR3" s="15">
        <v>41487</v>
      </c>
      <c r="CS3" s="15">
        <v>41487</v>
      </c>
      <c r="CT3" s="15">
        <f t="shared" ref="CT3" si="7">IF(CI3=CJ3,CQ3,EDATE(CJ3,1))</f>
        <v>41518</v>
      </c>
      <c r="CU3" s="15">
        <f t="shared" ref="CU3:DA3" si="8">IF(CJ3=CK3,CT3,EDATE(CK3,1))</f>
        <v>41518</v>
      </c>
      <c r="CV3" s="15">
        <f t="shared" si="8"/>
        <v>41518</v>
      </c>
      <c r="CW3" s="15">
        <f t="shared" si="8"/>
        <v>41518</v>
      </c>
      <c r="CX3" s="15">
        <f t="shared" si="8"/>
        <v>41518</v>
      </c>
      <c r="CY3" s="15">
        <f t="shared" si="8"/>
        <v>41518</v>
      </c>
      <c r="CZ3" s="15">
        <f t="shared" si="8"/>
        <v>41518</v>
      </c>
      <c r="DA3" s="15">
        <f t="shared" si="8"/>
        <v>41518</v>
      </c>
      <c r="DB3" s="15">
        <f t="shared" ref="DB3" si="9">IF(CQ3=CT3,DA3,EDATE(CT3,1))</f>
        <v>41548</v>
      </c>
      <c r="DC3" s="15">
        <f t="shared" ref="DC3:DI3" si="10">IF(CT3=CU3,DB3,EDATE(CU3,1))</f>
        <v>41548</v>
      </c>
      <c r="DD3" s="15">
        <f t="shared" si="10"/>
        <v>41548</v>
      </c>
      <c r="DE3" s="15">
        <f t="shared" si="10"/>
        <v>41548</v>
      </c>
      <c r="DF3" s="15">
        <f t="shared" si="10"/>
        <v>41548</v>
      </c>
      <c r="DG3" s="15">
        <f t="shared" si="10"/>
        <v>41548</v>
      </c>
      <c r="DH3" s="15">
        <f t="shared" si="10"/>
        <v>41548</v>
      </c>
      <c r="DI3" s="15">
        <f t="shared" si="10"/>
        <v>41548</v>
      </c>
      <c r="DJ3" s="15">
        <v>41548</v>
      </c>
      <c r="DK3" s="15">
        <v>41548</v>
      </c>
      <c r="DL3" s="15">
        <f t="shared" ref="DL3" si="11">IF(DA3=DB3,DI3,EDATE(DB3,1))</f>
        <v>41579</v>
      </c>
      <c r="DM3" s="15">
        <f t="shared" ref="DM3:DS3" si="12">IF(DB3=DC3,DL3,EDATE(DC3,1))</f>
        <v>41579</v>
      </c>
      <c r="DN3" s="15">
        <f t="shared" si="12"/>
        <v>41579</v>
      </c>
      <c r="DO3" s="15">
        <f t="shared" si="12"/>
        <v>41579</v>
      </c>
      <c r="DP3" s="15">
        <f t="shared" si="12"/>
        <v>41579</v>
      </c>
      <c r="DQ3" s="15">
        <f t="shared" si="12"/>
        <v>41579</v>
      </c>
      <c r="DR3" s="15">
        <f t="shared" si="12"/>
        <v>41579</v>
      </c>
      <c r="DS3" s="15">
        <f t="shared" si="12"/>
        <v>41579</v>
      </c>
      <c r="DT3" s="15">
        <f t="shared" ref="DT3" si="13">IF(DI3=DL3,DS3,EDATE(DL3,1))</f>
        <v>41609</v>
      </c>
      <c r="DU3" s="15">
        <f t="shared" ref="DU3:EI3" si="14">IF(DL3=DM3,DT3,EDATE(DM3,1))</f>
        <v>41609</v>
      </c>
      <c r="DV3" s="15">
        <f t="shared" si="14"/>
        <v>41609</v>
      </c>
      <c r="DW3" s="15">
        <f t="shared" si="14"/>
        <v>41609</v>
      </c>
      <c r="DX3" s="15">
        <f t="shared" si="14"/>
        <v>41609</v>
      </c>
      <c r="DY3" s="15">
        <f t="shared" si="14"/>
        <v>41609</v>
      </c>
      <c r="DZ3" s="15">
        <f t="shared" si="14"/>
        <v>41609</v>
      </c>
      <c r="EA3" s="15">
        <f t="shared" si="14"/>
        <v>41609</v>
      </c>
      <c r="EB3" s="15">
        <f t="shared" si="14"/>
        <v>41640</v>
      </c>
      <c r="EC3" s="15">
        <f t="shared" si="14"/>
        <v>41640</v>
      </c>
      <c r="ED3" s="15">
        <f t="shared" si="14"/>
        <v>41640</v>
      </c>
      <c r="EE3" s="15">
        <f t="shared" si="14"/>
        <v>41640</v>
      </c>
      <c r="EF3" s="15">
        <f t="shared" si="14"/>
        <v>41640</v>
      </c>
      <c r="EG3" s="15">
        <f t="shared" si="14"/>
        <v>41640</v>
      </c>
      <c r="EH3" s="15">
        <f t="shared" si="14"/>
        <v>41640</v>
      </c>
      <c r="EI3" s="15">
        <f t="shared" si="14"/>
        <v>41640</v>
      </c>
      <c r="EJ3" s="15">
        <v>41640</v>
      </c>
      <c r="EK3" s="15">
        <v>41640</v>
      </c>
      <c r="EL3" s="15">
        <f t="shared" ref="EL3" si="15">IF(EA3=EB3,EI3,EDATE(EB3,1))</f>
        <v>41671</v>
      </c>
      <c r="EM3" s="15">
        <f t="shared" ref="EM3:ES3" si="16">IF(EB3=EC3,EL3,EDATE(EC3,1))</f>
        <v>41671</v>
      </c>
      <c r="EN3" s="15">
        <f t="shared" si="16"/>
        <v>41671</v>
      </c>
      <c r="EO3" s="15">
        <f t="shared" si="16"/>
        <v>41671</v>
      </c>
      <c r="EP3" s="15">
        <f t="shared" si="16"/>
        <v>41671</v>
      </c>
      <c r="EQ3" s="15">
        <f t="shared" si="16"/>
        <v>41671</v>
      </c>
      <c r="ER3" s="15">
        <f t="shared" si="16"/>
        <v>41671</v>
      </c>
      <c r="ES3" s="15">
        <f t="shared" si="16"/>
        <v>41671</v>
      </c>
      <c r="ET3" s="15">
        <f t="shared" ref="ET3" si="17">IF(EI3=EL3,ES3,EDATE(EL3,1))</f>
        <v>41699</v>
      </c>
      <c r="EU3" s="15">
        <f t="shared" ref="EU3:FQ3" si="18">IF(EL3=EM3,ET3,EDATE(EM3,1))</f>
        <v>41699</v>
      </c>
      <c r="EV3" s="15">
        <f t="shared" si="18"/>
        <v>41699</v>
      </c>
      <c r="EW3" s="15">
        <f t="shared" si="18"/>
        <v>41699</v>
      </c>
      <c r="EX3" s="15">
        <f t="shared" si="18"/>
        <v>41699</v>
      </c>
      <c r="EY3" s="15">
        <f t="shared" si="18"/>
        <v>41699</v>
      </c>
      <c r="EZ3" s="15">
        <f t="shared" si="18"/>
        <v>41699</v>
      </c>
      <c r="FA3" s="15">
        <f t="shared" si="18"/>
        <v>41699</v>
      </c>
      <c r="FB3" s="15">
        <f t="shared" si="18"/>
        <v>41730</v>
      </c>
      <c r="FC3" s="15">
        <f t="shared" si="18"/>
        <v>41730</v>
      </c>
      <c r="FD3" s="15">
        <f t="shared" si="18"/>
        <v>41730</v>
      </c>
      <c r="FE3" s="15">
        <f t="shared" si="18"/>
        <v>41730</v>
      </c>
      <c r="FF3" s="15">
        <f t="shared" si="18"/>
        <v>41730</v>
      </c>
      <c r="FG3" s="15">
        <f t="shared" si="18"/>
        <v>41730</v>
      </c>
      <c r="FH3" s="15">
        <f t="shared" si="18"/>
        <v>41730</v>
      </c>
      <c r="FI3" s="15">
        <f t="shared" si="18"/>
        <v>41730</v>
      </c>
      <c r="FJ3" s="15">
        <f t="shared" si="18"/>
        <v>41760</v>
      </c>
      <c r="FK3" s="15">
        <f t="shared" si="18"/>
        <v>41760</v>
      </c>
      <c r="FL3" s="15">
        <f t="shared" si="18"/>
        <v>41760</v>
      </c>
      <c r="FM3" s="15">
        <f t="shared" si="18"/>
        <v>41760</v>
      </c>
      <c r="FN3" s="15">
        <f t="shared" si="18"/>
        <v>41760</v>
      </c>
      <c r="FO3" s="15">
        <f t="shared" si="18"/>
        <v>41760</v>
      </c>
      <c r="FP3" s="15">
        <f t="shared" si="18"/>
        <v>41760</v>
      </c>
      <c r="FQ3" s="15">
        <f t="shared" si="18"/>
        <v>41760</v>
      </c>
      <c r="FR3" s="15">
        <v>41760</v>
      </c>
      <c r="FS3" s="15">
        <v>41760</v>
      </c>
      <c r="FT3" s="15">
        <f t="shared" ref="FT3" si="19">IF(FI3=FJ3,FQ3,EDATE(FJ3,1))</f>
        <v>41791</v>
      </c>
      <c r="FU3" s="15">
        <f t="shared" ref="FU3:GA3" si="20">IF(FJ3=FK3,FT3,EDATE(FK3,1))</f>
        <v>41791</v>
      </c>
      <c r="FV3" s="15">
        <f t="shared" si="20"/>
        <v>41791</v>
      </c>
      <c r="FW3" s="15">
        <f t="shared" si="20"/>
        <v>41791</v>
      </c>
      <c r="FX3" s="15">
        <f t="shared" si="20"/>
        <v>41791</v>
      </c>
      <c r="FY3" s="15">
        <f t="shared" si="20"/>
        <v>41791</v>
      </c>
      <c r="FZ3" s="15">
        <f t="shared" si="20"/>
        <v>41791</v>
      </c>
      <c r="GA3" s="15">
        <f t="shared" si="20"/>
        <v>41791</v>
      </c>
      <c r="GB3" s="15">
        <f t="shared" ref="GB3" si="21">IF(FQ3=FT3,GA3,EDATE(FT3,1))</f>
        <v>41821</v>
      </c>
      <c r="GC3" s="15">
        <f t="shared" ref="GC3:GQ3" si="22">IF(FT3=FU3,GB3,EDATE(FU3,1))</f>
        <v>41821</v>
      </c>
      <c r="GD3" s="15">
        <f t="shared" si="22"/>
        <v>41821</v>
      </c>
      <c r="GE3" s="15">
        <f t="shared" si="22"/>
        <v>41821</v>
      </c>
      <c r="GF3" s="15">
        <f t="shared" si="22"/>
        <v>41821</v>
      </c>
      <c r="GG3" s="15">
        <f t="shared" si="22"/>
        <v>41821</v>
      </c>
      <c r="GH3" s="15">
        <f t="shared" si="22"/>
        <v>41821</v>
      </c>
      <c r="GI3" s="15">
        <f t="shared" si="22"/>
        <v>41821</v>
      </c>
      <c r="GJ3" s="15">
        <f t="shared" si="22"/>
        <v>41852</v>
      </c>
      <c r="GK3" s="15">
        <f t="shared" si="22"/>
        <v>41852</v>
      </c>
      <c r="GL3" s="15">
        <f t="shared" si="22"/>
        <v>41852</v>
      </c>
      <c r="GM3" s="15">
        <f t="shared" si="22"/>
        <v>41852</v>
      </c>
      <c r="GN3" s="15">
        <f t="shared" si="22"/>
        <v>41852</v>
      </c>
      <c r="GO3" s="15">
        <f t="shared" si="22"/>
        <v>41852</v>
      </c>
      <c r="GP3" s="15">
        <f t="shared" si="22"/>
        <v>41852</v>
      </c>
      <c r="GQ3" s="15">
        <f t="shared" si="22"/>
        <v>41852</v>
      </c>
      <c r="GR3" s="15">
        <v>41852</v>
      </c>
      <c r="GS3" s="15">
        <v>41852</v>
      </c>
      <c r="GT3" s="15">
        <f t="shared" ref="GT3" si="23">IF(GI3=GJ3,GQ3,EDATE(GJ3,1))</f>
        <v>41883</v>
      </c>
      <c r="GU3" s="15">
        <f t="shared" ref="GU3:HA3" si="24">IF(GJ3=GK3,GT3,EDATE(GK3,1))</f>
        <v>41883</v>
      </c>
      <c r="GV3" s="15">
        <f t="shared" si="24"/>
        <v>41883</v>
      </c>
      <c r="GW3" s="15">
        <f t="shared" si="24"/>
        <v>41883</v>
      </c>
      <c r="GX3" s="15">
        <f t="shared" si="24"/>
        <v>41883</v>
      </c>
      <c r="GY3" s="15">
        <f t="shared" si="24"/>
        <v>41883</v>
      </c>
      <c r="GZ3" s="15">
        <f t="shared" si="24"/>
        <v>41883</v>
      </c>
      <c r="HA3" s="15">
        <f t="shared" si="24"/>
        <v>41883</v>
      </c>
      <c r="HB3" s="15">
        <f t="shared" ref="HB3" si="25">IF(GQ3=GT3,HA3,EDATE(GT3,1))</f>
        <v>41913</v>
      </c>
      <c r="HC3" s="15">
        <f t="shared" ref="HC3:HQ3" si="26">IF(GT3=GU3,HB3,EDATE(GU3,1))</f>
        <v>41913</v>
      </c>
      <c r="HD3" s="15">
        <f t="shared" si="26"/>
        <v>41913</v>
      </c>
      <c r="HE3" s="15">
        <f t="shared" si="26"/>
        <v>41913</v>
      </c>
      <c r="HF3" s="15">
        <f t="shared" si="26"/>
        <v>41913</v>
      </c>
      <c r="HG3" s="15">
        <f t="shared" si="26"/>
        <v>41913</v>
      </c>
      <c r="HH3" s="15">
        <f t="shared" si="26"/>
        <v>41913</v>
      </c>
      <c r="HI3" s="15">
        <f t="shared" si="26"/>
        <v>41913</v>
      </c>
      <c r="HJ3" s="15">
        <f t="shared" si="26"/>
        <v>41944</v>
      </c>
      <c r="HK3" s="15">
        <f t="shared" si="26"/>
        <v>41944</v>
      </c>
      <c r="HL3" s="15">
        <f t="shared" si="26"/>
        <v>41944</v>
      </c>
      <c r="HM3" s="15">
        <f t="shared" si="26"/>
        <v>41944</v>
      </c>
      <c r="HN3" s="15">
        <f t="shared" si="26"/>
        <v>41944</v>
      </c>
      <c r="HO3" s="15">
        <f t="shared" si="26"/>
        <v>41944</v>
      </c>
      <c r="HP3" s="15">
        <f t="shared" si="26"/>
        <v>41944</v>
      </c>
      <c r="HQ3" s="15">
        <f t="shared" si="26"/>
        <v>41944</v>
      </c>
      <c r="HR3" s="15">
        <v>41944</v>
      </c>
      <c r="HS3" s="15">
        <v>41944</v>
      </c>
      <c r="HT3" s="15">
        <f t="shared" ref="HT3" si="27">IF(HI3=HJ3,HQ3,EDATE(HJ3,1))</f>
        <v>41974</v>
      </c>
      <c r="HU3" s="15">
        <f t="shared" ref="HU3:IA3" si="28">IF(HJ3=HK3,HT3,EDATE(HK3,1))</f>
        <v>41974</v>
      </c>
      <c r="HV3" s="15">
        <f t="shared" si="28"/>
        <v>41974</v>
      </c>
      <c r="HW3" s="15">
        <f t="shared" si="28"/>
        <v>41974</v>
      </c>
      <c r="HX3" s="15">
        <f t="shared" si="28"/>
        <v>41974</v>
      </c>
      <c r="HY3" s="15">
        <f t="shared" si="28"/>
        <v>41974</v>
      </c>
      <c r="HZ3" s="15">
        <f t="shared" si="28"/>
        <v>41974</v>
      </c>
      <c r="IA3" s="15">
        <f t="shared" si="28"/>
        <v>41974</v>
      </c>
    </row>
    <row r="4" spans="1:235" ht="18.75" thickTop="1" thickBot="1" x14ac:dyDescent="0.35">
      <c r="A4" s="2" t="s">
        <v>1</v>
      </c>
      <c r="B4" s="16">
        <v>40</v>
      </c>
      <c r="C4" s="16">
        <v>40</v>
      </c>
      <c r="D4" s="16">
        <v>41</v>
      </c>
      <c r="E4" s="16">
        <v>41</v>
      </c>
      <c r="F4" s="16">
        <f>IF(C4=D4,E4,IF(D4+1=53,1,D4+1))</f>
        <v>42</v>
      </c>
      <c r="G4" s="16">
        <f t="shared" ref="G4:BQ4" si="29">IF(D4=E4,F4,IF(E4+1=53,1,E4+1))</f>
        <v>42</v>
      </c>
      <c r="H4" s="16">
        <f t="shared" si="29"/>
        <v>43</v>
      </c>
      <c r="I4" s="16">
        <f>IF(F4=G4,H4,IF(G4+1=53,1,G4+1))</f>
        <v>43</v>
      </c>
      <c r="J4" s="16">
        <v>44</v>
      </c>
      <c r="K4" s="16">
        <v>44</v>
      </c>
      <c r="L4">
        <f>IF(I4=J4,K4,IF(J4+1=53,1,J4+1))</f>
        <v>45</v>
      </c>
      <c r="M4">
        <f>IF(H4=I4,L4,IF(I4+1=53,1,I4+1))</f>
        <v>45</v>
      </c>
      <c r="N4">
        <f>IF(I4=L4,M4,IF(L4+1=53,1,L4+1))</f>
        <v>46</v>
      </c>
      <c r="O4">
        <f t="shared" si="29"/>
        <v>46</v>
      </c>
      <c r="P4" s="14">
        <f t="shared" si="29"/>
        <v>47</v>
      </c>
      <c r="Q4" s="14">
        <f t="shared" si="29"/>
        <v>47</v>
      </c>
      <c r="R4" s="14">
        <f t="shared" si="29"/>
        <v>48</v>
      </c>
      <c r="S4" s="14">
        <f t="shared" si="29"/>
        <v>48</v>
      </c>
      <c r="T4" s="16">
        <f t="shared" si="29"/>
        <v>49</v>
      </c>
      <c r="U4" s="16">
        <f t="shared" si="29"/>
        <v>49</v>
      </c>
      <c r="V4" s="16">
        <f t="shared" si="29"/>
        <v>50</v>
      </c>
      <c r="W4" s="16">
        <f t="shared" si="29"/>
        <v>50</v>
      </c>
      <c r="X4" s="16">
        <f t="shared" si="29"/>
        <v>51</v>
      </c>
      <c r="Y4" s="16">
        <f t="shared" si="29"/>
        <v>51</v>
      </c>
      <c r="Z4" s="16">
        <f t="shared" si="29"/>
        <v>52</v>
      </c>
      <c r="AA4" s="16">
        <f t="shared" si="29"/>
        <v>52</v>
      </c>
      <c r="AB4" s="16">
        <f t="shared" si="29"/>
        <v>1</v>
      </c>
      <c r="AC4" s="16">
        <f t="shared" si="29"/>
        <v>1</v>
      </c>
      <c r="AD4" s="16">
        <f t="shared" si="29"/>
        <v>2</v>
      </c>
      <c r="AE4" s="16">
        <f t="shared" si="29"/>
        <v>2</v>
      </c>
      <c r="AF4" s="16">
        <f t="shared" si="29"/>
        <v>3</v>
      </c>
      <c r="AG4" s="16">
        <f t="shared" si="29"/>
        <v>3</v>
      </c>
      <c r="AH4" s="16">
        <f t="shared" si="29"/>
        <v>4</v>
      </c>
      <c r="AI4" s="16">
        <f t="shared" si="29"/>
        <v>4</v>
      </c>
      <c r="AJ4" s="16">
        <v>5</v>
      </c>
      <c r="AK4" s="16">
        <v>5</v>
      </c>
      <c r="AL4" s="16">
        <f>IF(AI4=AJ4,AK4,IF(AJ4+1=53,1,AJ4+1))</f>
        <v>6</v>
      </c>
      <c r="AM4" s="16">
        <f>IF(AH4=AI4,AL4,IF(AI4+1=53,1,AI4+1))</f>
        <v>6</v>
      </c>
      <c r="AN4" s="16">
        <f>IF(AI4=AL4,AM4,IF(AL4+1=53,1,AL4+1))</f>
        <v>7</v>
      </c>
      <c r="AO4" s="16">
        <f t="shared" si="29"/>
        <v>7</v>
      </c>
      <c r="AP4" s="16">
        <f t="shared" si="29"/>
        <v>8</v>
      </c>
      <c r="AQ4" s="16">
        <f t="shared" si="29"/>
        <v>8</v>
      </c>
      <c r="AR4" s="16">
        <f t="shared" si="29"/>
        <v>9</v>
      </c>
      <c r="AS4" s="16">
        <f t="shared" si="29"/>
        <v>9</v>
      </c>
      <c r="AT4" s="16">
        <f t="shared" si="29"/>
        <v>10</v>
      </c>
      <c r="AU4" s="16">
        <f t="shared" si="29"/>
        <v>10</v>
      </c>
      <c r="AV4" s="16">
        <f t="shared" si="29"/>
        <v>11</v>
      </c>
      <c r="AW4" s="16">
        <f t="shared" si="29"/>
        <v>11</v>
      </c>
      <c r="AX4" s="16">
        <f t="shared" si="29"/>
        <v>12</v>
      </c>
      <c r="AY4" s="16">
        <f t="shared" si="29"/>
        <v>12</v>
      </c>
      <c r="AZ4" s="16">
        <f t="shared" si="29"/>
        <v>13</v>
      </c>
      <c r="BA4" s="16">
        <f t="shared" si="29"/>
        <v>13</v>
      </c>
      <c r="BB4" s="16">
        <f t="shared" si="29"/>
        <v>14</v>
      </c>
      <c r="BC4" s="16">
        <f t="shared" si="29"/>
        <v>14</v>
      </c>
      <c r="BD4" s="16">
        <f t="shared" si="29"/>
        <v>15</v>
      </c>
      <c r="BE4" s="16">
        <f t="shared" si="29"/>
        <v>15</v>
      </c>
      <c r="BF4" s="16">
        <f t="shared" si="29"/>
        <v>16</v>
      </c>
      <c r="BG4" s="16">
        <f t="shared" si="29"/>
        <v>16</v>
      </c>
      <c r="BH4" s="16">
        <f t="shared" si="29"/>
        <v>17</v>
      </c>
      <c r="BI4" s="16">
        <f t="shared" si="29"/>
        <v>17</v>
      </c>
      <c r="BJ4" s="16">
        <f t="shared" si="29"/>
        <v>18</v>
      </c>
      <c r="BK4" s="16">
        <f t="shared" si="29"/>
        <v>18</v>
      </c>
      <c r="BL4" s="16">
        <f t="shared" si="29"/>
        <v>19</v>
      </c>
      <c r="BM4" s="16">
        <f t="shared" si="29"/>
        <v>19</v>
      </c>
      <c r="BN4" s="16">
        <f t="shared" si="29"/>
        <v>20</v>
      </c>
      <c r="BO4" s="16">
        <f t="shared" si="29"/>
        <v>20</v>
      </c>
      <c r="BP4" s="16">
        <f t="shared" si="29"/>
        <v>21</v>
      </c>
      <c r="BQ4" s="16">
        <f t="shared" si="29"/>
        <v>21</v>
      </c>
      <c r="BR4" s="16">
        <v>22</v>
      </c>
      <c r="BS4" s="16">
        <v>22</v>
      </c>
      <c r="BT4" s="16">
        <f>IF(BQ4=BR4,BS4,IF(BR4+1=53,1,BR4+1))</f>
        <v>23</v>
      </c>
      <c r="BU4" s="16">
        <f t="shared" ref="BU4" si="30">IF(BP4=BQ4,BT4,IF(BQ4+1=53,1,BQ4+1))</f>
        <v>23</v>
      </c>
      <c r="BV4" s="16">
        <f t="shared" ref="BV4" si="31">IF(BQ4=BT4,BU4,IF(BT4+1=53,1,BT4+1))</f>
        <v>24</v>
      </c>
      <c r="BW4" s="16">
        <f t="shared" ref="BW4:CQ4" si="32">IF(BT4=BU4,BV4,IF(BU4+1=53,1,BU4+1))</f>
        <v>24</v>
      </c>
      <c r="BX4" s="16">
        <f t="shared" si="32"/>
        <v>25</v>
      </c>
      <c r="BY4" s="16">
        <f t="shared" si="32"/>
        <v>25</v>
      </c>
      <c r="BZ4" s="16">
        <f t="shared" si="32"/>
        <v>26</v>
      </c>
      <c r="CA4" s="16">
        <f t="shared" si="32"/>
        <v>26</v>
      </c>
      <c r="CB4" s="16">
        <f t="shared" si="32"/>
        <v>27</v>
      </c>
      <c r="CC4" s="16">
        <f t="shared" si="32"/>
        <v>27</v>
      </c>
      <c r="CD4" s="16">
        <f t="shared" si="32"/>
        <v>28</v>
      </c>
      <c r="CE4" s="16">
        <f t="shared" si="32"/>
        <v>28</v>
      </c>
      <c r="CF4" s="16">
        <f t="shared" si="32"/>
        <v>29</v>
      </c>
      <c r="CG4" s="16">
        <f t="shared" si="32"/>
        <v>29</v>
      </c>
      <c r="CH4" s="16">
        <f t="shared" si="32"/>
        <v>30</v>
      </c>
      <c r="CI4" s="16">
        <f t="shared" si="32"/>
        <v>30</v>
      </c>
      <c r="CJ4" s="16">
        <f t="shared" si="32"/>
        <v>31</v>
      </c>
      <c r="CK4" s="16">
        <f t="shared" si="32"/>
        <v>31</v>
      </c>
      <c r="CL4" s="16">
        <f t="shared" si="32"/>
        <v>32</v>
      </c>
      <c r="CM4" s="16">
        <f t="shared" si="32"/>
        <v>32</v>
      </c>
      <c r="CN4" s="16">
        <f t="shared" si="32"/>
        <v>33</v>
      </c>
      <c r="CO4" s="16">
        <f t="shared" si="32"/>
        <v>33</v>
      </c>
      <c r="CP4" s="16">
        <f t="shared" si="32"/>
        <v>34</v>
      </c>
      <c r="CQ4" s="16">
        <f t="shared" si="32"/>
        <v>34</v>
      </c>
      <c r="CR4" s="16">
        <v>35</v>
      </c>
      <c r="CS4" s="16">
        <v>35</v>
      </c>
      <c r="CT4" s="16">
        <f>IF(CQ4=CR4,CR4,IF(CS4+1=53,1,CR4+1))</f>
        <v>36</v>
      </c>
      <c r="CU4" s="16">
        <f t="shared" ref="CU4" si="33">IF(CP4=CQ4,CT4,IF(CQ4+1=53,1,CQ4+1))</f>
        <v>36</v>
      </c>
      <c r="CV4" s="16">
        <f t="shared" ref="CV4" si="34">IF(CQ4=CT4,CU4,IF(CT4+1=53,1,CT4+1))</f>
        <v>37</v>
      </c>
      <c r="CW4" s="16">
        <f t="shared" ref="CW4:DI4" si="35">IF(CT4=CU4,CV4,IF(CU4+1=53,1,CU4+1))</f>
        <v>37</v>
      </c>
      <c r="CX4" s="16">
        <f t="shared" si="35"/>
        <v>38</v>
      </c>
      <c r="CY4" s="16">
        <f t="shared" si="35"/>
        <v>38</v>
      </c>
      <c r="CZ4" s="16">
        <f t="shared" si="35"/>
        <v>39</v>
      </c>
      <c r="DA4" s="16">
        <f t="shared" si="35"/>
        <v>39</v>
      </c>
      <c r="DB4" s="16">
        <f t="shared" si="35"/>
        <v>40</v>
      </c>
      <c r="DC4" s="16">
        <f t="shared" si="35"/>
        <v>40</v>
      </c>
      <c r="DD4" s="16">
        <f t="shared" si="35"/>
        <v>41</v>
      </c>
      <c r="DE4" s="16">
        <f t="shared" si="35"/>
        <v>41</v>
      </c>
      <c r="DF4" s="16">
        <f t="shared" si="35"/>
        <v>42</v>
      </c>
      <c r="DG4" s="16">
        <f t="shared" si="35"/>
        <v>42</v>
      </c>
      <c r="DH4" s="16">
        <f t="shared" si="35"/>
        <v>43</v>
      </c>
      <c r="DI4" s="16">
        <f t="shared" si="35"/>
        <v>43</v>
      </c>
      <c r="DJ4" s="16">
        <v>44</v>
      </c>
      <c r="DK4" s="16">
        <v>44</v>
      </c>
      <c r="DL4" s="16">
        <f>IF(DI4=DJ4,DK4,IF(DJ4+1=53,1,DJ4+1))</f>
        <v>45</v>
      </c>
      <c r="DM4" s="16">
        <f t="shared" ref="DM4" si="36">IF(DH4=DI4,DL4,IF(DI4+1=53,1,DI4+1))</f>
        <v>45</v>
      </c>
      <c r="DN4" s="16">
        <f t="shared" ref="DN4" si="37">IF(DI4=DL4,DM4,IF(DL4+1=53,1,DL4+1))</f>
        <v>46</v>
      </c>
      <c r="DO4" s="16">
        <f t="shared" ref="DO4:EI4" si="38">IF(DL4=DM4,DN4,IF(DM4+1=53,1,DM4+1))</f>
        <v>46</v>
      </c>
      <c r="DP4" s="16">
        <f t="shared" si="38"/>
        <v>47</v>
      </c>
      <c r="DQ4" s="16">
        <f t="shared" si="38"/>
        <v>47</v>
      </c>
      <c r="DR4" s="16">
        <f t="shared" si="38"/>
        <v>48</v>
      </c>
      <c r="DS4" s="16">
        <f t="shared" si="38"/>
        <v>48</v>
      </c>
      <c r="DT4" s="16">
        <f t="shared" si="38"/>
        <v>49</v>
      </c>
      <c r="DU4" s="16">
        <f t="shared" si="38"/>
        <v>49</v>
      </c>
      <c r="DV4" s="16">
        <f t="shared" si="38"/>
        <v>50</v>
      </c>
      <c r="DW4" s="16">
        <f t="shared" si="38"/>
        <v>50</v>
      </c>
      <c r="DX4" s="16">
        <f t="shared" si="38"/>
        <v>51</v>
      </c>
      <c r="DY4" s="16">
        <f t="shared" si="38"/>
        <v>51</v>
      </c>
      <c r="DZ4" s="16">
        <f t="shared" si="38"/>
        <v>52</v>
      </c>
      <c r="EA4" s="16">
        <f t="shared" si="38"/>
        <v>52</v>
      </c>
      <c r="EB4" s="16">
        <f t="shared" si="38"/>
        <v>1</v>
      </c>
      <c r="EC4" s="16">
        <f t="shared" si="38"/>
        <v>1</v>
      </c>
      <c r="ED4" s="16">
        <f t="shared" si="38"/>
        <v>2</v>
      </c>
      <c r="EE4" s="16">
        <f t="shared" si="38"/>
        <v>2</v>
      </c>
      <c r="EF4" s="16">
        <f t="shared" si="38"/>
        <v>3</v>
      </c>
      <c r="EG4" s="16">
        <f t="shared" si="38"/>
        <v>3</v>
      </c>
      <c r="EH4" s="16">
        <f t="shared" si="38"/>
        <v>4</v>
      </c>
      <c r="EI4" s="16">
        <f t="shared" si="38"/>
        <v>4</v>
      </c>
      <c r="EJ4" s="16">
        <v>5</v>
      </c>
      <c r="EK4" s="16">
        <v>5</v>
      </c>
      <c r="EL4" s="16">
        <f>IF(EI4=EJ4,EI4,IF(EJ4+1=53,1,EJ4+1))</f>
        <v>6</v>
      </c>
      <c r="EM4" s="16">
        <f t="shared" ref="EM4" si="39">IF(EH4=EI4,EL4,IF(EI4+1=53,1,EI4+1))</f>
        <v>6</v>
      </c>
      <c r="EN4" s="16">
        <f t="shared" ref="EN4" si="40">IF(EI4=EL4,EM4,IF(EL4+1=53,1,EL4+1))</f>
        <v>7</v>
      </c>
      <c r="EO4" s="16">
        <f t="shared" ref="EO4:FQ4" si="41">IF(EL4=EM4,EN4,IF(EM4+1=53,1,EM4+1))</f>
        <v>7</v>
      </c>
      <c r="EP4" s="16">
        <f t="shared" si="41"/>
        <v>8</v>
      </c>
      <c r="EQ4" s="16">
        <f t="shared" si="41"/>
        <v>8</v>
      </c>
      <c r="ER4" s="16">
        <f t="shared" si="41"/>
        <v>9</v>
      </c>
      <c r="ES4" s="16">
        <f t="shared" si="41"/>
        <v>9</v>
      </c>
      <c r="ET4" s="16">
        <f t="shared" si="41"/>
        <v>10</v>
      </c>
      <c r="EU4" s="16">
        <f t="shared" si="41"/>
        <v>10</v>
      </c>
      <c r="EV4" s="16">
        <f t="shared" si="41"/>
        <v>11</v>
      </c>
      <c r="EW4" s="16">
        <f t="shared" si="41"/>
        <v>11</v>
      </c>
      <c r="EX4" s="16">
        <f t="shared" si="41"/>
        <v>12</v>
      </c>
      <c r="EY4" s="16">
        <f t="shared" si="41"/>
        <v>12</v>
      </c>
      <c r="EZ4" s="16">
        <f t="shared" si="41"/>
        <v>13</v>
      </c>
      <c r="FA4" s="16">
        <f t="shared" si="41"/>
        <v>13</v>
      </c>
      <c r="FB4" s="16">
        <f t="shared" si="41"/>
        <v>14</v>
      </c>
      <c r="FC4" s="16">
        <f t="shared" si="41"/>
        <v>14</v>
      </c>
      <c r="FD4" s="16">
        <f t="shared" si="41"/>
        <v>15</v>
      </c>
      <c r="FE4" s="16">
        <f t="shared" si="41"/>
        <v>15</v>
      </c>
      <c r="FF4" s="16">
        <f t="shared" si="41"/>
        <v>16</v>
      </c>
      <c r="FG4" s="16">
        <f t="shared" si="41"/>
        <v>16</v>
      </c>
      <c r="FH4" s="16">
        <f t="shared" si="41"/>
        <v>17</v>
      </c>
      <c r="FI4" s="16">
        <f t="shared" si="41"/>
        <v>17</v>
      </c>
      <c r="FJ4" s="16">
        <f t="shared" si="41"/>
        <v>18</v>
      </c>
      <c r="FK4" s="16">
        <f t="shared" si="41"/>
        <v>18</v>
      </c>
      <c r="FL4" s="16">
        <f t="shared" si="41"/>
        <v>19</v>
      </c>
      <c r="FM4" s="16">
        <f t="shared" si="41"/>
        <v>19</v>
      </c>
      <c r="FN4" s="16">
        <f t="shared" si="41"/>
        <v>20</v>
      </c>
      <c r="FO4" s="16">
        <f t="shared" si="41"/>
        <v>20</v>
      </c>
      <c r="FP4" s="16">
        <f t="shared" si="41"/>
        <v>21</v>
      </c>
      <c r="FQ4" s="16">
        <f t="shared" si="41"/>
        <v>21</v>
      </c>
      <c r="FR4" s="16">
        <v>22</v>
      </c>
      <c r="FS4" s="16">
        <v>22</v>
      </c>
      <c r="FT4" s="16">
        <f>IF(FQ4=FR4,FS4,IF(FR4+1=53,1,FR4+1))</f>
        <v>23</v>
      </c>
      <c r="FU4" s="16">
        <f t="shared" ref="FU4" si="42">IF(FP4=FQ4,FT4,IF(FQ4+1=53,1,FQ4+1))</f>
        <v>23</v>
      </c>
      <c r="FV4" s="16">
        <f t="shared" ref="FV4" si="43">IF(FQ4=FT4,FU4,IF(FT4+1=53,1,FT4+1))</f>
        <v>24</v>
      </c>
      <c r="FW4" s="16">
        <f t="shared" ref="FW4:GQ4" si="44">IF(FT4=FU4,FV4,IF(FU4+1=53,1,FU4+1))</f>
        <v>24</v>
      </c>
      <c r="FX4" s="16">
        <f t="shared" si="44"/>
        <v>25</v>
      </c>
      <c r="FY4" s="16">
        <f t="shared" si="44"/>
        <v>25</v>
      </c>
      <c r="FZ4" s="16">
        <f t="shared" si="44"/>
        <v>26</v>
      </c>
      <c r="GA4" s="16">
        <f t="shared" si="44"/>
        <v>26</v>
      </c>
      <c r="GB4" s="16">
        <f t="shared" si="44"/>
        <v>27</v>
      </c>
      <c r="GC4" s="16">
        <f t="shared" si="44"/>
        <v>27</v>
      </c>
      <c r="GD4" s="16">
        <f t="shared" si="44"/>
        <v>28</v>
      </c>
      <c r="GE4" s="16">
        <f t="shared" si="44"/>
        <v>28</v>
      </c>
      <c r="GF4" s="16">
        <f t="shared" si="44"/>
        <v>29</v>
      </c>
      <c r="GG4" s="16">
        <f t="shared" si="44"/>
        <v>29</v>
      </c>
      <c r="GH4" s="16">
        <f t="shared" si="44"/>
        <v>30</v>
      </c>
      <c r="GI4" s="16">
        <f t="shared" si="44"/>
        <v>30</v>
      </c>
      <c r="GJ4" s="16">
        <f t="shared" si="44"/>
        <v>31</v>
      </c>
      <c r="GK4" s="16">
        <f t="shared" si="44"/>
        <v>31</v>
      </c>
      <c r="GL4" s="16">
        <f t="shared" si="44"/>
        <v>32</v>
      </c>
      <c r="GM4" s="16">
        <f t="shared" si="44"/>
        <v>32</v>
      </c>
      <c r="GN4" s="16">
        <f t="shared" si="44"/>
        <v>33</v>
      </c>
      <c r="GO4" s="16">
        <f t="shared" si="44"/>
        <v>33</v>
      </c>
      <c r="GP4" s="16">
        <f t="shared" si="44"/>
        <v>34</v>
      </c>
      <c r="GQ4" s="16">
        <f t="shared" si="44"/>
        <v>34</v>
      </c>
      <c r="GR4" s="16">
        <v>35</v>
      </c>
      <c r="GS4" s="16">
        <v>35</v>
      </c>
      <c r="GT4" s="16">
        <f>IF(GQ4=GR4,GS4,IF(GR4+1=53,1,GR4+1))</f>
        <v>36</v>
      </c>
      <c r="GU4" s="16">
        <f t="shared" ref="GU4" si="45">IF(GP4=GQ4,GT4,IF(GQ4+1=53,1,GQ4+1))</f>
        <v>36</v>
      </c>
      <c r="GV4" s="16">
        <f t="shared" ref="GV4" si="46">IF(GQ4=GT4,GU4,IF(GT4+1=53,1,GT4+1))</f>
        <v>37</v>
      </c>
      <c r="GW4" s="16">
        <f t="shared" ref="GW4:HQ4" si="47">IF(GT4=GU4,GV4,IF(GU4+1=53,1,GU4+1))</f>
        <v>37</v>
      </c>
      <c r="GX4" s="16">
        <f t="shared" si="47"/>
        <v>38</v>
      </c>
      <c r="GY4" s="16">
        <f t="shared" si="47"/>
        <v>38</v>
      </c>
      <c r="GZ4" s="16">
        <f t="shared" si="47"/>
        <v>39</v>
      </c>
      <c r="HA4" s="16">
        <f t="shared" si="47"/>
        <v>39</v>
      </c>
      <c r="HB4" s="16">
        <f t="shared" si="47"/>
        <v>40</v>
      </c>
      <c r="HC4" s="16">
        <f t="shared" si="47"/>
        <v>40</v>
      </c>
      <c r="HD4" s="16">
        <f t="shared" si="47"/>
        <v>41</v>
      </c>
      <c r="HE4" s="16">
        <f t="shared" si="47"/>
        <v>41</v>
      </c>
      <c r="HF4" s="16">
        <f t="shared" si="47"/>
        <v>42</v>
      </c>
      <c r="HG4" s="16">
        <f t="shared" si="47"/>
        <v>42</v>
      </c>
      <c r="HH4" s="16">
        <f t="shared" si="47"/>
        <v>43</v>
      </c>
      <c r="HI4" s="16">
        <f t="shared" si="47"/>
        <v>43</v>
      </c>
      <c r="HJ4" s="16">
        <f t="shared" si="47"/>
        <v>44</v>
      </c>
      <c r="HK4" s="16">
        <f t="shared" si="47"/>
        <v>44</v>
      </c>
      <c r="HL4" s="16">
        <f t="shared" si="47"/>
        <v>45</v>
      </c>
      <c r="HM4" s="16">
        <f t="shared" si="47"/>
        <v>45</v>
      </c>
      <c r="HN4" s="16">
        <f t="shared" si="47"/>
        <v>46</v>
      </c>
      <c r="HO4" s="16">
        <f t="shared" si="47"/>
        <v>46</v>
      </c>
      <c r="HP4" s="16">
        <f t="shared" si="47"/>
        <v>47</v>
      </c>
      <c r="HQ4" s="16">
        <f t="shared" si="47"/>
        <v>47</v>
      </c>
      <c r="HR4" s="16">
        <v>48</v>
      </c>
      <c r="HS4" s="16">
        <v>48</v>
      </c>
      <c r="HT4" s="16">
        <f>IF(HQ4=HR4,HS4,IF(HR4+1=53,1,HR4+1))</f>
        <v>49</v>
      </c>
      <c r="HU4" s="16">
        <f t="shared" ref="HU4" si="48">IF(HP4=HQ4,HT4,IF(HQ4+1=53,1,HQ4+1))</f>
        <v>49</v>
      </c>
      <c r="HV4" s="16">
        <f t="shared" ref="HV4" si="49">IF(HQ4=HT4,HU4,IF(HT4+1=53,1,HT4+1))</f>
        <v>50</v>
      </c>
      <c r="HW4" s="16">
        <f t="shared" ref="HW4:IA4" si="50">IF(HT4=HU4,HV4,IF(HU4+1=53,1,HU4+1))</f>
        <v>50</v>
      </c>
      <c r="HX4" s="16">
        <f t="shared" si="50"/>
        <v>51</v>
      </c>
      <c r="HY4" s="16">
        <f t="shared" si="50"/>
        <v>51</v>
      </c>
      <c r="HZ4" s="16">
        <f t="shared" si="50"/>
        <v>52</v>
      </c>
      <c r="IA4" s="16">
        <f t="shared" si="50"/>
        <v>52</v>
      </c>
    </row>
    <row r="5" spans="1:235" ht="15.75" thickTop="1" x14ac:dyDescent="0.25">
      <c r="A5" s="3" t="s">
        <v>2</v>
      </c>
      <c r="B5" s="3" t="s">
        <v>3</v>
      </c>
      <c r="C5" s="3" t="s">
        <v>4</v>
      </c>
      <c r="D5" s="3" t="s">
        <v>3</v>
      </c>
      <c r="E5" s="3" t="s">
        <v>4</v>
      </c>
      <c r="F5" s="3" t="s">
        <v>3</v>
      </c>
      <c r="G5" s="3" t="s">
        <v>4</v>
      </c>
      <c r="H5" s="3" t="s">
        <v>3</v>
      </c>
      <c r="I5" s="3" t="s">
        <v>4</v>
      </c>
      <c r="J5" s="3" t="s">
        <v>3</v>
      </c>
      <c r="K5" s="3" t="s">
        <v>4</v>
      </c>
      <c r="L5" s="3" t="s">
        <v>3</v>
      </c>
      <c r="M5" s="3" t="s">
        <v>4</v>
      </c>
      <c r="N5" s="3" t="s">
        <v>3</v>
      </c>
      <c r="O5" s="3" t="s">
        <v>4</v>
      </c>
      <c r="P5" s="3" t="s">
        <v>3</v>
      </c>
      <c r="Q5" s="3" t="s">
        <v>4</v>
      </c>
      <c r="R5" s="3" t="s">
        <v>3</v>
      </c>
      <c r="S5" s="3" t="s">
        <v>4</v>
      </c>
      <c r="T5" s="3" t="s">
        <v>3</v>
      </c>
      <c r="U5" s="3" t="s">
        <v>4</v>
      </c>
      <c r="V5" s="3" t="s">
        <v>3</v>
      </c>
      <c r="W5" s="3" t="s">
        <v>4</v>
      </c>
      <c r="X5" s="3" t="s">
        <v>3</v>
      </c>
      <c r="Y5" s="3" t="s">
        <v>4</v>
      </c>
      <c r="Z5" s="3" t="s">
        <v>3</v>
      </c>
      <c r="AA5" s="3" t="s">
        <v>4</v>
      </c>
      <c r="AB5" s="3" t="s">
        <v>3</v>
      </c>
      <c r="AC5" s="3" t="s">
        <v>4</v>
      </c>
      <c r="AD5" s="3" t="s">
        <v>3</v>
      </c>
      <c r="AE5" s="3" t="s">
        <v>4</v>
      </c>
      <c r="AF5" s="3" t="s">
        <v>3</v>
      </c>
      <c r="AG5" s="3" t="s">
        <v>4</v>
      </c>
      <c r="AH5" s="3" t="s">
        <v>3</v>
      </c>
      <c r="AI5" s="3" t="s">
        <v>4</v>
      </c>
      <c r="AJ5" s="3" t="s">
        <v>3</v>
      </c>
      <c r="AK5" s="3" t="s">
        <v>4</v>
      </c>
      <c r="AL5" s="3" t="s">
        <v>3</v>
      </c>
      <c r="AM5" s="3" t="s">
        <v>4</v>
      </c>
      <c r="AN5" s="3" t="s">
        <v>3</v>
      </c>
      <c r="AO5" s="3" t="s">
        <v>4</v>
      </c>
      <c r="AP5" s="3" t="s">
        <v>3</v>
      </c>
      <c r="AQ5" s="3" t="s">
        <v>4</v>
      </c>
      <c r="AR5" s="3" t="s">
        <v>3</v>
      </c>
      <c r="AS5" s="3" t="s">
        <v>4</v>
      </c>
      <c r="AT5" s="3" t="s">
        <v>3</v>
      </c>
      <c r="AU5" s="3" t="s">
        <v>4</v>
      </c>
      <c r="AV5" s="3" t="s">
        <v>3</v>
      </c>
      <c r="AW5" s="3" t="s">
        <v>4</v>
      </c>
      <c r="AX5" s="3" t="s">
        <v>3</v>
      </c>
      <c r="AY5" s="3" t="s">
        <v>4</v>
      </c>
      <c r="AZ5" s="3" t="s">
        <v>3</v>
      </c>
      <c r="BA5" s="3" t="s">
        <v>4</v>
      </c>
      <c r="BB5" s="3" t="s">
        <v>3</v>
      </c>
      <c r="BC5" s="3" t="s">
        <v>4</v>
      </c>
      <c r="BD5" s="3" t="s">
        <v>3</v>
      </c>
      <c r="BE5" s="3" t="s">
        <v>4</v>
      </c>
      <c r="BF5" s="3" t="s">
        <v>3</v>
      </c>
      <c r="BG5" s="3" t="s">
        <v>4</v>
      </c>
      <c r="BH5" s="3" t="s">
        <v>3</v>
      </c>
      <c r="BI5" s="3" t="s">
        <v>4</v>
      </c>
      <c r="BJ5" s="3" t="s">
        <v>3</v>
      </c>
      <c r="BK5" s="3" t="s">
        <v>4</v>
      </c>
      <c r="BL5" s="3" t="s">
        <v>3</v>
      </c>
      <c r="BM5" s="3" t="s">
        <v>4</v>
      </c>
      <c r="BN5" s="3" t="s">
        <v>3</v>
      </c>
      <c r="BO5" s="3" t="s">
        <v>4</v>
      </c>
      <c r="BP5" s="3" t="s">
        <v>3</v>
      </c>
      <c r="BQ5" s="3" t="s">
        <v>4</v>
      </c>
      <c r="BR5" s="3" t="s">
        <v>3</v>
      </c>
      <c r="BS5" s="3" t="s">
        <v>4</v>
      </c>
      <c r="BT5" s="3" t="s">
        <v>3</v>
      </c>
      <c r="BU5" s="3" t="s">
        <v>4</v>
      </c>
      <c r="BV5" s="3" t="s">
        <v>3</v>
      </c>
      <c r="BW5" s="3" t="s">
        <v>4</v>
      </c>
      <c r="BX5" s="3" t="s">
        <v>3</v>
      </c>
      <c r="BY5" s="3" t="s">
        <v>4</v>
      </c>
      <c r="BZ5" s="3" t="s">
        <v>3</v>
      </c>
      <c r="CA5" s="3" t="s">
        <v>4</v>
      </c>
      <c r="CB5" s="3" t="s">
        <v>3</v>
      </c>
      <c r="CC5" s="3" t="s">
        <v>4</v>
      </c>
      <c r="CD5" s="3" t="s">
        <v>3</v>
      </c>
      <c r="CE5" s="3" t="s">
        <v>4</v>
      </c>
      <c r="CF5" s="3" t="s">
        <v>3</v>
      </c>
      <c r="CG5" s="3" t="s">
        <v>4</v>
      </c>
      <c r="CH5" s="3" t="s">
        <v>3</v>
      </c>
      <c r="CI5" s="3" t="s">
        <v>4</v>
      </c>
      <c r="CJ5" s="3" t="s">
        <v>3</v>
      </c>
      <c r="CK5" s="3" t="s">
        <v>4</v>
      </c>
      <c r="CL5" s="3" t="s">
        <v>3</v>
      </c>
      <c r="CM5" s="3" t="s">
        <v>4</v>
      </c>
      <c r="CN5" s="3" t="s">
        <v>3</v>
      </c>
      <c r="CO5" s="3" t="s">
        <v>4</v>
      </c>
      <c r="CP5" s="3" t="s">
        <v>3</v>
      </c>
      <c r="CQ5" s="3" t="s">
        <v>4</v>
      </c>
      <c r="CR5" s="3" t="s">
        <v>3</v>
      </c>
      <c r="CS5" s="3" t="s">
        <v>4</v>
      </c>
      <c r="CT5" s="3" t="s">
        <v>3</v>
      </c>
      <c r="CU5" s="3" t="s">
        <v>4</v>
      </c>
      <c r="CV5" s="3" t="s">
        <v>3</v>
      </c>
      <c r="CW5" s="3" t="s">
        <v>4</v>
      </c>
      <c r="CX5" s="3" t="s">
        <v>3</v>
      </c>
      <c r="CY5" s="3" t="s">
        <v>4</v>
      </c>
      <c r="CZ5" s="3" t="s">
        <v>3</v>
      </c>
      <c r="DA5" s="3" t="s">
        <v>4</v>
      </c>
      <c r="DB5" s="3" t="s">
        <v>3</v>
      </c>
      <c r="DC5" s="3" t="s">
        <v>4</v>
      </c>
      <c r="DD5" s="3" t="s">
        <v>3</v>
      </c>
      <c r="DE5" s="3" t="s">
        <v>4</v>
      </c>
      <c r="DF5" s="3" t="s">
        <v>3</v>
      </c>
      <c r="DG5" s="3" t="s">
        <v>4</v>
      </c>
      <c r="DH5" s="3" t="s">
        <v>3</v>
      </c>
      <c r="DI5" s="3" t="s">
        <v>4</v>
      </c>
      <c r="DJ5" s="3" t="s">
        <v>3</v>
      </c>
      <c r="DK5" s="3" t="s">
        <v>4</v>
      </c>
      <c r="DL5" s="3" t="s">
        <v>3</v>
      </c>
      <c r="DM5" s="3" t="s">
        <v>4</v>
      </c>
      <c r="DN5" s="3" t="s">
        <v>3</v>
      </c>
      <c r="DO5" s="3" t="s">
        <v>4</v>
      </c>
      <c r="DP5" s="3" t="s">
        <v>3</v>
      </c>
      <c r="DQ5" s="3" t="s">
        <v>4</v>
      </c>
      <c r="DR5" s="3" t="s">
        <v>3</v>
      </c>
      <c r="DS5" s="3" t="s">
        <v>4</v>
      </c>
      <c r="DT5" s="3" t="s">
        <v>3</v>
      </c>
      <c r="DU5" s="3" t="s">
        <v>4</v>
      </c>
      <c r="DV5" s="3" t="s">
        <v>3</v>
      </c>
      <c r="DW5" s="3" t="s">
        <v>4</v>
      </c>
      <c r="DX5" s="3" t="s">
        <v>3</v>
      </c>
      <c r="DY5" s="3" t="s">
        <v>4</v>
      </c>
      <c r="DZ5" s="3" t="s">
        <v>3</v>
      </c>
      <c r="EA5" s="3" t="s">
        <v>4</v>
      </c>
      <c r="EB5" s="3" t="s">
        <v>3</v>
      </c>
      <c r="EC5" s="3" t="s">
        <v>4</v>
      </c>
      <c r="ED5" s="3" t="s">
        <v>3</v>
      </c>
      <c r="EE5" s="3" t="s">
        <v>4</v>
      </c>
      <c r="EF5" s="3" t="s">
        <v>3</v>
      </c>
      <c r="EG5" s="3" t="s">
        <v>4</v>
      </c>
      <c r="EH5" s="3" t="s">
        <v>3</v>
      </c>
      <c r="EI5" s="3" t="s">
        <v>4</v>
      </c>
      <c r="EJ5" s="3" t="s">
        <v>3</v>
      </c>
      <c r="EK5" s="3" t="s">
        <v>4</v>
      </c>
      <c r="EL5" s="3" t="s">
        <v>3</v>
      </c>
      <c r="EM5" s="3" t="s">
        <v>4</v>
      </c>
      <c r="EN5" s="3" t="s">
        <v>3</v>
      </c>
      <c r="EO5" s="3" t="s">
        <v>4</v>
      </c>
      <c r="EP5" s="3" t="s">
        <v>3</v>
      </c>
      <c r="EQ5" s="3" t="s">
        <v>4</v>
      </c>
      <c r="ER5" s="3" t="s">
        <v>3</v>
      </c>
      <c r="ES5" s="3" t="s">
        <v>4</v>
      </c>
      <c r="ET5" s="3" t="s">
        <v>3</v>
      </c>
      <c r="EU5" s="3" t="s">
        <v>4</v>
      </c>
      <c r="EV5" s="3" t="s">
        <v>3</v>
      </c>
      <c r="EW5" s="3" t="s">
        <v>4</v>
      </c>
      <c r="EX5" s="3" t="s">
        <v>3</v>
      </c>
      <c r="EY5" s="3" t="s">
        <v>4</v>
      </c>
      <c r="EZ5" s="3" t="s">
        <v>3</v>
      </c>
      <c r="FA5" s="3" t="s">
        <v>4</v>
      </c>
      <c r="FB5" s="3" t="s">
        <v>3</v>
      </c>
      <c r="FC5" s="3" t="s">
        <v>4</v>
      </c>
      <c r="FD5" s="3" t="s">
        <v>3</v>
      </c>
      <c r="FE5" s="3" t="s">
        <v>4</v>
      </c>
      <c r="FF5" s="3" t="s">
        <v>3</v>
      </c>
      <c r="FG5" s="3" t="s">
        <v>4</v>
      </c>
      <c r="FH5" s="3" t="s">
        <v>3</v>
      </c>
      <c r="FI5" s="3" t="s">
        <v>4</v>
      </c>
      <c r="FJ5" s="3" t="s">
        <v>3</v>
      </c>
      <c r="FK5" s="3" t="s">
        <v>4</v>
      </c>
      <c r="FL5" s="3" t="s">
        <v>3</v>
      </c>
      <c r="FM5" s="3" t="s">
        <v>4</v>
      </c>
      <c r="FN5" s="3" t="s">
        <v>3</v>
      </c>
      <c r="FO5" s="3" t="s">
        <v>4</v>
      </c>
      <c r="FP5" s="3" t="s">
        <v>3</v>
      </c>
      <c r="FQ5" s="3" t="s">
        <v>4</v>
      </c>
      <c r="FR5" s="3" t="s">
        <v>3</v>
      </c>
      <c r="FS5" s="3" t="s">
        <v>4</v>
      </c>
      <c r="FT5" s="3" t="s">
        <v>3</v>
      </c>
      <c r="FU5" s="3" t="s">
        <v>4</v>
      </c>
      <c r="FV5" s="3" t="s">
        <v>3</v>
      </c>
      <c r="FW5" s="3" t="s">
        <v>4</v>
      </c>
      <c r="FX5" s="3" t="s">
        <v>3</v>
      </c>
      <c r="FY5" s="3" t="s">
        <v>4</v>
      </c>
      <c r="FZ5" s="3" t="s">
        <v>3</v>
      </c>
      <c r="GA5" s="3" t="s">
        <v>4</v>
      </c>
      <c r="GB5" s="3" t="s">
        <v>3</v>
      </c>
      <c r="GC5" s="3" t="s">
        <v>4</v>
      </c>
      <c r="GD5" s="3" t="s">
        <v>3</v>
      </c>
      <c r="GE5" s="3" t="s">
        <v>4</v>
      </c>
      <c r="GF5" s="3" t="s">
        <v>3</v>
      </c>
      <c r="GG5" s="3" t="s">
        <v>4</v>
      </c>
      <c r="GH5" s="3" t="s">
        <v>3</v>
      </c>
      <c r="GI5" s="3" t="s">
        <v>4</v>
      </c>
      <c r="GJ5" s="3" t="s">
        <v>3</v>
      </c>
      <c r="GK5" s="3" t="s">
        <v>4</v>
      </c>
      <c r="GL5" s="3" t="s">
        <v>3</v>
      </c>
      <c r="GM5" s="3" t="s">
        <v>4</v>
      </c>
      <c r="GN5" s="3" t="s">
        <v>3</v>
      </c>
      <c r="GO5" s="3" t="s">
        <v>4</v>
      </c>
      <c r="GP5" s="3" t="s">
        <v>3</v>
      </c>
      <c r="GQ5" s="3" t="s">
        <v>4</v>
      </c>
      <c r="GR5" s="3" t="s">
        <v>3</v>
      </c>
      <c r="GS5" s="3" t="s">
        <v>4</v>
      </c>
      <c r="GT5" s="3" t="s">
        <v>3</v>
      </c>
      <c r="GU5" s="3" t="s">
        <v>4</v>
      </c>
      <c r="GV5" s="3" t="s">
        <v>3</v>
      </c>
      <c r="GW5" s="3" t="s">
        <v>4</v>
      </c>
      <c r="GX5" s="3" t="s">
        <v>3</v>
      </c>
      <c r="GY5" s="3" t="s">
        <v>4</v>
      </c>
      <c r="GZ5" s="3" t="s">
        <v>3</v>
      </c>
      <c r="HA5" s="3" t="s">
        <v>4</v>
      </c>
      <c r="HB5" s="3" t="s">
        <v>3</v>
      </c>
      <c r="HC5" s="3" t="s">
        <v>4</v>
      </c>
      <c r="HD5" s="3" t="s">
        <v>3</v>
      </c>
      <c r="HE5" s="3" t="s">
        <v>4</v>
      </c>
      <c r="HF5" s="3" t="s">
        <v>3</v>
      </c>
      <c r="HG5" s="3" t="s">
        <v>4</v>
      </c>
      <c r="HH5" s="3" t="s">
        <v>3</v>
      </c>
      <c r="HI5" s="3" t="s">
        <v>4</v>
      </c>
      <c r="HJ5" s="3" t="s">
        <v>3</v>
      </c>
      <c r="HK5" s="3" t="s">
        <v>4</v>
      </c>
      <c r="HL5" s="3" t="s">
        <v>3</v>
      </c>
      <c r="HM5" s="3" t="s">
        <v>4</v>
      </c>
      <c r="HN5" s="3" t="s">
        <v>3</v>
      </c>
      <c r="HO5" s="3" t="s">
        <v>4</v>
      </c>
      <c r="HP5" s="3" t="s">
        <v>3</v>
      </c>
      <c r="HQ5" s="3" t="s">
        <v>4</v>
      </c>
      <c r="HR5" s="3" t="s">
        <v>3</v>
      </c>
      <c r="HS5" s="3" t="s">
        <v>4</v>
      </c>
      <c r="HT5" s="3" t="s">
        <v>3</v>
      </c>
      <c r="HU5" s="3" t="s">
        <v>4</v>
      </c>
      <c r="HV5" s="3" t="s">
        <v>3</v>
      </c>
      <c r="HW5" s="3" t="s">
        <v>4</v>
      </c>
      <c r="HX5" s="3" t="s">
        <v>3</v>
      </c>
      <c r="HY5" s="3" t="s">
        <v>4</v>
      </c>
      <c r="HZ5" s="3" t="s">
        <v>3</v>
      </c>
      <c r="IA5" s="3" t="s">
        <v>4</v>
      </c>
    </row>
    <row r="7" spans="1:235" x14ac:dyDescent="0.25">
      <c r="A7" s="4" t="s">
        <v>11</v>
      </c>
      <c r="B7">
        <f>SGA!B20/(COUNTIF('Operating Expenses'!3:3,B3)/2)</f>
        <v>94.859999999999985</v>
      </c>
      <c r="T7" t="str">
        <f t="shared" ref="T7" si="51">IF(T3=R3,R7,"")</f>
        <v/>
      </c>
      <c r="U7" t="str">
        <f t="shared" ref="U7" si="52">IF(U3=S3,S7,"")</f>
        <v/>
      </c>
    </row>
    <row r="9" spans="1:235" x14ac:dyDescent="0.25">
      <c r="A9" s="4" t="s">
        <v>10</v>
      </c>
    </row>
    <row r="11" spans="1:235" x14ac:dyDescent="0.25">
      <c r="A11" s="4" t="s">
        <v>8</v>
      </c>
    </row>
    <row r="13" spans="1:235" ht="15.75" thickBot="1" x14ac:dyDescent="0.3">
      <c r="A13" s="5" t="s">
        <v>12</v>
      </c>
    </row>
    <row r="14" spans="1:235" ht="15.75" thickTop="1" x14ac:dyDescent="0.25"/>
  </sheetData>
  <mergeCells count="139">
    <mergeCell ref="HX4:HY4"/>
    <mergeCell ref="HZ4:IA4"/>
    <mergeCell ref="HL4:HM4"/>
    <mergeCell ref="HN4:HO4"/>
    <mergeCell ref="HP4:HQ4"/>
    <mergeCell ref="HR4:HS4"/>
    <mergeCell ref="HT4:HU4"/>
    <mergeCell ref="HV4:HW4"/>
    <mergeCell ref="GZ4:HA4"/>
    <mergeCell ref="HB4:HC4"/>
    <mergeCell ref="HD4:HE4"/>
    <mergeCell ref="HF4:HG4"/>
    <mergeCell ref="HH4:HI4"/>
    <mergeCell ref="HJ4:HK4"/>
    <mergeCell ref="GN4:GO4"/>
    <mergeCell ref="GP4:GQ4"/>
    <mergeCell ref="GR4:GS4"/>
    <mergeCell ref="GT4:GU4"/>
    <mergeCell ref="GV4:GW4"/>
    <mergeCell ref="GX4:GY4"/>
    <mergeCell ref="GB4:GC4"/>
    <mergeCell ref="GD4:GE4"/>
    <mergeCell ref="GF4:GG4"/>
    <mergeCell ref="GH4:GI4"/>
    <mergeCell ref="GJ4:GK4"/>
    <mergeCell ref="GL4:GM4"/>
    <mergeCell ref="FP4:FQ4"/>
    <mergeCell ref="FR4:FS4"/>
    <mergeCell ref="FT4:FU4"/>
    <mergeCell ref="FV4:FW4"/>
    <mergeCell ref="FX4:FY4"/>
    <mergeCell ref="FZ4:GA4"/>
    <mergeCell ref="FD4:FE4"/>
    <mergeCell ref="FF4:FG4"/>
    <mergeCell ref="FH4:FI4"/>
    <mergeCell ref="FJ4:FK4"/>
    <mergeCell ref="FL4:FM4"/>
    <mergeCell ref="FN4:FO4"/>
    <mergeCell ref="ER4:ES4"/>
    <mergeCell ref="ET4:EU4"/>
    <mergeCell ref="EV4:EW4"/>
    <mergeCell ref="EX4:EY4"/>
    <mergeCell ref="EZ4:FA4"/>
    <mergeCell ref="FB4:FC4"/>
    <mergeCell ref="EF4:EG4"/>
    <mergeCell ref="EH4:EI4"/>
    <mergeCell ref="EJ4:EK4"/>
    <mergeCell ref="EL4:EM4"/>
    <mergeCell ref="EN4:EO4"/>
    <mergeCell ref="EP4:EQ4"/>
    <mergeCell ref="DT4:DU4"/>
    <mergeCell ref="DV4:DW4"/>
    <mergeCell ref="DX4:DY4"/>
    <mergeCell ref="DZ4:EA4"/>
    <mergeCell ref="EB4:EC4"/>
    <mergeCell ref="ED4:EE4"/>
    <mergeCell ref="DH4:DI4"/>
    <mergeCell ref="DJ4:DK4"/>
    <mergeCell ref="DL4:DM4"/>
    <mergeCell ref="DN4:DO4"/>
    <mergeCell ref="DP4:DQ4"/>
    <mergeCell ref="DR4:DS4"/>
    <mergeCell ref="CV4:CW4"/>
    <mergeCell ref="CX4:CY4"/>
    <mergeCell ref="CZ4:DA4"/>
    <mergeCell ref="DB4:DC4"/>
    <mergeCell ref="DD4:DE4"/>
    <mergeCell ref="DF4:DG4"/>
    <mergeCell ref="CJ4:CK4"/>
    <mergeCell ref="CL4:CM4"/>
    <mergeCell ref="CN4:CO4"/>
    <mergeCell ref="CP4:CQ4"/>
    <mergeCell ref="CR4:CS4"/>
    <mergeCell ref="CT4:CU4"/>
    <mergeCell ref="BX4:BY4"/>
    <mergeCell ref="BZ4:CA4"/>
    <mergeCell ref="CB4:CC4"/>
    <mergeCell ref="CD4:CE4"/>
    <mergeCell ref="CF4:CG4"/>
    <mergeCell ref="CH4:CI4"/>
    <mergeCell ref="BL4:BM4"/>
    <mergeCell ref="BN4:BO4"/>
    <mergeCell ref="BP4:BQ4"/>
    <mergeCell ref="BR4:BS4"/>
    <mergeCell ref="BT4:BU4"/>
    <mergeCell ref="BV4:BW4"/>
    <mergeCell ref="Z4:AA4"/>
    <mergeCell ref="AZ4:BA4"/>
    <mergeCell ref="BB4:BC4"/>
    <mergeCell ref="BD4:BE4"/>
    <mergeCell ref="BF4:BG4"/>
    <mergeCell ref="BH4:BI4"/>
    <mergeCell ref="BJ4:BK4"/>
    <mergeCell ref="AN4:AO4"/>
    <mergeCell ref="AP4:AQ4"/>
    <mergeCell ref="AR4:AS4"/>
    <mergeCell ref="AT4:AU4"/>
    <mergeCell ref="AV4:AW4"/>
    <mergeCell ref="AX4:AY4"/>
    <mergeCell ref="HT3:IA3"/>
    <mergeCell ref="B4:C4"/>
    <mergeCell ref="D4:E4"/>
    <mergeCell ref="F4:G4"/>
    <mergeCell ref="H4:I4"/>
    <mergeCell ref="J4:K4"/>
    <mergeCell ref="FB3:FI3"/>
    <mergeCell ref="FT3:GA3"/>
    <mergeCell ref="GB3:GI3"/>
    <mergeCell ref="GT3:HA3"/>
    <mergeCell ref="DL3:DS3"/>
    <mergeCell ref="DT3:EA3"/>
    <mergeCell ref="EL3:ES3"/>
    <mergeCell ref="ET3:FA3"/>
    <mergeCell ref="BB3:BI3"/>
    <mergeCell ref="AB4:AC4"/>
    <mergeCell ref="AD4:AE4"/>
    <mergeCell ref="AF4:AG4"/>
    <mergeCell ref="AH4:AI4"/>
    <mergeCell ref="AJ4:AK4"/>
    <mergeCell ref="AL4:AM4"/>
    <mergeCell ref="T4:U4"/>
    <mergeCell ref="V4:W4"/>
    <mergeCell ref="X4:Y4"/>
    <mergeCell ref="HJ3:HS3"/>
    <mergeCell ref="BJ3:BS3"/>
    <mergeCell ref="AB3:AK3"/>
    <mergeCell ref="B3:K3"/>
    <mergeCell ref="CJ3:CS3"/>
    <mergeCell ref="DB3:DK3"/>
    <mergeCell ref="EB3:EK3"/>
    <mergeCell ref="FJ3:FS3"/>
    <mergeCell ref="GJ3:GS3"/>
    <mergeCell ref="BT3:CA3"/>
    <mergeCell ref="CB3:CI3"/>
    <mergeCell ref="CT3:DA3"/>
    <mergeCell ref="T3:AA3"/>
    <mergeCell ref="AL3:AS3"/>
    <mergeCell ref="AT3:BA3"/>
    <mergeCell ref="HB3:HI3"/>
  </mergeCells>
  <pageMargins left="0.7" right="0.7" top="0.75" bottom="0.75" header="0.3" footer="0.3"/>
  <ignoredErrors>
    <ignoredError sqref="N4" formula="1"/>
  </ignoredErrors>
  <legacy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CD27"/>
  <sheetViews>
    <sheetView workbookViewId="0">
      <selection activeCell="D9" sqref="D9"/>
    </sheetView>
  </sheetViews>
  <sheetFormatPr baseColWidth="10" defaultColWidth="12.7109375" defaultRowHeight="15" x14ac:dyDescent="0.25"/>
  <cols>
    <col min="1" max="79" width="20.7109375" customWidth="1"/>
    <col min="80" max="80" width="14.28515625" bestFit="1" customWidth="1"/>
    <col min="82" max="82" width="15.5703125" bestFit="1" customWidth="1"/>
  </cols>
  <sheetData>
    <row r="1" spans="1:82" ht="22.5" x14ac:dyDescent="0.3">
      <c r="B1" s="7" t="s">
        <v>11</v>
      </c>
      <c r="D1" s="19"/>
      <c r="E1" s="19"/>
      <c r="AO1">
        <v>1</v>
      </c>
      <c r="CB1">
        <v>1</v>
      </c>
    </row>
    <row r="2" spans="1:82" x14ac:dyDescent="0.25">
      <c r="AO2">
        <v>1</v>
      </c>
      <c r="CB2">
        <v>1</v>
      </c>
    </row>
    <row r="3" spans="1:82" s="6" customFormat="1" ht="20.25" thickBot="1" x14ac:dyDescent="0.35">
      <c r="A3" s="13" t="s">
        <v>0</v>
      </c>
      <c r="B3" s="17">
        <v>41183</v>
      </c>
      <c r="C3" s="18">
        <v>41184</v>
      </c>
      <c r="D3" s="17">
        <f>EDATE(B3,1)</f>
        <v>41214</v>
      </c>
      <c r="E3" s="18">
        <f>D3</f>
        <v>41214</v>
      </c>
      <c r="F3" s="17">
        <f>EDATE(D3,1)</f>
        <v>41244</v>
      </c>
      <c r="G3" s="18">
        <f>F3</f>
        <v>41244</v>
      </c>
      <c r="H3" s="17">
        <f>EDATE(F3,1)</f>
        <v>41275</v>
      </c>
      <c r="I3" s="18">
        <f>H3</f>
        <v>41275</v>
      </c>
      <c r="J3" s="17">
        <f>EDATE(H3,1)</f>
        <v>41306</v>
      </c>
      <c r="K3" s="18">
        <f>J3</f>
        <v>41306</v>
      </c>
      <c r="L3" s="17">
        <f t="shared" ref="L3" si="0">EDATE(J3,1)</f>
        <v>41334</v>
      </c>
      <c r="M3" s="18">
        <f t="shared" ref="M3" si="1">L3</f>
        <v>41334</v>
      </c>
      <c r="N3" s="17">
        <f t="shared" ref="N3" si="2">EDATE(L3,1)</f>
        <v>41365</v>
      </c>
      <c r="O3" s="18">
        <f t="shared" ref="O3" si="3">N3</f>
        <v>41365</v>
      </c>
      <c r="P3" s="17">
        <f t="shared" ref="P3" si="4">EDATE(N3,1)</f>
        <v>41395</v>
      </c>
      <c r="Q3" s="18">
        <f t="shared" ref="Q3" si="5">P3</f>
        <v>41395</v>
      </c>
      <c r="R3" s="17">
        <f t="shared" ref="R3" si="6">EDATE(P3,1)</f>
        <v>41426</v>
      </c>
      <c r="S3" s="18">
        <f t="shared" ref="S3" si="7">R3</f>
        <v>41426</v>
      </c>
      <c r="T3" s="17">
        <f t="shared" ref="T3" si="8">EDATE(R3,1)</f>
        <v>41456</v>
      </c>
      <c r="U3" s="18">
        <f t="shared" ref="U3" si="9">T3</f>
        <v>41456</v>
      </c>
      <c r="V3" s="17">
        <f t="shared" ref="V3" si="10">EDATE(T3,1)</f>
        <v>41487</v>
      </c>
      <c r="W3" s="18">
        <f t="shared" ref="W3" si="11">V3</f>
        <v>41487</v>
      </c>
      <c r="X3" s="17">
        <f t="shared" ref="X3" si="12">EDATE(V3,1)</f>
        <v>41518</v>
      </c>
      <c r="Y3" s="18">
        <f t="shared" ref="Y3" si="13">X3</f>
        <v>41518</v>
      </c>
      <c r="Z3" s="17">
        <f t="shared" ref="Z3" si="14">EDATE(X3,1)</f>
        <v>41548</v>
      </c>
      <c r="AA3" s="18">
        <f t="shared" ref="AA3" si="15">Z3</f>
        <v>41548</v>
      </c>
      <c r="AB3" s="17">
        <f t="shared" ref="AB3" si="16">EDATE(Z3,1)</f>
        <v>41579</v>
      </c>
      <c r="AC3" s="18">
        <f t="shared" ref="AC3" si="17">AB3</f>
        <v>41579</v>
      </c>
      <c r="AD3" s="17">
        <f t="shared" ref="AD3" si="18">EDATE(AB3,1)</f>
        <v>41609</v>
      </c>
      <c r="AE3" s="18">
        <f t="shared" ref="AE3" si="19">AD3</f>
        <v>41609</v>
      </c>
      <c r="AF3" s="17">
        <f t="shared" ref="AF3" si="20">EDATE(AD3,1)</f>
        <v>41640</v>
      </c>
      <c r="AG3" s="18">
        <f t="shared" ref="AG3" si="21">AF3</f>
        <v>41640</v>
      </c>
      <c r="AH3" s="17">
        <f t="shared" ref="AH3" si="22">EDATE(AF3,1)</f>
        <v>41671</v>
      </c>
      <c r="AI3" s="18">
        <f t="shared" ref="AI3" si="23">AH3</f>
        <v>41671</v>
      </c>
      <c r="AJ3" s="17">
        <f t="shared" ref="AJ3" si="24">EDATE(AH3,1)</f>
        <v>41699</v>
      </c>
      <c r="AK3" s="18">
        <f t="shared" ref="AK3" si="25">AJ3</f>
        <v>41699</v>
      </c>
      <c r="AL3" s="17">
        <f t="shared" ref="AL3" si="26">EDATE(AJ3,1)</f>
        <v>41730</v>
      </c>
      <c r="AM3" s="18">
        <f t="shared" ref="AM3" si="27">AL3</f>
        <v>41730</v>
      </c>
      <c r="AN3" s="17">
        <f t="shared" ref="AN3" si="28">EDATE(AL3,1)</f>
        <v>41760</v>
      </c>
      <c r="AO3" s="18">
        <f t="shared" ref="AO3" si="29">AN3</f>
        <v>41760</v>
      </c>
      <c r="AP3" s="17">
        <f t="shared" ref="AP3" si="30">EDATE(AN3,1)</f>
        <v>41791</v>
      </c>
      <c r="AQ3" s="18">
        <f t="shared" ref="AQ3" si="31">AP3</f>
        <v>41791</v>
      </c>
      <c r="AR3" s="17">
        <f t="shared" ref="AR3" si="32">EDATE(AP3,1)</f>
        <v>41821</v>
      </c>
      <c r="AS3" s="18">
        <f t="shared" ref="AS3" si="33">AR3</f>
        <v>41821</v>
      </c>
      <c r="AT3" s="17">
        <f t="shared" ref="AT3" si="34">EDATE(AR3,1)</f>
        <v>41852</v>
      </c>
      <c r="AU3" s="18">
        <f t="shared" ref="AU3" si="35">AT3</f>
        <v>41852</v>
      </c>
      <c r="AV3" s="17">
        <f t="shared" ref="AV3" si="36">EDATE(AT3,1)</f>
        <v>41883</v>
      </c>
      <c r="AW3" s="18">
        <f t="shared" ref="AW3" si="37">AV3</f>
        <v>41883</v>
      </c>
      <c r="AX3" s="17">
        <f t="shared" ref="AX3" si="38">EDATE(AV3,1)</f>
        <v>41913</v>
      </c>
      <c r="AY3" s="18">
        <f t="shared" ref="AY3" si="39">AX3</f>
        <v>41913</v>
      </c>
      <c r="AZ3" s="17">
        <f t="shared" ref="AZ3" si="40">EDATE(AX3,1)</f>
        <v>41944</v>
      </c>
      <c r="BA3" s="18">
        <f t="shared" ref="BA3" si="41">AZ3</f>
        <v>41944</v>
      </c>
      <c r="BB3" s="17">
        <f t="shared" ref="BB3" si="42">EDATE(AZ3,1)</f>
        <v>41974</v>
      </c>
      <c r="BC3" s="18">
        <f t="shared" ref="BC3" si="43">BB3</f>
        <v>41974</v>
      </c>
      <c r="BD3" s="17">
        <f t="shared" ref="BD3" si="44">EDATE(BB3,1)</f>
        <v>42005</v>
      </c>
      <c r="BE3" s="18">
        <f t="shared" ref="BE3" si="45">BD3</f>
        <v>42005</v>
      </c>
      <c r="BF3" s="17">
        <f t="shared" ref="BF3" si="46">EDATE(BD3,1)</f>
        <v>42036</v>
      </c>
      <c r="BG3" s="18">
        <f t="shared" ref="BG3" si="47">BF3</f>
        <v>42036</v>
      </c>
      <c r="BH3" s="17">
        <f t="shared" ref="BH3" si="48">EDATE(BF3,1)</f>
        <v>42064</v>
      </c>
      <c r="BI3" s="18">
        <f t="shared" ref="BI3" si="49">BH3</f>
        <v>42064</v>
      </c>
      <c r="BJ3" s="17">
        <f t="shared" ref="BJ3" si="50">EDATE(BH3,1)</f>
        <v>42095</v>
      </c>
      <c r="BK3" s="18">
        <f t="shared" ref="BK3" si="51">BJ3</f>
        <v>42095</v>
      </c>
      <c r="BL3" s="17">
        <f t="shared" ref="BL3" si="52">EDATE(BJ3,1)</f>
        <v>42125</v>
      </c>
      <c r="BM3" s="18">
        <f t="shared" ref="BM3" si="53">BL3</f>
        <v>42125</v>
      </c>
      <c r="BN3" s="17">
        <f t="shared" ref="BN3" si="54">EDATE(BL3,1)</f>
        <v>42156</v>
      </c>
      <c r="BO3" s="18">
        <f t="shared" ref="BO3" si="55">BN3</f>
        <v>42156</v>
      </c>
      <c r="BP3" s="17">
        <f t="shared" ref="BP3" si="56">EDATE(BN3,1)</f>
        <v>42186</v>
      </c>
      <c r="BQ3" s="18">
        <f t="shared" ref="BQ3" si="57">BP3</f>
        <v>42186</v>
      </c>
      <c r="BR3" s="17">
        <f t="shared" ref="BR3" si="58">EDATE(BP3,1)</f>
        <v>42217</v>
      </c>
      <c r="BS3" s="18">
        <f t="shared" ref="BS3" si="59">BR3</f>
        <v>42217</v>
      </c>
      <c r="BT3" s="17">
        <f t="shared" ref="BT3" si="60">EDATE(BR3,1)</f>
        <v>42248</v>
      </c>
      <c r="BU3" s="18">
        <f t="shared" ref="BU3" si="61">BT3</f>
        <v>42248</v>
      </c>
      <c r="BV3" s="17">
        <f t="shared" ref="BV3" si="62">EDATE(BT3,1)</f>
        <v>42278</v>
      </c>
      <c r="BW3" s="18">
        <f t="shared" ref="BW3" si="63">BV3</f>
        <v>42278</v>
      </c>
      <c r="BX3" s="17">
        <f t="shared" ref="BX3" si="64">EDATE(BV3,1)</f>
        <v>42309</v>
      </c>
      <c r="BY3" s="18">
        <f t="shared" ref="BY3" si="65">BX3</f>
        <v>42309</v>
      </c>
      <c r="BZ3" s="17">
        <f t="shared" ref="BZ3" si="66">EDATE(BX3,1)</f>
        <v>42339</v>
      </c>
      <c r="CA3" s="18">
        <f t="shared" ref="CA3" si="67">BZ3</f>
        <v>42339</v>
      </c>
      <c r="CB3" s="1">
        <v>1</v>
      </c>
      <c r="CC3"/>
      <c r="CD3"/>
    </row>
    <row r="4" spans="1:82" ht="15.75" thickTop="1" x14ac:dyDescent="0.25">
      <c r="B4" s="3" t="s">
        <v>3</v>
      </c>
      <c r="C4" s="3" t="s">
        <v>4</v>
      </c>
      <c r="D4" s="3" t="s">
        <v>3</v>
      </c>
      <c r="E4" s="3" t="s">
        <v>4</v>
      </c>
      <c r="F4" s="3" t="s">
        <v>3</v>
      </c>
      <c r="G4" s="3" t="s">
        <v>4</v>
      </c>
      <c r="H4" s="3" t="s">
        <v>3</v>
      </c>
      <c r="I4" s="3" t="s">
        <v>4</v>
      </c>
      <c r="J4" s="3" t="s">
        <v>3</v>
      </c>
      <c r="K4" s="3" t="s">
        <v>4</v>
      </c>
      <c r="L4" s="3" t="s">
        <v>3</v>
      </c>
      <c r="M4" s="3" t="s">
        <v>4</v>
      </c>
      <c r="N4" s="3" t="s">
        <v>3</v>
      </c>
      <c r="O4" s="3" t="s">
        <v>4</v>
      </c>
      <c r="P4" s="3" t="s">
        <v>3</v>
      </c>
      <c r="Q4" s="3" t="s">
        <v>4</v>
      </c>
      <c r="R4" s="3" t="s">
        <v>3</v>
      </c>
      <c r="S4" s="3" t="s">
        <v>4</v>
      </c>
      <c r="T4" s="3" t="s">
        <v>3</v>
      </c>
      <c r="U4" s="3" t="s">
        <v>4</v>
      </c>
      <c r="V4" s="3" t="s">
        <v>3</v>
      </c>
      <c r="W4" s="3" t="s">
        <v>4</v>
      </c>
      <c r="X4" s="3" t="s">
        <v>3</v>
      </c>
      <c r="Y4" s="3" t="s">
        <v>4</v>
      </c>
      <c r="Z4" s="3" t="s">
        <v>3</v>
      </c>
      <c r="AA4" s="3" t="s">
        <v>4</v>
      </c>
      <c r="AB4" s="3" t="s">
        <v>3</v>
      </c>
      <c r="AC4" s="3" t="s">
        <v>4</v>
      </c>
      <c r="AD4" s="3" t="s">
        <v>3</v>
      </c>
      <c r="AE4" s="3" t="s">
        <v>4</v>
      </c>
      <c r="AF4" s="3" t="s">
        <v>3</v>
      </c>
      <c r="AG4" s="3" t="s">
        <v>4</v>
      </c>
      <c r="AH4" s="3" t="s">
        <v>3</v>
      </c>
      <c r="AI4" s="3" t="s">
        <v>4</v>
      </c>
      <c r="AJ4" s="3" t="s">
        <v>3</v>
      </c>
      <c r="AK4" s="3" t="s">
        <v>4</v>
      </c>
      <c r="AL4" s="3" t="s">
        <v>3</v>
      </c>
      <c r="AM4" s="3" t="s">
        <v>4</v>
      </c>
      <c r="AN4" s="3" t="s">
        <v>3</v>
      </c>
      <c r="AO4" s="3" t="s">
        <v>4</v>
      </c>
      <c r="CB4">
        <v>1</v>
      </c>
    </row>
    <row r="5" spans="1:82" ht="15.75" thickBot="1" x14ac:dyDescent="0.3">
      <c r="A5" s="11" t="s">
        <v>2</v>
      </c>
      <c r="AO5">
        <v>1</v>
      </c>
      <c r="CB5">
        <v>1</v>
      </c>
    </row>
    <row r="6" spans="1:82" ht="15.75" thickTop="1" x14ac:dyDescent="0.25">
      <c r="A6" s="12" t="s">
        <v>9</v>
      </c>
      <c r="AO6">
        <v>1</v>
      </c>
      <c r="CB6">
        <v>1</v>
      </c>
    </row>
    <row r="7" spans="1:82" x14ac:dyDescent="0.25">
      <c r="A7" t="s">
        <v>13</v>
      </c>
      <c r="B7">
        <v>2</v>
      </c>
      <c r="C7">
        <v>2</v>
      </c>
      <c r="D7">
        <v>2</v>
      </c>
      <c r="E7">
        <v>2</v>
      </c>
      <c r="F7">
        <v>3</v>
      </c>
      <c r="G7">
        <v>2</v>
      </c>
      <c r="AO7">
        <v>1</v>
      </c>
      <c r="CB7">
        <v>1</v>
      </c>
    </row>
    <row r="8" spans="1:82" x14ac:dyDescent="0.25">
      <c r="A8" t="s">
        <v>14</v>
      </c>
      <c r="B8">
        <v>150</v>
      </c>
      <c r="C8">
        <f>IF(MOD(COLUMN(),2)=0,A8*(1+Assumptions!$B$5),B8)</f>
        <v>150</v>
      </c>
      <c r="D8">
        <f>IF(MOD(COLUMN(),2)=0,B8*(1+Assumptions!$B$5),C8)</f>
        <v>150.61111856754727</v>
      </c>
      <c r="E8">
        <f>IF(MOD(COLUMN(),2)=0,C8*(1+Assumptions!$B$5),D8)</f>
        <v>150.61111856754727</v>
      </c>
      <c r="F8">
        <f>IF(MOD(COLUMN(),2)=0,D8*(1+Assumptions!$B$5),E8)</f>
        <v>151.2247269077852</v>
      </c>
      <c r="G8">
        <f>IF(MOD(COLUMN(),2)=0,E8*(1+Assumptions!$B$5),F8)</f>
        <v>151.2247269077852</v>
      </c>
      <c r="H8">
        <f>IF(MOD(COLUMN(),2)=0,F8*(1+Assumptions!$B$5),G8)</f>
        <v>151.84083516435592</v>
      </c>
      <c r="I8">
        <f>IF(MOD(COLUMN(),2)=0,G8*(1+Assumptions!$B$5),H8)</f>
        <v>151.84083516435592</v>
      </c>
      <c r="J8">
        <f>IF(MOD(COLUMN(),2)=0,H8*(1+Assumptions!$B$5),I8)</f>
        <v>152.45945352222805</v>
      </c>
      <c r="K8">
        <f>IF(MOD(COLUMN(),2)=0,I8*(1+Assumptions!$B$5),J8)</f>
        <v>152.45945352222805</v>
      </c>
      <c r="L8">
        <f>IF(MOD(COLUMN(),2)=0,J8*(1+Assumptions!$B$5),K8)</f>
        <v>153.08059220786498</v>
      </c>
      <c r="M8">
        <f>IF(MOD(COLUMN(),2)=0,K8*(1+Assumptions!$B$5),L8)</f>
        <v>153.08059220786498</v>
      </c>
      <c r="N8">
        <f>IF(MOD(COLUMN(),2)=0,L8*(1+Assumptions!$B$5),M8)</f>
        <v>153.70426148939401</v>
      </c>
      <c r="O8">
        <f>IF(MOD(COLUMN(),2)=0,M8*(1+Assumptions!$B$5),N8)</f>
        <v>153.70426148939401</v>
      </c>
      <c r="P8">
        <f>IF(MOD(COLUMN(),2)=0,N8*(1+Assumptions!$B$5),O8)</f>
        <v>154.33047167677606</v>
      </c>
      <c r="Q8">
        <f>IF(MOD(COLUMN(),2)=0,O8*(1+Assumptions!$B$5),P8)</f>
        <v>154.33047167677606</v>
      </c>
      <c r="R8">
        <f>IF(MOD(COLUMN(),2)=0,P8*(1+Assumptions!$B$5),Q8)</f>
        <v>154.95923312197607</v>
      </c>
      <c r="S8">
        <f>IF(MOD(COLUMN(),2)=0,Q8*(1+Assumptions!$B$5),R8)</f>
        <v>154.95923312197607</v>
      </c>
      <c r="T8">
        <f>IF(MOD(COLUMN(),2)=0,R8*(1+Assumptions!$B$5),S8)</f>
        <v>155.59055621913421</v>
      </c>
      <c r="U8">
        <f>IF(MOD(COLUMN(),2)=0,S8*(1+Assumptions!$B$5),T8)</f>
        <v>155.59055621913421</v>
      </c>
      <c r="V8">
        <f>IF(MOD(COLUMN(),2)=0,T8*(1+Assumptions!$B$5),U8)</f>
        <v>156.22445140473766</v>
      </c>
      <c r="W8">
        <f>IF(MOD(COLUMN(),2)=0,U8*(1+Assumptions!$B$5),V8)</f>
        <v>156.22445140473766</v>
      </c>
      <c r="X8">
        <f>IF(MOD(COLUMN(),2)=0,V8*(1+Assumptions!$B$5),W8)</f>
        <v>156.86092915779312</v>
      </c>
      <c r="Y8">
        <f>IF(MOD(COLUMN(),2)=0,W8*(1+Assumptions!$B$5),X8)</f>
        <v>156.86092915779312</v>
      </c>
      <c r="Z8">
        <f>IF(MOD(COLUMN(),2)=0,X8*(1+Assumptions!$B$5),Y8)</f>
        <v>157.50000000000006</v>
      </c>
      <c r="AA8">
        <f>IF(MOD(COLUMN(),2)=0,Y8*(1+Assumptions!$B$5),Z8)</f>
        <v>157.50000000000006</v>
      </c>
      <c r="AB8">
        <f>IF(MOD(COLUMN(),2)=0,Z8*(1+Assumptions!$B$5),AA8)</f>
        <v>158.14167449592466</v>
      </c>
      <c r="AC8">
        <f>IF(MOD(COLUMN(),2)=0,AA8*(1+Assumptions!$B$5),AB8)</f>
        <v>158.14167449592466</v>
      </c>
      <c r="AD8">
        <f>IF(MOD(COLUMN(),2)=0,AB8*(1+Assumptions!$B$5),AC8)</f>
        <v>158.78596325317449</v>
      </c>
      <c r="AE8">
        <f>IF(MOD(COLUMN(),2)=0,AC8*(1+Assumptions!$B$5),AD8)</f>
        <v>158.78596325317449</v>
      </c>
      <c r="AF8">
        <f>IF(MOD(COLUMN(),2)=0,AD8*(1+Assumptions!$B$5),AE8)</f>
        <v>159.43287692257377</v>
      </c>
      <c r="AG8">
        <f>IF(MOD(COLUMN(),2)=0,AE8*(1+Assumptions!$B$5),AF8)</f>
        <v>159.43287692257377</v>
      </c>
      <c r="AH8">
        <f>IF(MOD(COLUMN(),2)=0,AF8*(1+Assumptions!$B$5),AG8)</f>
        <v>160.0824261983395</v>
      </c>
      <c r="AI8">
        <f>IF(MOD(COLUMN(),2)=0,AG8*(1+Assumptions!$B$5),AH8)</f>
        <v>160.0824261983395</v>
      </c>
      <c r="AJ8">
        <f>IF(MOD(COLUMN(),2)=0,AH8*(1+Assumptions!$B$5),AI8)</f>
        <v>160.73462181825829</v>
      </c>
      <c r="AK8">
        <f>IF(MOD(COLUMN(),2)=0,AI8*(1+Assumptions!$B$5),AJ8)</f>
        <v>160.73462181825829</v>
      </c>
      <c r="AL8">
        <f>IF(MOD(COLUMN(),2)=0,AJ8*(1+Assumptions!$B$5),AK8)</f>
        <v>161.38947456386379</v>
      </c>
      <c r="AM8">
        <f>IF(MOD(COLUMN(),2)=0,AK8*(1+Assumptions!$B$5),AL8)</f>
        <v>161.38947456386379</v>
      </c>
      <c r="AN8">
        <f>IF(MOD(COLUMN(),2)=0,AL8*(1+Assumptions!$B$5),AM8)</f>
        <v>162.04699526061492</v>
      </c>
      <c r="AO8">
        <f>IF(MOD(COLUMN(),2)=0,AM8*(1+Assumptions!$B$5),AN8)</f>
        <v>162.04699526061492</v>
      </c>
      <c r="CB8">
        <v>1</v>
      </c>
    </row>
    <row r="9" spans="1:82" ht="15.75" thickBot="1" x14ac:dyDescent="0.3">
      <c r="A9" s="5" t="s">
        <v>12</v>
      </c>
      <c r="B9">
        <f>B7*B8</f>
        <v>300</v>
      </c>
      <c r="C9">
        <f>C7*C8</f>
        <v>300</v>
      </c>
      <c r="D9">
        <f t="shared" ref="D9:AO9" si="68">D7*D8</f>
        <v>301.22223713509453</v>
      </c>
      <c r="E9">
        <f t="shared" si="68"/>
        <v>301.22223713509453</v>
      </c>
      <c r="F9">
        <f t="shared" si="68"/>
        <v>453.67418072335556</v>
      </c>
      <c r="G9">
        <f t="shared" si="68"/>
        <v>302.44945381557039</v>
      </c>
      <c r="H9">
        <f t="shared" si="68"/>
        <v>0</v>
      </c>
      <c r="I9">
        <f t="shared" si="68"/>
        <v>0</v>
      </c>
      <c r="J9">
        <f t="shared" si="68"/>
        <v>0</v>
      </c>
      <c r="K9">
        <f t="shared" si="68"/>
        <v>0</v>
      </c>
      <c r="L9">
        <f t="shared" si="68"/>
        <v>0</v>
      </c>
      <c r="M9">
        <f t="shared" si="68"/>
        <v>0</v>
      </c>
      <c r="N9">
        <f t="shared" si="68"/>
        <v>0</v>
      </c>
      <c r="O9">
        <f t="shared" si="68"/>
        <v>0</v>
      </c>
      <c r="P9">
        <f t="shared" si="68"/>
        <v>0</v>
      </c>
      <c r="Q9">
        <f t="shared" si="68"/>
        <v>0</v>
      </c>
      <c r="R9">
        <f t="shared" si="68"/>
        <v>0</v>
      </c>
      <c r="S9">
        <f t="shared" si="68"/>
        <v>0</v>
      </c>
      <c r="T9">
        <f t="shared" si="68"/>
        <v>0</v>
      </c>
      <c r="U9">
        <f t="shared" si="68"/>
        <v>0</v>
      </c>
      <c r="V9">
        <f t="shared" si="68"/>
        <v>0</v>
      </c>
      <c r="W9">
        <f t="shared" si="68"/>
        <v>0</v>
      </c>
      <c r="X9">
        <f t="shared" si="68"/>
        <v>0</v>
      </c>
      <c r="Y9">
        <f t="shared" si="68"/>
        <v>0</v>
      </c>
      <c r="Z9">
        <f t="shared" si="68"/>
        <v>0</v>
      </c>
      <c r="AA9">
        <f t="shared" si="68"/>
        <v>0</v>
      </c>
      <c r="AB9">
        <f t="shared" si="68"/>
        <v>0</v>
      </c>
      <c r="AC9">
        <f t="shared" si="68"/>
        <v>0</v>
      </c>
      <c r="AD9">
        <f t="shared" si="68"/>
        <v>0</v>
      </c>
      <c r="AE9">
        <f t="shared" si="68"/>
        <v>0</v>
      </c>
      <c r="AF9">
        <f t="shared" si="68"/>
        <v>0</v>
      </c>
      <c r="AG9">
        <f t="shared" si="68"/>
        <v>0</v>
      </c>
      <c r="AH9">
        <f t="shared" si="68"/>
        <v>0</v>
      </c>
      <c r="AI9">
        <f t="shared" si="68"/>
        <v>0</v>
      </c>
      <c r="AJ9">
        <f t="shared" si="68"/>
        <v>0</v>
      </c>
      <c r="AK9">
        <f t="shared" si="68"/>
        <v>0</v>
      </c>
      <c r="AL9">
        <f t="shared" si="68"/>
        <v>0</v>
      </c>
      <c r="AM9">
        <f t="shared" si="68"/>
        <v>0</v>
      </c>
      <c r="AN9">
        <f t="shared" si="68"/>
        <v>0</v>
      </c>
      <c r="AO9">
        <f t="shared" si="68"/>
        <v>162.04699526061492</v>
      </c>
      <c r="CB9">
        <v>1</v>
      </c>
    </row>
    <row r="10" spans="1:82" ht="15.75" thickTop="1" x14ac:dyDescent="0.25">
      <c r="AO10">
        <v>1</v>
      </c>
      <c r="CB10">
        <v>1</v>
      </c>
    </row>
    <row r="11" spans="1:82" x14ac:dyDescent="0.25">
      <c r="A11" s="12" t="s">
        <v>5</v>
      </c>
      <c r="AO11">
        <v>1</v>
      </c>
      <c r="CB11">
        <v>1</v>
      </c>
    </row>
    <row r="12" spans="1:82" x14ac:dyDescent="0.25">
      <c r="AO12">
        <v>1</v>
      </c>
      <c r="CB12">
        <v>1</v>
      </c>
    </row>
    <row r="13" spans="1:82" x14ac:dyDescent="0.25">
      <c r="A13" s="12" t="s">
        <v>6</v>
      </c>
      <c r="AO13">
        <v>1</v>
      </c>
      <c r="CB13">
        <v>1</v>
      </c>
    </row>
    <row r="14" spans="1:82" x14ac:dyDescent="0.25">
      <c r="AO14">
        <v>1</v>
      </c>
      <c r="CB14">
        <v>1</v>
      </c>
    </row>
    <row r="15" spans="1:82" x14ac:dyDescent="0.25">
      <c r="A15" s="12" t="s">
        <v>7</v>
      </c>
      <c r="AO15">
        <v>1</v>
      </c>
      <c r="CB15">
        <v>1</v>
      </c>
    </row>
    <row r="16" spans="1:82" x14ac:dyDescent="0.25">
      <c r="A16" t="s">
        <v>15</v>
      </c>
      <c r="B16">
        <v>120</v>
      </c>
      <c r="C16">
        <v>120</v>
      </c>
      <c r="D16">
        <v>110</v>
      </c>
      <c r="E16">
        <v>110</v>
      </c>
      <c r="F16">
        <v>100</v>
      </c>
      <c r="G16">
        <v>90</v>
      </c>
      <c r="AO16">
        <v>1</v>
      </c>
      <c r="CB16">
        <v>1</v>
      </c>
    </row>
    <row r="17" spans="1:80" x14ac:dyDescent="0.25">
      <c r="A17" t="s">
        <v>16</v>
      </c>
      <c r="B17">
        <v>11.62</v>
      </c>
      <c r="C17">
        <f>IF(MOD(COLUMN(),2)=0,A17*(1+Assumptions!$B$5),B17)</f>
        <v>11.62</v>
      </c>
      <c r="D17">
        <f>IF(MOD(COLUMN(),2)=0,B17*(1+Assumptions!$B$5),C17)</f>
        <v>11.667341318365994</v>
      </c>
      <c r="E17">
        <f>IF(MOD(COLUMN(),2)=0,C17*(1+Assumptions!$B$5),D17)</f>
        <v>11.667341318365994</v>
      </c>
      <c r="F17">
        <f>IF(MOD(COLUMN(),2)=0,D17*(1+Assumptions!$B$5),E17)</f>
        <v>11.714875511123092</v>
      </c>
      <c r="G17">
        <f>IF(MOD(COLUMN(),2)=0,E17*(1+Assumptions!$B$5),F17)</f>
        <v>11.714875511123092</v>
      </c>
      <c r="H17">
        <f>IF(MOD(COLUMN(),2)=0,F17*(1+Assumptions!$B$5),G17)</f>
        <v>11.762603364065438</v>
      </c>
      <c r="I17">
        <f>IF(MOD(COLUMN(),2)=0,G17*(1+Assumptions!$B$5),H17)</f>
        <v>11.762603364065438</v>
      </c>
      <c r="J17">
        <f>IF(MOD(COLUMN(),2)=0,H17*(1+Assumptions!$B$5),I17)</f>
        <v>11.8105256661886</v>
      </c>
      <c r="K17">
        <f>IF(MOD(COLUMN(),2)=0,I17*(1+Assumptions!$B$5),J17)</f>
        <v>11.8105256661886</v>
      </c>
      <c r="L17">
        <f>IF(MOD(COLUMN(),2)=0,J17*(1+Assumptions!$B$5),K17)</f>
        <v>11.858643209702608</v>
      </c>
      <c r="M17">
        <f>IF(MOD(COLUMN(),2)=0,K17*(1+Assumptions!$B$5),L17)</f>
        <v>11.858643209702608</v>
      </c>
      <c r="N17">
        <f>IF(MOD(COLUMN(),2)=0,L17*(1+Assumptions!$B$5),M17)</f>
        <v>11.906956790045058</v>
      </c>
      <c r="O17">
        <f>IF(MOD(COLUMN(),2)=0,M17*(1+Assumptions!$B$5),N17)</f>
        <v>11.906956790045058</v>
      </c>
      <c r="P17">
        <f>IF(MOD(COLUMN(),2)=0,N17*(1+Assumptions!$B$5),O17)</f>
        <v>11.955467205894253</v>
      </c>
      <c r="Q17">
        <f>IF(MOD(COLUMN(),2)=0,O17*(1+Assumptions!$B$5),P17)</f>
        <v>11.955467205894253</v>
      </c>
      <c r="R17">
        <f>IF(MOD(COLUMN(),2)=0,P17*(1+Assumptions!$B$5),Q17)</f>
        <v>12.004175259182414</v>
      </c>
      <c r="S17">
        <f>IF(MOD(COLUMN(),2)=0,Q17*(1+Assumptions!$B$5),R17)</f>
        <v>12.004175259182414</v>
      </c>
      <c r="T17">
        <f>IF(MOD(COLUMN(),2)=0,R17*(1+Assumptions!$B$5),S17)</f>
        <v>12.053081755108932</v>
      </c>
      <c r="U17">
        <f>IF(MOD(COLUMN(),2)=0,S17*(1+Assumptions!$B$5),T17)</f>
        <v>12.053081755108932</v>
      </c>
      <c r="V17">
        <f>IF(MOD(COLUMN(),2)=0,T17*(1+Assumptions!$B$5),U17)</f>
        <v>12.102187502153679</v>
      </c>
      <c r="W17">
        <f>IF(MOD(COLUMN(),2)=0,U17*(1+Assumptions!$B$5),V17)</f>
        <v>12.102187502153679</v>
      </c>
      <c r="X17">
        <f>IF(MOD(COLUMN(),2)=0,V17*(1+Assumptions!$B$5),W17)</f>
        <v>12.151493312090375</v>
      </c>
      <c r="Y17">
        <f>IF(MOD(COLUMN(),2)=0,W17*(1+Assumptions!$B$5),X17)</f>
        <v>12.151493312090375</v>
      </c>
      <c r="Z17">
        <f>IF(MOD(COLUMN(),2)=0,X17*(1+Assumptions!$B$5),Y17)</f>
        <v>12.201000000000006</v>
      </c>
      <c r="AA17">
        <f>IF(MOD(COLUMN(),2)=0,Y17*(1+Assumptions!$B$5),Z17)</f>
        <v>12.201000000000006</v>
      </c>
      <c r="AB17">
        <f>IF(MOD(COLUMN(),2)=0,Z17*(1+Assumptions!$B$5),AA17)</f>
        <v>12.2507083842843</v>
      </c>
      <c r="AC17">
        <f>IF(MOD(COLUMN(),2)=0,AA17*(1+Assumptions!$B$5),AB17)</f>
        <v>12.2507083842843</v>
      </c>
      <c r="AD17">
        <f>IF(MOD(COLUMN(),2)=0,AB17*(1+Assumptions!$B$5),AC17)</f>
        <v>12.300619286679252</v>
      </c>
      <c r="AE17">
        <f>IF(MOD(COLUMN(),2)=0,AC17*(1+Assumptions!$B$5),AD17)</f>
        <v>12.300619286679252</v>
      </c>
      <c r="AF17">
        <f>IF(MOD(COLUMN(),2)=0,AD17*(1+Assumptions!$B$5),AE17)</f>
        <v>12.350733532268716</v>
      </c>
      <c r="AG17">
        <f>IF(MOD(COLUMN(),2)=0,AE17*(1+Assumptions!$B$5),AF17)</f>
        <v>12.350733532268716</v>
      </c>
      <c r="AH17">
        <f>IF(MOD(COLUMN(),2)=0,AF17*(1+Assumptions!$B$5),AG17)</f>
        <v>12.401051949498035</v>
      </c>
      <c r="AI17">
        <f>IF(MOD(COLUMN(),2)=0,AG17*(1+Assumptions!$B$5),AH17)</f>
        <v>12.401051949498035</v>
      </c>
      <c r="AJ17">
        <f>IF(MOD(COLUMN(),2)=0,AH17*(1+Assumptions!$B$5),AI17)</f>
        <v>12.451575370187744</v>
      </c>
      <c r="AK17">
        <f>IF(MOD(COLUMN(),2)=0,AI17*(1+Assumptions!$B$5),AJ17)</f>
        <v>12.451575370187744</v>
      </c>
      <c r="AL17">
        <f>IF(MOD(COLUMN(),2)=0,AJ17*(1+Assumptions!$B$5),AK17)</f>
        <v>12.502304629547316</v>
      </c>
      <c r="AM17">
        <f>IF(MOD(COLUMN(),2)=0,AK17*(1+Assumptions!$B$5),AL17)</f>
        <v>12.502304629547316</v>
      </c>
      <c r="AN17">
        <f>IF(MOD(COLUMN(),2)=0,AL17*(1+Assumptions!$B$5),AM17)</f>
        <v>12.553240566188972</v>
      </c>
      <c r="AO17">
        <f>IF(MOD(COLUMN(),2)=0,AM17*(1+Assumptions!$B$5),AN17)</f>
        <v>12.553240566188972</v>
      </c>
      <c r="CB17">
        <v>1</v>
      </c>
    </row>
    <row r="18" spans="1:80" ht="15.75" thickBot="1" x14ac:dyDescent="0.3">
      <c r="A18" s="5" t="s">
        <v>12</v>
      </c>
      <c r="B18">
        <f>(B16/Assumptions!$B$6)*B17</f>
        <v>174.29999999999998</v>
      </c>
      <c r="C18">
        <f>(C16/Assumptions!$B$6)*C17</f>
        <v>174.29999999999998</v>
      </c>
      <c r="D18">
        <f>(D16/Assumptions!$B$6)*D17</f>
        <v>160.42594312753241</v>
      </c>
      <c r="E18">
        <f>(E16/Assumptions!$B$6)*E17</f>
        <v>160.42594312753241</v>
      </c>
      <c r="F18">
        <f>(F16/Assumptions!$B$6)*F17</f>
        <v>146.43594388903864</v>
      </c>
      <c r="G18">
        <f>(G16/Assumptions!$B$6)*G17</f>
        <v>131.79234950013478</v>
      </c>
      <c r="H18">
        <f>(H16/Assumptions!$B$6)*H17</f>
        <v>0</v>
      </c>
      <c r="I18">
        <f>(I16/Assumptions!$B$6)*I17</f>
        <v>0</v>
      </c>
      <c r="J18">
        <f>(J16/Assumptions!$B$6)*J17</f>
        <v>0</v>
      </c>
      <c r="K18">
        <f>(K16/Assumptions!$B$6)*K17</f>
        <v>0</v>
      </c>
      <c r="L18">
        <f>(L16/Assumptions!$B$6)*L17</f>
        <v>0</v>
      </c>
      <c r="M18">
        <f>(M16/Assumptions!$B$6)*M17</f>
        <v>0</v>
      </c>
      <c r="N18">
        <f>(N16/Assumptions!$B$6)*N17</f>
        <v>0</v>
      </c>
      <c r="O18">
        <f>(O16/Assumptions!$B$6)*O17</f>
        <v>0</v>
      </c>
      <c r="P18">
        <f>(P16/Assumptions!$B$6)*P17</f>
        <v>0</v>
      </c>
      <c r="Q18">
        <f>(Q16/Assumptions!$B$6)*Q17</f>
        <v>0</v>
      </c>
      <c r="R18">
        <f>(R16/Assumptions!$B$6)*R17</f>
        <v>0</v>
      </c>
      <c r="S18">
        <f>(S16/Assumptions!$B$6)*S17</f>
        <v>0</v>
      </c>
      <c r="T18">
        <f>(T16/Assumptions!$B$6)*T17</f>
        <v>0</v>
      </c>
      <c r="U18">
        <f>(U16/Assumptions!$B$6)*U17</f>
        <v>0</v>
      </c>
      <c r="V18">
        <f>(V16/Assumptions!$B$6)*V17</f>
        <v>0</v>
      </c>
      <c r="W18">
        <f>(W16/Assumptions!$B$6)*W17</f>
        <v>0</v>
      </c>
      <c r="X18">
        <f>(X16/Assumptions!$B$6)*X17</f>
        <v>0</v>
      </c>
      <c r="Y18">
        <f>(Y16/Assumptions!$B$6)*Y17</f>
        <v>0</v>
      </c>
      <c r="Z18">
        <f>(Z16/Assumptions!$B$6)*Z17</f>
        <v>0</v>
      </c>
      <c r="AA18">
        <f>(AA16/Assumptions!$B$6)*AA17</f>
        <v>0</v>
      </c>
      <c r="AB18">
        <f>(AB16/Assumptions!$B$6)*AB17</f>
        <v>0</v>
      </c>
      <c r="AC18">
        <f>(AC16/Assumptions!$B$6)*AC17</f>
        <v>0</v>
      </c>
      <c r="AD18">
        <f>(AD16/Assumptions!$B$6)*AD17</f>
        <v>0</v>
      </c>
      <c r="AE18">
        <f>(AE16/Assumptions!$B$6)*AE17</f>
        <v>0</v>
      </c>
      <c r="AF18">
        <f>(AF16/Assumptions!$B$6)*AF17</f>
        <v>0</v>
      </c>
      <c r="AG18">
        <f>(AG16/Assumptions!$B$6)*AG17</f>
        <v>0</v>
      </c>
      <c r="AH18">
        <f>(AH16/Assumptions!$B$6)*AH17</f>
        <v>0</v>
      </c>
      <c r="AI18">
        <f>(AI16/Assumptions!$B$6)*AI17</f>
        <v>0</v>
      </c>
      <c r="AJ18">
        <f>(AJ16/Assumptions!$B$6)*AJ17</f>
        <v>0</v>
      </c>
      <c r="AK18">
        <f>(AK16/Assumptions!$B$6)*AK17</f>
        <v>0</v>
      </c>
      <c r="AL18">
        <f>(AL16/Assumptions!$B$6)*AL17</f>
        <v>0</v>
      </c>
      <c r="AM18">
        <f>(AM16/Assumptions!$B$6)*AM17</f>
        <v>0</v>
      </c>
      <c r="AN18">
        <f>(AN16/Assumptions!$B$6)*AN17</f>
        <v>0</v>
      </c>
      <c r="AO18">
        <f>(AO16/Assumptions!$B$6)*AO17</f>
        <v>1.5691550707736215</v>
      </c>
      <c r="CB18">
        <v>1</v>
      </c>
    </row>
    <row r="19" spans="1:80" ht="15.75" thickTop="1" x14ac:dyDescent="0.25">
      <c r="AO19">
        <v>1</v>
      </c>
      <c r="CB19">
        <v>1</v>
      </c>
    </row>
    <row r="20" spans="1:80" x14ac:dyDescent="0.25">
      <c r="A20" s="4" t="s">
        <v>23</v>
      </c>
      <c r="B20">
        <f>B9+B11+B13+B18</f>
        <v>474.29999999999995</v>
      </c>
      <c r="C20">
        <f t="shared" ref="C20:AO20" si="69">C9+C11+C13+C18</f>
        <v>474.29999999999995</v>
      </c>
      <c r="D20">
        <f t="shared" si="69"/>
        <v>461.64818026262697</v>
      </c>
      <c r="E20">
        <f t="shared" si="69"/>
        <v>461.64818026262697</v>
      </c>
      <c r="F20">
        <f t="shared" si="69"/>
        <v>600.1101246123942</v>
      </c>
      <c r="G20">
        <f t="shared" si="69"/>
        <v>434.24180331570517</v>
      </c>
      <c r="H20">
        <f t="shared" si="69"/>
        <v>0</v>
      </c>
      <c r="I20">
        <f t="shared" si="69"/>
        <v>0</v>
      </c>
      <c r="J20">
        <f t="shared" si="69"/>
        <v>0</v>
      </c>
      <c r="K20">
        <f t="shared" si="69"/>
        <v>0</v>
      </c>
      <c r="L20">
        <f t="shared" si="69"/>
        <v>0</v>
      </c>
      <c r="M20">
        <f t="shared" si="69"/>
        <v>0</v>
      </c>
      <c r="N20">
        <f t="shared" si="69"/>
        <v>0</v>
      </c>
      <c r="O20">
        <f t="shared" si="69"/>
        <v>0</v>
      </c>
      <c r="P20">
        <f t="shared" si="69"/>
        <v>0</v>
      </c>
      <c r="Q20">
        <f t="shared" si="69"/>
        <v>0</v>
      </c>
      <c r="R20">
        <f t="shared" si="69"/>
        <v>0</v>
      </c>
      <c r="S20">
        <f t="shared" si="69"/>
        <v>0</v>
      </c>
      <c r="T20">
        <f t="shared" si="69"/>
        <v>0</v>
      </c>
      <c r="U20">
        <f t="shared" si="69"/>
        <v>0</v>
      </c>
      <c r="V20">
        <f t="shared" si="69"/>
        <v>0</v>
      </c>
      <c r="W20">
        <f t="shared" si="69"/>
        <v>0</v>
      </c>
      <c r="X20">
        <f t="shared" si="69"/>
        <v>0</v>
      </c>
      <c r="Y20">
        <f t="shared" si="69"/>
        <v>0</v>
      </c>
      <c r="Z20">
        <f t="shared" si="69"/>
        <v>0</v>
      </c>
      <c r="AA20">
        <f t="shared" si="69"/>
        <v>0</v>
      </c>
      <c r="AB20">
        <f t="shared" si="69"/>
        <v>0</v>
      </c>
      <c r="AC20">
        <f t="shared" si="69"/>
        <v>0</v>
      </c>
      <c r="AD20">
        <f t="shared" si="69"/>
        <v>0</v>
      </c>
      <c r="AE20">
        <f t="shared" si="69"/>
        <v>0</v>
      </c>
      <c r="AF20">
        <f t="shared" si="69"/>
        <v>0</v>
      </c>
      <c r="AG20">
        <f t="shared" si="69"/>
        <v>0</v>
      </c>
      <c r="AH20">
        <f t="shared" si="69"/>
        <v>0</v>
      </c>
      <c r="AI20">
        <f t="shared" si="69"/>
        <v>0</v>
      </c>
      <c r="AJ20">
        <f t="shared" si="69"/>
        <v>0</v>
      </c>
      <c r="AK20">
        <f t="shared" si="69"/>
        <v>0</v>
      </c>
      <c r="AL20">
        <f t="shared" si="69"/>
        <v>0</v>
      </c>
      <c r="AM20">
        <f t="shared" si="69"/>
        <v>0</v>
      </c>
      <c r="AN20">
        <f t="shared" si="69"/>
        <v>0</v>
      </c>
      <c r="AO20">
        <f t="shared" si="69"/>
        <v>165.61615033138855</v>
      </c>
      <c r="CB20">
        <v>11</v>
      </c>
    </row>
    <row r="21" spans="1:80" x14ac:dyDescent="0.25">
      <c r="AO21">
        <v>1</v>
      </c>
      <c r="CB21">
        <v>1</v>
      </c>
    </row>
    <row r="22" spans="1:80" x14ac:dyDescent="0.25">
      <c r="AO22">
        <v>1</v>
      </c>
      <c r="CB22">
        <v>1</v>
      </c>
    </row>
    <row r="23" spans="1:80" x14ac:dyDescent="0.25">
      <c r="AO23">
        <v>1</v>
      </c>
      <c r="CB23">
        <v>1</v>
      </c>
    </row>
    <row r="24" spans="1:80" x14ac:dyDescent="0.25">
      <c r="CB24">
        <v>1</v>
      </c>
    </row>
    <row r="25" spans="1:80" x14ac:dyDescent="0.25">
      <c r="AO25">
        <v>1</v>
      </c>
      <c r="CB25">
        <v>1</v>
      </c>
    </row>
    <row r="26" spans="1:80" x14ac:dyDescent="0.25">
      <c r="CB26">
        <v>1</v>
      </c>
    </row>
    <row r="27" spans="1:80" x14ac:dyDescent="0.25">
      <c r="CB27">
        <v>1</v>
      </c>
    </row>
  </sheetData>
  <mergeCells count="40">
    <mergeCell ref="J3:K3"/>
    <mergeCell ref="D1:E1"/>
    <mergeCell ref="B3:C3"/>
    <mergeCell ref="D3:E3"/>
    <mergeCell ref="F3:G3"/>
    <mergeCell ref="H3:I3"/>
    <mergeCell ref="AH3:AI3"/>
    <mergeCell ref="L3:M3"/>
    <mergeCell ref="N3:O3"/>
    <mergeCell ref="P3:Q3"/>
    <mergeCell ref="R3:S3"/>
    <mergeCell ref="T3:U3"/>
    <mergeCell ref="V3:W3"/>
    <mergeCell ref="X3:Y3"/>
    <mergeCell ref="Z3:AA3"/>
    <mergeCell ref="AB3:AC3"/>
    <mergeCell ref="AD3:AE3"/>
    <mergeCell ref="AF3:AG3"/>
    <mergeCell ref="BF3:BG3"/>
    <mergeCell ref="AJ3:AK3"/>
    <mergeCell ref="AL3:AM3"/>
    <mergeCell ref="AN3:AO3"/>
    <mergeCell ref="AP3:AQ3"/>
    <mergeCell ref="AR3:AS3"/>
    <mergeCell ref="AT3:AU3"/>
    <mergeCell ref="AV3:AW3"/>
    <mergeCell ref="AX3:AY3"/>
    <mergeCell ref="AZ3:BA3"/>
    <mergeCell ref="BB3:BC3"/>
    <mergeCell ref="BD3:BE3"/>
    <mergeCell ref="BT3:BU3"/>
    <mergeCell ref="BV3:BW3"/>
    <mergeCell ref="BX3:BY3"/>
    <mergeCell ref="BZ3:CA3"/>
    <mergeCell ref="BH3:BI3"/>
    <mergeCell ref="BJ3:BK3"/>
    <mergeCell ref="BL3:BM3"/>
    <mergeCell ref="BN3:BO3"/>
    <mergeCell ref="BP3:BQ3"/>
    <mergeCell ref="BR3:BS3"/>
  </mergeCells>
  <pageMargins left="0.7" right="0.7" top="0.75" bottom="0.75" header="0.3" footer="0.3"/>
  <pageSetup paperSize="9" orientation="portrait" horizontalDpi="4294967293" verticalDpi="0" r:id="rId1"/>
  <legacy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6"/>
  <sheetViews>
    <sheetView topLeftCell="BM1" workbookViewId="0">
      <selection activeCell="A3" sqref="A3:CB5"/>
    </sheetView>
  </sheetViews>
  <sheetFormatPr baseColWidth="10" defaultRowHeight="15" x14ac:dyDescent="0.25"/>
  <sheetData>
    <row r="1" spans="1:80" ht="22.5" x14ac:dyDescent="0.3">
      <c r="B1" s="7" t="s">
        <v>25</v>
      </c>
    </row>
    <row r="3" spans="1:80" ht="20.25" thickBot="1" x14ac:dyDescent="0.35">
      <c r="A3" s="13" t="s">
        <v>0</v>
      </c>
      <c r="B3" s="17">
        <v>41183</v>
      </c>
      <c r="C3" s="18">
        <v>41184</v>
      </c>
      <c r="D3" s="17">
        <f>EDATE(B3,1)</f>
        <v>41214</v>
      </c>
      <c r="E3" s="18">
        <f>D3</f>
        <v>41214</v>
      </c>
      <c r="F3" s="17">
        <f>EDATE(D3,1)</f>
        <v>41244</v>
      </c>
      <c r="G3" s="18">
        <f>F3</f>
        <v>41244</v>
      </c>
      <c r="H3" s="17">
        <f>EDATE(F3,1)</f>
        <v>41275</v>
      </c>
      <c r="I3" s="18">
        <f>H3</f>
        <v>41275</v>
      </c>
      <c r="J3" s="17">
        <f>EDATE(H3,1)</f>
        <v>41306</v>
      </c>
      <c r="K3" s="18">
        <f>J3</f>
        <v>41306</v>
      </c>
      <c r="L3" s="17">
        <f t="shared" ref="L3" si="0">EDATE(J3,1)</f>
        <v>41334</v>
      </c>
      <c r="M3" s="18">
        <f t="shared" ref="M3" si="1">L3</f>
        <v>41334</v>
      </c>
      <c r="N3" s="17">
        <f t="shared" ref="N3" si="2">EDATE(L3,1)</f>
        <v>41365</v>
      </c>
      <c r="O3" s="18">
        <f t="shared" ref="O3" si="3">N3</f>
        <v>41365</v>
      </c>
      <c r="P3" s="17">
        <f t="shared" ref="P3" si="4">EDATE(N3,1)</f>
        <v>41395</v>
      </c>
      <c r="Q3" s="18">
        <f t="shared" ref="Q3" si="5">P3</f>
        <v>41395</v>
      </c>
      <c r="R3" s="17">
        <f t="shared" ref="R3" si="6">EDATE(P3,1)</f>
        <v>41426</v>
      </c>
      <c r="S3" s="18">
        <f t="shared" ref="S3" si="7">R3</f>
        <v>41426</v>
      </c>
      <c r="T3" s="17">
        <f t="shared" ref="T3" si="8">EDATE(R3,1)</f>
        <v>41456</v>
      </c>
      <c r="U3" s="18">
        <f t="shared" ref="U3" si="9">T3</f>
        <v>41456</v>
      </c>
      <c r="V3" s="17">
        <f t="shared" ref="V3" si="10">EDATE(T3,1)</f>
        <v>41487</v>
      </c>
      <c r="W3" s="18">
        <f t="shared" ref="W3" si="11">V3</f>
        <v>41487</v>
      </c>
      <c r="X3" s="17">
        <f t="shared" ref="X3" si="12">EDATE(V3,1)</f>
        <v>41518</v>
      </c>
      <c r="Y3" s="18">
        <f t="shared" ref="Y3" si="13">X3</f>
        <v>41518</v>
      </c>
      <c r="Z3" s="17">
        <f t="shared" ref="Z3" si="14">EDATE(X3,1)</f>
        <v>41548</v>
      </c>
      <c r="AA3" s="18">
        <f t="shared" ref="AA3" si="15">Z3</f>
        <v>41548</v>
      </c>
      <c r="AB3" s="17">
        <f t="shared" ref="AB3" si="16">EDATE(Z3,1)</f>
        <v>41579</v>
      </c>
      <c r="AC3" s="18">
        <f t="shared" ref="AC3" si="17">AB3</f>
        <v>41579</v>
      </c>
      <c r="AD3" s="17">
        <f t="shared" ref="AD3" si="18">EDATE(AB3,1)</f>
        <v>41609</v>
      </c>
      <c r="AE3" s="18">
        <f t="shared" ref="AE3" si="19">AD3</f>
        <v>41609</v>
      </c>
      <c r="AF3" s="17">
        <f t="shared" ref="AF3" si="20">EDATE(AD3,1)</f>
        <v>41640</v>
      </c>
      <c r="AG3" s="18">
        <f t="shared" ref="AG3" si="21">AF3</f>
        <v>41640</v>
      </c>
      <c r="AH3" s="17">
        <f t="shared" ref="AH3" si="22">EDATE(AF3,1)</f>
        <v>41671</v>
      </c>
      <c r="AI3" s="18">
        <f t="shared" ref="AI3" si="23">AH3</f>
        <v>41671</v>
      </c>
      <c r="AJ3" s="17">
        <f t="shared" ref="AJ3" si="24">EDATE(AH3,1)</f>
        <v>41699</v>
      </c>
      <c r="AK3" s="18">
        <f t="shared" ref="AK3" si="25">AJ3</f>
        <v>41699</v>
      </c>
      <c r="AL3" s="17">
        <f t="shared" ref="AL3" si="26">EDATE(AJ3,1)</f>
        <v>41730</v>
      </c>
      <c r="AM3" s="18">
        <f t="shared" ref="AM3" si="27">AL3</f>
        <v>41730</v>
      </c>
      <c r="AN3" s="17">
        <f t="shared" ref="AN3" si="28">EDATE(AL3,1)</f>
        <v>41760</v>
      </c>
      <c r="AO3" s="18">
        <f t="shared" ref="AO3" si="29">AN3</f>
        <v>41760</v>
      </c>
      <c r="AP3" s="17">
        <f t="shared" ref="AP3" si="30">EDATE(AN3,1)</f>
        <v>41791</v>
      </c>
      <c r="AQ3" s="18">
        <f t="shared" ref="AQ3" si="31">AP3</f>
        <v>41791</v>
      </c>
      <c r="AR3" s="17">
        <f t="shared" ref="AR3" si="32">EDATE(AP3,1)</f>
        <v>41821</v>
      </c>
      <c r="AS3" s="18">
        <f t="shared" ref="AS3" si="33">AR3</f>
        <v>41821</v>
      </c>
      <c r="AT3" s="17">
        <f t="shared" ref="AT3" si="34">EDATE(AR3,1)</f>
        <v>41852</v>
      </c>
      <c r="AU3" s="18">
        <f t="shared" ref="AU3" si="35">AT3</f>
        <v>41852</v>
      </c>
      <c r="AV3" s="17">
        <f t="shared" ref="AV3" si="36">EDATE(AT3,1)</f>
        <v>41883</v>
      </c>
      <c r="AW3" s="18">
        <f t="shared" ref="AW3" si="37">AV3</f>
        <v>41883</v>
      </c>
      <c r="AX3" s="17">
        <f t="shared" ref="AX3" si="38">EDATE(AV3,1)</f>
        <v>41913</v>
      </c>
      <c r="AY3" s="18">
        <f t="shared" ref="AY3" si="39">AX3</f>
        <v>41913</v>
      </c>
      <c r="AZ3" s="17">
        <f t="shared" ref="AZ3" si="40">EDATE(AX3,1)</f>
        <v>41944</v>
      </c>
      <c r="BA3" s="18">
        <f t="shared" ref="BA3" si="41">AZ3</f>
        <v>41944</v>
      </c>
      <c r="BB3" s="17">
        <f t="shared" ref="BB3" si="42">EDATE(AZ3,1)</f>
        <v>41974</v>
      </c>
      <c r="BC3" s="18">
        <f t="shared" ref="BC3" si="43">BB3</f>
        <v>41974</v>
      </c>
      <c r="BD3" s="17">
        <f t="shared" ref="BD3" si="44">EDATE(BB3,1)</f>
        <v>42005</v>
      </c>
      <c r="BE3" s="18">
        <f t="shared" ref="BE3" si="45">BD3</f>
        <v>42005</v>
      </c>
      <c r="BF3" s="17">
        <f t="shared" ref="BF3" si="46">EDATE(BD3,1)</f>
        <v>42036</v>
      </c>
      <c r="BG3" s="18">
        <f t="shared" ref="BG3" si="47">BF3</f>
        <v>42036</v>
      </c>
      <c r="BH3" s="17">
        <f t="shared" ref="BH3" si="48">EDATE(BF3,1)</f>
        <v>42064</v>
      </c>
      <c r="BI3" s="18">
        <f t="shared" ref="BI3" si="49">BH3</f>
        <v>42064</v>
      </c>
      <c r="BJ3" s="17">
        <f t="shared" ref="BJ3" si="50">EDATE(BH3,1)</f>
        <v>42095</v>
      </c>
      <c r="BK3" s="18">
        <f t="shared" ref="BK3" si="51">BJ3</f>
        <v>42095</v>
      </c>
      <c r="BL3" s="17">
        <f t="shared" ref="BL3" si="52">EDATE(BJ3,1)</f>
        <v>42125</v>
      </c>
      <c r="BM3" s="18">
        <f t="shared" ref="BM3" si="53">BL3</f>
        <v>42125</v>
      </c>
      <c r="BN3" s="17">
        <f t="shared" ref="BN3" si="54">EDATE(BL3,1)</f>
        <v>42156</v>
      </c>
      <c r="BO3" s="18">
        <f t="shared" ref="BO3" si="55">BN3</f>
        <v>42156</v>
      </c>
      <c r="BP3" s="17">
        <f t="shared" ref="BP3" si="56">EDATE(BN3,1)</f>
        <v>42186</v>
      </c>
      <c r="BQ3" s="18">
        <f t="shared" ref="BQ3" si="57">BP3</f>
        <v>42186</v>
      </c>
      <c r="BR3" s="17">
        <f t="shared" ref="BR3" si="58">EDATE(BP3,1)</f>
        <v>42217</v>
      </c>
      <c r="BS3" s="18">
        <f t="shared" ref="BS3" si="59">BR3</f>
        <v>42217</v>
      </c>
      <c r="BT3" s="17">
        <f t="shared" ref="BT3" si="60">EDATE(BR3,1)</f>
        <v>42248</v>
      </c>
      <c r="BU3" s="18">
        <f t="shared" ref="BU3" si="61">BT3</f>
        <v>42248</v>
      </c>
      <c r="BV3" s="17">
        <f t="shared" ref="BV3" si="62">EDATE(BT3,1)</f>
        <v>42278</v>
      </c>
      <c r="BW3" s="18">
        <f t="shared" ref="BW3" si="63">BV3</f>
        <v>42278</v>
      </c>
      <c r="BX3" s="17">
        <f t="shared" ref="BX3" si="64">EDATE(BV3,1)</f>
        <v>42309</v>
      </c>
      <c r="BY3" s="18">
        <f t="shared" ref="BY3" si="65">BX3</f>
        <v>42309</v>
      </c>
      <c r="BZ3" s="17">
        <f t="shared" ref="BZ3" si="66">EDATE(BX3,1)</f>
        <v>42339</v>
      </c>
      <c r="CA3" s="18">
        <f t="shared" ref="CA3" si="67">BZ3</f>
        <v>42339</v>
      </c>
      <c r="CB3" s="1">
        <v>1</v>
      </c>
    </row>
    <row r="4" spans="1:80" ht="15.75" thickTop="1" x14ac:dyDescent="0.25">
      <c r="B4" s="3" t="s">
        <v>3</v>
      </c>
      <c r="C4" s="3" t="s">
        <v>4</v>
      </c>
      <c r="D4" s="3" t="s">
        <v>3</v>
      </c>
      <c r="E4" s="3" t="s">
        <v>4</v>
      </c>
      <c r="F4" s="3" t="s">
        <v>3</v>
      </c>
      <c r="G4" s="3" t="s">
        <v>4</v>
      </c>
      <c r="H4" s="3" t="s">
        <v>3</v>
      </c>
      <c r="I4" s="3" t="s">
        <v>4</v>
      </c>
      <c r="J4" s="3" t="s">
        <v>3</v>
      </c>
      <c r="K4" s="3" t="s">
        <v>4</v>
      </c>
      <c r="L4" s="3" t="s">
        <v>3</v>
      </c>
      <c r="M4" s="3" t="s">
        <v>4</v>
      </c>
      <c r="N4" s="3" t="s">
        <v>3</v>
      </c>
      <c r="O4" s="3" t="s">
        <v>4</v>
      </c>
      <c r="P4" s="3" t="s">
        <v>3</v>
      </c>
      <c r="Q4" s="3" t="s">
        <v>4</v>
      </c>
      <c r="R4" s="3" t="s">
        <v>3</v>
      </c>
      <c r="S4" s="3" t="s">
        <v>4</v>
      </c>
      <c r="T4" s="3" t="s">
        <v>3</v>
      </c>
      <c r="U4" s="3" t="s">
        <v>4</v>
      </c>
      <c r="V4" s="3" t="s">
        <v>3</v>
      </c>
      <c r="W4" s="3" t="s">
        <v>4</v>
      </c>
      <c r="X4" s="3" t="s">
        <v>3</v>
      </c>
      <c r="Y4" s="3" t="s">
        <v>4</v>
      </c>
      <c r="Z4" s="3" t="s">
        <v>3</v>
      </c>
      <c r="AA4" s="3" t="s">
        <v>4</v>
      </c>
      <c r="AB4" s="3" t="s">
        <v>3</v>
      </c>
      <c r="AC4" s="3" t="s">
        <v>4</v>
      </c>
      <c r="AD4" s="3" t="s">
        <v>3</v>
      </c>
      <c r="AE4" s="3" t="s">
        <v>4</v>
      </c>
      <c r="AF4" s="3" t="s">
        <v>3</v>
      </c>
      <c r="AG4" s="3" t="s">
        <v>4</v>
      </c>
      <c r="AH4" s="3" t="s">
        <v>3</v>
      </c>
      <c r="AI4" s="3" t="s">
        <v>4</v>
      </c>
      <c r="AJ4" s="3" t="s">
        <v>3</v>
      </c>
      <c r="AK4" s="3" t="s">
        <v>4</v>
      </c>
      <c r="AL4" s="3" t="s">
        <v>3</v>
      </c>
      <c r="AM4" s="3" t="s">
        <v>4</v>
      </c>
      <c r="AN4" s="3" t="s">
        <v>3</v>
      </c>
      <c r="AO4" s="3" t="s">
        <v>4</v>
      </c>
    </row>
    <row r="5" spans="1:80" ht="15.75" thickBot="1" x14ac:dyDescent="0.3">
      <c r="A5" s="11" t="s">
        <v>2</v>
      </c>
      <c r="AO5">
        <v>1</v>
      </c>
    </row>
    <row r="6" spans="1:80" ht="15.75" thickTop="1" x14ac:dyDescent="0.25"/>
  </sheetData>
  <mergeCells count="39">
    <mergeCell ref="L3:M3"/>
    <mergeCell ref="B3:C3"/>
    <mergeCell ref="D3:E3"/>
    <mergeCell ref="F3:G3"/>
    <mergeCell ref="H3:I3"/>
    <mergeCell ref="J3:K3"/>
    <mergeCell ref="AJ3:AK3"/>
    <mergeCell ref="N3:O3"/>
    <mergeCell ref="P3:Q3"/>
    <mergeCell ref="R3:S3"/>
    <mergeCell ref="T3:U3"/>
    <mergeCell ref="V3:W3"/>
    <mergeCell ref="X3:Y3"/>
    <mergeCell ref="Z3:AA3"/>
    <mergeCell ref="AB3:AC3"/>
    <mergeCell ref="AD3:AE3"/>
    <mergeCell ref="AF3:AG3"/>
    <mergeCell ref="AH3:AI3"/>
    <mergeCell ref="BH3:BI3"/>
    <mergeCell ref="AL3:AM3"/>
    <mergeCell ref="AN3:AO3"/>
    <mergeCell ref="AP3:AQ3"/>
    <mergeCell ref="AR3:AS3"/>
    <mergeCell ref="AT3:AU3"/>
    <mergeCell ref="AV3:AW3"/>
    <mergeCell ref="AX3:AY3"/>
    <mergeCell ref="AZ3:BA3"/>
    <mergeCell ref="BB3:BC3"/>
    <mergeCell ref="BD3:BE3"/>
    <mergeCell ref="BF3:BG3"/>
    <mergeCell ref="BV3:BW3"/>
    <mergeCell ref="BX3:BY3"/>
    <mergeCell ref="BZ3:CA3"/>
    <mergeCell ref="BJ3:BK3"/>
    <mergeCell ref="BL3:BM3"/>
    <mergeCell ref="BN3:BO3"/>
    <mergeCell ref="BP3:BQ3"/>
    <mergeCell ref="BR3:BS3"/>
    <mergeCell ref="BT3:BU3"/>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6"/>
  <sheetViews>
    <sheetView workbookViewId="0">
      <selection activeCell="A6" sqref="A6"/>
    </sheetView>
  </sheetViews>
  <sheetFormatPr baseColWidth="10" defaultRowHeight="15" x14ac:dyDescent="0.25"/>
  <sheetData>
    <row r="1" spans="1:80" ht="22.5" x14ac:dyDescent="0.3">
      <c r="B1" s="7" t="s">
        <v>26</v>
      </c>
    </row>
    <row r="3" spans="1:80" ht="20.25" thickBot="1" x14ac:dyDescent="0.35">
      <c r="A3" s="13" t="s">
        <v>0</v>
      </c>
      <c r="B3" s="17">
        <v>41183</v>
      </c>
      <c r="C3" s="18">
        <v>41184</v>
      </c>
      <c r="D3" s="17">
        <f>EDATE(B3,1)</f>
        <v>41214</v>
      </c>
      <c r="E3" s="18">
        <f>D3</f>
        <v>41214</v>
      </c>
      <c r="F3" s="17">
        <f>EDATE(D3,1)</f>
        <v>41244</v>
      </c>
      <c r="G3" s="18">
        <f>F3</f>
        <v>41244</v>
      </c>
      <c r="H3" s="17">
        <f>EDATE(F3,1)</f>
        <v>41275</v>
      </c>
      <c r="I3" s="18">
        <f>H3</f>
        <v>41275</v>
      </c>
      <c r="J3" s="17">
        <f>EDATE(H3,1)</f>
        <v>41306</v>
      </c>
      <c r="K3" s="18">
        <f>J3</f>
        <v>41306</v>
      </c>
      <c r="L3" s="17">
        <f t="shared" ref="L3" si="0">EDATE(J3,1)</f>
        <v>41334</v>
      </c>
      <c r="M3" s="18">
        <f t="shared" ref="M3" si="1">L3</f>
        <v>41334</v>
      </c>
      <c r="N3" s="17">
        <f t="shared" ref="N3" si="2">EDATE(L3,1)</f>
        <v>41365</v>
      </c>
      <c r="O3" s="18">
        <f t="shared" ref="O3" si="3">N3</f>
        <v>41365</v>
      </c>
      <c r="P3" s="17">
        <f t="shared" ref="P3" si="4">EDATE(N3,1)</f>
        <v>41395</v>
      </c>
      <c r="Q3" s="18">
        <f t="shared" ref="Q3" si="5">P3</f>
        <v>41395</v>
      </c>
      <c r="R3" s="17">
        <f t="shared" ref="R3" si="6">EDATE(P3,1)</f>
        <v>41426</v>
      </c>
      <c r="S3" s="18">
        <f t="shared" ref="S3" si="7">R3</f>
        <v>41426</v>
      </c>
      <c r="T3" s="17">
        <f t="shared" ref="T3" si="8">EDATE(R3,1)</f>
        <v>41456</v>
      </c>
      <c r="U3" s="18">
        <f t="shared" ref="U3" si="9">T3</f>
        <v>41456</v>
      </c>
      <c r="V3" s="17">
        <f t="shared" ref="V3" si="10">EDATE(T3,1)</f>
        <v>41487</v>
      </c>
      <c r="W3" s="18">
        <f t="shared" ref="W3" si="11">V3</f>
        <v>41487</v>
      </c>
      <c r="X3" s="17">
        <f t="shared" ref="X3" si="12">EDATE(V3,1)</f>
        <v>41518</v>
      </c>
      <c r="Y3" s="18">
        <f t="shared" ref="Y3" si="13">X3</f>
        <v>41518</v>
      </c>
      <c r="Z3" s="17">
        <f t="shared" ref="Z3" si="14">EDATE(X3,1)</f>
        <v>41548</v>
      </c>
      <c r="AA3" s="18">
        <f t="shared" ref="AA3" si="15">Z3</f>
        <v>41548</v>
      </c>
      <c r="AB3" s="17">
        <f t="shared" ref="AB3" si="16">EDATE(Z3,1)</f>
        <v>41579</v>
      </c>
      <c r="AC3" s="18">
        <f t="shared" ref="AC3" si="17">AB3</f>
        <v>41579</v>
      </c>
      <c r="AD3" s="17">
        <f t="shared" ref="AD3" si="18">EDATE(AB3,1)</f>
        <v>41609</v>
      </c>
      <c r="AE3" s="18">
        <f t="shared" ref="AE3" si="19">AD3</f>
        <v>41609</v>
      </c>
      <c r="AF3" s="17">
        <f t="shared" ref="AF3" si="20">EDATE(AD3,1)</f>
        <v>41640</v>
      </c>
      <c r="AG3" s="18">
        <f t="shared" ref="AG3" si="21">AF3</f>
        <v>41640</v>
      </c>
      <c r="AH3" s="17">
        <f t="shared" ref="AH3" si="22">EDATE(AF3,1)</f>
        <v>41671</v>
      </c>
      <c r="AI3" s="18">
        <f t="shared" ref="AI3" si="23">AH3</f>
        <v>41671</v>
      </c>
      <c r="AJ3" s="17">
        <f t="shared" ref="AJ3" si="24">EDATE(AH3,1)</f>
        <v>41699</v>
      </c>
      <c r="AK3" s="18">
        <f t="shared" ref="AK3" si="25">AJ3</f>
        <v>41699</v>
      </c>
      <c r="AL3" s="17">
        <f t="shared" ref="AL3" si="26">EDATE(AJ3,1)</f>
        <v>41730</v>
      </c>
      <c r="AM3" s="18">
        <f t="shared" ref="AM3" si="27">AL3</f>
        <v>41730</v>
      </c>
      <c r="AN3" s="17">
        <f t="shared" ref="AN3" si="28">EDATE(AL3,1)</f>
        <v>41760</v>
      </c>
      <c r="AO3" s="18">
        <f t="shared" ref="AO3" si="29">AN3</f>
        <v>41760</v>
      </c>
      <c r="AP3" s="17">
        <f t="shared" ref="AP3" si="30">EDATE(AN3,1)</f>
        <v>41791</v>
      </c>
      <c r="AQ3" s="18">
        <f t="shared" ref="AQ3" si="31">AP3</f>
        <v>41791</v>
      </c>
      <c r="AR3" s="17">
        <f t="shared" ref="AR3" si="32">EDATE(AP3,1)</f>
        <v>41821</v>
      </c>
      <c r="AS3" s="18">
        <f t="shared" ref="AS3" si="33">AR3</f>
        <v>41821</v>
      </c>
      <c r="AT3" s="17">
        <f t="shared" ref="AT3" si="34">EDATE(AR3,1)</f>
        <v>41852</v>
      </c>
      <c r="AU3" s="18">
        <f t="shared" ref="AU3" si="35">AT3</f>
        <v>41852</v>
      </c>
      <c r="AV3" s="17">
        <f t="shared" ref="AV3" si="36">EDATE(AT3,1)</f>
        <v>41883</v>
      </c>
      <c r="AW3" s="18">
        <f t="shared" ref="AW3" si="37">AV3</f>
        <v>41883</v>
      </c>
      <c r="AX3" s="17">
        <f t="shared" ref="AX3" si="38">EDATE(AV3,1)</f>
        <v>41913</v>
      </c>
      <c r="AY3" s="18">
        <f t="shared" ref="AY3" si="39">AX3</f>
        <v>41913</v>
      </c>
      <c r="AZ3" s="17">
        <f t="shared" ref="AZ3" si="40">EDATE(AX3,1)</f>
        <v>41944</v>
      </c>
      <c r="BA3" s="18">
        <f t="shared" ref="BA3" si="41">AZ3</f>
        <v>41944</v>
      </c>
      <c r="BB3" s="17">
        <f t="shared" ref="BB3" si="42">EDATE(AZ3,1)</f>
        <v>41974</v>
      </c>
      <c r="BC3" s="18">
        <f t="shared" ref="BC3" si="43">BB3</f>
        <v>41974</v>
      </c>
      <c r="BD3" s="17">
        <f t="shared" ref="BD3" si="44">EDATE(BB3,1)</f>
        <v>42005</v>
      </c>
      <c r="BE3" s="18">
        <f t="shared" ref="BE3" si="45">BD3</f>
        <v>42005</v>
      </c>
      <c r="BF3" s="17">
        <f t="shared" ref="BF3" si="46">EDATE(BD3,1)</f>
        <v>42036</v>
      </c>
      <c r="BG3" s="18">
        <f t="shared" ref="BG3" si="47">BF3</f>
        <v>42036</v>
      </c>
      <c r="BH3" s="17">
        <f t="shared" ref="BH3" si="48">EDATE(BF3,1)</f>
        <v>42064</v>
      </c>
      <c r="BI3" s="18">
        <f t="shared" ref="BI3" si="49">BH3</f>
        <v>42064</v>
      </c>
      <c r="BJ3" s="17">
        <f t="shared" ref="BJ3" si="50">EDATE(BH3,1)</f>
        <v>42095</v>
      </c>
      <c r="BK3" s="18">
        <f t="shared" ref="BK3" si="51">BJ3</f>
        <v>42095</v>
      </c>
      <c r="BL3" s="17">
        <f t="shared" ref="BL3" si="52">EDATE(BJ3,1)</f>
        <v>42125</v>
      </c>
      <c r="BM3" s="18">
        <f t="shared" ref="BM3" si="53">BL3</f>
        <v>42125</v>
      </c>
      <c r="BN3" s="17">
        <f t="shared" ref="BN3" si="54">EDATE(BL3,1)</f>
        <v>42156</v>
      </c>
      <c r="BO3" s="18">
        <f t="shared" ref="BO3" si="55">BN3</f>
        <v>42156</v>
      </c>
      <c r="BP3" s="17">
        <f t="shared" ref="BP3" si="56">EDATE(BN3,1)</f>
        <v>42186</v>
      </c>
      <c r="BQ3" s="18">
        <f t="shared" ref="BQ3" si="57">BP3</f>
        <v>42186</v>
      </c>
      <c r="BR3" s="17">
        <f t="shared" ref="BR3" si="58">EDATE(BP3,1)</f>
        <v>42217</v>
      </c>
      <c r="BS3" s="18">
        <f t="shared" ref="BS3" si="59">BR3</f>
        <v>42217</v>
      </c>
      <c r="BT3" s="17">
        <f t="shared" ref="BT3" si="60">EDATE(BR3,1)</f>
        <v>42248</v>
      </c>
      <c r="BU3" s="18">
        <f t="shared" ref="BU3" si="61">BT3</f>
        <v>42248</v>
      </c>
      <c r="BV3" s="17">
        <f t="shared" ref="BV3" si="62">EDATE(BT3,1)</f>
        <v>42278</v>
      </c>
      <c r="BW3" s="18">
        <f t="shared" ref="BW3" si="63">BV3</f>
        <v>42278</v>
      </c>
      <c r="BX3" s="17">
        <f t="shared" ref="BX3" si="64">EDATE(BV3,1)</f>
        <v>42309</v>
      </c>
      <c r="BY3" s="18">
        <f t="shared" ref="BY3" si="65">BX3</f>
        <v>42309</v>
      </c>
      <c r="BZ3" s="17">
        <f t="shared" ref="BZ3" si="66">EDATE(BX3,1)</f>
        <v>42339</v>
      </c>
      <c r="CA3" s="18">
        <f t="shared" ref="CA3" si="67">BZ3</f>
        <v>42339</v>
      </c>
      <c r="CB3" s="1">
        <v>1</v>
      </c>
    </row>
    <row r="4" spans="1:80" ht="15.75" thickTop="1" x14ac:dyDescent="0.25">
      <c r="B4" s="3" t="s">
        <v>3</v>
      </c>
      <c r="C4" s="3" t="s">
        <v>4</v>
      </c>
      <c r="D4" s="3" t="s">
        <v>3</v>
      </c>
      <c r="E4" s="3" t="s">
        <v>4</v>
      </c>
      <c r="F4" s="3" t="s">
        <v>3</v>
      </c>
      <c r="G4" s="3" t="s">
        <v>4</v>
      </c>
      <c r="H4" s="3" t="s">
        <v>3</v>
      </c>
      <c r="I4" s="3" t="s">
        <v>4</v>
      </c>
      <c r="J4" s="3" t="s">
        <v>3</v>
      </c>
      <c r="K4" s="3" t="s">
        <v>4</v>
      </c>
      <c r="L4" s="3" t="s">
        <v>3</v>
      </c>
      <c r="M4" s="3" t="s">
        <v>4</v>
      </c>
      <c r="N4" s="3" t="s">
        <v>3</v>
      </c>
      <c r="O4" s="3" t="s">
        <v>4</v>
      </c>
      <c r="P4" s="3" t="s">
        <v>3</v>
      </c>
      <c r="Q4" s="3" t="s">
        <v>4</v>
      </c>
      <c r="R4" s="3" t="s">
        <v>3</v>
      </c>
      <c r="S4" s="3" t="s">
        <v>4</v>
      </c>
      <c r="T4" s="3" t="s">
        <v>3</v>
      </c>
      <c r="U4" s="3" t="s">
        <v>4</v>
      </c>
      <c r="V4" s="3" t="s">
        <v>3</v>
      </c>
      <c r="W4" s="3" t="s">
        <v>4</v>
      </c>
      <c r="X4" s="3" t="s">
        <v>3</v>
      </c>
      <c r="Y4" s="3" t="s">
        <v>4</v>
      </c>
      <c r="Z4" s="3" t="s">
        <v>3</v>
      </c>
      <c r="AA4" s="3" t="s">
        <v>4</v>
      </c>
      <c r="AB4" s="3" t="s">
        <v>3</v>
      </c>
      <c r="AC4" s="3" t="s">
        <v>4</v>
      </c>
      <c r="AD4" s="3" t="s">
        <v>3</v>
      </c>
      <c r="AE4" s="3" t="s">
        <v>4</v>
      </c>
      <c r="AF4" s="3" t="s">
        <v>3</v>
      </c>
      <c r="AG4" s="3" t="s">
        <v>4</v>
      </c>
      <c r="AH4" s="3" t="s">
        <v>3</v>
      </c>
      <c r="AI4" s="3" t="s">
        <v>4</v>
      </c>
      <c r="AJ4" s="3" t="s">
        <v>3</v>
      </c>
      <c r="AK4" s="3" t="s">
        <v>4</v>
      </c>
      <c r="AL4" s="3" t="s">
        <v>3</v>
      </c>
      <c r="AM4" s="3" t="s">
        <v>4</v>
      </c>
      <c r="AN4" s="3" t="s">
        <v>3</v>
      </c>
      <c r="AO4" s="3" t="s">
        <v>4</v>
      </c>
    </row>
    <row r="5" spans="1:80" ht="15.75" thickBot="1" x14ac:dyDescent="0.3">
      <c r="A5" s="11" t="s">
        <v>2</v>
      </c>
      <c r="AO5">
        <v>1</v>
      </c>
    </row>
    <row r="6" spans="1:80" ht="15.75" thickTop="1" x14ac:dyDescent="0.25"/>
  </sheetData>
  <mergeCells count="39">
    <mergeCell ref="L3:M3"/>
    <mergeCell ref="B3:C3"/>
    <mergeCell ref="D3:E3"/>
    <mergeCell ref="F3:G3"/>
    <mergeCell ref="H3:I3"/>
    <mergeCell ref="J3:K3"/>
    <mergeCell ref="AJ3:AK3"/>
    <mergeCell ref="N3:O3"/>
    <mergeCell ref="P3:Q3"/>
    <mergeCell ref="R3:S3"/>
    <mergeCell ref="T3:U3"/>
    <mergeCell ref="V3:W3"/>
    <mergeCell ref="X3:Y3"/>
    <mergeCell ref="Z3:AA3"/>
    <mergeCell ref="AB3:AC3"/>
    <mergeCell ref="AD3:AE3"/>
    <mergeCell ref="AF3:AG3"/>
    <mergeCell ref="AH3:AI3"/>
    <mergeCell ref="BH3:BI3"/>
    <mergeCell ref="AL3:AM3"/>
    <mergeCell ref="AN3:AO3"/>
    <mergeCell ref="AP3:AQ3"/>
    <mergeCell ref="AR3:AS3"/>
    <mergeCell ref="AT3:AU3"/>
    <mergeCell ref="AV3:AW3"/>
    <mergeCell ref="AX3:AY3"/>
    <mergeCell ref="AZ3:BA3"/>
    <mergeCell ref="BB3:BC3"/>
    <mergeCell ref="BD3:BE3"/>
    <mergeCell ref="BF3:BG3"/>
    <mergeCell ref="BV3:BW3"/>
    <mergeCell ref="BX3:BY3"/>
    <mergeCell ref="BZ3:CA3"/>
    <mergeCell ref="BJ3:BK3"/>
    <mergeCell ref="BL3:BM3"/>
    <mergeCell ref="BN3:BO3"/>
    <mergeCell ref="BP3:BQ3"/>
    <mergeCell ref="BR3:BS3"/>
    <mergeCell ref="BT3:BU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Assumptions</vt:lpstr>
      <vt:lpstr>Operating Expenses</vt:lpstr>
      <vt:lpstr>SGA</vt:lpstr>
      <vt:lpstr>R&amp;D</vt:lpstr>
      <vt:lpstr>CAPEX</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François</dc:creator>
  <cp:lastModifiedBy>François</cp:lastModifiedBy>
  <dcterms:created xsi:type="dcterms:W3CDTF">2012-09-25T14:16:18Z</dcterms:created>
  <dcterms:modified xsi:type="dcterms:W3CDTF">2012-09-28T07:30:17Z</dcterms:modified>
</cp:coreProperties>
</file>