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Base délais" sheetId="1" r:id="rId1"/>
    <sheet name="Adresses mail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" i="1" l="1"/>
  <c r="A1" i="1"/>
  <c r="H8" i="1"/>
  <c r="H7" i="1"/>
  <c r="H6" i="1"/>
  <c r="H5" i="1"/>
  <c r="K4" i="1" l="1"/>
  <c r="L8" i="1"/>
  <c r="L6" i="1"/>
  <c r="L7" i="1"/>
  <c r="L5" i="1"/>
  <c r="L4" i="1"/>
  <c r="K8" i="1"/>
  <c r="K6" i="1"/>
  <c r="K7" i="1"/>
  <c r="K5" i="1"/>
</calcChain>
</file>

<file path=xl/sharedStrings.xml><?xml version="1.0" encoding="utf-8"?>
<sst xmlns="http://schemas.openxmlformats.org/spreadsheetml/2006/main" count="42" uniqueCount="28">
  <si>
    <t>Répondu</t>
  </si>
  <si>
    <t>Objet</t>
  </si>
  <si>
    <t>Délai interne</t>
  </si>
  <si>
    <t>Délai officiel</t>
  </si>
  <si>
    <t>EG</t>
  </si>
  <si>
    <t>RRP</t>
  </si>
  <si>
    <t>CM</t>
  </si>
  <si>
    <t>RR</t>
  </si>
  <si>
    <t>nom.prenom@xxx.fr</t>
  </si>
  <si>
    <t>nom1.prenom@xxx.fr</t>
  </si>
  <si>
    <t>Ingénieur en charge</t>
  </si>
  <si>
    <t>Date d'envoi instructions</t>
  </si>
  <si>
    <t>Dossier</t>
  </si>
  <si>
    <t>Pays</t>
  </si>
  <si>
    <t>Déposant</t>
  </si>
  <si>
    <t>Non prolongeable</t>
  </si>
  <si>
    <t>Nombre de jours restant avant délai interne</t>
  </si>
  <si>
    <t>Nombre de jours restant avant délai officiel</t>
  </si>
  <si>
    <t>1134MH</t>
  </si>
  <si>
    <t>FR</t>
  </si>
  <si>
    <t>LR</t>
  </si>
  <si>
    <t>X</t>
  </si>
  <si>
    <t>0925MH</t>
  </si>
  <si>
    <t>1128MH</t>
  </si>
  <si>
    <t>1010MH</t>
  </si>
  <si>
    <t>GB</t>
  </si>
  <si>
    <t>0702MH</t>
  </si>
  <si>
    <t>4e 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</si>
</sst>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</font>
    <font>
      <b/>
      <sz val="11"/>
      <color theme="2" tint="-0.499984740745262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indexed="19"/>
      <name val="Calibri"/>
      <family val="2"/>
    </font>
    <font>
      <b/>
      <sz val="11"/>
      <color indexed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hair">
        <color indexed="19"/>
      </left>
      <right style="hair">
        <color indexed="19"/>
      </right>
      <top/>
      <bottom style="hair">
        <color indexed="19"/>
      </bottom>
      <diagonal/>
    </border>
    <border>
      <left style="hair">
        <color indexed="19"/>
      </left>
      <right style="hair">
        <color indexed="19"/>
      </right>
      <top style="hair">
        <color indexed="19"/>
      </top>
      <bottom style="hair">
        <color indexed="19"/>
      </bottom>
      <diagonal/>
    </border>
    <border>
      <left style="hair">
        <color indexed="19"/>
      </left>
      <right style="hair">
        <color indexed="19"/>
      </right>
      <top style="hair">
        <color indexed="19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4" fillId="0" borderId="0" xfId="1"/>
    <xf numFmtId="0" fontId="0" fillId="2" borderId="3" xfId="0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14" fontId="0" fillId="2" borderId="3" xfId="0" applyNumberFormat="1" applyFill="1" applyBorder="1" applyAlignment="1">
      <alignment horizontal="center" vertical="center" wrapText="1"/>
    </xf>
    <xf numFmtId="164" fontId="0" fillId="2" borderId="3" xfId="0" applyNumberForma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nom1.prenom@xxx.fr" TargetMode="External"/><Relationship Id="rId1" Type="http://schemas.openxmlformats.org/officeDocument/2006/relationships/hyperlink" Target="mailto:nom.prenom@xxx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workbookViewId="0">
      <selection activeCell="B6" sqref="B6"/>
    </sheetView>
  </sheetViews>
  <sheetFormatPr baseColWidth="10" defaultRowHeight="15" x14ac:dyDescent="0.25"/>
  <cols>
    <col min="11" max="11" width="13.85546875" customWidth="1"/>
    <col min="12" max="12" width="14.5703125" customWidth="1"/>
  </cols>
  <sheetData>
    <row r="1" spans="1:12" x14ac:dyDescent="0.25">
      <c r="A1" s="17">
        <f ca="1">TODAY()</f>
        <v>41186</v>
      </c>
    </row>
    <row r="2" spans="1:12" ht="15" customHeight="1" x14ac:dyDescent="0.25">
      <c r="A2" s="9"/>
      <c r="B2" s="10"/>
      <c r="C2" s="10"/>
      <c r="D2" s="11"/>
      <c r="E2" s="9"/>
      <c r="F2" s="9"/>
      <c r="G2" s="9"/>
      <c r="H2" s="12"/>
      <c r="I2" s="12"/>
      <c r="J2" s="9"/>
      <c r="K2" s="9"/>
      <c r="L2" s="13"/>
    </row>
    <row r="3" spans="1:12" ht="75" x14ac:dyDescent="0.25">
      <c r="A3" s="1" t="s">
        <v>10</v>
      </c>
      <c r="B3" s="2" t="s">
        <v>0</v>
      </c>
      <c r="C3" s="2" t="s">
        <v>11</v>
      </c>
      <c r="D3" s="2" t="s">
        <v>12</v>
      </c>
      <c r="E3" s="1" t="s">
        <v>13</v>
      </c>
      <c r="F3" s="1" t="s">
        <v>14</v>
      </c>
      <c r="G3" s="1" t="s">
        <v>1</v>
      </c>
      <c r="H3" s="3" t="s">
        <v>2</v>
      </c>
      <c r="I3" s="3" t="s">
        <v>3</v>
      </c>
      <c r="J3" s="1" t="s">
        <v>15</v>
      </c>
      <c r="K3" s="1" t="s">
        <v>16</v>
      </c>
      <c r="L3" s="14" t="s">
        <v>17</v>
      </c>
    </row>
    <row r="4" spans="1:12" x14ac:dyDescent="0.25">
      <c r="A4" s="4" t="s">
        <v>4</v>
      </c>
      <c r="B4" s="5"/>
      <c r="C4" s="5"/>
      <c r="D4" s="6" t="s">
        <v>18</v>
      </c>
      <c r="E4" s="4" t="s">
        <v>19</v>
      </c>
      <c r="F4" s="4" t="s">
        <v>20</v>
      </c>
      <c r="G4" s="4" t="s">
        <v>5</v>
      </c>
      <c r="H4" s="7">
        <f>IF(OR(G4="priorité",G4="Phase nationale",G4="REX",G4="Validation demande provisoire"),DATE(YEAR(I4),MONTH(I4),DAY(I4)-90),IF(OR(G4&lt;&gt;"priorité",G4&lt;&gt;"Phase nationale",G4&lt;&gt;"REX",G4&lt;&gt;"Validation demande provisoire"),DATE(YEAR(I4),MONTH(I4),DAY(I4)-15)))</f>
        <v>41187</v>
      </c>
      <c r="I4" s="7">
        <v>41202</v>
      </c>
      <c r="J4" s="15"/>
      <c r="K4" s="16">
        <f ca="1">IF(B4="X","",(H4-$A$1))</f>
        <v>1</v>
      </c>
      <c r="L4" s="16">
        <f ca="1">IF(B4="X","",(I4-$A$1))</f>
        <v>16</v>
      </c>
    </row>
    <row r="5" spans="1:12" x14ac:dyDescent="0.25">
      <c r="A5" s="4" t="s">
        <v>6</v>
      </c>
      <c r="B5" s="5"/>
      <c r="C5" s="5"/>
      <c r="D5" s="6" t="s">
        <v>22</v>
      </c>
      <c r="E5" s="4" t="s">
        <v>19</v>
      </c>
      <c r="F5" s="4" t="s">
        <v>20</v>
      </c>
      <c r="G5" s="4" t="s">
        <v>5</v>
      </c>
      <c r="H5" s="7">
        <f>IF(OR(G5="priorité",G5="Phase nationale",G5="REX",G5="Validation demande provisoire"),DATE(YEAR(I5),MONTH(I5),DAY(I5)-90),IF(OR(G5&lt;&gt;"priorité",G5&lt;&gt;"Phase nationale",G5&lt;&gt;"REX",G5&lt;&gt;"Validation demande provisoire"),DATE(YEAR(I5),MONTH(I5),DAY(I5)-15)))</f>
        <v>41160</v>
      </c>
      <c r="I5" s="7">
        <v>41175</v>
      </c>
      <c r="J5" s="15"/>
      <c r="K5" s="16">
        <f t="shared" ref="K5:K8" ca="1" si="0">IF(B5="X","",(H5-$A$1))</f>
        <v>-26</v>
      </c>
      <c r="L5" s="16">
        <f t="shared" ref="L5:L8" ca="1" si="1">IF(B5="X","",(I5-$A$1))</f>
        <v>-11</v>
      </c>
    </row>
    <row r="6" spans="1:12" x14ac:dyDescent="0.25">
      <c r="A6" s="4" t="s">
        <v>4</v>
      </c>
      <c r="B6" s="5" t="s">
        <v>21</v>
      </c>
      <c r="C6" s="5"/>
      <c r="D6" s="6" t="s">
        <v>23</v>
      </c>
      <c r="E6" s="4" t="s">
        <v>19</v>
      </c>
      <c r="F6" s="4" t="s">
        <v>20</v>
      </c>
      <c r="G6" s="4" t="s">
        <v>5</v>
      </c>
      <c r="H6" s="7">
        <f>IF(OR(G6="priorité",G6="Phase nationale",G6="REX",G6="Validation demande provisoire"),DATE(YEAR(I6),MONTH(I6),DAY(I6)-90),IF(OR(G6&lt;&gt;"priorité",G6&lt;&gt;"Phase nationale",G6&lt;&gt;"REX",G6&lt;&gt;"Validation demande provisoire"),DATE(YEAR(I6),MONTH(I6),DAY(I6)-15)))</f>
        <v>41170</v>
      </c>
      <c r="I6" s="7">
        <v>41185</v>
      </c>
      <c r="J6" s="15"/>
      <c r="K6" s="16" t="str">
        <f t="shared" si="0"/>
        <v/>
      </c>
      <c r="L6" s="16" t="str">
        <f t="shared" si="1"/>
        <v/>
      </c>
    </row>
    <row r="7" spans="1:12" x14ac:dyDescent="0.25">
      <c r="A7" s="4" t="s">
        <v>4</v>
      </c>
      <c r="B7" s="5"/>
      <c r="C7" s="5"/>
      <c r="D7" s="6" t="s">
        <v>24</v>
      </c>
      <c r="E7" s="4" t="s">
        <v>25</v>
      </c>
      <c r="F7" s="4" t="s">
        <v>20</v>
      </c>
      <c r="G7" s="4" t="s">
        <v>7</v>
      </c>
      <c r="H7" s="7">
        <f>IF(OR(G7="priorité",G7="Phase nationale",G7="REX",G7="Validation demande provisoire"),DATE(YEAR(I7),MONTH(I7),DAY(I7)-90),IF(OR(G7&lt;&gt;"priorité",G7&lt;&gt;"Phase nationale",G7&lt;&gt;"REX",G7&lt;&gt;"Validation demande provisoire"),DATE(YEAR(I7),MONTH(I7),DAY(I7)-15)))</f>
        <v>41151</v>
      </c>
      <c r="I7" s="7">
        <v>41166</v>
      </c>
      <c r="J7" s="15"/>
      <c r="K7" s="16">
        <f t="shared" ca="1" si="0"/>
        <v>-35</v>
      </c>
      <c r="L7" s="16">
        <f t="shared" ca="1" si="1"/>
        <v>-20</v>
      </c>
    </row>
    <row r="8" spans="1:12" x14ac:dyDescent="0.25">
      <c r="A8" s="4" t="s">
        <v>4</v>
      </c>
      <c r="B8" s="5"/>
      <c r="C8" s="5"/>
      <c r="D8" s="6" t="s">
        <v>26</v>
      </c>
      <c r="E8" s="4" t="s">
        <v>25</v>
      </c>
      <c r="F8" s="4" t="s">
        <v>20</v>
      </c>
      <c r="G8" s="4" t="s">
        <v>27</v>
      </c>
      <c r="H8" s="7">
        <f>IF(OR(G8="priorité",G8="Phase nationale",G8="REX",G8="Validation demande provisoire"),DATE(YEAR(I8),MONTH(I8),DAY(I8)-90),IF(OR(G8&lt;&gt;"priorité",G8&lt;&gt;"Phase nationale",G8&lt;&gt;"REX",G8&lt;&gt;"Validation demande provisoire"),DATE(YEAR(I8),MONTH(I8),DAY(I8)-15)))</f>
        <v>41126</v>
      </c>
      <c r="I8" s="7">
        <v>41141</v>
      </c>
      <c r="J8" s="15"/>
      <c r="K8" s="16">
        <f t="shared" ca="1" si="0"/>
        <v>-60</v>
      </c>
      <c r="L8" s="16">
        <f t="shared" ca="1" si="1"/>
        <v>-45</v>
      </c>
    </row>
  </sheetData>
  <conditionalFormatting sqref="G2:G8">
    <cfRule type="containsText" dxfId="3" priority="1" stopIfTrue="1" operator="containsText" text="Phase nationale">
      <formula>NOT(ISERROR(SEARCH("Phase nationale",G2)))</formula>
    </cfRule>
    <cfRule type="containsText" dxfId="2" priority="2" stopIfTrue="1" operator="containsText" text="Priorité">
      <formula>NOT(ISERROR(SEARCH("Priorité",G2)))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D12" sqref="D12"/>
    </sheetView>
  </sheetViews>
  <sheetFormatPr baseColWidth="10" defaultRowHeight="15" x14ac:dyDescent="0.25"/>
  <sheetData>
    <row r="1" spans="1:2" x14ac:dyDescent="0.25">
      <c r="A1" t="s">
        <v>4</v>
      </c>
      <c r="B1" s="8" t="s">
        <v>8</v>
      </c>
    </row>
    <row r="2" spans="1:2" x14ac:dyDescent="0.25">
      <c r="A2" t="s">
        <v>6</v>
      </c>
      <c r="B2" s="8" t="s">
        <v>9</v>
      </c>
    </row>
  </sheetData>
  <hyperlinks>
    <hyperlink ref="B1" r:id="rId1"/>
    <hyperlink ref="B2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délais</vt:lpstr>
      <vt:lpstr>Adresses mail</vt:lpstr>
      <vt:lpstr>Feuil3</vt:lpstr>
    </vt:vector>
  </TitlesOfParts>
  <Company>Weapon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COUTEY Hélène</dc:creator>
  <cp:lastModifiedBy>COUTEY Hélène</cp:lastModifiedBy>
  <dcterms:created xsi:type="dcterms:W3CDTF">2012-10-04T13:02:58Z</dcterms:created>
  <dcterms:modified xsi:type="dcterms:W3CDTF">2012-10-04T13:19:45Z</dcterms:modified>
</cp:coreProperties>
</file>