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ierre-Ange Barman\Desktop\"/>
    </mc:Choice>
  </mc:AlternateContent>
  <bookViews>
    <workbookView xWindow="120" yWindow="45" windowWidth="15180" windowHeight="8580"/>
  </bookViews>
  <sheets>
    <sheet name="Jean-Pierre Mottier" sheetId="206" r:id="rId1"/>
  </sheets>
  <definedNames>
    <definedName name="_xlnm.Print_Area" localSheetId="0">'Jean-Pierre Mottier'!$A$1:$K$46</definedName>
  </definedNames>
  <calcPr calcId="152511"/>
</workbook>
</file>

<file path=xl/calcChain.xml><?xml version="1.0" encoding="utf-8"?>
<calcChain xmlns="http://schemas.openxmlformats.org/spreadsheetml/2006/main">
  <c r="H4" i="206" l="1"/>
  <c r="I4" i="206" s="1"/>
  <c r="I5" i="206"/>
  <c r="F4" i="206"/>
  <c r="I13" i="206" l="1"/>
  <c r="I3" i="206"/>
  <c r="I6" i="206"/>
  <c r="I7" i="206"/>
  <c r="I8" i="206"/>
  <c r="I9" i="206"/>
  <c r="I10" i="206"/>
  <c r="I11" i="206"/>
  <c r="I12" i="206"/>
  <c r="I14" i="206"/>
  <c r="I15" i="206"/>
  <c r="I16" i="206"/>
  <c r="I17" i="206"/>
  <c r="I18" i="206"/>
  <c r="I19" i="206"/>
  <c r="I20" i="206"/>
  <c r="I21" i="206"/>
  <c r="M8" i="206"/>
  <c r="J46" i="206"/>
  <c r="I44" i="206"/>
  <c r="I43" i="206"/>
  <c r="I42" i="206"/>
  <c r="I41" i="206"/>
  <c r="I40" i="206"/>
  <c r="I39" i="206"/>
  <c r="I38" i="206"/>
  <c r="I37" i="206"/>
  <c r="I36" i="206"/>
  <c r="I35" i="206"/>
  <c r="I34" i="206"/>
  <c r="I33" i="206"/>
  <c r="I32" i="206"/>
  <c r="I31" i="206"/>
  <c r="I30" i="206"/>
  <c r="I29" i="206"/>
  <c r="I28" i="206"/>
  <c r="I27" i="206"/>
  <c r="I26" i="206"/>
  <c r="I25" i="206"/>
  <c r="I24" i="206"/>
  <c r="I23" i="206"/>
  <c r="I22" i="206"/>
  <c r="O17" i="206"/>
  <c r="O16" i="206"/>
  <c r="P16" i="206" s="1"/>
  <c r="R15" i="206"/>
  <c r="I46" i="206" l="1"/>
  <c r="K46" i="206" l="1"/>
</calcChain>
</file>

<file path=xl/sharedStrings.xml><?xml version="1.0" encoding="utf-8"?>
<sst xmlns="http://schemas.openxmlformats.org/spreadsheetml/2006/main" count="30" uniqueCount="24">
  <si>
    <t>Montant</t>
  </si>
  <si>
    <t>payé</t>
  </si>
  <si>
    <t>date</t>
  </si>
  <si>
    <t>Date cours</t>
  </si>
  <si>
    <t>Total</t>
  </si>
  <si>
    <t>Payé</t>
  </si>
  <si>
    <t>Solde</t>
  </si>
  <si>
    <t>Description</t>
  </si>
  <si>
    <t>Jean-Pierre Mottier</t>
  </si>
  <si>
    <t>Mn</t>
  </si>
  <si>
    <t>Cours clavier</t>
  </si>
  <si>
    <t>Cours clavier [8h-9h]</t>
  </si>
  <si>
    <t>Cours clavier [9h-10h]</t>
  </si>
  <si>
    <t>début</t>
  </si>
  <si>
    <t>fin</t>
  </si>
  <si>
    <t>Cours clavier [8h10-8h50]</t>
  </si>
  <si>
    <t>Cours clavier [8h30-9h00]</t>
  </si>
  <si>
    <t>Paiement J.P. Mottier</t>
  </si>
  <si>
    <t>Cours clavier [8h30-9h15]</t>
  </si>
  <si>
    <t>Cours clavier [8h30-9h30]</t>
  </si>
  <si>
    <t>de</t>
  </si>
  <si>
    <t>à</t>
  </si>
  <si>
    <t>Rabais</t>
  </si>
  <si>
    <t>durée en mn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</si>
</sst>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F800]dddd\,\ mmmm\ dd\,\ yyyy"/>
    <numFmt numFmtId="165" formatCode="d/mm/yyyy"/>
    <numFmt numFmtId="166" formatCode="[$-F400]h:mm:ss\ AM/PM"/>
    <numFmt numFmtId="167" formatCode="hh/mm&quot; h&quot;;@"/>
    <numFmt numFmtId="168" formatCode="h/mm&quot; h&quot;;@"/>
    <numFmt numFmtId="170" formatCode="h&quot;h&quot;mm"/>
    <numFmt numFmtId="171" formatCode="[mm]&quot;mn&quot;"/>
  </numFmts>
  <fonts count="17" x14ac:knownFonts="1">
    <font>
      <sz val="10"/>
      <name val="Arial"/>
    </font>
    <font>
      <sz val="11"/>
      <name val="Arial Narrow"/>
      <family val="2"/>
    </font>
    <font>
      <b/>
      <sz val="11"/>
      <name val="Arial Narrow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9"/>
      <name val="Arial Narrow"/>
      <family val="2"/>
    </font>
    <font>
      <sz val="9"/>
      <name val="Calibri"/>
      <family val="2"/>
      <scheme val="minor"/>
    </font>
    <font>
      <i/>
      <sz val="10"/>
      <color theme="0" tint="-0.499984740745262"/>
      <name val="Calibri"/>
      <family val="2"/>
      <scheme val="minor"/>
    </font>
    <font>
      <i/>
      <sz val="8"/>
      <color theme="0" tint="-0.499984740745262"/>
      <name val="Calibri"/>
      <family val="2"/>
      <scheme val="minor"/>
    </font>
    <font>
      <sz val="16"/>
      <color indexed="16"/>
      <name val="Calibri"/>
      <family val="2"/>
      <scheme val="minor"/>
    </font>
    <font>
      <sz val="14"/>
      <name val="Calibri"/>
      <family val="2"/>
      <scheme val="minor"/>
    </font>
    <font>
      <i/>
      <sz val="11"/>
      <color theme="0" tint="-0.499984740745262"/>
      <name val="Arial Narrow"/>
      <family val="2"/>
    </font>
    <font>
      <sz val="11"/>
      <name val="Arial"/>
      <family val="2"/>
    </font>
    <font>
      <sz val="20"/>
      <name val="Arial"/>
      <family val="2"/>
    </font>
    <font>
      <i/>
      <sz val="11"/>
      <color theme="0" tint="-0.499984740745262"/>
      <name val="Arial"/>
      <family val="2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3" tint="0.80001220740379042"/>
        </stop>
      </gradient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rgb="FF626262"/>
      </right>
      <top style="hair">
        <color auto="1"/>
      </top>
      <bottom style="hair">
        <color rgb="FF626262"/>
      </bottom>
      <diagonal/>
    </border>
    <border>
      <left style="hair">
        <color rgb="FF626262"/>
      </left>
      <right style="hair">
        <color rgb="FF626262"/>
      </right>
      <top style="hair">
        <color auto="1"/>
      </top>
      <bottom style="hair">
        <color rgb="FF626262"/>
      </bottom>
      <diagonal/>
    </border>
    <border>
      <left style="hair">
        <color rgb="FF626262"/>
      </left>
      <right style="hair">
        <color auto="1"/>
      </right>
      <top style="hair">
        <color auto="1"/>
      </top>
      <bottom style="hair">
        <color rgb="FF626262"/>
      </bottom>
      <diagonal/>
    </border>
    <border>
      <left style="hair">
        <color auto="1"/>
      </left>
      <right style="hair">
        <color rgb="FF626262"/>
      </right>
      <top style="hair">
        <color rgb="FF626262"/>
      </top>
      <bottom style="hair">
        <color rgb="FF626262"/>
      </bottom>
      <diagonal/>
    </border>
    <border>
      <left style="hair">
        <color rgb="FF626262"/>
      </left>
      <right style="hair">
        <color rgb="FF626262"/>
      </right>
      <top style="hair">
        <color rgb="FF626262"/>
      </top>
      <bottom style="hair">
        <color rgb="FF626262"/>
      </bottom>
      <diagonal/>
    </border>
    <border>
      <left style="hair">
        <color rgb="FF626262"/>
      </left>
      <right style="hair">
        <color auto="1"/>
      </right>
      <top style="hair">
        <color rgb="FF626262"/>
      </top>
      <bottom style="hair">
        <color rgb="FF626262"/>
      </bottom>
      <diagonal/>
    </border>
    <border>
      <left style="hair">
        <color auto="1"/>
      </left>
      <right style="hair">
        <color rgb="FF626262"/>
      </right>
      <top style="hair">
        <color rgb="FF626262"/>
      </top>
      <bottom style="hair">
        <color auto="1"/>
      </bottom>
      <diagonal/>
    </border>
    <border>
      <left style="hair">
        <color rgb="FF626262"/>
      </left>
      <right style="hair">
        <color rgb="FF626262"/>
      </right>
      <top style="hair">
        <color rgb="FF626262"/>
      </top>
      <bottom style="hair">
        <color auto="1"/>
      </bottom>
      <diagonal/>
    </border>
    <border>
      <left style="hair">
        <color rgb="FF626262"/>
      </left>
      <right style="hair">
        <color auto="1"/>
      </right>
      <top style="hair">
        <color rgb="FF626262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/>
      <right style="hair">
        <color rgb="FF626262"/>
      </right>
      <top style="hair">
        <color auto="1"/>
      </top>
      <bottom style="hair">
        <color rgb="FF626262"/>
      </bottom>
      <diagonal/>
    </border>
    <border>
      <left/>
      <right style="hair">
        <color rgb="FF626262"/>
      </right>
      <top style="hair">
        <color rgb="FF626262"/>
      </top>
      <bottom style="hair">
        <color rgb="FF626262"/>
      </bottom>
      <diagonal/>
    </border>
    <border>
      <left/>
      <right style="hair">
        <color rgb="FF626262"/>
      </right>
      <top style="hair">
        <color rgb="FF626262"/>
      </top>
      <bottom style="hair">
        <color auto="1"/>
      </bottom>
      <diagonal/>
    </border>
    <border>
      <left style="hair">
        <color rgb="FF626262"/>
      </left>
      <right/>
      <top style="hair">
        <color auto="1"/>
      </top>
      <bottom style="hair">
        <color rgb="FF626262"/>
      </bottom>
      <diagonal/>
    </border>
    <border>
      <left style="hair">
        <color rgb="FF626262"/>
      </left>
      <right/>
      <top style="hair">
        <color rgb="FF626262"/>
      </top>
      <bottom style="hair">
        <color rgb="FF626262"/>
      </bottom>
      <diagonal/>
    </border>
    <border>
      <left style="hair">
        <color rgb="FF626262"/>
      </left>
      <right/>
      <top style="hair">
        <color rgb="FF626262"/>
      </top>
      <bottom style="hair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4" fontId="1" fillId="0" borderId="0" xfId="0" applyNumberFormat="1" applyFont="1"/>
    <xf numFmtId="0" fontId="11" fillId="3" borderId="0" xfId="0" applyFont="1" applyFill="1"/>
    <xf numFmtId="0" fontId="6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right" vertical="center"/>
    </xf>
    <xf numFmtId="0" fontId="3" fillId="0" borderId="6" xfId="0" applyNumberFormat="1" applyFont="1" applyBorder="1" applyAlignment="1">
      <alignment horizontal="center" vertical="center"/>
    </xf>
    <xf numFmtId="4" fontId="3" fillId="0" borderId="6" xfId="0" applyNumberFormat="1" applyFont="1" applyBorder="1" applyAlignment="1">
      <alignment horizontal="center" vertical="center"/>
    </xf>
    <xf numFmtId="165" fontId="3" fillId="0" borderId="7" xfId="0" applyNumberFormat="1" applyFont="1" applyBorder="1" applyAlignment="1">
      <alignment horizontal="center" vertical="center"/>
    </xf>
    <xf numFmtId="1" fontId="3" fillId="0" borderId="6" xfId="0" applyNumberFormat="1" applyFont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164" fontId="3" fillId="0" borderId="6" xfId="0" applyNumberFormat="1" applyFont="1" applyFill="1" applyBorder="1" applyAlignment="1">
      <alignment horizontal="center" vertical="center"/>
    </xf>
    <xf numFmtId="4" fontId="8" fillId="2" borderId="6" xfId="0" applyNumberFormat="1" applyFont="1" applyFill="1" applyBorder="1" applyAlignment="1">
      <alignment horizontal="center" vertical="center"/>
    </xf>
    <xf numFmtId="4" fontId="8" fillId="2" borderId="7" xfId="0" applyNumberFormat="1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4" fontId="4" fillId="2" borderId="9" xfId="0" applyNumberFormat="1" applyFont="1" applyFill="1" applyBorder="1" applyAlignment="1">
      <alignment horizontal="center" vertical="center"/>
    </xf>
    <xf numFmtId="4" fontId="10" fillId="2" borderId="10" xfId="0" applyNumberFormat="1" applyFont="1" applyFill="1" applyBorder="1" applyAlignment="1">
      <alignment horizontal="center" vertical="center"/>
    </xf>
    <xf numFmtId="166" fontId="1" fillId="0" borderId="0" xfId="0" applyNumberFormat="1" applyFont="1"/>
    <xf numFmtId="166" fontId="14" fillId="0" borderId="1" xfId="0" applyNumberFormat="1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164" fontId="16" fillId="0" borderId="6" xfId="0" applyNumberFormat="1" applyFont="1" applyBorder="1" applyAlignment="1">
      <alignment horizontal="right" vertical="center"/>
    </xf>
    <xf numFmtId="1" fontId="16" fillId="0" borderId="6" xfId="0" applyNumberFormat="1" applyFont="1" applyBorder="1" applyAlignment="1">
      <alignment horizontal="center" vertical="center"/>
    </xf>
    <xf numFmtId="4" fontId="16" fillId="0" borderId="6" xfId="0" applyNumberFormat="1" applyFont="1" applyBorder="1" applyAlignment="1">
      <alignment horizontal="center" vertical="center"/>
    </xf>
    <xf numFmtId="165" fontId="16" fillId="0" borderId="7" xfId="0" applyNumberFormat="1" applyFont="1" applyBorder="1" applyAlignment="1">
      <alignment horizontal="center" vertical="center"/>
    </xf>
    <xf numFmtId="0" fontId="2" fillId="0" borderId="0" xfId="0" applyFont="1"/>
    <xf numFmtId="164" fontId="3" fillId="0" borderId="6" xfId="0" applyNumberFormat="1" applyFont="1" applyBorder="1" applyAlignment="1">
      <alignment horizontal="left" vertical="center" indent="1"/>
    </xf>
    <xf numFmtId="164" fontId="16" fillId="0" borderId="6" xfId="0" applyNumberFormat="1" applyFont="1" applyBorder="1" applyAlignment="1">
      <alignment horizontal="left" vertical="center" indent="1"/>
    </xf>
    <xf numFmtId="164" fontId="3" fillId="0" borderId="6" xfId="0" applyNumberFormat="1" applyFont="1" applyFill="1" applyBorder="1" applyAlignment="1">
      <alignment horizontal="left" vertical="center" indent="1"/>
    </xf>
    <xf numFmtId="0" fontId="4" fillId="0" borderId="9" xfId="0" applyFont="1" applyFill="1" applyBorder="1" applyAlignment="1">
      <alignment horizontal="left" vertical="center" indent="1"/>
    </xf>
    <xf numFmtId="168" fontId="3" fillId="0" borderId="6" xfId="0" applyNumberFormat="1" applyFont="1" applyBorder="1" applyAlignment="1">
      <alignment horizontal="left" vertical="center" indent="1"/>
    </xf>
    <xf numFmtId="168" fontId="3" fillId="0" borderId="6" xfId="0" applyNumberFormat="1" applyFont="1" applyBorder="1" applyAlignment="1">
      <alignment horizontal="center" vertical="center"/>
    </xf>
    <xf numFmtId="168" fontId="16" fillId="0" borderId="6" xfId="0" applyNumberFormat="1" applyFont="1" applyBorder="1" applyAlignment="1">
      <alignment horizontal="center" vertical="center"/>
    </xf>
    <xf numFmtId="168" fontId="3" fillId="0" borderId="6" xfId="0" applyNumberFormat="1" applyFont="1" applyFill="1" applyBorder="1" applyAlignment="1">
      <alignment horizontal="center" vertical="center"/>
    </xf>
    <xf numFmtId="171" fontId="3" fillId="0" borderId="6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167" fontId="13" fillId="0" borderId="1" xfId="0" applyNumberFormat="1" applyFont="1" applyBorder="1" applyAlignment="1">
      <alignment horizontal="center" vertical="center"/>
    </xf>
    <xf numFmtId="167" fontId="12" fillId="0" borderId="11" xfId="0" applyNumberFormat="1" applyFont="1" applyBorder="1" applyAlignment="1">
      <alignment horizontal="center" vertical="center"/>
    </xf>
    <xf numFmtId="167" fontId="12" fillId="0" borderId="15" xfId="0" applyNumberFormat="1" applyFont="1" applyBorder="1" applyAlignment="1">
      <alignment horizontal="center" vertical="center"/>
    </xf>
    <xf numFmtId="167" fontId="12" fillId="0" borderId="12" xfId="0" applyNumberFormat="1" applyFont="1" applyBorder="1" applyAlignment="1">
      <alignment horizontal="center" vertical="center"/>
    </xf>
    <xf numFmtId="167" fontId="12" fillId="0" borderId="13" xfId="0" applyNumberFormat="1" applyFont="1" applyBorder="1" applyAlignment="1">
      <alignment horizontal="center" vertical="center"/>
    </xf>
    <xf numFmtId="167" fontId="12" fillId="0" borderId="16" xfId="0" applyNumberFormat="1" applyFont="1" applyBorder="1" applyAlignment="1">
      <alignment horizontal="center" vertical="center"/>
    </xf>
    <xf numFmtId="167" fontId="12" fillId="0" borderId="14" xfId="0" applyNumberFormat="1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168" fontId="3" fillId="0" borderId="18" xfId="0" applyNumberFormat="1" applyFont="1" applyBorder="1" applyAlignment="1">
      <alignment horizontal="left" vertical="center" indent="1"/>
    </xf>
    <xf numFmtId="170" fontId="3" fillId="0" borderId="18" xfId="0" applyNumberFormat="1" applyFont="1" applyBorder="1" applyAlignment="1">
      <alignment horizontal="left" vertical="center" indent="1"/>
    </xf>
    <xf numFmtId="168" fontId="16" fillId="0" borderId="18" xfId="0" applyNumberFormat="1" applyFont="1" applyBorder="1" applyAlignment="1">
      <alignment horizontal="left" vertical="center" indent="1"/>
    </xf>
    <xf numFmtId="168" fontId="3" fillId="0" borderId="18" xfId="0" applyNumberFormat="1" applyFont="1" applyFill="1" applyBorder="1" applyAlignment="1">
      <alignment horizontal="left" vertical="center" indent="1"/>
    </xf>
    <xf numFmtId="0" fontId="4" fillId="0" borderId="19" xfId="0" applyFont="1" applyFill="1" applyBorder="1" applyAlignment="1">
      <alignment horizontal="left" vertical="center" indent="1"/>
    </xf>
    <xf numFmtId="0" fontId="7" fillId="0" borderId="20" xfId="0" applyFont="1" applyBorder="1" applyAlignment="1">
      <alignment horizontal="center" vertical="center"/>
    </xf>
    <xf numFmtId="168" fontId="3" fillId="0" borderId="21" xfId="0" applyNumberFormat="1" applyFont="1" applyBorder="1" applyAlignment="1">
      <alignment horizontal="left" vertical="center" indent="1"/>
    </xf>
    <xf numFmtId="170" fontId="3" fillId="0" borderId="21" xfId="0" applyNumberFormat="1" applyFont="1" applyBorder="1" applyAlignment="1">
      <alignment horizontal="left" vertical="center" indent="1"/>
    </xf>
    <xf numFmtId="168" fontId="16" fillId="0" borderId="21" xfId="0" applyNumberFormat="1" applyFont="1" applyBorder="1" applyAlignment="1">
      <alignment horizontal="left" vertical="center" indent="1"/>
    </xf>
    <xf numFmtId="168" fontId="3" fillId="0" borderId="21" xfId="0" applyNumberFormat="1" applyFont="1" applyFill="1" applyBorder="1" applyAlignment="1">
      <alignment horizontal="left" vertical="center" indent="1"/>
    </xf>
    <xf numFmtId="0" fontId="4" fillId="0" borderId="22" xfId="0" applyFont="1" applyFill="1" applyBorder="1" applyAlignment="1">
      <alignment horizontal="left" vertical="center" indent="1"/>
    </xf>
    <xf numFmtId="0" fontId="3" fillId="0" borderId="6" xfId="0" applyNumberFormat="1" applyFont="1" applyBorder="1" applyAlignment="1">
      <alignment horizontal="left" vertical="center" indent="1"/>
    </xf>
    <xf numFmtId="0" fontId="16" fillId="0" borderId="6" xfId="0" applyNumberFormat="1" applyFont="1" applyBorder="1" applyAlignment="1">
      <alignment horizontal="left" vertical="center" indent="1"/>
    </xf>
    <xf numFmtId="0" fontId="3" fillId="0" borderId="6" xfId="0" applyNumberFormat="1" applyFont="1" applyFill="1" applyBorder="1" applyAlignment="1">
      <alignment horizontal="left" vertical="center" indent="1"/>
    </xf>
    <xf numFmtId="0" fontId="7" fillId="0" borderId="3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62626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466725</xdr:colOff>
      <xdr:row>7</xdr:row>
      <xdr:rowOff>123825</xdr:rowOff>
    </xdr:from>
    <xdr:to>
      <xdr:col>8</xdr:col>
      <xdr:colOff>352425</xdr:colOff>
      <xdr:row>12</xdr:row>
      <xdr:rowOff>142875</xdr:rowOff>
    </xdr:to>
    <xdr:sp macro="" textlink="">
      <xdr:nvSpPr>
        <xdr:cNvPr id="2" name="Rectangle à coins arrondis 1"/>
        <xdr:cNvSpPr/>
      </xdr:nvSpPr>
      <xdr:spPr bwMode="auto">
        <a:xfrm>
          <a:off x="3676650" y="2000250"/>
          <a:ext cx="2609850" cy="97155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CH" sz="1100"/>
            <a:t>En G2, je voudrais insérer "15" (au format minutes) afin qu'en H2</a:t>
          </a:r>
          <a:r>
            <a:rPr lang="fr-CH" sz="1100" baseline="0"/>
            <a:t> (avec la formule =F2-G2) j'obtienne "45".</a:t>
          </a:r>
          <a:endParaRPr lang="fr-CH" sz="1100"/>
        </a:p>
      </xdr:txBody>
    </xdr:sp>
    <xdr:clientData/>
  </xdr:twoCellAnchor>
  <xdr:twoCellAnchor>
    <xdr:from>
      <xdr:col>4</xdr:col>
      <xdr:colOff>342900</xdr:colOff>
      <xdr:row>3</xdr:row>
      <xdr:rowOff>95250</xdr:rowOff>
    </xdr:from>
    <xdr:to>
      <xdr:col>6</xdr:col>
      <xdr:colOff>247650</xdr:colOff>
      <xdr:row>8</xdr:row>
      <xdr:rowOff>180975</xdr:rowOff>
    </xdr:to>
    <xdr:cxnSp macro="">
      <xdr:nvCxnSpPr>
        <xdr:cNvPr id="4" name="Connecteur droit avec flèche 3"/>
        <xdr:cNvCxnSpPr/>
      </xdr:nvCxnSpPr>
      <xdr:spPr bwMode="auto">
        <a:xfrm flipV="1">
          <a:off x="4057650" y="1209675"/>
          <a:ext cx="981075" cy="1038225"/>
        </a:xfrm>
        <a:prstGeom prst="straightConnector1">
          <a:avLst/>
        </a:prstGeom>
        <a:ln>
          <a:headEnd type="none" w="med" len="med"/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6"/>
  <sheetViews>
    <sheetView showGridLines="0" showZeros="0" tabSelected="1" zoomScaleNormal="100" workbookViewId="0">
      <selection activeCell="G4" sqref="G4"/>
    </sheetView>
  </sheetViews>
  <sheetFormatPr baseColWidth="10" defaultColWidth="4" defaultRowHeight="16.5" x14ac:dyDescent="0.3"/>
  <cols>
    <col min="1" max="1" width="4" style="6" customWidth="1"/>
    <col min="2" max="2" width="20.5703125" style="1" bestFit="1" customWidth="1"/>
    <col min="3" max="3" width="23.5703125" style="4" bestFit="1" customWidth="1"/>
    <col min="4" max="5" width="7.5703125" style="4" customWidth="1"/>
    <col min="6" max="6" width="8.5703125" style="4" bestFit="1" customWidth="1"/>
    <col min="7" max="7" width="9" style="4" bestFit="1" customWidth="1"/>
    <col min="8" max="8" width="8.140625" style="4" customWidth="1"/>
    <col min="9" max="10" width="8.7109375" style="2" customWidth="1"/>
    <col min="11" max="11" width="10.85546875" style="2" customWidth="1"/>
    <col min="12" max="12" width="2.5703125" style="1" customWidth="1"/>
    <col min="13" max="14" width="14.85546875" style="1" customWidth="1"/>
    <col min="15" max="34" width="5.7109375" style="1" customWidth="1"/>
    <col min="35" max="16384" width="4" style="1"/>
  </cols>
  <sheetData>
    <row r="1" spans="1:18" s="3" customFormat="1" ht="47.25" customHeight="1" x14ac:dyDescent="0.3">
      <c r="A1" s="43" t="s">
        <v>8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5"/>
      <c r="M1" s="8">
        <v>1</v>
      </c>
    </row>
    <row r="2" spans="1:18" ht="25.5" x14ac:dyDescent="0.3">
      <c r="A2" s="9"/>
      <c r="B2" s="10" t="s">
        <v>3</v>
      </c>
      <c r="C2" s="10" t="s">
        <v>7</v>
      </c>
      <c r="D2" s="57" t="s">
        <v>20</v>
      </c>
      <c r="E2" s="51" t="s">
        <v>21</v>
      </c>
      <c r="F2" s="66" t="s">
        <v>23</v>
      </c>
      <c r="G2" s="10" t="s">
        <v>22</v>
      </c>
      <c r="H2" s="10" t="s">
        <v>9</v>
      </c>
      <c r="I2" s="10" t="s">
        <v>0</v>
      </c>
      <c r="J2" s="10" t="s">
        <v>1</v>
      </c>
      <c r="K2" s="11" t="s">
        <v>2</v>
      </c>
    </row>
    <row r="3" spans="1:18" ht="15" customHeight="1" x14ac:dyDescent="0.3">
      <c r="A3" s="12">
        <v>1</v>
      </c>
      <c r="B3" s="13">
        <v>41309</v>
      </c>
      <c r="C3" s="34" t="s">
        <v>10</v>
      </c>
      <c r="D3" s="58"/>
      <c r="E3" s="52"/>
      <c r="F3" s="39"/>
      <c r="G3" s="38"/>
      <c r="H3" s="14">
        <v>30</v>
      </c>
      <c r="I3" s="15">
        <f>H3*$M$1</f>
        <v>30</v>
      </c>
      <c r="J3" s="15"/>
      <c r="K3" s="16"/>
      <c r="M3" s="26"/>
      <c r="N3" s="26"/>
      <c r="P3" s="7"/>
    </row>
    <row r="4" spans="1:18" ht="15" customHeight="1" x14ac:dyDescent="0.3">
      <c r="A4" s="12">
        <v>2</v>
      </c>
      <c r="B4" s="13">
        <v>41312</v>
      </c>
      <c r="C4" s="34" t="s">
        <v>11</v>
      </c>
      <c r="D4" s="59">
        <v>0.33333333333333331</v>
      </c>
      <c r="E4" s="53">
        <v>0.375</v>
      </c>
      <c r="F4" s="42">
        <f>E4-D4</f>
        <v>4.1666666666666685E-2</v>
      </c>
      <c r="G4" s="14"/>
      <c r="H4" s="17">
        <f>F4-G4</f>
        <v>4.1666666666666685E-2</v>
      </c>
      <c r="I4" s="15">
        <f>H4*$M$1</f>
        <v>4.1666666666666685E-2</v>
      </c>
      <c r="J4" s="15"/>
      <c r="K4" s="16"/>
      <c r="M4" s="27" t="s">
        <v>13</v>
      </c>
      <c r="N4" s="27" t="s">
        <v>14</v>
      </c>
    </row>
    <row r="5" spans="1:18" ht="15" customHeight="1" x14ac:dyDescent="0.3">
      <c r="A5" s="12">
        <v>3</v>
      </c>
      <c r="B5" s="13">
        <v>41318</v>
      </c>
      <c r="C5" s="34" t="s">
        <v>10</v>
      </c>
      <c r="D5" s="58"/>
      <c r="E5" s="52"/>
      <c r="F5" s="39"/>
      <c r="G5" s="63"/>
      <c r="H5" s="17">
        <v>30</v>
      </c>
      <c r="I5" s="15">
        <f>H5*$M$1</f>
        <v>30</v>
      </c>
      <c r="J5" s="15"/>
      <c r="K5" s="16"/>
      <c r="M5" s="45">
        <v>0.34027777777777773</v>
      </c>
      <c r="N5" s="48">
        <v>0.36805555555555558</v>
      </c>
    </row>
    <row r="6" spans="1:18" ht="15" customHeight="1" x14ac:dyDescent="0.3">
      <c r="A6" s="12">
        <v>4</v>
      </c>
      <c r="B6" s="13">
        <v>41320</v>
      </c>
      <c r="C6" s="34" t="s">
        <v>12</v>
      </c>
      <c r="D6" s="58"/>
      <c r="E6" s="52"/>
      <c r="F6" s="39"/>
      <c r="G6" s="63"/>
      <c r="H6" s="17">
        <v>45</v>
      </c>
      <c r="I6" s="15">
        <f t="shared" ref="I4:I21" si="0">H6*$M$1</f>
        <v>45</v>
      </c>
      <c r="J6" s="15"/>
      <c r="K6" s="16"/>
      <c r="M6" s="46"/>
      <c r="N6" s="49"/>
    </row>
    <row r="7" spans="1:18" ht="15" customHeight="1" x14ac:dyDescent="0.3">
      <c r="A7" s="12">
        <v>5</v>
      </c>
      <c r="B7" s="13">
        <v>41321</v>
      </c>
      <c r="C7" s="34" t="s">
        <v>10</v>
      </c>
      <c r="D7" s="58"/>
      <c r="E7" s="52"/>
      <c r="F7" s="39"/>
      <c r="G7" s="63"/>
      <c r="H7" s="17">
        <v>45</v>
      </c>
      <c r="I7" s="15">
        <f t="shared" si="0"/>
        <v>45</v>
      </c>
      <c r="J7" s="15"/>
      <c r="K7" s="16"/>
      <c r="M7" s="47"/>
      <c r="N7" s="50"/>
    </row>
    <row r="8" spans="1:18" ht="15" customHeight="1" x14ac:dyDescent="0.3">
      <c r="A8" s="12">
        <v>6</v>
      </c>
      <c r="B8" s="13">
        <v>41326</v>
      </c>
      <c r="C8" s="34" t="s">
        <v>15</v>
      </c>
      <c r="D8" s="58"/>
      <c r="E8" s="52"/>
      <c r="F8" s="39"/>
      <c r="G8" s="63"/>
      <c r="H8" s="17">
        <v>30</v>
      </c>
      <c r="I8" s="15">
        <f t="shared" si="0"/>
        <v>30</v>
      </c>
      <c r="J8" s="15"/>
      <c r="K8" s="16"/>
      <c r="M8" s="44">
        <f>N5-M5+IF(M5&gt;N5,1)</f>
        <v>2.7777777777777846E-2</v>
      </c>
      <c r="N8" s="44"/>
    </row>
    <row r="9" spans="1:18" ht="15" customHeight="1" x14ac:dyDescent="0.3">
      <c r="A9" s="12">
        <v>7</v>
      </c>
      <c r="B9" s="13">
        <v>41330</v>
      </c>
      <c r="C9" s="34" t="s">
        <v>10</v>
      </c>
      <c r="D9" s="58"/>
      <c r="E9" s="52"/>
      <c r="F9" s="39"/>
      <c r="G9" s="63"/>
      <c r="H9" s="17">
        <v>45</v>
      </c>
      <c r="I9" s="15">
        <f t="shared" si="0"/>
        <v>45</v>
      </c>
      <c r="J9" s="15"/>
      <c r="K9" s="16"/>
      <c r="M9" s="44"/>
      <c r="N9" s="44"/>
    </row>
    <row r="10" spans="1:18" ht="15" customHeight="1" x14ac:dyDescent="0.3">
      <c r="A10" s="12">
        <v>8</v>
      </c>
      <c r="B10" s="13">
        <v>41333</v>
      </c>
      <c r="C10" s="34" t="s">
        <v>16</v>
      </c>
      <c r="D10" s="58"/>
      <c r="E10" s="52"/>
      <c r="F10" s="39"/>
      <c r="G10" s="63"/>
      <c r="H10" s="17">
        <v>20</v>
      </c>
      <c r="I10" s="15">
        <f t="shared" si="0"/>
        <v>20</v>
      </c>
      <c r="J10" s="15"/>
      <c r="K10" s="16"/>
    </row>
    <row r="11" spans="1:18" ht="15" customHeight="1" x14ac:dyDescent="0.3">
      <c r="A11" s="12">
        <v>9</v>
      </c>
      <c r="B11" s="13">
        <v>41334</v>
      </c>
      <c r="C11" s="34" t="s">
        <v>10</v>
      </c>
      <c r="D11" s="58"/>
      <c r="E11" s="52"/>
      <c r="F11" s="39"/>
      <c r="G11" s="63"/>
      <c r="H11" s="17">
        <v>15</v>
      </c>
      <c r="I11" s="15">
        <f t="shared" si="0"/>
        <v>15</v>
      </c>
      <c r="J11" s="15"/>
      <c r="K11" s="16"/>
    </row>
    <row r="12" spans="1:18" s="33" customFormat="1" ht="15" customHeight="1" x14ac:dyDescent="0.3">
      <c r="A12" s="28">
        <v>10</v>
      </c>
      <c r="B12" s="29">
        <v>41341</v>
      </c>
      <c r="C12" s="35" t="s">
        <v>17</v>
      </c>
      <c r="D12" s="60"/>
      <c r="E12" s="54"/>
      <c r="F12" s="40"/>
      <c r="G12" s="64"/>
      <c r="H12" s="30"/>
      <c r="I12" s="31">
        <f t="shared" si="0"/>
        <v>0</v>
      </c>
      <c r="J12" s="31">
        <v>305</v>
      </c>
      <c r="K12" s="32"/>
    </row>
    <row r="13" spans="1:18" ht="15" customHeight="1" x14ac:dyDescent="0.3">
      <c r="A13" s="12">
        <v>11</v>
      </c>
      <c r="B13" s="13">
        <v>41339</v>
      </c>
      <c r="C13" s="34" t="s">
        <v>10</v>
      </c>
      <c r="D13" s="58"/>
      <c r="E13" s="52"/>
      <c r="F13" s="39"/>
      <c r="G13" s="63"/>
      <c r="H13" s="17">
        <v>30</v>
      </c>
      <c r="I13" s="15">
        <f t="shared" ref="I13" si="1">H13*$M$1</f>
        <v>30</v>
      </c>
      <c r="J13" s="15"/>
      <c r="K13" s="16"/>
    </row>
    <row r="14" spans="1:18" ht="15" customHeight="1" x14ac:dyDescent="0.3">
      <c r="A14" s="12">
        <v>12</v>
      </c>
      <c r="B14" s="13">
        <v>41346</v>
      </c>
      <c r="C14" s="34" t="s">
        <v>18</v>
      </c>
      <c r="D14" s="58"/>
      <c r="E14" s="52"/>
      <c r="F14" s="39"/>
      <c r="G14" s="63"/>
      <c r="H14" s="17">
        <v>30</v>
      </c>
      <c r="I14" s="15">
        <f t="shared" si="0"/>
        <v>30</v>
      </c>
      <c r="J14" s="15"/>
      <c r="K14" s="16"/>
    </row>
    <row r="15" spans="1:18" ht="15" customHeight="1" x14ac:dyDescent="0.3">
      <c r="A15" s="12">
        <v>13</v>
      </c>
      <c r="B15" s="13">
        <v>41353</v>
      </c>
      <c r="C15" s="34" t="s">
        <v>19</v>
      </c>
      <c r="D15" s="58"/>
      <c r="E15" s="52"/>
      <c r="F15" s="39"/>
      <c r="G15" s="63"/>
      <c r="H15" s="17">
        <v>45</v>
      </c>
      <c r="I15" s="15">
        <f t="shared" si="0"/>
        <v>45</v>
      </c>
      <c r="J15" s="15"/>
      <c r="K15" s="16"/>
      <c r="R15" s="1">
        <f>P14*30</f>
        <v>0</v>
      </c>
    </row>
    <row r="16" spans="1:18" ht="15" customHeight="1" x14ac:dyDescent="0.3">
      <c r="A16" s="12">
        <v>14</v>
      </c>
      <c r="B16" s="13">
        <v>41359</v>
      </c>
      <c r="C16" s="34" t="s">
        <v>16</v>
      </c>
      <c r="D16" s="58"/>
      <c r="E16" s="52"/>
      <c r="F16" s="39"/>
      <c r="G16" s="63"/>
      <c r="H16" s="17">
        <v>20</v>
      </c>
      <c r="I16" s="15">
        <f t="shared" si="0"/>
        <v>20</v>
      </c>
      <c r="J16" s="15"/>
      <c r="K16" s="16"/>
      <c r="O16" s="1">
        <f>N16/2</f>
        <v>0</v>
      </c>
      <c r="P16" s="1">
        <f>N16+O16</f>
        <v>0</v>
      </c>
    </row>
    <row r="17" spans="1:15" ht="15" customHeight="1" x14ac:dyDescent="0.3">
      <c r="A17" s="12">
        <v>15</v>
      </c>
      <c r="B17" s="13"/>
      <c r="C17" s="34"/>
      <c r="D17" s="58"/>
      <c r="E17" s="52"/>
      <c r="F17" s="39"/>
      <c r="G17" s="63"/>
      <c r="H17" s="17"/>
      <c r="I17" s="15">
        <f t="shared" si="0"/>
        <v>0</v>
      </c>
      <c r="J17" s="15"/>
      <c r="K17" s="16"/>
      <c r="O17" s="1">
        <f>N17/2</f>
        <v>0</v>
      </c>
    </row>
    <row r="18" spans="1:15" ht="15" customHeight="1" x14ac:dyDescent="0.3">
      <c r="A18" s="12">
        <v>16</v>
      </c>
      <c r="B18" s="13"/>
      <c r="C18" s="34"/>
      <c r="D18" s="58"/>
      <c r="E18" s="52"/>
      <c r="F18" s="39"/>
      <c r="G18" s="63"/>
      <c r="H18" s="17"/>
      <c r="I18" s="15">
        <f t="shared" si="0"/>
        <v>0</v>
      </c>
      <c r="J18" s="15"/>
      <c r="K18" s="16"/>
    </row>
    <row r="19" spans="1:15" ht="15" customHeight="1" x14ac:dyDescent="0.3">
      <c r="A19" s="12">
        <v>17</v>
      </c>
      <c r="B19" s="13"/>
      <c r="C19" s="34"/>
      <c r="D19" s="58"/>
      <c r="E19" s="52"/>
      <c r="F19" s="39"/>
      <c r="G19" s="63"/>
      <c r="H19" s="17"/>
      <c r="I19" s="15">
        <f t="shared" si="0"/>
        <v>0</v>
      </c>
      <c r="J19" s="15"/>
      <c r="K19" s="16"/>
    </row>
    <row r="20" spans="1:15" ht="15" customHeight="1" x14ac:dyDescent="0.3">
      <c r="A20" s="12">
        <v>18</v>
      </c>
      <c r="B20" s="13"/>
      <c r="C20" s="34"/>
      <c r="D20" s="58"/>
      <c r="E20" s="52"/>
      <c r="F20" s="39"/>
      <c r="G20" s="63"/>
      <c r="H20" s="17"/>
      <c r="I20" s="15">
        <f t="shared" si="0"/>
        <v>0</v>
      </c>
      <c r="J20" s="15"/>
      <c r="K20" s="16"/>
    </row>
    <row r="21" spans="1:15" ht="15" customHeight="1" x14ac:dyDescent="0.3">
      <c r="A21" s="12">
        <v>19</v>
      </c>
      <c r="B21" s="13"/>
      <c r="C21" s="34"/>
      <c r="D21" s="58"/>
      <c r="E21" s="52"/>
      <c r="F21" s="39"/>
      <c r="G21" s="63"/>
      <c r="H21" s="17"/>
      <c r="I21" s="15">
        <f t="shared" si="0"/>
        <v>0</v>
      </c>
      <c r="J21" s="15"/>
      <c r="K21" s="16"/>
    </row>
    <row r="22" spans="1:15" ht="15" customHeight="1" x14ac:dyDescent="0.3">
      <c r="A22" s="12">
        <v>20</v>
      </c>
      <c r="B22" s="13"/>
      <c r="C22" s="34"/>
      <c r="D22" s="58"/>
      <c r="E22" s="52"/>
      <c r="F22" s="39"/>
      <c r="G22" s="63"/>
      <c r="H22" s="17"/>
      <c r="I22" s="15">
        <f>H22*M1</f>
        <v>0</v>
      </c>
      <c r="J22" s="15"/>
      <c r="K22" s="16"/>
    </row>
    <row r="23" spans="1:15" ht="15" customHeight="1" x14ac:dyDescent="0.3">
      <c r="A23" s="12">
        <v>21</v>
      </c>
      <c r="B23" s="13"/>
      <c r="C23" s="34"/>
      <c r="D23" s="58"/>
      <c r="E23" s="52"/>
      <c r="F23" s="39"/>
      <c r="G23" s="63"/>
      <c r="H23" s="17"/>
      <c r="I23" s="15">
        <f>H23*M1</f>
        <v>0</v>
      </c>
      <c r="J23" s="15"/>
      <c r="K23" s="16"/>
    </row>
    <row r="24" spans="1:15" ht="15" customHeight="1" x14ac:dyDescent="0.3">
      <c r="A24" s="12">
        <v>22</v>
      </c>
      <c r="B24" s="13"/>
      <c r="C24" s="34"/>
      <c r="D24" s="58"/>
      <c r="E24" s="52"/>
      <c r="F24" s="39"/>
      <c r="G24" s="63"/>
      <c r="H24" s="17"/>
      <c r="I24" s="15">
        <f>H24*M1</f>
        <v>0</v>
      </c>
      <c r="J24" s="15"/>
      <c r="K24" s="16"/>
    </row>
    <row r="25" spans="1:15" ht="15" customHeight="1" x14ac:dyDescent="0.3">
      <c r="A25" s="12">
        <v>23</v>
      </c>
      <c r="B25" s="13"/>
      <c r="C25" s="34"/>
      <c r="D25" s="58"/>
      <c r="E25" s="52"/>
      <c r="F25" s="39"/>
      <c r="G25" s="63"/>
      <c r="H25" s="17"/>
      <c r="I25" s="15">
        <f>H25*M1</f>
        <v>0</v>
      </c>
      <c r="J25" s="15"/>
      <c r="K25" s="16"/>
    </row>
    <row r="26" spans="1:15" ht="15" customHeight="1" x14ac:dyDescent="0.3">
      <c r="A26" s="12">
        <v>24</v>
      </c>
      <c r="B26" s="13"/>
      <c r="C26" s="34"/>
      <c r="D26" s="58"/>
      <c r="E26" s="52"/>
      <c r="F26" s="39"/>
      <c r="G26" s="63"/>
      <c r="H26" s="17"/>
      <c r="I26" s="15">
        <f>H26*M1</f>
        <v>0</v>
      </c>
      <c r="J26" s="15"/>
      <c r="K26" s="16"/>
    </row>
    <row r="27" spans="1:15" ht="15" customHeight="1" x14ac:dyDescent="0.3">
      <c r="A27" s="12">
        <v>25</v>
      </c>
      <c r="B27" s="13"/>
      <c r="C27" s="34"/>
      <c r="D27" s="58"/>
      <c r="E27" s="52"/>
      <c r="F27" s="39"/>
      <c r="G27" s="63"/>
      <c r="H27" s="17"/>
      <c r="I27" s="15">
        <f>H27*M1</f>
        <v>0</v>
      </c>
      <c r="J27" s="15"/>
      <c r="K27" s="16"/>
    </row>
    <row r="28" spans="1:15" ht="15" customHeight="1" x14ac:dyDescent="0.3">
      <c r="A28" s="12">
        <v>26</v>
      </c>
      <c r="B28" s="13"/>
      <c r="C28" s="34"/>
      <c r="D28" s="58"/>
      <c r="E28" s="52"/>
      <c r="F28" s="39"/>
      <c r="G28" s="63"/>
      <c r="H28" s="17"/>
      <c r="I28" s="15">
        <f>H28*M1</f>
        <v>0</v>
      </c>
      <c r="J28" s="15"/>
      <c r="K28" s="16"/>
    </row>
    <row r="29" spans="1:15" ht="15" customHeight="1" x14ac:dyDescent="0.3">
      <c r="A29" s="12">
        <v>27</v>
      </c>
      <c r="B29" s="13"/>
      <c r="C29" s="34"/>
      <c r="D29" s="58"/>
      <c r="E29" s="52"/>
      <c r="F29" s="39"/>
      <c r="G29" s="63"/>
      <c r="H29" s="17"/>
      <c r="I29" s="15">
        <f>H29*M1</f>
        <v>0</v>
      </c>
      <c r="J29" s="15"/>
      <c r="K29" s="16"/>
    </row>
    <row r="30" spans="1:15" ht="15" customHeight="1" x14ac:dyDescent="0.3">
      <c r="A30" s="12">
        <v>28</v>
      </c>
      <c r="B30" s="13"/>
      <c r="C30" s="34"/>
      <c r="D30" s="58"/>
      <c r="E30" s="52"/>
      <c r="F30" s="39"/>
      <c r="G30" s="63"/>
      <c r="H30" s="17"/>
      <c r="I30" s="15">
        <f>H30*M1</f>
        <v>0</v>
      </c>
      <c r="J30" s="15"/>
      <c r="K30" s="16"/>
    </row>
    <row r="31" spans="1:15" ht="15" customHeight="1" x14ac:dyDescent="0.3">
      <c r="A31" s="12">
        <v>29</v>
      </c>
      <c r="B31" s="13"/>
      <c r="C31" s="34"/>
      <c r="D31" s="58"/>
      <c r="E31" s="52"/>
      <c r="F31" s="39"/>
      <c r="G31" s="63"/>
      <c r="H31" s="17"/>
      <c r="I31" s="15">
        <f>H31*M13</f>
        <v>0</v>
      </c>
      <c r="J31" s="15"/>
      <c r="K31" s="16"/>
    </row>
    <row r="32" spans="1:15" ht="15" customHeight="1" x14ac:dyDescent="0.3">
      <c r="A32" s="12">
        <v>30</v>
      </c>
      <c r="B32" s="13"/>
      <c r="C32" s="34"/>
      <c r="D32" s="58"/>
      <c r="E32" s="52"/>
      <c r="F32" s="39"/>
      <c r="G32" s="63"/>
      <c r="H32" s="17"/>
      <c r="I32" s="15">
        <f>H32*M1</f>
        <v>0</v>
      </c>
      <c r="J32" s="15"/>
      <c r="K32" s="16"/>
    </row>
    <row r="33" spans="1:11" ht="15" customHeight="1" x14ac:dyDescent="0.3">
      <c r="A33" s="12">
        <v>31</v>
      </c>
      <c r="B33" s="13"/>
      <c r="C33" s="34"/>
      <c r="D33" s="58"/>
      <c r="E33" s="52"/>
      <c r="F33" s="39"/>
      <c r="G33" s="63"/>
      <c r="H33" s="17"/>
      <c r="I33" s="15">
        <f>H33*M1</f>
        <v>0</v>
      </c>
      <c r="J33" s="15"/>
      <c r="K33" s="16"/>
    </row>
    <row r="34" spans="1:11" ht="15" customHeight="1" x14ac:dyDescent="0.3">
      <c r="A34" s="12">
        <v>32</v>
      </c>
      <c r="B34" s="13"/>
      <c r="C34" s="34"/>
      <c r="D34" s="58"/>
      <c r="E34" s="52"/>
      <c r="F34" s="39"/>
      <c r="G34" s="63"/>
      <c r="H34" s="17"/>
      <c r="I34" s="15">
        <f>H34*M1</f>
        <v>0</v>
      </c>
      <c r="J34" s="15"/>
      <c r="K34" s="16"/>
    </row>
    <row r="35" spans="1:11" ht="15" customHeight="1" x14ac:dyDescent="0.3">
      <c r="A35" s="12">
        <v>33</v>
      </c>
      <c r="B35" s="13"/>
      <c r="C35" s="34"/>
      <c r="D35" s="58"/>
      <c r="E35" s="52"/>
      <c r="F35" s="39"/>
      <c r="G35" s="63"/>
      <c r="H35" s="17"/>
      <c r="I35" s="15">
        <f>H35*M1</f>
        <v>0</v>
      </c>
      <c r="J35" s="15"/>
      <c r="K35" s="16"/>
    </row>
    <row r="36" spans="1:11" ht="15" customHeight="1" x14ac:dyDescent="0.3">
      <c r="A36" s="12">
        <v>34</v>
      </c>
      <c r="B36" s="13"/>
      <c r="C36" s="34"/>
      <c r="D36" s="58"/>
      <c r="E36" s="52"/>
      <c r="F36" s="39"/>
      <c r="G36" s="63"/>
      <c r="H36" s="17"/>
      <c r="I36" s="15">
        <f>H36*M1</f>
        <v>0</v>
      </c>
      <c r="J36" s="15"/>
      <c r="K36" s="16"/>
    </row>
    <row r="37" spans="1:11" ht="15" customHeight="1" x14ac:dyDescent="0.3">
      <c r="A37" s="12">
        <v>35</v>
      </c>
      <c r="B37" s="13"/>
      <c r="C37" s="34"/>
      <c r="D37" s="58"/>
      <c r="E37" s="52"/>
      <c r="F37" s="39"/>
      <c r="G37" s="63"/>
      <c r="H37" s="17"/>
      <c r="I37" s="15">
        <f>H37*M1</f>
        <v>0</v>
      </c>
      <c r="J37" s="15"/>
      <c r="K37" s="16"/>
    </row>
    <row r="38" spans="1:11" ht="15" customHeight="1" x14ac:dyDescent="0.3">
      <c r="A38" s="12">
        <v>36</v>
      </c>
      <c r="B38" s="13"/>
      <c r="C38" s="34"/>
      <c r="D38" s="58"/>
      <c r="E38" s="52"/>
      <c r="F38" s="39"/>
      <c r="G38" s="63"/>
      <c r="H38" s="17"/>
      <c r="I38" s="15">
        <f>H38*M1</f>
        <v>0</v>
      </c>
      <c r="J38" s="15"/>
      <c r="K38" s="16"/>
    </row>
    <row r="39" spans="1:11" ht="15" customHeight="1" x14ac:dyDescent="0.3">
      <c r="A39" s="12">
        <v>37</v>
      </c>
      <c r="B39" s="13"/>
      <c r="C39" s="34"/>
      <c r="D39" s="58"/>
      <c r="E39" s="52"/>
      <c r="F39" s="39"/>
      <c r="G39" s="63"/>
      <c r="H39" s="17"/>
      <c r="I39" s="15">
        <f>COUNTA(B39)*34</f>
        <v>0</v>
      </c>
      <c r="J39" s="15"/>
      <c r="K39" s="16"/>
    </row>
    <row r="40" spans="1:11" ht="15" customHeight="1" x14ac:dyDescent="0.3">
      <c r="A40" s="12">
        <v>38</v>
      </c>
      <c r="B40" s="13"/>
      <c r="C40" s="34"/>
      <c r="D40" s="58"/>
      <c r="E40" s="52"/>
      <c r="F40" s="39"/>
      <c r="G40" s="63"/>
      <c r="H40" s="17"/>
      <c r="I40" s="15">
        <f t="shared" ref="I40:I44" si="2">COUNTA(B40)*34</f>
        <v>0</v>
      </c>
      <c r="J40" s="15"/>
      <c r="K40" s="16"/>
    </row>
    <row r="41" spans="1:11" ht="15" customHeight="1" x14ac:dyDescent="0.3">
      <c r="A41" s="12">
        <v>39</v>
      </c>
      <c r="B41" s="13"/>
      <c r="C41" s="34"/>
      <c r="D41" s="58"/>
      <c r="E41" s="52"/>
      <c r="F41" s="39"/>
      <c r="G41" s="63"/>
      <c r="H41" s="17"/>
      <c r="I41" s="15">
        <f t="shared" si="2"/>
        <v>0</v>
      </c>
      <c r="J41" s="15"/>
      <c r="K41" s="16"/>
    </row>
    <row r="42" spans="1:11" ht="15" customHeight="1" x14ac:dyDescent="0.3">
      <c r="A42" s="12">
        <v>40</v>
      </c>
      <c r="B42" s="13"/>
      <c r="C42" s="34"/>
      <c r="D42" s="58"/>
      <c r="E42" s="52"/>
      <c r="F42" s="39"/>
      <c r="G42" s="63"/>
      <c r="H42" s="17"/>
      <c r="I42" s="15">
        <f t="shared" si="2"/>
        <v>0</v>
      </c>
      <c r="J42" s="15"/>
      <c r="K42" s="16"/>
    </row>
    <row r="43" spans="1:11" ht="15" customHeight="1" x14ac:dyDescent="0.3">
      <c r="A43" s="12">
        <v>41</v>
      </c>
      <c r="B43" s="13"/>
      <c r="C43" s="34"/>
      <c r="D43" s="58"/>
      <c r="E43" s="52"/>
      <c r="F43" s="39"/>
      <c r="G43" s="63"/>
      <c r="H43" s="17"/>
      <c r="I43" s="15">
        <f t="shared" si="2"/>
        <v>0</v>
      </c>
      <c r="J43" s="15"/>
      <c r="K43" s="16"/>
    </row>
    <row r="44" spans="1:11" ht="15" customHeight="1" x14ac:dyDescent="0.3">
      <c r="A44" s="12">
        <v>42</v>
      </c>
      <c r="B44" s="13"/>
      <c r="C44" s="34"/>
      <c r="D44" s="58"/>
      <c r="E44" s="52"/>
      <c r="F44" s="39"/>
      <c r="G44" s="63"/>
      <c r="H44" s="17"/>
      <c r="I44" s="15">
        <f t="shared" si="2"/>
        <v>0</v>
      </c>
      <c r="J44" s="15"/>
      <c r="K44" s="16"/>
    </row>
    <row r="45" spans="1:11" ht="13.5" customHeight="1" x14ac:dyDescent="0.3">
      <c r="A45" s="18"/>
      <c r="B45" s="19"/>
      <c r="C45" s="36"/>
      <c r="D45" s="61"/>
      <c r="E45" s="55"/>
      <c r="F45" s="41"/>
      <c r="G45" s="65"/>
      <c r="H45" s="19"/>
      <c r="I45" s="20" t="s">
        <v>4</v>
      </c>
      <c r="J45" s="20" t="s">
        <v>5</v>
      </c>
      <c r="K45" s="21" t="s">
        <v>6</v>
      </c>
    </row>
    <row r="46" spans="1:11" ht="18" customHeight="1" x14ac:dyDescent="0.3">
      <c r="A46" s="22"/>
      <c r="B46" s="23"/>
      <c r="C46" s="37"/>
      <c r="D46" s="62"/>
      <c r="E46" s="56"/>
      <c r="F46" s="23"/>
      <c r="G46" s="37"/>
      <c r="H46" s="23"/>
      <c r="I46" s="24">
        <f>SUM(I3:I45)</f>
        <v>385.04166666666669</v>
      </c>
      <c r="J46" s="24">
        <f>SUM(J3:J45)</f>
        <v>305</v>
      </c>
      <c r="K46" s="25">
        <f>I46-J46</f>
        <v>80.041666666666686</v>
      </c>
    </row>
  </sheetData>
  <mergeCells count="4">
    <mergeCell ref="A1:K1"/>
    <mergeCell ref="M8:N9"/>
    <mergeCell ref="M5:M7"/>
    <mergeCell ref="N5:N7"/>
  </mergeCells>
  <printOptions horizontalCentered="1" gridLines="1"/>
  <pageMargins left="0.39370078740157483" right="0.11811023622047245" top="1.0236220472440944" bottom="0" header="0.70866141732283472" footer="0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Jean-Pierre Mottier</vt:lpstr>
      <vt:lpstr>'Jean-Pierre Mottier'!Zone_d_impression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Pierre-Ange Barman</dc:creator>
  <cp:lastModifiedBy>Pierre-Ange Barman</cp:lastModifiedBy>
  <cp:lastPrinted>2013-03-26T14:27:32Z</cp:lastPrinted>
  <dcterms:created xsi:type="dcterms:W3CDTF">2002-09-06T11:30:58Z</dcterms:created>
  <dcterms:modified xsi:type="dcterms:W3CDTF">2013-03-28T11:23:26Z</dcterms:modified>
</cp:coreProperties>
</file>