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B Maison\Desktop\"/>
    </mc:Choice>
  </mc:AlternateContent>
  <xr:revisionPtr revIDLastSave="0" documentId="8_{BEE75076-59CE-4FA8-BD7E-004B6055E9ED}" xr6:coauthVersionLast="45" xr6:coauthVersionMax="45" xr10:uidLastSave="{00000000-0000-0000-0000-000000000000}"/>
  <bookViews>
    <workbookView xWindow="-120" yWindow="-120" windowWidth="29040" windowHeight="16440" tabRatio="500" xr2:uid="{00000000-000D-0000-FFFF-FFFF00000000}"/>
  </bookViews>
  <sheets>
    <sheet name="Octobre 2019" sheetId="1" r:id="rId1"/>
  </sheets>
  <definedNames>
    <definedName name="_xlnm.Print_Titles" localSheetId="0">'Octobre 2019'!$4:$5</definedName>
    <definedName name="_xlnm.Print_Area" localSheetId="0">'Octobre 2019'!$B$4:$J$129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2" i="1" l="1" a="1"/>
  <c r="H12" i="1" s="1"/>
  <c r="J28" i="1"/>
  <c r="J12" i="1"/>
  <c r="J84" i="1" a="1"/>
  <c r="J84" i="1" s="1"/>
  <c r="B4" i="1" l="1"/>
  <c r="C6" i="1" l="1"/>
  <c r="L15" i="1"/>
  <c r="L14" i="1"/>
  <c r="L12" i="1"/>
  <c r="L11" i="1"/>
  <c r="L20" i="1"/>
  <c r="L22" i="1"/>
  <c r="L23" i="1"/>
  <c r="L24" i="1"/>
  <c r="L26" i="1"/>
  <c r="L27" i="1"/>
  <c r="L28" i="1"/>
  <c r="L16" i="1"/>
  <c r="L18" i="1"/>
  <c r="L19" i="1"/>
  <c r="E16" i="1" l="1" a="1"/>
  <c r="E16" i="1" s="1"/>
  <c r="B6" i="1"/>
  <c r="E8" i="1" a="1"/>
  <c r="E8" i="1" s="1"/>
  <c r="F8" i="1" a="1"/>
  <c r="F8" i="1" s="1"/>
  <c r="G8" i="1" a="1"/>
  <c r="G8" i="1" s="1"/>
  <c r="H8" i="1" a="1"/>
  <c r="H8" i="1" s="1"/>
  <c r="I8" i="1" a="1"/>
  <c r="I8" i="1" s="1"/>
  <c r="J8" i="1" a="1"/>
  <c r="J8" i="1" s="1"/>
  <c r="C10" i="1"/>
  <c r="B10" i="1" s="1"/>
  <c r="F12" i="1" l="1" a="1"/>
  <c r="F12" i="1" s="1"/>
  <c r="E12" i="1" a="1"/>
  <c r="E12" i="1" s="1"/>
  <c r="I12" i="1" a="1"/>
  <c r="I12" i="1" s="1"/>
  <c r="G12" i="1" a="1"/>
  <c r="G12" i="1" s="1"/>
  <c r="C14" i="1"/>
  <c r="B14" i="1" s="1"/>
  <c r="I16" i="1" l="1" a="1"/>
  <c r="I16" i="1" s="1"/>
  <c r="H16" i="1" a="1"/>
  <c r="H16" i="1" s="1"/>
  <c r="G16" i="1" a="1"/>
  <c r="G16" i="1" s="1"/>
  <c r="F16" i="1" a="1"/>
  <c r="F16" i="1" s="1"/>
  <c r="J16" i="1" a="1"/>
  <c r="J16" i="1" s="1"/>
  <c r="C18" i="1"/>
  <c r="B18" i="1" s="1"/>
  <c r="H20" i="1" l="1" a="1"/>
  <c r="H20" i="1" s="1"/>
  <c r="J20" i="1" a="1"/>
  <c r="J20" i="1" s="1"/>
  <c r="I20" i="1" a="1"/>
  <c r="I20" i="1" s="1"/>
  <c r="G20" i="1" a="1"/>
  <c r="G20" i="1" s="1"/>
  <c r="F20" i="1" a="1"/>
  <c r="F20" i="1" s="1"/>
  <c r="E20" i="1" a="1"/>
  <c r="E20" i="1" s="1"/>
  <c r="C22" i="1"/>
  <c r="B22" i="1" s="1"/>
  <c r="J24" i="1" l="1" a="1"/>
  <c r="J24" i="1" s="1"/>
  <c r="G24" i="1" a="1"/>
  <c r="G24" i="1" s="1"/>
  <c r="I24" i="1" a="1"/>
  <c r="I24" i="1" s="1"/>
  <c r="H24" i="1" a="1"/>
  <c r="H24" i="1" s="1"/>
  <c r="F24" i="1" a="1"/>
  <c r="F24" i="1" s="1"/>
  <c r="E24" i="1" a="1"/>
  <c r="E24" i="1" s="1"/>
  <c r="C26" i="1"/>
  <c r="B26" i="1" s="1"/>
  <c r="F28" i="1" l="1" a="1"/>
  <c r="F28" i="1" s="1"/>
  <c r="E28" i="1" a="1"/>
  <c r="E28" i="1" s="1"/>
  <c r="H28" i="1" a="1"/>
  <c r="H28" i="1" s="1"/>
  <c r="G28" i="1" a="1"/>
  <c r="G28" i="1" s="1"/>
  <c r="I28" i="1" a="1"/>
  <c r="I28" i="1" s="1"/>
  <c r="C30" i="1"/>
  <c r="B30" i="1" s="1"/>
  <c r="H32" i="1" l="1" a="1"/>
  <c r="H32" i="1" s="1"/>
  <c r="G32" i="1" a="1"/>
  <c r="G32" i="1" s="1"/>
  <c r="F32" i="1" a="1"/>
  <c r="F32" i="1" s="1"/>
  <c r="E32" i="1" a="1"/>
  <c r="E32" i="1" s="1"/>
  <c r="J32" i="1" a="1"/>
  <c r="J32" i="1" s="1"/>
  <c r="I32" i="1" a="1"/>
  <c r="I32" i="1" s="1"/>
  <c r="C34" i="1"/>
  <c r="B34" i="1" s="1"/>
  <c r="J36" i="1" l="1" a="1"/>
  <c r="J36" i="1" s="1"/>
  <c r="I36" i="1" a="1"/>
  <c r="I36" i="1" s="1"/>
  <c r="E36" i="1" a="1"/>
  <c r="E36" i="1" s="1"/>
  <c r="H36" i="1" a="1"/>
  <c r="H36" i="1" s="1"/>
  <c r="G36" i="1" a="1"/>
  <c r="G36" i="1" s="1"/>
  <c r="F36" i="1" a="1"/>
  <c r="F36" i="1" s="1"/>
  <c r="C38" i="1"/>
  <c r="B38" i="1" s="1"/>
  <c r="G40" i="1" l="1" a="1"/>
  <c r="G40" i="1" s="1"/>
  <c r="J40" i="1" a="1"/>
  <c r="J40" i="1" s="1"/>
  <c r="I40" i="1" a="1"/>
  <c r="I40" i="1" s="1"/>
  <c r="H40" i="1" a="1"/>
  <c r="H40" i="1" s="1"/>
  <c r="F40" i="1" a="1"/>
  <c r="F40" i="1" s="1"/>
  <c r="E40" i="1" a="1"/>
  <c r="E40" i="1" s="1"/>
  <c r="C42" i="1"/>
  <c r="B42" i="1" s="1"/>
  <c r="F44" i="1" l="1" a="1"/>
  <c r="F44" i="1" s="1"/>
  <c r="I44" i="1" a="1"/>
  <c r="I44" i="1" s="1"/>
  <c r="E44" i="1" a="1"/>
  <c r="E44" i="1" s="1"/>
  <c r="J44" i="1" a="1"/>
  <c r="J44" i="1" s="1"/>
  <c r="H44" i="1" a="1"/>
  <c r="H44" i="1" s="1"/>
  <c r="G44" i="1" a="1"/>
  <c r="G44" i="1" s="1"/>
  <c r="C46" i="1"/>
  <c r="B46" i="1" s="1"/>
  <c r="H48" i="1" l="1" a="1"/>
  <c r="H48" i="1" s="1"/>
  <c r="G48" i="1" a="1"/>
  <c r="G48" i="1" s="1"/>
  <c r="F48" i="1" a="1"/>
  <c r="F48" i="1" s="1"/>
  <c r="E48" i="1" a="1"/>
  <c r="E48" i="1" s="1"/>
  <c r="J48" i="1" a="1"/>
  <c r="J48" i="1" s="1"/>
  <c r="I48" i="1" a="1"/>
  <c r="I48" i="1" s="1"/>
  <c r="C50" i="1"/>
  <c r="B50" i="1" s="1"/>
  <c r="J52" i="1" l="1" a="1"/>
  <c r="J52" i="1" s="1"/>
  <c r="I52" i="1" a="1"/>
  <c r="I52" i="1" s="1"/>
  <c r="H52" i="1" a="1"/>
  <c r="H52" i="1" s="1"/>
  <c r="G52" i="1" a="1"/>
  <c r="G52" i="1" s="1"/>
  <c r="F52" i="1" a="1"/>
  <c r="F52" i="1" s="1"/>
  <c r="E52" i="1" a="1"/>
  <c r="E52" i="1" s="1"/>
  <c r="C54" i="1"/>
  <c r="B54" i="1" s="1"/>
  <c r="G56" i="1" l="1" a="1"/>
  <c r="G56" i="1" s="1"/>
  <c r="J56" i="1" a="1"/>
  <c r="J56" i="1" s="1"/>
  <c r="I56" i="1" a="1"/>
  <c r="I56" i="1" s="1"/>
  <c r="H56" i="1" a="1"/>
  <c r="H56" i="1" s="1"/>
  <c r="F56" i="1" a="1"/>
  <c r="F56" i="1" s="1"/>
  <c r="E56" i="1" a="1"/>
  <c r="E56" i="1" s="1"/>
  <c r="C58" i="1"/>
  <c r="B58" i="1" s="1"/>
  <c r="F60" i="1" l="1" a="1"/>
  <c r="F60" i="1" s="1"/>
  <c r="I60" i="1" a="1"/>
  <c r="I60" i="1" s="1"/>
  <c r="E60" i="1" a="1"/>
  <c r="E60" i="1" s="1"/>
  <c r="J60" i="1" a="1"/>
  <c r="J60" i="1" s="1"/>
  <c r="H60" i="1" a="1"/>
  <c r="H60" i="1" s="1"/>
  <c r="G60" i="1" a="1"/>
  <c r="G60" i="1" s="1"/>
  <c r="C62" i="1"/>
  <c r="B62" i="1" s="1"/>
  <c r="H64" i="1" l="1" a="1"/>
  <c r="H64" i="1" s="1"/>
  <c r="G64" i="1" a="1"/>
  <c r="G64" i="1" s="1"/>
  <c r="F64" i="1" a="1"/>
  <c r="F64" i="1" s="1"/>
  <c r="E64" i="1" a="1"/>
  <c r="E64" i="1" s="1"/>
  <c r="J64" i="1" a="1"/>
  <c r="J64" i="1" s="1"/>
  <c r="I64" i="1" a="1"/>
  <c r="I64" i="1" s="1"/>
  <c r="C66" i="1"/>
  <c r="B66" i="1" s="1"/>
  <c r="J68" i="1" l="1" a="1"/>
  <c r="J68" i="1" s="1"/>
  <c r="I68" i="1" a="1"/>
  <c r="I68" i="1" s="1"/>
  <c r="E68" i="1" a="1"/>
  <c r="E68" i="1" s="1"/>
  <c r="H68" i="1" a="1"/>
  <c r="H68" i="1" s="1"/>
  <c r="G68" i="1" a="1"/>
  <c r="G68" i="1" s="1"/>
  <c r="F68" i="1" a="1"/>
  <c r="F68" i="1" s="1"/>
  <c r="C70" i="1"/>
  <c r="B70" i="1" s="1"/>
  <c r="H72" i="1" l="1" a="1"/>
  <c r="H72" i="1" s="1"/>
  <c r="J72" i="1" a="1"/>
  <c r="J72" i="1" s="1"/>
  <c r="F72" i="1" a="1"/>
  <c r="F72" i="1" s="1"/>
  <c r="G72" i="1" a="1"/>
  <c r="G72" i="1" s="1"/>
  <c r="I72" i="1" a="1"/>
  <c r="I72" i="1" s="1"/>
  <c r="E72" i="1" a="1"/>
  <c r="E72" i="1" s="1"/>
  <c r="C74" i="1"/>
  <c r="B74" i="1" s="1"/>
  <c r="H76" i="1" l="1" a="1"/>
  <c r="H76" i="1" s="1"/>
  <c r="G76" i="1" a="1"/>
  <c r="G76" i="1" s="1"/>
  <c r="F76" i="1" a="1"/>
  <c r="F76" i="1" s="1"/>
  <c r="E76" i="1" a="1"/>
  <c r="E76" i="1" s="1"/>
  <c r="J76" i="1" a="1"/>
  <c r="J76" i="1" s="1"/>
  <c r="I76" i="1" a="1"/>
  <c r="I76" i="1" s="1"/>
  <c r="C78" i="1"/>
  <c r="B78" i="1" s="1"/>
  <c r="J80" i="1" l="1" a="1"/>
  <c r="J80" i="1" s="1"/>
  <c r="E80" i="1" a="1"/>
  <c r="E80" i="1" s="1"/>
  <c r="I80" i="1" a="1"/>
  <c r="I80" i="1" s="1"/>
  <c r="H80" i="1" a="1"/>
  <c r="H80" i="1" s="1"/>
  <c r="G80" i="1" a="1"/>
  <c r="G80" i="1" s="1"/>
  <c r="F80" i="1" a="1"/>
  <c r="F80" i="1" s="1"/>
  <c r="C82" i="1"/>
  <c r="B82" i="1" s="1"/>
  <c r="G84" i="1" l="1" a="1"/>
  <c r="G84" i="1" s="1"/>
  <c r="I84" i="1" a="1"/>
  <c r="I84" i="1" s="1"/>
  <c r="H84" i="1" a="1"/>
  <c r="H84" i="1" s="1"/>
  <c r="F84" i="1" a="1"/>
  <c r="F84" i="1" s="1"/>
  <c r="E84" i="1" a="1"/>
  <c r="E84" i="1" s="1"/>
  <c r="C86" i="1"/>
  <c r="B86" i="1" s="1"/>
  <c r="F88" i="1" l="1" a="1"/>
  <c r="F88" i="1" s="1"/>
  <c r="E88" i="1" a="1"/>
  <c r="E88" i="1" s="1"/>
  <c r="I88" i="1" a="1"/>
  <c r="I88" i="1" s="1"/>
  <c r="J88" i="1" a="1"/>
  <c r="J88" i="1" s="1"/>
  <c r="H88" i="1" a="1"/>
  <c r="H88" i="1" s="1"/>
  <c r="G88" i="1" a="1"/>
  <c r="G88" i="1" s="1"/>
  <c r="C90" i="1"/>
  <c r="B90" i="1" s="1"/>
  <c r="H92" i="1" l="1" a="1"/>
  <c r="H92" i="1" s="1"/>
  <c r="G92" i="1" a="1"/>
  <c r="G92" i="1" s="1"/>
  <c r="F92" i="1" a="1"/>
  <c r="F92" i="1" s="1"/>
  <c r="E92" i="1" a="1"/>
  <c r="E92" i="1" s="1"/>
  <c r="J92" i="1" a="1"/>
  <c r="J92" i="1" s="1"/>
  <c r="I92" i="1" a="1"/>
  <c r="I92" i="1" s="1"/>
  <c r="C94" i="1"/>
  <c r="B94" i="1" s="1"/>
  <c r="J96" i="1" l="1" a="1"/>
  <c r="J96" i="1" s="1"/>
  <c r="I96" i="1" a="1"/>
  <c r="I96" i="1" s="1"/>
  <c r="E96" i="1" a="1"/>
  <c r="E96" i="1" s="1"/>
  <c r="H96" i="1" a="1"/>
  <c r="H96" i="1" s="1"/>
  <c r="G96" i="1" a="1"/>
  <c r="G96" i="1" s="1"/>
  <c r="F96" i="1" a="1"/>
  <c r="F96" i="1" s="1"/>
  <c r="C98" i="1"/>
  <c r="B98" i="1" s="1"/>
  <c r="J100" i="1" l="1" a="1"/>
  <c r="J100" i="1" s="1"/>
  <c r="I100" i="1" a="1"/>
  <c r="I100" i="1" s="1"/>
  <c r="H100" i="1" a="1"/>
  <c r="H100" i="1" s="1"/>
  <c r="F100" i="1" a="1"/>
  <c r="F100" i="1" s="1"/>
  <c r="E100" i="1" a="1"/>
  <c r="E100" i="1" s="1"/>
  <c r="G100" i="1" a="1"/>
  <c r="G100" i="1" s="1"/>
  <c r="C102" i="1"/>
  <c r="B102" i="1" s="1"/>
  <c r="F104" i="1" l="1" a="1"/>
  <c r="F104" i="1" s="1"/>
  <c r="E104" i="1" a="1"/>
  <c r="E104" i="1" s="1"/>
  <c r="I104" i="1" a="1"/>
  <c r="I104" i="1" s="1"/>
  <c r="J104" i="1" a="1"/>
  <c r="J104" i="1" s="1"/>
  <c r="H104" i="1" a="1"/>
  <c r="H104" i="1" s="1"/>
  <c r="G104" i="1" a="1"/>
  <c r="G104" i="1" s="1"/>
  <c r="C106" i="1"/>
  <c r="B106" i="1" s="1"/>
  <c r="H108" i="1" l="1" a="1"/>
  <c r="H108" i="1" s="1"/>
  <c r="G108" i="1" a="1"/>
  <c r="G108" i="1" s="1"/>
  <c r="F108" i="1" a="1"/>
  <c r="F108" i="1" s="1"/>
  <c r="E108" i="1" a="1"/>
  <c r="E108" i="1" s="1"/>
  <c r="J108" i="1" a="1"/>
  <c r="J108" i="1" s="1"/>
  <c r="I108" i="1" a="1"/>
  <c r="I108" i="1" s="1"/>
  <c r="C110" i="1"/>
  <c r="B110" i="1" s="1"/>
  <c r="J112" i="1" l="1" a="1"/>
  <c r="J112" i="1" s="1"/>
  <c r="E112" i="1" a="1"/>
  <c r="E112" i="1" s="1"/>
  <c r="I112" i="1" a="1"/>
  <c r="I112" i="1" s="1"/>
  <c r="H112" i="1" a="1"/>
  <c r="H112" i="1" s="1"/>
  <c r="G112" i="1" a="1"/>
  <c r="G112" i="1" s="1"/>
  <c r="F112" i="1" a="1"/>
  <c r="F112" i="1" s="1"/>
  <c r="C114" i="1"/>
  <c r="B114" i="1" s="1"/>
  <c r="J116" i="1" l="1" a="1"/>
  <c r="J116" i="1" s="1"/>
  <c r="I116" i="1" a="1"/>
  <c r="I116" i="1" s="1"/>
  <c r="H116" i="1" a="1"/>
  <c r="H116" i="1" s="1"/>
  <c r="F116" i="1" a="1"/>
  <c r="F116" i="1" s="1"/>
  <c r="G116" i="1" a="1"/>
  <c r="G116" i="1" s="1"/>
  <c r="E116" i="1" a="1"/>
  <c r="E116" i="1" s="1"/>
  <c r="C118" i="1"/>
  <c r="B118" i="1" s="1"/>
  <c r="F120" i="1" l="1" a="1"/>
  <c r="F120" i="1" s="1"/>
  <c r="E120" i="1" a="1"/>
  <c r="E120" i="1" s="1"/>
  <c r="J120" i="1" a="1"/>
  <c r="J120" i="1" s="1"/>
  <c r="I120" i="1" a="1"/>
  <c r="I120" i="1" s="1"/>
  <c r="H120" i="1" a="1"/>
  <c r="H120" i="1" s="1"/>
  <c r="G120" i="1" a="1"/>
  <c r="G120" i="1" s="1"/>
  <c r="C122" i="1"/>
  <c r="B122" i="1" s="1"/>
  <c r="H124" i="1" l="1" a="1"/>
  <c r="H124" i="1" s="1"/>
  <c r="G124" i="1" a="1"/>
  <c r="G124" i="1" s="1"/>
  <c r="F124" i="1" a="1"/>
  <c r="F124" i="1" s="1"/>
  <c r="E124" i="1" a="1"/>
  <c r="E124" i="1" s="1"/>
  <c r="J124" i="1" a="1"/>
  <c r="J124" i="1" s="1"/>
  <c r="I124" i="1" a="1"/>
  <c r="I124" i="1" s="1"/>
  <c r="C126" i="1"/>
  <c r="B126" i="1" s="1"/>
  <c r="J128" i="1" l="1" a="1"/>
  <c r="J128" i="1" s="1"/>
  <c r="I128" i="1" a="1"/>
  <c r="I128" i="1" s="1"/>
  <c r="H128" i="1" a="1"/>
  <c r="H128" i="1" s="1"/>
  <c r="G128" i="1" a="1"/>
  <c r="G128" i="1" s="1"/>
  <c r="F128" i="1" a="1"/>
  <c r="F128" i="1" s="1"/>
  <c r="E128" i="1" a="1"/>
  <c r="E128" i="1" s="1"/>
</calcChain>
</file>

<file path=xl/sharedStrings.xml><?xml version="1.0" encoding="utf-8"?>
<sst xmlns="http://schemas.openxmlformats.org/spreadsheetml/2006/main" count="146" uniqueCount="12">
  <si>
    <t>Leytron</t>
  </si>
  <si>
    <t>Martigny</t>
  </si>
  <si>
    <t>Monthey</t>
  </si>
  <si>
    <t>Ollon</t>
  </si>
  <si>
    <t>Sion</t>
  </si>
  <si>
    <t>St-Maurice</t>
  </si>
  <si>
    <t>Formateur :</t>
  </si>
  <si>
    <t>Partiticipation :</t>
  </si>
  <si>
    <t>Horaire :</t>
  </si>
  <si>
    <t>7h &amp; 8h15</t>
  </si>
  <si>
    <t>19h15</t>
  </si>
  <si>
    <t>Horaire spécial: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</si>
</sst>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$-40C]dd/mm/yyyy"/>
    <numFmt numFmtId="165" formatCode="mmmm\ yyyy"/>
    <numFmt numFmtId="166" formatCode="d\ mmmm\ yyyy&quot; - &quot;dddd"/>
    <numFmt numFmtId="167" formatCode="dddd"/>
    <numFmt numFmtId="168" formatCode="hh\hmm;@"/>
    <numFmt numFmtId="169" formatCode="[$-40C]hh:mm"/>
    <numFmt numFmtId="171" formatCode="d\ mmmm\ yyyy"/>
  </numFmts>
  <fonts count="13" x14ac:knownFonts="1">
    <font>
      <sz val="11"/>
      <color rgb="FF000000"/>
      <name val="Calibri"/>
      <family val="2"/>
      <charset val="1"/>
    </font>
    <font>
      <b/>
      <sz val="28"/>
      <color rgb="FF222A35"/>
      <name val="Calibri"/>
      <family val="2"/>
      <charset val="1"/>
    </font>
    <font>
      <b/>
      <sz val="16"/>
      <color rgb="FFFFFFFF"/>
      <name val="Calibri"/>
      <family val="2"/>
      <charset val="1"/>
    </font>
    <font>
      <b/>
      <i/>
      <sz val="11"/>
      <color rgb="FFA6A6A6"/>
      <name val="Calibri"/>
      <family val="2"/>
      <charset val="1"/>
    </font>
    <font>
      <b/>
      <sz val="12"/>
      <name val="Calibri"/>
      <family val="2"/>
      <charset val="1"/>
    </font>
    <font>
      <sz val="11"/>
      <name val="Calibri"/>
      <family val="2"/>
      <charset val="1"/>
    </font>
    <font>
      <sz val="11"/>
      <name val="Calibri"/>
      <family val="2"/>
    </font>
    <font>
      <sz val="12"/>
      <name val="Calibri"/>
      <family val="2"/>
    </font>
    <font>
      <sz val="8"/>
      <color theme="0"/>
      <name val="Calibri"/>
      <family val="2"/>
      <charset val="1"/>
    </font>
    <font>
      <b/>
      <sz val="12"/>
      <color rgb="FFFF0000"/>
      <name val="Calibri"/>
      <family val="2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  <font>
      <b/>
      <sz val="12"/>
      <color rgb="FF022894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2E75B6"/>
        <bgColor rgb="FF0066CC"/>
      </patternFill>
    </fill>
  </fills>
  <borders count="15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 style="hair">
        <color rgb="FFFFFFFF"/>
      </right>
      <top/>
      <bottom style="hair">
        <color auto="1"/>
      </bottom>
      <diagonal/>
    </border>
    <border>
      <left style="hair">
        <color rgb="FFFFFFFF"/>
      </left>
      <right style="hair">
        <color rgb="FFFFFFFF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8" fontId="0" fillId="0" borderId="0" xfId="0" applyNumberFormat="1" applyFont="1" applyAlignment="1" applyProtection="1">
      <alignment horizontal="right" vertical="center"/>
      <protection locked="0"/>
    </xf>
    <xf numFmtId="169" fontId="0" fillId="0" borderId="0" xfId="0" applyNumberFormat="1" applyProtection="1">
      <protection locked="0"/>
    </xf>
    <xf numFmtId="166" fontId="0" fillId="0" borderId="0" xfId="0" applyNumberFormat="1" applyAlignment="1" applyProtection="1">
      <alignment vertical="center"/>
      <protection locked="0"/>
    </xf>
    <xf numFmtId="0" fontId="0" fillId="0" borderId="10" xfId="0" applyBorder="1" applyAlignment="1" applyProtection="1">
      <alignment horizontal="center" vertical="center"/>
    </xf>
    <xf numFmtId="0" fontId="5" fillId="0" borderId="10" xfId="0" applyFont="1" applyBorder="1" applyAlignment="1" applyProtection="1">
      <alignment horizontal="right" vertical="center" indent="1"/>
      <protection locked="0"/>
    </xf>
    <xf numFmtId="167" fontId="5" fillId="0" borderId="10" xfId="0" applyNumberFormat="1" applyFont="1" applyBorder="1" applyAlignment="1" applyProtection="1">
      <alignment horizontal="right" vertical="center"/>
      <protection locked="0"/>
    </xf>
    <xf numFmtId="168" fontId="5" fillId="0" borderId="10" xfId="0" applyNumberFormat="1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164" fontId="8" fillId="0" borderId="0" xfId="0" applyNumberFormat="1" applyFont="1" applyAlignment="1" applyProtection="1">
      <alignment horizontal="left" vertical="center"/>
      <protection locked="0"/>
    </xf>
    <xf numFmtId="168" fontId="4" fillId="0" borderId="7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right" vertical="center" indent="1"/>
      <protection locked="0"/>
    </xf>
    <xf numFmtId="167" fontId="5" fillId="0" borderId="0" xfId="0" applyNumberFormat="1" applyFont="1" applyBorder="1" applyAlignment="1" applyProtection="1">
      <alignment horizontal="right" vertical="center"/>
      <protection locked="0"/>
    </xf>
    <xf numFmtId="168" fontId="5" fillId="0" borderId="0" xfId="0" applyNumberFormat="1" applyFont="1" applyBorder="1" applyAlignment="1" applyProtection="1">
      <alignment horizontal="right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168" fontId="9" fillId="0" borderId="9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64" fontId="3" fillId="0" borderId="4" xfId="0" applyNumberFormat="1" applyFont="1" applyBorder="1" applyAlignment="1" applyProtection="1">
      <alignment horizontal="right" vertical="center"/>
    </xf>
    <xf numFmtId="164" fontId="3" fillId="0" borderId="0" xfId="0" applyNumberFormat="1" applyFont="1" applyBorder="1" applyAlignment="1" applyProtection="1">
      <alignment horizontal="right" vertical="center"/>
    </xf>
    <xf numFmtId="164" fontId="3" fillId="0" borderId="1" xfId="0" applyNumberFormat="1" applyFont="1" applyBorder="1" applyAlignment="1" applyProtection="1">
      <alignment horizontal="right" vertical="center"/>
    </xf>
    <xf numFmtId="0" fontId="2" fillId="2" borderId="3" xfId="0" applyFont="1" applyFill="1" applyBorder="1" applyAlignment="1" applyProtection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1" fontId="11" fillId="0" borderId="4" xfId="0" applyNumberFormat="1" applyFont="1" applyBorder="1" applyAlignment="1" applyProtection="1">
      <alignment horizontal="center" vertical="center"/>
    </xf>
    <xf numFmtId="171" fontId="11" fillId="0" borderId="0" xfId="0" applyNumberFormat="1" applyFont="1" applyBorder="1" applyAlignment="1" applyProtection="1">
      <alignment horizontal="center" vertical="center"/>
    </xf>
    <xf numFmtId="171" fontId="11" fillId="0" borderId="1" xfId="0" applyNumberFormat="1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center" vertical="center"/>
    </xf>
    <xf numFmtId="167" fontId="12" fillId="0" borderId="11" xfId="0" applyNumberFormat="1" applyFont="1" applyBorder="1" applyAlignment="1" applyProtection="1">
      <alignment horizontal="right" vertical="center"/>
    </xf>
    <xf numFmtId="167" fontId="12" fillId="0" borderId="12" xfId="0" applyNumberFormat="1" applyFont="1" applyBorder="1" applyAlignment="1" applyProtection="1">
      <alignment horizontal="right" vertical="center"/>
    </xf>
    <xf numFmtId="167" fontId="12" fillId="0" borderId="13" xfId="0" applyNumberFormat="1" applyFont="1" applyBorder="1" applyAlignment="1" applyProtection="1">
      <alignment horizontal="right" vertical="center"/>
    </xf>
  </cellXfs>
  <cellStyles count="1">
    <cellStyle name="Normal" xfId="0" builtinId="0"/>
  </cellStyles>
  <dxfs count="2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222A35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228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138"/>
  <sheetViews>
    <sheetView showGridLines="0" tabSelected="1" zoomScale="110" zoomScaleNormal="110" workbookViewId="0">
      <pane xSplit="4" ySplit="5" topLeftCell="E42" activePane="bottomRight" state="frozen"/>
      <selection activeCell="F131" sqref="F131:M134"/>
      <selection pane="topRight" activeCell="F131" sqref="F131:M134"/>
      <selection pane="bottomLeft" activeCell="F131" sqref="F131:M134"/>
      <selection pane="bottomRight" activeCell="E57" sqref="E57"/>
    </sheetView>
  </sheetViews>
  <sheetFormatPr baseColWidth="10" defaultColWidth="9.140625" defaultRowHeight="15" x14ac:dyDescent="0.25"/>
  <cols>
    <col min="1" max="1" width="5" style="1" customWidth="1"/>
    <col min="2" max="2" width="11" style="1" bestFit="1" customWidth="1"/>
    <col min="3" max="3" width="15.140625" style="2" bestFit="1" customWidth="1"/>
    <col min="4" max="4" width="21.42578125" style="2" customWidth="1"/>
    <col min="5" max="10" width="16.140625" style="3" customWidth="1"/>
    <col min="11" max="11" width="11.42578125" style="3"/>
    <col min="12" max="12" width="3.5703125" style="3" customWidth="1"/>
    <col min="13" max="13" width="14.7109375" style="3" customWidth="1"/>
    <col min="14" max="14" width="13.28515625" style="1" customWidth="1"/>
    <col min="15" max="15" width="11.5703125" style="1" customWidth="1"/>
    <col min="16" max="1026" width="11.42578125" style="1"/>
    <col min="1027" max="16384" width="9.140625" style="1"/>
  </cols>
  <sheetData>
    <row r="1" spans="2:16" x14ac:dyDescent="0.25">
      <c r="C1" s="16">
        <v>43739</v>
      </c>
    </row>
    <row r="4" spans="2:16" ht="32.25" customHeight="1" x14ac:dyDescent="0.25">
      <c r="B4" s="34" t="str">
        <f>PROPER(TEXT(C1,"mmmm aaaa"))</f>
        <v>Octobre 2019</v>
      </c>
      <c r="C4" s="34"/>
      <c r="D4" s="34"/>
      <c r="E4" s="30" t="s">
        <v>0</v>
      </c>
      <c r="F4" s="28" t="s">
        <v>1</v>
      </c>
      <c r="G4" s="28" t="s">
        <v>2</v>
      </c>
      <c r="H4" s="28" t="s">
        <v>3</v>
      </c>
      <c r="I4" s="28" t="s">
        <v>4</v>
      </c>
      <c r="J4" s="28" t="s">
        <v>5</v>
      </c>
    </row>
    <row r="5" spans="2:16" ht="32.25" customHeight="1" x14ac:dyDescent="0.25">
      <c r="B5" s="29"/>
      <c r="C5" s="29"/>
      <c r="D5" s="29"/>
      <c r="E5" s="30"/>
      <c r="F5" s="28"/>
      <c r="G5" s="28"/>
      <c r="H5" s="28"/>
      <c r="I5" s="28"/>
      <c r="J5" s="28"/>
    </row>
    <row r="6" spans="2:16" ht="21.75" customHeight="1" x14ac:dyDescent="0.25">
      <c r="B6" s="35" t="str">
        <f>PROPER(TEXT(C6,"jjjj"))</f>
        <v>Mardi</v>
      </c>
      <c r="C6" s="31">
        <f>C1</f>
        <v>43739</v>
      </c>
      <c r="D6" s="25" t="s">
        <v>6</v>
      </c>
      <c r="E6" s="12"/>
      <c r="F6" s="13"/>
      <c r="G6" s="13"/>
      <c r="H6" s="13"/>
      <c r="I6" s="13"/>
      <c r="J6" s="13"/>
    </row>
    <row r="7" spans="2:16" ht="21.75" customHeight="1" x14ac:dyDescent="0.25">
      <c r="B7" s="36"/>
      <c r="C7" s="32"/>
      <c r="D7" s="26" t="s">
        <v>7</v>
      </c>
      <c r="E7" s="14"/>
      <c r="F7" s="15"/>
      <c r="G7" s="15"/>
      <c r="H7" s="15"/>
      <c r="I7" s="15"/>
      <c r="J7" s="15"/>
    </row>
    <row r="8" spans="2:16" ht="21.75" customHeight="1" x14ac:dyDescent="0.25">
      <c r="B8" s="36"/>
      <c r="C8" s="32"/>
      <c r="D8" s="26" t="s">
        <v>8</v>
      </c>
      <c r="E8" s="17" t="str">
        <f t="array" ref="E8">IFERROR(INDEX($O$11:$O$28,MATCH(WEEKDAY($C6)&amp;E$4,$L$11:$L$28&amp;$M$11:$M$28,0)),"")</f>
        <v>19h15</v>
      </c>
      <c r="F8" s="17" t="str">
        <f t="array" ref="F8">IFERROR(INDEX($O$11:$O$28,MATCH(WEEKDAY($C6)&amp;F$4,$L$11:$L$28&amp;$M$11:$M$28,0)),"")</f>
        <v/>
      </c>
      <c r="G8" s="17" t="str">
        <f t="array" ref="G8">IFERROR(INDEX($O$11:$O$28,MATCH(WEEKDAY($C6)&amp;G$4,$L$11:$L$28&amp;$M$11:$M$28,0)),"")</f>
        <v/>
      </c>
      <c r="H8" s="17" t="str">
        <f t="array" ref="H8">IFERROR(INDEX($O$11:$O$28,MATCH(WEEKDAY($C6)&amp;H$4,$L$11:$L$28&amp;$M$11:$M$28,0)),"")</f>
        <v/>
      </c>
      <c r="I8" s="17" t="str">
        <f t="array" ref="I8">IFERROR(INDEX($O$11:$O$28,MATCH(WEEKDAY($C6)&amp;I$4,$L$11:$L$28&amp;$M$11:$M$28,0)),"")</f>
        <v/>
      </c>
      <c r="J8" s="17" t="str">
        <f t="array" ref="J8">IFERROR(INDEX($O$11:$O$28,MATCH(WEEKDAY($C6)&amp;J$4,$L$11:$L$28&amp;$M$11:$M$28,0)),"")</f>
        <v/>
      </c>
    </row>
    <row r="9" spans="2:16" ht="21.75" customHeight="1" x14ac:dyDescent="0.25">
      <c r="B9" s="37"/>
      <c r="C9" s="33"/>
      <c r="D9" s="27" t="s">
        <v>11</v>
      </c>
      <c r="E9" s="23"/>
      <c r="F9" s="23"/>
      <c r="G9" s="23"/>
      <c r="H9" s="23"/>
      <c r="I9" s="23"/>
      <c r="J9" s="23"/>
    </row>
    <row r="10" spans="2:16" ht="21.75" customHeight="1" x14ac:dyDescent="0.25">
      <c r="B10" s="35" t="str">
        <f t="shared" ref="B10" si="0">PROPER(TEXT(C10,"jjjj"))</f>
        <v>Mercredi</v>
      </c>
      <c r="C10" s="31">
        <f>C6+1</f>
        <v>43740</v>
      </c>
      <c r="D10" s="25" t="s">
        <v>6</v>
      </c>
      <c r="E10" s="12"/>
      <c r="F10" s="13"/>
      <c r="G10" s="13"/>
      <c r="H10" s="13"/>
      <c r="I10" s="13"/>
      <c r="J10" s="13"/>
    </row>
    <row r="11" spans="2:16" ht="21.75" customHeight="1" x14ac:dyDescent="0.25">
      <c r="B11" s="36"/>
      <c r="C11" s="32"/>
      <c r="D11" s="26" t="s">
        <v>7</v>
      </c>
      <c r="E11" s="14"/>
      <c r="F11" s="15"/>
      <c r="G11" s="15"/>
      <c r="H11" s="15"/>
      <c r="I11" s="15"/>
      <c r="J11" s="15"/>
      <c r="L11" s="7">
        <f>WEEKDAY(N11)</f>
        <v>3</v>
      </c>
      <c r="M11" s="8" t="s">
        <v>0</v>
      </c>
      <c r="N11" s="9">
        <v>43739</v>
      </c>
      <c r="O11" s="10" t="s">
        <v>10</v>
      </c>
      <c r="P11" s="4"/>
    </row>
    <row r="12" spans="2:16" ht="21.75" customHeight="1" x14ac:dyDescent="0.25">
      <c r="B12" s="36"/>
      <c r="C12" s="32"/>
      <c r="D12" s="26" t="s">
        <v>8</v>
      </c>
      <c r="E12" s="17" t="str">
        <f t="array" ref="E12">IFERROR(INDEX($O$11:$O$28,MATCH(WEEKDAY($C10)&amp;E$4,$L$11:$L$28&amp;$M$11:$M$28,0)),"")</f>
        <v/>
      </c>
      <c r="F12" s="17" t="str">
        <f t="array" ref="F12">IFERROR(INDEX($O$11:$O$28,MATCH(WEEKDAY($C10)&amp;F$4,$L$11:$L$28&amp;$M$11:$M$28,0)),"")</f>
        <v/>
      </c>
      <c r="G12" s="17" t="str">
        <f t="array" ref="G12">IFERROR(INDEX($O$11:$O$28,MATCH(WEEKDAY($C10)&amp;G$4,$L$11:$L$28&amp;$M$11:$M$28,0)),"")</f>
        <v/>
      </c>
      <c r="H12" s="17">
        <f t="array" ref="H12">IFERROR(INDEX($O$11:$O$28,MATCH(WEEKDAY($C10)&amp;H$4,$L$11:$L$28&amp;$M$11:$M$28,0)),"")</f>
        <v>0.8125</v>
      </c>
      <c r="I12" s="17" t="str">
        <f t="array" ref="I12">IFERROR(INDEX($O$11:$O$28,MATCH(WEEKDAY($C10)&amp;I$4,$L$11:$L$28&amp;$M$11:$M$28,0)),"")</f>
        <v/>
      </c>
      <c r="J12" s="17" t="str">
        <f>IFERROR(INDEX($O$11:$O$28,MATCH(WEEKDAY($C10)&amp;J$4,$L$11:$L$28&amp;$M$11:$M$28,0)),"")</f>
        <v/>
      </c>
      <c r="L12" s="7">
        <f>WEEKDAY(N12)</f>
        <v>5</v>
      </c>
      <c r="M12" s="8" t="s">
        <v>0</v>
      </c>
      <c r="N12" s="9">
        <v>43741</v>
      </c>
      <c r="O12" s="10">
        <v>0.80208333333333304</v>
      </c>
      <c r="P12" s="4"/>
    </row>
    <row r="13" spans="2:16" ht="21.75" customHeight="1" x14ac:dyDescent="0.25">
      <c r="B13" s="37"/>
      <c r="C13" s="33"/>
      <c r="D13" s="27" t="s">
        <v>11</v>
      </c>
      <c r="E13" s="23"/>
      <c r="F13" s="23"/>
      <c r="G13" s="23"/>
      <c r="H13" s="23"/>
      <c r="I13" s="23"/>
      <c r="J13" s="23"/>
      <c r="L13" s="11"/>
      <c r="M13" s="8"/>
      <c r="N13" s="9"/>
      <c r="O13" s="10"/>
      <c r="P13" s="4"/>
    </row>
    <row r="14" spans="2:16" ht="21.75" customHeight="1" x14ac:dyDescent="0.25">
      <c r="B14" s="35" t="str">
        <f t="shared" ref="B14" si="1">PROPER(TEXT(C14,"jjjj"))</f>
        <v>Jeudi</v>
      </c>
      <c r="C14" s="31">
        <f>C10+1</f>
        <v>43741</v>
      </c>
      <c r="D14" s="25" t="s">
        <v>6</v>
      </c>
      <c r="E14" s="12"/>
      <c r="F14" s="13"/>
      <c r="G14" s="13"/>
      <c r="H14" s="13"/>
      <c r="I14" s="13"/>
      <c r="J14" s="13"/>
      <c r="L14" s="7">
        <f>WEEKDAY(N14)</f>
        <v>7</v>
      </c>
      <c r="M14" s="8"/>
      <c r="N14" s="9"/>
      <c r="O14" s="10"/>
      <c r="P14" s="4"/>
    </row>
    <row r="15" spans="2:16" ht="21.75" customHeight="1" x14ac:dyDescent="0.25">
      <c r="B15" s="36"/>
      <c r="C15" s="32"/>
      <c r="D15" s="26" t="s">
        <v>7</v>
      </c>
      <c r="E15" s="14"/>
      <c r="F15" s="15"/>
      <c r="G15" s="15"/>
      <c r="H15" s="15"/>
      <c r="I15" s="15"/>
      <c r="J15" s="15"/>
      <c r="L15" s="7">
        <f>WEEKDAY(N15)</f>
        <v>2</v>
      </c>
      <c r="M15" s="8" t="s">
        <v>1</v>
      </c>
      <c r="N15" s="9">
        <v>43745</v>
      </c>
      <c r="O15" s="10">
        <v>0.5</v>
      </c>
      <c r="P15" s="4"/>
    </row>
    <row r="16" spans="2:16" ht="21.75" customHeight="1" x14ac:dyDescent="0.25">
      <c r="B16" s="36"/>
      <c r="C16" s="32"/>
      <c r="D16" s="26" t="s">
        <v>8</v>
      </c>
      <c r="E16" s="17">
        <f t="array" ref="E16">IFERROR(INDEX($O$11:$O$28,MATCH(WEEKDAY($C14)&amp;E$4,$L$11:$L$28&amp;$M$11:$M$28,0)),"")</f>
        <v>0.80208333333333304</v>
      </c>
      <c r="F16" s="17">
        <f t="array" ref="F16">IFERROR(INDEX($O$11:$O$28,MATCH(WEEKDAY($C14)&amp;F$4,$L$11:$L$28&amp;$M$11:$M$28,0)),"")</f>
        <v>0.77083333333333304</v>
      </c>
      <c r="G16" s="17" t="str">
        <f t="array" ref="G16">IFERROR(INDEX($O$11:$O$28,MATCH(WEEKDAY($C14)&amp;G$4,$L$11:$L$28&amp;$M$11:$M$28,0)),"")</f>
        <v/>
      </c>
      <c r="H16" s="17" t="str">
        <f t="array" ref="H16">IFERROR(INDEX($O$11:$O$28,MATCH(WEEKDAY($C14)&amp;H$4,$L$11:$L$28&amp;$M$11:$M$28,0)),"")</f>
        <v/>
      </c>
      <c r="I16" s="17" t="str">
        <f t="array" ref="I16">IFERROR(INDEX($O$11:$O$28,MATCH(WEEKDAY($C14)&amp;I$4,$L$11:$L$28&amp;$M$11:$M$28,0)),"")</f>
        <v/>
      </c>
      <c r="J16" s="17" t="str">
        <f t="array" ref="J16">IFERROR(INDEX($O$11:$O$28,MATCH(WEEKDAY($C14)&amp;J$4,$L$11:$L$28&amp;$M$11:$M$28,0)),"")</f>
        <v/>
      </c>
      <c r="L16" s="7">
        <f t="shared" ref="L16:L28" si="2">WEEKDAY(N16)</f>
        <v>7</v>
      </c>
      <c r="M16" s="8" t="s">
        <v>1</v>
      </c>
      <c r="N16" s="9">
        <v>43757</v>
      </c>
      <c r="O16" s="10">
        <v>0.75</v>
      </c>
      <c r="P16" s="4"/>
    </row>
    <row r="17" spans="2:18" ht="21.75" customHeight="1" x14ac:dyDescent="0.25">
      <c r="B17" s="37"/>
      <c r="C17" s="33"/>
      <c r="D17" s="27" t="s">
        <v>11</v>
      </c>
      <c r="E17" s="23"/>
      <c r="F17" s="23"/>
      <c r="G17" s="23"/>
      <c r="H17" s="23"/>
      <c r="I17" s="23"/>
      <c r="J17" s="23"/>
      <c r="L17" s="11"/>
      <c r="M17" s="8"/>
      <c r="N17" s="9"/>
      <c r="O17" s="10"/>
      <c r="P17" s="4"/>
    </row>
    <row r="18" spans="2:18" ht="21.75" customHeight="1" x14ac:dyDescent="0.25">
      <c r="B18" s="35" t="str">
        <f t="shared" ref="B18" si="3">PROPER(TEXT(C18,"jjjj"))</f>
        <v>Vendredi</v>
      </c>
      <c r="C18" s="31">
        <f>C14+1</f>
        <v>43742</v>
      </c>
      <c r="D18" s="25" t="s">
        <v>6</v>
      </c>
      <c r="E18" s="12"/>
      <c r="F18" s="13"/>
      <c r="G18" s="13"/>
      <c r="H18" s="13"/>
      <c r="I18" s="13"/>
      <c r="J18" s="13"/>
      <c r="L18" s="7">
        <f t="shared" si="2"/>
        <v>5</v>
      </c>
      <c r="M18" s="8" t="s">
        <v>1</v>
      </c>
      <c r="N18" s="9">
        <v>43748</v>
      </c>
      <c r="O18" s="10">
        <v>0.77083333333333304</v>
      </c>
      <c r="P18" s="4"/>
    </row>
    <row r="19" spans="2:18" ht="21.75" customHeight="1" x14ac:dyDescent="0.25">
      <c r="B19" s="36"/>
      <c r="C19" s="32"/>
      <c r="D19" s="26" t="s">
        <v>7</v>
      </c>
      <c r="E19" s="14"/>
      <c r="F19" s="15"/>
      <c r="G19" s="15"/>
      <c r="H19" s="15"/>
      <c r="I19" s="15"/>
      <c r="J19" s="15"/>
      <c r="L19" s="7">
        <f t="shared" si="2"/>
        <v>6</v>
      </c>
      <c r="M19" s="8" t="s">
        <v>2</v>
      </c>
      <c r="N19" s="9">
        <v>43749</v>
      </c>
      <c r="O19" s="10">
        <v>0.375</v>
      </c>
      <c r="P19" s="5"/>
    </row>
    <row r="20" spans="2:18" ht="21.75" customHeight="1" x14ac:dyDescent="0.25">
      <c r="B20" s="36"/>
      <c r="C20" s="32"/>
      <c r="D20" s="26" t="s">
        <v>8</v>
      </c>
      <c r="E20" s="17" t="str">
        <f t="array" ref="E20">IFERROR(INDEX($O$11:$O$28,MATCH(WEEKDAY($C18)&amp;E$4,$L$11:$L$28&amp;$M$11:$M$28,0)),"")</f>
        <v/>
      </c>
      <c r="F20" s="17" t="str">
        <f t="array" ref="F20">IFERROR(INDEX($O$11:$O$28,MATCH(WEEKDAY($C18)&amp;F$4,$L$11:$L$28&amp;$M$11:$M$28,0)),"")</f>
        <v/>
      </c>
      <c r="G20" s="17">
        <f t="array" ref="G20">IFERROR(INDEX($O$11:$O$28,MATCH(WEEKDAY($C18)&amp;G$4,$L$11:$L$28&amp;$M$11:$M$28,0)),"")</f>
        <v>0.375</v>
      </c>
      <c r="H20" s="17" t="str">
        <f t="array" ref="H20">IFERROR(INDEX($O$11:$O$28,MATCH(WEEKDAY($C18)&amp;H$4,$L$11:$L$28&amp;$M$11:$M$28,0)),"")</f>
        <v>7h &amp; 8h15</v>
      </c>
      <c r="I20" s="17" t="str">
        <f t="array" ref="I20">IFERROR(INDEX($O$11:$O$28,MATCH(WEEKDAY($C18)&amp;I$4,$L$11:$L$28&amp;$M$11:$M$28,0)),"")</f>
        <v/>
      </c>
      <c r="J20" s="17" t="str">
        <f t="array" ref="J20">IFERROR(INDEX($O$11:$O$28,MATCH(WEEKDAY($C18)&amp;J$4,$L$11:$L$28&amp;$M$11:$M$28,0)),"")</f>
        <v/>
      </c>
      <c r="L20" s="7">
        <f t="shared" si="2"/>
        <v>6</v>
      </c>
      <c r="M20" s="8" t="s">
        <v>3</v>
      </c>
      <c r="N20" s="9">
        <v>43749</v>
      </c>
      <c r="O20" s="10" t="s">
        <v>9</v>
      </c>
      <c r="P20" s="4"/>
    </row>
    <row r="21" spans="2:18" ht="21.75" customHeight="1" x14ac:dyDescent="0.25">
      <c r="B21" s="37"/>
      <c r="C21" s="33"/>
      <c r="D21" s="27" t="s">
        <v>11</v>
      </c>
      <c r="E21" s="23"/>
      <c r="F21" s="23"/>
      <c r="G21" s="23"/>
      <c r="H21" s="23"/>
      <c r="I21" s="23"/>
      <c r="J21" s="23"/>
      <c r="L21" s="11"/>
      <c r="M21" s="8"/>
      <c r="N21" s="9"/>
      <c r="O21" s="10"/>
      <c r="P21" s="4"/>
    </row>
    <row r="22" spans="2:18" ht="21.75" customHeight="1" x14ac:dyDescent="0.25">
      <c r="B22" s="35" t="str">
        <f t="shared" ref="B22" si="4">PROPER(TEXT(C22,"jjjj"))</f>
        <v>Samedi</v>
      </c>
      <c r="C22" s="31">
        <f>C18+1</f>
        <v>43743</v>
      </c>
      <c r="D22" s="25" t="s">
        <v>6</v>
      </c>
      <c r="E22" s="12"/>
      <c r="F22" s="13"/>
      <c r="G22" s="13"/>
      <c r="H22" s="13"/>
      <c r="I22" s="13"/>
      <c r="J22" s="13"/>
      <c r="L22" s="7">
        <f t="shared" si="2"/>
        <v>6</v>
      </c>
      <c r="M22" s="8" t="s">
        <v>3</v>
      </c>
      <c r="N22" s="9">
        <v>43756</v>
      </c>
      <c r="O22" s="10" t="s">
        <v>9</v>
      </c>
      <c r="P22" s="4"/>
    </row>
    <row r="23" spans="2:18" ht="21.75" customHeight="1" x14ac:dyDescent="0.25">
      <c r="B23" s="36"/>
      <c r="C23" s="32"/>
      <c r="D23" s="26" t="s">
        <v>7</v>
      </c>
      <c r="E23" s="14"/>
      <c r="F23" s="15"/>
      <c r="G23" s="15"/>
      <c r="H23" s="15"/>
      <c r="I23" s="15"/>
      <c r="J23" s="15"/>
      <c r="L23" s="7">
        <f t="shared" si="2"/>
        <v>4</v>
      </c>
      <c r="M23" s="8" t="s">
        <v>3</v>
      </c>
      <c r="N23" s="9">
        <v>43747</v>
      </c>
      <c r="O23" s="10">
        <v>0.8125</v>
      </c>
      <c r="P23" s="4"/>
    </row>
    <row r="24" spans="2:18" ht="21.75" customHeight="1" x14ac:dyDescent="0.25">
      <c r="B24" s="36"/>
      <c r="C24" s="32"/>
      <c r="D24" s="26" t="s">
        <v>8</v>
      </c>
      <c r="E24" s="17" t="str">
        <f t="array" ref="E24">IFERROR(INDEX($O$11:$O$28,MATCH(WEEKDAY($C22)&amp;E$4,$L$11:$L$28&amp;$M$11:$M$28,0)),"")</f>
        <v/>
      </c>
      <c r="F24" s="17">
        <f t="array" ref="F24">IFERROR(INDEX($O$11:$O$28,MATCH(WEEKDAY($C22)&amp;F$4,$L$11:$L$28&amp;$M$11:$M$28,0)),"")</f>
        <v>0.75</v>
      </c>
      <c r="G24" s="17" t="str">
        <f t="array" ref="G24">IFERROR(INDEX($O$11:$O$28,MATCH(WEEKDAY($C22)&amp;G$4,$L$11:$L$28&amp;$M$11:$M$28,0)),"")</f>
        <v/>
      </c>
      <c r="H24" s="17" t="str">
        <f t="array" ref="H24">IFERROR(INDEX($O$11:$O$28,MATCH(WEEKDAY($C22)&amp;H$4,$L$11:$L$28&amp;$M$11:$M$28,0)),"")</f>
        <v/>
      </c>
      <c r="I24" s="17" t="str">
        <f t="array" ref="I24">IFERROR(INDEX($O$11:$O$28,MATCH(WEEKDAY($C22)&amp;I$4,$L$11:$L$28&amp;$M$11:$M$28,0)),"")</f>
        <v/>
      </c>
      <c r="J24" s="17" t="str">
        <f t="array" ref="J24">IFERROR(INDEX($O$11:$O$28,MATCH(WEEKDAY($C22)&amp;J$4,$L$11:$L$28&amp;$M$11:$M$28,0)),"")</f>
        <v/>
      </c>
      <c r="L24" s="7">
        <f t="shared" si="2"/>
        <v>7</v>
      </c>
      <c r="M24" s="8"/>
      <c r="N24" s="9"/>
      <c r="O24" s="10"/>
      <c r="P24" s="8" t="s">
        <v>4</v>
      </c>
      <c r="Q24" s="9">
        <v>43748</v>
      </c>
      <c r="R24" s="10">
        <v>0.78125</v>
      </c>
    </row>
    <row r="25" spans="2:18" ht="21.75" customHeight="1" x14ac:dyDescent="0.25">
      <c r="B25" s="37"/>
      <c r="C25" s="33"/>
      <c r="D25" s="27" t="s">
        <v>11</v>
      </c>
      <c r="E25" s="23"/>
      <c r="F25" s="23"/>
      <c r="G25" s="23"/>
      <c r="H25" s="23"/>
      <c r="I25" s="23"/>
      <c r="J25" s="23"/>
      <c r="L25" s="11"/>
      <c r="M25" s="8"/>
      <c r="N25" s="9"/>
      <c r="O25" s="10"/>
      <c r="P25" s="4"/>
    </row>
    <row r="26" spans="2:18" ht="21.75" customHeight="1" x14ac:dyDescent="0.25">
      <c r="B26" s="35" t="str">
        <f t="shared" ref="B26" si="5">PROPER(TEXT(C26,"jjjj"))</f>
        <v>Dimanche</v>
      </c>
      <c r="C26" s="31">
        <f>C22+1</f>
        <v>43744</v>
      </c>
      <c r="D26" s="25" t="s">
        <v>6</v>
      </c>
      <c r="E26" s="12"/>
      <c r="F26" s="13"/>
      <c r="G26" s="13"/>
      <c r="H26" s="13"/>
      <c r="I26" s="13"/>
      <c r="J26" s="13"/>
      <c r="L26" s="7">
        <f t="shared" si="2"/>
        <v>1</v>
      </c>
      <c r="M26" s="8" t="s">
        <v>5</v>
      </c>
      <c r="N26" s="9">
        <v>43744</v>
      </c>
      <c r="O26" s="10">
        <v>0.35416666666666702</v>
      </c>
      <c r="P26" s="4"/>
    </row>
    <row r="27" spans="2:18" ht="21.75" customHeight="1" x14ac:dyDescent="0.25">
      <c r="B27" s="36"/>
      <c r="C27" s="32"/>
      <c r="D27" s="26" t="s">
        <v>7</v>
      </c>
      <c r="E27" s="14"/>
      <c r="F27" s="15"/>
      <c r="G27" s="15"/>
      <c r="H27" s="15"/>
      <c r="I27" s="15"/>
      <c r="J27" s="15"/>
      <c r="L27" s="7">
        <f t="shared" si="2"/>
        <v>4</v>
      </c>
      <c r="M27" s="8" t="s">
        <v>5</v>
      </c>
      <c r="N27" s="9">
        <v>43747</v>
      </c>
      <c r="O27" s="10">
        <v>0.82291666666666696</v>
      </c>
      <c r="P27" s="4"/>
    </row>
    <row r="28" spans="2:18" ht="21.75" customHeight="1" x14ac:dyDescent="0.25">
      <c r="B28" s="36"/>
      <c r="C28" s="32"/>
      <c r="D28" s="26" t="s">
        <v>8</v>
      </c>
      <c r="E28" s="17" t="str">
        <f t="array" ref="E28">IFERROR(INDEX($O$11:$O$28,MATCH(WEEKDAY($C26)&amp;E$4,$L$11:$L$28&amp;$M$11:$M$28,0)),"")</f>
        <v/>
      </c>
      <c r="F28" s="17" t="str">
        <f t="array" ref="F28">IFERROR(INDEX($O$11:$O$28,MATCH(WEEKDAY($C26)&amp;F$4,$L$11:$L$28&amp;$M$11:$M$28,0)),"")</f>
        <v/>
      </c>
      <c r="G28" s="17" t="str">
        <f t="array" ref="G28">IFERROR(INDEX($O$11:$O$28,MATCH(WEEKDAY($C26)&amp;G$4,$L$11:$L$28&amp;$M$11:$M$28,0)),"")</f>
        <v/>
      </c>
      <c r="H28" s="17" t="str">
        <f t="array" ref="H28">IFERROR(INDEX($O$11:$O$28,MATCH(WEEKDAY($C26)&amp;H$4,$L$11:$L$28&amp;$M$11:$M$28,0)),"")</f>
        <v/>
      </c>
      <c r="I28" s="17" t="str">
        <f t="array" ref="I28">IFERROR(INDEX($O$11:$O$28,MATCH(WEEKDAY($C26)&amp;I$4,$L$11:$L$28&amp;$M$11:$M$28,0)),"")</f>
        <v/>
      </c>
      <c r="J28" s="17" t="str">
        <f>IFERROR(INDEX($O$11:$O$28,MATCH(WEEKDAY($C26)&amp;J$4,$L$11:$L$28&amp;$M$11:$M$28,0)),"")</f>
        <v/>
      </c>
      <c r="L28" s="7">
        <f t="shared" si="2"/>
        <v>2</v>
      </c>
      <c r="M28" s="8" t="s">
        <v>5</v>
      </c>
      <c r="N28" s="9">
        <v>43745</v>
      </c>
      <c r="O28" s="10">
        <v>0.85416666666666696</v>
      </c>
    </row>
    <row r="29" spans="2:18" ht="21.75" customHeight="1" x14ac:dyDescent="0.25">
      <c r="B29" s="37"/>
      <c r="C29" s="33"/>
      <c r="D29" s="27" t="s">
        <v>11</v>
      </c>
      <c r="E29" s="23"/>
      <c r="F29" s="23"/>
      <c r="G29" s="23"/>
      <c r="H29" s="23"/>
      <c r="I29" s="23"/>
      <c r="J29" s="23"/>
      <c r="L29" s="24"/>
      <c r="M29" s="18"/>
      <c r="N29" s="19"/>
      <c r="O29" s="20"/>
    </row>
    <row r="30" spans="2:18" ht="21.75" customHeight="1" x14ac:dyDescent="0.25">
      <c r="B30" s="35" t="str">
        <f t="shared" ref="B30" si="6">PROPER(TEXT(C30,"jjjj"))</f>
        <v>Lundi</v>
      </c>
      <c r="C30" s="31">
        <f>C26+1</f>
        <v>43745</v>
      </c>
      <c r="D30" s="25" t="s">
        <v>6</v>
      </c>
      <c r="E30" s="12"/>
      <c r="F30" s="13"/>
      <c r="G30" s="13"/>
      <c r="H30" s="13"/>
      <c r="I30" s="13"/>
      <c r="J30" s="13"/>
    </row>
    <row r="31" spans="2:18" ht="21.75" customHeight="1" x14ac:dyDescent="0.25">
      <c r="B31" s="36"/>
      <c r="C31" s="32"/>
      <c r="D31" s="26" t="s">
        <v>7</v>
      </c>
      <c r="E31" s="14"/>
      <c r="F31" s="15"/>
      <c r="G31" s="15"/>
      <c r="H31" s="15"/>
      <c r="I31" s="15"/>
      <c r="J31" s="15"/>
    </row>
    <row r="32" spans="2:18" ht="21.75" customHeight="1" x14ac:dyDescent="0.25">
      <c r="B32" s="36"/>
      <c r="C32" s="32"/>
      <c r="D32" s="26" t="s">
        <v>8</v>
      </c>
      <c r="E32" s="17" t="str">
        <f t="array" ref="E32">IFERROR(INDEX($O$11:$O$28,MATCH(WEEKDAY($C30)&amp;E$4,$L$11:$L$28&amp;$M$11:$M$28,0)),"")</f>
        <v/>
      </c>
      <c r="F32" s="17">
        <f t="array" ref="F32">IFERROR(INDEX($O$11:$O$28,MATCH(WEEKDAY($C30)&amp;F$4,$L$11:$L$28&amp;$M$11:$M$28,0)),"")</f>
        <v>0.5</v>
      </c>
      <c r="G32" s="17" t="str">
        <f t="array" ref="G32">IFERROR(INDEX($O$11:$O$28,MATCH(WEEKDAY($C30)&amp;G$4,$L$11:$L$28&amp;$M$11:$M$28,0)),"")</f>
        <v/>
      </c>
      <c r="H32" s="17" t="str">
        <f t="array" ref="H32">IFERROR(INDEX($O$11:$O$28,MATCH(WEEKDAY($C30)&amp;H$4,$L$11:$L$28&amp;$M$11:$M$28,0)),"")</f>
        <v/>
      </c>
      <c r="I32" s="17" t="str">
        <f t="array" ref="I32">IFERROR(INDEX($O$11:$O$28,MATCH(WEEKDAY($C30)&amp;I$4,$L$11:$L$28&amp;$M$11:$M$28,0)),"")</f>
        <v/>
      </c>
      <c r="J32" s="17">
        <f t="array" ref="J32">IFERROR(INDEX($O$11:$O$28,MATCH(WEEKDAY($C30)&amp;J$4,$L$11:$L$28&amp;$M$11:$M$28,0)),"")</f>
        <v>0.85416666666666696</v>
      </c>
    </row>
    <row r="33" spans="2:10" ht="21.75" customHeight="1" x14ac:dyDescent="0.25">
      <c r="B33" s="37"/>
      <c r="C33" s="33"/>
      <c r="D33" s="27" t="s">
        <v>11</v>
      </c>
      <c r="E33" s="23"/>
      <c r="F33" s="23"/>
      <c r="G33" s="23"/>
      <c r="H33" s="23"/>
      <c r="I33" s="23"/>
      <c r="J33" s="23"/>
    </row>
    <row r="34" spans="2:10" ht="21.75" customHeight="1" x14ac:dyDescent="0.25">
      <c r="B34" s="35" t="str">
        <f t="shared" ref="B34" si="7">PROPER(TEXT(C34,"jjjj"))</f>
        <v>Mardi</v>
      </c>
      <c r="C34" s="31">
        <f>C30+1</f>
        <v>43746</v>
      </c>
      <c r="D34" s="25" t="s">
        <v>6</v>
      </c>
      <c r="E34" s="12"/>
      <c r="F34" s="13"/>
      <c r="G34" s="13"/>
      <c r="H34" s="13"/>
      <c r="I34" s="13"/>
      <c r="J34" s="13"/>
    </row>
    <row r="35" spans="2:10" ht="21.75" customHeight="1" x14ac:dyDescent="0.25">
      <c r="B35" s="36"/>
      <c r="C35" s="32"/>
      <c r="D35" s="26" t="s">
        <v>7</v>
      </c>
      <c r="E35" s="14"/>
      <c r="F35" s="15"/>
      <c r="G35" s="15"/>
      <c r="H35" s="15"/>
      <c r="I35" s="15"/>
      <c r="J35" s="15"/>
    </row>
    <row r="36" spans="2:10" ht="21.75" customHeight="1" x14ac:dyDescent="0.25">
      <c r="B36" s="36"/>
      <c r="C36" s="32"/>
      <c r="D36" s="26" t="s">
        <v>8</v>
      </c>
      <c r="E36" s="17" t="str">
        <f t="array" ref="E36">IFERROR(INDEX($O$11:$O$28,MATCH(WEEKDAY($C34)&amp;E$4,$L$11:$L$28&amp;$M$11:$M$28,0)),"")</f>
        <v>19h15</v>
      </c>
      <c r="F36" s="17" t="str">
        <f t="array" ref="F36">IFERROR(INDEX($O$11:$O$28,MATCH(WEEKDAY($C34)&amp;F$4,$L$11:$L$28&amp;$M$11:$M$28,0)),"")</f>
        <v/>
      </c>
      <c r="G36" s="17" t="str">
        <f t="array" ref="G36">IFERROR(INDEX($O$11:$O$28,MATCH(WEEKDAY($C34)&amp;G$4,$L$11:$L$28&amp;$M$11:$M$28,0)),"")</f>
        <v/>
      </c>
      <c r="H36" s="17" t="str">
        <f t="array" ref="H36">IFERROR(INDEX($O$11:$O$28,MATCH(WEEKDAY($C34)&amp;H$4,$L$11:$L$28&amp;$M$11:$M$28,0)),"")</f>
        <v/>
      </c>
      <c r="I36" s="17" t="str">
        <f t="array" ref="I36">IFERROR(INDEX($O$11:$O$28,MATCH(WEEKDAY($C34)&amp;I$4,$L$11:$L$28&amp;$M$11:$M$28,0)),"")</f>
        <v/>
      </c>
      <c r="J36" s="17" t="str">
        <f t="array" ref="J36">IFERROR(INDEX($O$11:$O$28,MATCH(WEEKDAY($C34)&amp;J$4,$L$11:$L$28&amp;$M$11:$M$28,0)),"")</f>
        <v/>
      </c>
    </row>
    <row r="37" spans="2:10" ht="21.75" customHeight="1" x14ac:dyDescent="0.25">
      <c r="B37" s="37"/>
      <c r="C37" s="33"/>
      <c r="D37" s="27" t="s">
        <v>11</v>
      </c>
      <c r="E37" s="23"/>
      <c r="F37" s="23"/>
      <c r="G37" s="23"/>
      <c r="H37" s="23"/>
      <c r="I37" s="23"/>
      <c r="J37" s="23"/>
    </row>
    <row r="38" spans="2:10" ht="21.75" customHeight="1" x14ac:dyDescent="0.25">
      <c r="B38" s="35" t="str">
        <f t="shared" ref="B38" si="8">PROPER(TEXT(C38,"jjjj"))</f>
        <v>Mercredi</v>
      </c>
      <c r="C38" s="31">
        <f>C34+1</f>
        <v>43747</v>
      </c>
      <c r="D38" s="25" t="s">
        <v>6</v>
      </c>
      <c r="E38" s="12"/>
      <c r="F38" s="13"/>
      <c r="G38" s="13"/>
      <c r="H38" s="13"/>
      <c r="I38" s="13"/>
      <c r="J38" s="13"/>
    </row>
    <row r="39" spans="2:10" ht="21.75" customHeight="1" x14ac:dyDescent="0.25">
      <c r="B39" s="36"/>
      <c r="C39" s="32"/>
      <c r="D39" s="26" t="s">
        <v>7</v>
      </c>
      <c r="E39" s="14"/>
      <c r="F39" s="15"/>
      <c r="G39" s="15"/>
      <c r="H39" s="15"/>
      <c r="I39" s="15"/>
      <c r="J39" s="15"/>
    </row>
    <row r="40" spans="2:10" ht="21.75" customHeight="1" x14ac:dyDescent="0.25">
      <c r="B40" s="36"/>
      <c r="C40" s="32"/>
      <c r="D40" s="26" t="s">
        <v>8</v>
      </c>
      <c r="E40" s="17" t="str">
        <f t="array" ref="E40">IFERROR(INDEX($O$11:$O$28,MATCH(WEEKDAY($C38)&amp;E$4,$L$11:$L$28&amp;$M$11:$M$28,0)),"")</f>
        <v/>
      </c>
      <c r="F40" s="17" t="str">
        <f t="array" ref="F40">IFERROR(INDEX($O$11:$O$28,MATCH(WEEKDAY($C38)&amp;F$4,$L$11:$L$28&amp;$M$11:$M$28,0)),"")</f>
        <v/>
      </c>
      <c r="G40" s="17" t="str">
        <f t="array" ref="G40">IFERROR(INDEX($O$11:$O$28,MATCH(WEEKDAY($C38)&amp;G$4,$L$11:$L$28&amp;$M$11:$M$28,0)),"")</f>
        <v/>
      </c>
      <c r="H40" s="17">
        <f t="array" ref="H40">IFERROR(INDEX($O$11:$O$28,MATCH(WEEKDAY($C38)&amp;H$4,$L$11:$L$28&amp;$M$11:$M$28,0)),"")</f>
        <v>0.8125</v>
      </c>
      <c r="I40" s="17" t="str">
        <f t="array" ref="I40">IFERROR(INDEX($O$11:$O$28,MATCH(WEEKDAY($C38)&amp;I$4,$L$11:$L$28&amp;$M$11:$M$28,0)),"")</f>
        <v/>
      </c>
      <c r="J40" s="17">
        <f t="array" ref="J40">IFERROR(INDEX($O$11:$O$28,MATCH(WEEKDAY($C38)&amp;J$4,$L$11:$L$28&amp;$M$11:$M$28,0)),"")</f>
        <v>0.82291666666666696</v>
      </c>
    </row>
    <row r="41" spans="2:10" ht="21.75" customHeight="1" x14ac:dyDescent="0.25">
      <c r="B41" s="37"/>
      <c r="C41" s="33"/>
      <c r="D41" s="27" t="s">
        <v>11</v>
      </c>
      <c r="E41" s="23"/>
      <c r="F41" s="23"/>
      <c r="G41" s="23"/>
      <c r="H41" s="23"/>
      <c r="I41" s="23"/>
      <c r="J41" s="23"/>
    </row>
    <row r="42" spans="2:10" ht="21.75" customHeight="1" x14ac:dyDescent="0.25">
      <c r="B42" s="35" t="str">
        <f t="shared" ref="B42" si="9">PROPER(TEXT(C42,"jjjj"))</f>
        <v>Jeudi</v>
      </c>
      <c r="C42" s="31">
        <f>C38+1</f>
        <v>43748</v>
      </c>
      <c r="D42" s="25" t="s">
        <v>6</v>
      </c>
      <c r="E42" s="12"/>
      <c r="F42" s="13"/>
      <c r="G42" s="13"/>
      <c r="H42" s="13"/>
      <c r="I42" s="13"/>
      <c r="J42" s="13"/>
    </row>
    <row r="43" spans="2:10" ht="21.75" customHeight="1" x14ac:dyDescent="0.25">
      <c r="B43" s="36"/>
      <c r="C43" s="32"/>
      <c r="D43" s="26" t="s">
        <v>7</v>
      </c>
      <c r="E43" s="14"/>
      <c r="F43" s="15"/>
      <c r="G43" s="15"/>
      <c r="H43" s="15"/>
      <c r="I43" s="15"/>
      <c r="J43" s="15"/>
    </row>
    <row r="44" spans="2:10" ht="21.75" customHeight="1" x14ac:dyDescent="0.25">
      <c r="B44" s="36"/>
      <c r="C44" s="32"/>
      <c r="D44" s="26" t="s">
        <v>8</v>
      </c>
      <c r="E44" s="17">
        <f t="array" ref="E44">IFERROR(INDEX($O$11:$O$28,MATCH(WEEKDAY($C42)&amp;E$4,$L$11:$L$28&amp;$M$11:$M$28,0)),"")</f>
        <v>0.80208333333333304</v>
      </c>
      <c r="F44" s="17">
        <f t="array" ref="F44">IFERROR(INDEX($O$11:$O$28,MATCH(WEEKDAY($C42)&amp;F$4,$L$11:$L$28&amp;$M$11:$M$28,0)),"")</f>
        <v>0.77083333333333304</v>
      </c>
      <c r="G44" s="17" t="str">
        <f t="array" ref="G44">IFERROR(INDEX($O$11:$O$28,MATCH(WEEKDAY($C42)&amp;G$4,$L$11:$L$28&amp;$M$11:$M$28,0)),"")</f>
        <v/>
      </c>
      <c r="H44" s="17" t="str">
        <f t="array" ref="H44">IFERROR(INDEX($O$11:$O$28,MATCH(WEEKDAY($C42)&amp;H$4,$L$11:$L$28&amp;$M$11:$M$28,0)),"")</f>
        <v/>
      </c>
      <c r="I44" s="17" t="str">
        <f t="array" ref="I44">IFERROR(INDEX($O$11:$O$28,MATCH(WEEKDAY($C42)&amp;I$4,$L$11:$L$28&amp;$M$11:$M$28,0)),"")</f>
        <v/>
      </c>
      <c r="J44" s="17" t="str">
        <f t="array" ref="J44">IFERROR(INDEX($O$11:$O$28,MATCH(WEEKDAY($C42)&amp;J$4,$L$11:$L$28&amp;$M$11:$M$28,0)),"")</f>
        <v/>
      </c>
    </row>
    <row r="45" spans="2:10" ht="21.75" customHeight="1" x14ac:dyDescent="0.25">
      <c r="B45" s="37"/>
      <c r="C45" s="33"/>
      <c r="D45" s="27" t="s">
        <v>11</v>
      </c>
      <c r="E45" s="23"/>
      <c r="F45" s="23"/>
      <c r="G45" s="23"/>
      <c r="H45" s="23"/>
      <c r="I45" s="23"/>
      <c r="J45" s="23"/>
    </row>
    <row r="46" spans="2:10" ht="21.75" customHeight="1" x14ac:dyDescent="0.25">
      <c r="B46" s="35" t="str">
        <f t="shared" ref="B46" si="10">PROPER(TEXT(C46,"jjjj"))</f>
        <v>Vendredi</v>
      </c>
      <c r="C46" s="31">
        <f>C42+1</f>
        <v>43749</v>
      </c>
      <c r="D46" s="25" t="s">
        <v>6</v>
      </c>
      <c r="E46" s="12"/>
      <c r="F46" s="13"/>
      <c r="G46" s="13"/>
      <c r="H46" s="13"/>
      <c r="I46" s="13"/>
      <c r="J46" s="13"/>
    </row>
    <row r="47" spans="2:10" ht="21.75" customHeight="1" x14ac:dyDescent="0.25">
      <c r="B47" s="36"/>
      <c r="C47" s="32"/>
      <c r="D47" s="26" t="s">
        <v>7</v>
      </c>
      <c r="E47" s="14"/>
      <c r="F47" s="15"/>
      <c r="G47" s="15"/>
      <c r="H47" s="15"/>
      <c r="I47" s="15"/>
      <c r="J47" s="15"/>
    </row>
    <row r="48" spans="2:10" ht="21.75" customHeight="1" x14ac:dyDescent="0.25">
      <c r="B48" s="36"/>
      <c r="C48" s="32"/>
      <c r="D48" s="26" t="s">
        <v>8</v>
      </c>
      <c r="E48" s="17" t="str">
        <f t="array" ref="E48">IFERROR(INDEX($O$11:$O$28,MATCH(WEEKDAY($C46)&amp;E$4,$L$11:$L$28&amp;$M$11:$M$28,0)),"")</f>
        <v/>
      </c>
      <c r="F48" s="17" t="str">
        <f t="array" ref="F48">IFERROR(INDEX($O$11:$O$28,MATCH(WEEKDAY($C46)&amp;F$4,$L$11:$L$28&amp;$M$11:$M$28,0)),"")</f>
        <v/>
      </c>
      <c r="G48" s="17">
        <f t="array" ref="G48">IFERROR(INDEX($O$11:$O$28,MATCH(WEEKDAY($C46)&amp;G$4,$L$11:$L$28&amp;$M$11:$M$28,0)),"")</f>
        <v>0.375</v>
      </c>
      <c r="H48" s="17" t="str">
        <f t="array" ref="H48">IFERROR(INDEX($O$11:$O$28,MATCH(WEEKDAY($C46)&amp;H$4,$L$11:$L$28&amp;$M$11:$M$28,0)),"")</f>
        <v>7h &amp; 8h15</v>
      </c>
      <c r="I48" s="17" t="str">
        <f t="array" ref="I48">IFERROR(INDEX($O$11:$O$28,MATCH(WEEKDAY($C46)&amp;I$4,$L$11:$L$28&amp;$M$11:$M$28,0)),"")</f>
        <v/>
      </c>
      <c r="J48" s="17" t="str">
        <f t="array" ref="J48">IFERROR(INDEX($O$11:$O$28,MATCH(WEEKDAY($C46)&amp;J$4,$L$11:$L$28&amp;$M$11:$M$28,0)),"")</f>
        <v/>
      </c>
    </row>
    <row r="49" spans="2:10" ht="21.75" customHeight="1" x14ac:dyDescent="0.25">
      <c r="B49" s="37"/>
      <c r="C49" s="33"/>
      <c r="D49" s="27" t="s">
        <v>11</v>
      </c>
      <c r="E49" s="23"/>
      <c r="F49" s="23"/>
      <c r="G49" s="23"/>
      <c r="H49" s="23"/>
      <c r="I49" s="23"/>
      <c r="J49" s="23"/>
    </row>
    <row r="50" spans="2:10" ht="21.75" customHeight="1" x14ac:dyDescent="0.25">
      <c r="B50" s="35" t="str">
        <f t="shared" ref="B50" si="11">PROPER(TEXT(C50,"jjjj"))</f>
        <v>Samedi</v>
      </c>
      <c r="C50" s="31">
        <f>C46+1</f>
        <v>43750</v>
      </c>
      <c r="D50" s="25" t="s">
        <v>6</v>
      </c>
      <c r="E50" s="12"/>
      <c r="F50" s="13"/>
      <c r="G50" s="13"/>
      <c r="H50" s="13"/>
      <c r="I50" s="13"/>
      <c r="J50" s="13"/>
    </row>
    <row r="51" spans="2:10" ht="21.75" customHeight="1" x14ac:dyDescent="0.25">
      <c r="B51" s="36"/>
      <c r="C51" s="32"/>
      <c r="D51" s="26" t="s">
        <v>7</v>
      </c>
      <c r="E51" s="14"/>
      <c r="F51" s="15"/>
      <c r="G51" s="15"/>
      <c r="H51" s="15"/>
      <c r="I51" s="15"/>
      <c r="J51" s="15"/>
    </row>
    <row r="52" spans="2:10" ht="21.75" customHeight="1" x14ac:dyDescent="0.25">
      <c r="B52" s="36"/>
      <c r="C52" s="32"/>
      <c r="D52" s="26" t="s">
        <v>8</v>
      </c>
      <c r="E52" s="17" t="str">
        <f t="array" ref="E52">IFERROR(INDEX($O$11:$O$28,MATCH(WEEKDAY($C50)&amp;E$4,$L$11:$L$28&amp;$M$11:$M$28,0)),"")</f>
        <v/>
      </c>
      <c r="F52" s="17">
        <f t="array" ref="F52">IFERROR(INDEX($O$11:$O$28,MATCH(WEEKDAY($C50)&amp;F$4,$L$11:$L$28&amp;$M$11:$M$28,0)),"")</f>
        <v>0.75</v>
      </c>
      <c r="G52" s="17" t="str">
        <f t="array" ref="G52">IFERROR(INDEX($O$11:$O$28,MATCH(WEEKDAY($C50)&amp;G$4,$L$11:$L$28&amp;$M$11:$M$28,0)),"")</f>
        <v/>
      </c>
      <c r="H52" s="17" t="str">
        <f t="array" ref="H52">IFERROR(INDEX($O$11:$O$28,MATCH(WEEKDAY($C50)&amp;H$4,$L$11:$L$28&amp;$M$11:$M$28,0)),"")</f>
        <v/>
      </c>
      <c r="I52" s="17" t="str">
        <f t="array" ref="I52">IFERROR(INDEX($O$11:$O$28,MATCH(WEEKDAY($C50)&amp;I$4,$L$11:$L$28&amp;$M$11:$M$28,0)),"")</f>
        <v/>
      </c>
      <c r="J52" s="17" t="str">
        <f t="array" ref="J52">IFERROR(INDEX($O$11:$O$28,MATCH(WEEKDAY($C50)&amp;J$4,$L$11:$L$28&amp;$M$11:$M$28,0)),"")</f>
        <v/>
      </c>
    </row>
    <row r="53" spans="2:10" ht="21.75" customHeight="1" x14ac:dyDescent="0.25">
      <c r="B53" s="37"/>
      <c r="C53" s="33"/>
      <c r="D53" s="27" t="s">
        <v>11</v>
      </c>
      <c r="E53" s="23"/>
      <c r="F53" s="23"/>
      <c r="G53" s="23"/>
      <c r="H53" s="23"/>
      <c r="I53" s="23"/>
      <c r="J53" s="23"/>
    </row>
    <row r="54" spans="2:10" ht="21.75" customHeight="1" x14ac:dyDescent="0.25">
      <c r="B54" s="35" t="str">
        <f t="shared" ref="B54" si="12">PROPER(TEXT(C54,"jjjj"))</f>
        <v>Dimanche</v>
      </c>
      <c r="C54" s="31">
        <f>C50+1</f>
        <v>43751</v>
      </c>
      <c r="D54" s="25" t="s">
        <v>6</v>
      </c>
      <c r="E54" s="12"/>
      <c r="F54" s="13"/>
      <c r="G54" s="13"/>
      <c r="H54" s="13"/>
      <c r="I54" s="13"/>
      <c r="J54" s="13"/>
    </row>
    <row r="55" spans="2:10" ht="21.75" customHeight="1" x14ac:dyDescent="0.25">
      <c r="B55" s="36"/>
      <c r="C55" s="32"/>
      <c r="D55" s="26" t="s">
        <v>7</v>
      </c>
      <c r="E55" s="14"/>
      <c r="F55" s="15"/>
      <c r="G55" s="15"/>
      <c r="H55" s="15"/>
      <c r="I55" s="15"/>
      <c r="J55" s="15"/>
    </row>
    <row r="56" spans="2:10" ht="21.75" customHeight="1" x14ac:dyDescent="0.25">
      <c r="B56" s="36"/>
      <c r="C56" s="32"/>
      <c r="D56" s="26" t="s">
        <v>8</v>
      </c>
      <c r="E56" s="17" t="str">
        <f t="array" ref="E56">IFERROR(INDEX($O$11:$O$28,MATCH(WEEKDAY($C54)&amp;E$4,$L$11:$L$28&amp;$M$11:$M$28,0)),"")</f>
        <v/>
      </c>
      <c r="F56" s="17" t="str">
        <f t="array" ref="F56">IFERROR(INDEX($O$11:$O$28,MATCH(WEEKDAY($C54)&amp;F$4,$L$11:$L$28&amp;$M$11:$M$28,0)),"")</f>
        <v/>
      </c>
      <c r="G56" s="17" t="str">
        <f t="array" ref="G56">IFERROR(INDEX($O$11:$O$28,MATCH(WEEKDAY($C54)&amp;G$4,$L$11:$L$28&amp;$M$11:$M$28,0)),"")</f>
        <v/>
      </c>
      <c r="H56" s="17" t="str">
        <f t="array" ref="H56">IFERROR(INDEX($O$11:$O$28,MATCH(WEEKDAY($C54)&amp;H$4,$L$11:$L$28&amp;$M$11:$M$28,0)),"")</f>
        <v/>
      </c>
      <c r="I56" s="17" t="str">
        <f t="array" ref="I56">IFERROR(INDEX($O$11:$O$28,MATCH(WEEKDAY($C54)&amp;I$4,$L$11:$L$28&amp;$M$11:$M$28,0)),"")</f>
        <v/>
      </c>
      <c r="J56" s="17">
        <f t="array" ref="J56">IFERROR(INDEX($O$11:$O$28,MATCH(WEEKDAY($C54)&amp;J$4,$L$11:$L$28&amp;$M$11:$M$28,0)),"")</f>
        <v>0.35416666666666702</v>
      </c>
    </row>
    <row r="57" spans="2:10" ht="21.75" customHeight="1" x14ac:dyDescent="0.25">
      <c r="B57" s="37"/>
      <c r="C57" s="33"/>
      <c r="D57" s="27" t="s">
        <v>11</v>
      </c>
      <c r="E57" s="23">
        <v>0.35416666666666669</v>
      </c>
      <c r="F57" s="23"/>
      <c r="G57" s="23"/>
      <c r="H57" s="23"/>
      <c r="I57" s="23"/>
      <c r="J57" s="23"/>
    </row>
    <row r="58" spans="2:10" ht="21.75" customHeight="1" x14ac:dyDescent="0.25">
      <c r="B58" s="35" t="str">
        <f t="shared" ref="B58" si="13">PROPER(TEXT(C58,"jjjj"))</f>
        <v>Lundi</v>
      </c>
      <c r="C58" s="31">
        <f>C54+1</f>
        <v>43752</v>
      </c>
      <c r="D58" s="25" t="s">
        <v>6</v>
      </c>
      <c r="E58" s="12"/>
      <c r="F58" s="13"/>
      <c r="G58" s="13"/>
      <c r="H58" s="13"/>
      <c r="I58" s="13"/>
      <c r="J58" s="13"/>
    </row>
    <row r="59" spans="2:10" ht="21.75" customHeight="1" x14ac:dyDescent="0.25">
      <c r="B59" s="36"/>
      <c r="C59" s="32"/>
      <c r="D59" s="26" t="s">
        <v>7</v>
      </c>
      <c r="E59" s="14"/>
      <c r="F59" s="15"/>
      <c r="G59" s="15"/>
      <c r="H59" s="15"/>
      <c r="I59" s="15"/>
      <c r="J59" s="15"/>
    </row>
    <row r="60" spans="2:10" ht="21.75" customHeight="1" x14ac:dyDescent="0.25">
      <c r="B60" s="36"/>
      <c r="C60" s="32"/>
      <c r="D60" s="26" t="s">
        <v>8</v>
      </c>
      <c r="E60" s="17" t="str">
        <f t="array" ref="E60">IFERROR(INDEX($O$11:$O$28,MATCH(WEEKDAY($C58)&amp;E$4,$L$11:$L$28&amp;$M$11:$M$28,0)),"")</f>
        <v/>
      </c>
      <c r="F60" s="17">
        <f t="array" ref="F60">IFERROR(INDEX($O$11:$O$28,MATCH(WEEKDAY($C58)&amp;F$4,$L$11:$L$28&amp;$M$11:$M$28,0)),"")</f>
        <v>0.5</v>
      </c>
      <c r="G60" s="17" t="str">
        <f t="array" ref="G60">IFERROR(INDEX($O$11:$O$28,MATCH(WEEKDAY($C58)&amp;G$4,$L$11:$L$28&amp;$M$11:$M$28,0)),"")</f>
        <v/>
      </c>
      <c r="H60" s="17" t="str">
        <f t="array" ref="H60">IFERROR(INDEX($O$11:$O$28,MATCH(WEEKDAY($C58)&amp;H$4,$L$11:$L$28&amp;$M$11:$M$28,0)),"")</f>
        <v/>
      </c>
      <c r="I60" s="17" t="str">
        <f t="array" ref="I60">IFERROR(INDEX($O$11:$O$28,MATCH(WEEKDAY($C58)&amp;I$4,$L$11:$L$28&amp;$M$11:$M$28,0)),"")</f>
        <v/>
      </c>
      <c r="J60" s="17">
        <f t="array" ref="J60">IFERROR(INDEX($O$11:$O$28,MATCH(WEEKDAY($C58)&amp;J$4,$L$11:$L$28&amp;$M$11:$M$28,0)),"")</f>
        <v>0.85416666666666696</v>
      </c>
    </row>
    <row r="61" spans="2:10" ht="21.75" customHeight="1" x14ac:dyDescent="0.25">
      <c r="B61" s="37"/>
      <c r="C61" s="33"/>
      <c r="D61" s="27" t="s">
        <v>11</v>
      </c>
      <c r="E61" s="23"/>
      <c r="F61" s="23"/>
      <c r="G61" s="23"/>
      <c r="H61" s="23"/>
      <c r="I61" s="23"/>
      <c r="J61" s="23"/>
    </row>
    <row r="62" spans="2:10" ht="21.75" customHeight="1" x14ac:dyDescent="0.25">
      <c r="B62" s="35" t="str">
        <f t="shared" ref="B62" si="14">PROPER(TEXT(C62,"jjjj"))</f>
        <v>Mardi</v>
      </c>
      <c r="C62" s="31">
        <f>C58+1</f>
        <v>43753</v>
      </c>
      <c r="D62" s="25" t="s">
        <v>6</v>
      </c>
      <c r="E62" s="12"/>
      <c r="F62" s="13"/>
      <c r="G62" s="13"/>
      <c r="H62" s="13"/>
      <c r="I62" s="13"/>
      <c r="J62" s="13"/>
    </row>
    <row r="63" spans="2:10" ht="21.75" customHeight="1" x14ac:dyDescent="0.25">
      <c r="B63" s="36"/>
      <c r="C63" s="32"/>
      <c r="D63" s="26" t="s">
        <v>7</v>
      </c>
      <c r="E63" s="14"/>
      <c r="F63" s="15"/>
      <c r="G63" s="15"/>
      <c r="H63" s="15"/>
      <c r="I63" s="15"/>
      <c r="J63" s="15"/>
    </row>
    <row r="64" spans="2:10" ht="21.75" customHeight="1" x14ac:dyDescent="0.25">
      <c r="B64" s="36"/>
      <c r="C64" s="32"/>
      <c r="D64" s="26" t="s">
        <v>8</v>
      </c>
      <c r="E64" s="17" t="str">
        <f t="array" ref="E64">IFERROR(INDEX($O$11:$O$28,MATCH(WEEKDAY($C62)&amp;E$4,$L$11:$L$28&amp;$M$11:$M$28,0)),"")</f>
        <v>19h15</v>
      </c>
      <c r="F64" s="17" t="str">
        <f t="array" ref="F64">IFERROR(INDEX($O$11:$O$28,MATCH(WEEKDAY($C62)&amp;F$4,$L$11:$L$28&amp;$M$11:$M$28,0)),"")</f>
        <v/>
      </c>
      <c r="G64" s="17" t="str">
        <f t="array" ref="G64">IFERROR(INDEX($O$11:$O$28,MATCH(WEEKDAY($C62)&amp;G$4,$L$11:$L$28&amp;$M$11:$M$28,0)),"")</f>
        <v/>
      </c>
      <c r="H64" s="17" t="str">
        <f t="array" ref="H64">IFERROR(INDEX($O$11:$O$28,MATCH(WEEKDAY($C62)&amp;H$4,$L$11:$L$28&amp;$M$11:$M$28,0)),"")</f>
        <v/>
      </c>
      <c r="I64" s="17" t="str">
        <f t="array" ref="I64">IFERROR(INDEX($O$11:$O$28,MATCH(WEEKDAY($C62)&amp;I$4,$L$11:$L$28&amp;$M$11:$M$28,0)),"")</f>
        <v/>
      </c>
      <c r="J64" s="17" t="str">
        <f t="array" ref="J64">IFERROR(INDEX($O$11:$O$28,MATCH(WEEKDAY($C62)&amp;J$4,$L$11:$L$28&amp;$M$11:$M$28,0)),"")</f>
        <v/>
      </c>
    </row>
    <row r="65" spans="2:10" ht="21.75" customHeight="1" x14ac:dyDescent="0.25">
      <c r="B65" s="37"/>
      <c r="C65" s="33"/>
      <c r="D65" s="27" t="s">
        <v>11</v>
      </c>
      <c r="E65" s="23"/>
      <c r="F65" s="23"/>
      <c r="G65" s="23"/>
      <c r="H65" s="23"/>
      <c r="I65" s="23"/>
      <c r="J65" s="23"/>
    </row>
    <row r="66" spans="2:10" ht="21.75" customHeight="1" x14ac:dyDescent="0.25">
      <c r="B66" s="35" t="str">
        <f t="shared" ref="B66" si="15">PROPER(TEXT(C66,"jjjj"))</f>
        <v>Mercredi</v>
      </c>
      <c r="C66" s="31">
        <f>C62+1</f>
        <v>43754</v>
      </c>
      <c r="D66" s="25" t="s">
        <v>6</v>
      </c>
      <c r="E66" s="12"/>
      <c r="F66" s="13"/>
      <c r="G66" s="13"/>
      <c r="H66" s="13"/>
      <c r="I66" s="13"/>
      <c r="J66" s="13"/>
    </row>
    <row r="67" spans="2:10" ht="21.75" customHeight="1" x14ac:dyDescent="0.25">
      <c r="B67" s="36"/>
      <c r="C67" s="32"/>
      <c r="D67" s="26" t="s">
        <v>7</v>
      </c>
      <c r="E67" s="14"/>
      <c r="F67" s="15"/>
      <c r="G67" s="15"/>
      <c r="H67" s="15"/>
      <c r="I67" s="15"/>
      <c r="J67" s="15"/>
    </row>
    <row r="68" spans="2:10" ht="21.75" customHeight="1" x14ac:dyDescent="0.25">
      <c r="B68" s="36"/>
      <c r="C68" s="32"/>
      <c r="D68" s="26" t="s">
        <v>8</v>
      </c>
      <c r="E68" s="17" t="str">
        <f t="array" ref="E68">IFERROR(INDEX($O$11:$O$28,MATCH(WEEKDAY($C66)&amp;E$4,$L$11:$L$28&amp;$M$11:$M$28,0)),"")</f>
        <v/>
      </c>
      <c r="F68" s="17" t="str">
        <f t="array" ref="F68">IFERROR(INDEX($O$11:$O$28,MATCH(WEEKDAY($C66)&amp;F$4,$L$11:$L$28&amp;$M$11:$M$28,0)),"")</f>
        <v/>
      </c>
      <c r="G68" s="17" t="str">
        <f t="array" ref="G68">IFERROR(INDEX($O$11:$O$28,MATCH(WEEKDAY($C66)&amp;G$4,$L$11:$L$28&amp;$M$11:$M$28,0)),"")</f>
        <v/>
      </c>
      <c r="H68" s="17">
        <f t="array" ref="H68">IFERROR(INDEX($O$11:$O$28,MATCH(WEEKDAY($C66)&amp;H$4,$L$11:$L$28&amp;$M$11:$M$28,0)),"")</f>
        <v>0.8125</v>
      </c>
      <c r="I68" s="17" t="str">
        <f t="array" ref="I68">IFERROR(INDEX($O$11:$O$28,MATCH(WEEKDAY($C66)&amp;I$4,$L$11:$L$28&amp;$M$11:$M$28,0)),"")</f>
        <v/>
      </c>
      <c r="J68" s="17">
        <f t="array" ref="J68">IFERROR(INDEX($O$11:$O$28,MATCH(WEEKDAY($C66)&amp;J$4,$L$11:$L$28&amp;$M$11:$M$28,0)),"")</f>
        <v>0.82291666666666696</v>
      </c>
    </row>
    <row r="69" spans="2:10" ht="21.75" customHeight="1" x14ac:dyDescent="0.25">
      <c r="B69" s="37"/>
      <c r="C69" s="33"/>
      <c r="D69" s="27" t="s">
        <v>11</v>
      </c>
      <c r="E69" s="23"/>
      <c r="F69" s="23"/>
      <c r="G69" s="23"/>
      <c r="H69" s="23"/>
      <c r="I69" s="23"/>
      <c r="J69" s="23"/>
    </row>
    <row r="70" spans="2:10" ht="21.75" customHeight="1" x14ac:dyDescent="0.25">
      <c r="B70" s="35" t="str">
        <f t="shared" ref="B70" si="16">PROPER(TEXT(C70,"jjjj"))</f>
        <v>Jeudi</v>
      </c>
      <c r="C70" s="31">
        <f>C66+1</f>
        <v>43755</v>
      </c>
      <c r="D70" s="25" t="s">
        <v>6</v>
      </c>
      <c r="E70" s="12"/>
      <c r="F70" s="13"/>
      <c r="G70" s="13"/>
      <c r="H70" s="13"/>
      <c r="I70" s="13"/>
      <c r="J70" s="13"/>
    </row>
    <row r="71" spans="2:10" ht="21.75" customHeight="1" x14ac:dyDescent="0.25">
      <c r="B71" s="36"/>
      <c r="C71" s="32"/>
      <c r="D71" s="26" t="s">
        <v>7</v>
      </c>
      <c r="E71" s="14"/>
      <c r="F71" s="15"/>
      <c r="G71" s="15"/>
      <c r="H71" s="15"/>
      <c r="I71" s="15"/>
      <c r="J71" s="15"/>
    </row>
    <row r="72" spans="2:10" ht="21.75" customHeight="1" x14ac:dyDescent="0.25">
      <c r="B72" s="36"/>
      <c r="C72" s="32"/>
      <c r="D72" s="26" t="s">
        <v>8</v>
      </c>
      <c r="E72" s="17">
        <f t="array" ref="E72">IFERROR(INDEX($O$11:$O$28,MATCH(WEEKDAY($C70)&amp;E$4,$L$11:$L$28&amp;$M$11:$M$28,0)),"")</f>
        <v>0.80208333333333304</v>
      </c>
      <c r="F72" s="17">
        <f t="array" ref="F72">IFERROR(INDEX($O$11:$O$28,MATCH(WEEKDAY($C70)&amp;F$4,$L$11:$L$28&amp;$M$11:$M$28,0)),"")</f>
        <v>0.77083333333333304</v>
      </c>
      <c r="G72" s="17" t="str">
        <f t="array" ref="G72">IFERROR(INDEX($O$11:$O$28,MATCH(WEEKDAY($C70)&amp;G$4,$L$11:$L$28&amp;$M$11:$M$28,0)),"")</f>
        <v/>
      </c>
      <c r="H72" s="17" t="str">
        <f t="array" ref="H72">IFERROR(INDEX($O$11:$O$28,MATCH(WEEKDAY($C70)&amp;H$4,$L$11:$L$28&amp;$M$11:$M$28,0)),"")</f>
        <v/>
      </c>
      <c r="I72" s="17" t="str">
        <f t="array" ref="I72">IFERROR(INDEX($O$11:$O$28,MATCH(WEEKDAY($C70)&amp;I$4,$L$11:$L$28&amp;$M$11:$M$28,0)),"")</f>
        <v/>
      </c>
      <c r="J72" s="17" t="str">
        <f t="array" ref="J72">IFERROR(INDEX($O$11:$O$28,MATCH(WEEKDAY($C70)&amp;J$4,$L$11:$L$28&amp;$M$11:$M$28,0)),"")</f>
        <v/>
      </c>
    </row>
    <row r="73" spans="2:10" ht="21.75" customHeight="1" x14ac:dyDescent="0.25">
      <c r="B73" s="37"/>
      <c r="C73" s="33"/>
      <c r="D73" s="27" t="s">
        <v>11</v>
      </c>
      <c r="E73" s="23"/>
      <c r="F73" s="23"/>
      <c r="G73" s="23"/>
      <c r="H73" s="23"/>
      <c r="I73" s="23">
        <v>0.78125</v>
      </c>
      <c r="J73" s="23"/>
    </row>
    <row r="74" spans="2:10" ht="21.75" customHeight="1" x14ac:dyDescent="0.25">
      <c r="B74" s="35" t="str">
        <f t="shared" ref="B74" si="17">PROPER(TEXT(C74,"jjjj"))</f>
        <v>Vendredi</v>
      </c>
      <c r="C74" s="31">
        <f>C70+1</f>
        <v>43756</v>
      </c>
      <c r="D74" s="25" t="s">
        <v>6</v>
      </c>
      <c r="E74" s="12"/>
      <c r="F74" s="13"/>
      <c r="G74" s="13"/>
      <c r="H74" s="13"/>
      <c r="I74" s="13"/>
      <c r="J74" s="13"/>
    </row>
    <row r="75" spans="2:10" ht="21.75" customHeight="1" x14ac:dyDescent="0.25">
      <c r="B75" s="36"/>
      <c r="C75" s="32"/>
      <c r="D75" s="26" t="s">
        <v>7</v>
      </c>
      <c r="E75" s="14"/>
      <c r="F75" s="15"/>
      <c r="G75" s="15"/>
      <c r="H75" s="15"/>
      <c r="I75" s="15"/>
      <c r="J75" s="15"/>
    </row>
    <row r="76" spans="2:10" ht="21.75" customHeight="1" x14ac:dyDescent="0.25">
      <c r="B76" s="36"/>
      <c r="C76" s="32"/>
      <c r="D76" s="26" t="s">
        <v>8</v>
      </c>
      <c r="E76" s="17" t="str">
        <f t="array" ref="E76">IFERROR(INDEX($O$11:$O$28,MATCH(WEEKDAY($C74)&amp;E$4,$L$11:$L$28&amp;$M$11:$M$28,0)),"")</f>
        <v/>
      </c>
      <c r="F76" s="17" t="str">
        <f t="array" ref="F76">IFERROR(INDEX($O$11:$O$28,MATCH(WEEKDAY($C74)&amp;F$4,$L$11:$L$28&amp;$M$11:$M$28,0)),"")</f>
        <v/>
      </c>
      <c r="G76" s="17">
        <f t="array" ref="G76">IFERROR(INDEX($O$11:$O$28,MATCH(WEEKDAY($C74)&amp;G$4,$L$11:$L$28&amp;$M$11:$M$28,0)),"")</f>
        <v>0.375</v>
      </c>
      <c r="H76" s="17" t="str">
        <f t="array" ref="H76">IFERROR(INDEX($O$11:$O$28,MATCH(WEEKDAY($C74)&amp;H$4,$L$11:$L$28&amp;$M$11:$M$28,0)),"")</f>
        <v>7h &amp; 8h15</v>
      </c>
      <c r="I76" s="17" t="str">
        <f t="array" ref="I76">IFERROR(INDEX($O$11:$O$28,MATCH(WEEKDAY($C74)&amp;I$4,$L$11:$L$28&amp;$M$11:$M$28,0)),"")</f>
        <v/>
      </c>
      <c r="J76" s="17" t="str">
        <f t="array" ref="J76">IFERROR(INDEX($O$11:$O$28,MATCH(WEEKDAY($C74)&amp;J$4,$L$11:$L$28&amp;$M$11:$M$28,0)),"")</f>
        <v/>
      </c>
    </row>
    <row r="77" spans="2:10" ht="21.75" customHeight="1" x14ac:dyDescent="0.25">
      <c r="B77" s="37"/>
      <c r="C77" s="33"/>
      <c r="D77" s="27" t="s">
        <v>11</v>
      </c>
      <c r="E77" s="23"/>
      <c r="F77" s="23"/>
      <c r="G77" s="23"/>
      <c r="H77" s="23"/>
      <c r="I77" s="23"/>
      <c r="J77" s="23"/>
    </row>
    <row r="78" spans="2:10" ht="21.75" customHeight="1" x14ac:dyDescent="0.25">
      <c r="B78" s="35" t="str">
        <f t="shared" ref="B78" si="18">PROPER(TEXT(C78,"jjjj"))</f>
        <v>Samedi</v>
      </c>
      <c r="C78" s="31">
        <f>C74+1</f>
        <v>43757</v>
      </c>
      <c r="D78" s="25" t="s">
        <v>6</v>
      </c>
      <c r="E78" s="12"/>
      <c r="F78" s="13"/>
      <c r="G78" s="13"/>
      <c r="H78" s="13"/>
      <c r="I78" s="13"/>
      <c r="J78" s="13"/>
    </row>
    <row r="79" spans="2:10" ht="21.75" customHeight="1" x14ac:dyDescent="0.25">
      <c r="B79" s="36"/>
      <c r="C79" s="32"/>
      <c r="D79" s="26" t="s">
        <v>7</v>
      </c>
      <c r="E79" s="14"/>
      <c r="F79" s="15"/>
      <c r="G79" s="15"/>
      <c r="H79" s="15"/>
      <c r="I79" s="15"/>
      <c r="J79" s="15"/>
    </row>
    <row r="80" spans="2:10" ht="21.75" customHeight="1" x14ac:dyDescent="0.25">
      <c r="B80" s="36"/>
      <c r="C80" s="32"/>
      <c r="D80" s="26" t="s">
        <v>8</v>
      </c>
      <c r="E80" s="17" t="str">
        <f t="array" ref="E80">IFERROR(INDEX($O$11:$O$28,MATCH(WEEKDAY($C78)&amp;E$4,$L$11:$L$28&amp;$M$11:$M$28,0)),"")</f>
        <v/>
      </c>
      <c r="F80" s="17">
        <f t="array" ref="F80">IFERROR(INDEX($O$11:$O$28,MATCH(WEEKDAY($C78)&amp;F$4,$L$11:$L$28&amp;$M$11:$M$28,0)),"")</f>
        <v>0.75</v>
      </c>
      <c r="G80" s="17" t="str">
        <f t="array" ref="G80">IFERROR(INDEX($O$11:$O$28,MATCH(WEEKDAY($C78)&amp;G$4,$L$11:$L$28&amp;$M$11:$M$28,0)),"")</f>
        <v/>
      </c>
      <c r="H80" s="17" t="str">
        <f t="array" ref="H80">IFERROR(INDEX($O$11:$O$28,MATCH(WEEKDAY($C78)&amp;H$4,$L$11:$L$28&amp;$M$11:$M$28,0)),"")</f>
        <v/>
      </c>
      <c r="I80" s="17" t="str">
        <f t="array" ref="I80">IFERROR(INDEX($O$11:$O$28,MATCH(WEEKDAY($C78)&amp;I$4,$L$11:$L$28&amp;$M$11:$M$28,0)),"")</f>
        <v/>
      </c>
      <c r="J80" s="17" t="str">
        <f t="array" ref="J80">IFERROR(INDEX($O$11:$O$28,MATCH(WEEKDAY($C78)&amp;J$4,$L$11:$L$28&amp;$M$11:$M$28,0)),"")</f>
        <v/>
      </c>
    </row>
    <row r="81" spans="2:10" ht="21.75" customHeight="1" x14ac:dyDescent="0.25">
      <c r="B81" s="37"/>
      <c r="C81" s="33"/>
      <c r="D81" s="27" t="s">
        <v>11</v>
      </c>
      <c r="E81" s="23"/>
      <c r="F81" s="23"/>
      <c r="G81" s="23"/>
      <c r="H81" s="23"/>
      <c r="I81" s="23"/>
      <c r="J81" s="23"/>
    </row>
    <row r="82" spans="2:10" ht="21.75" customHeight="1" x14ac:dyDescent="0.25">
      <c r="B82" s="35" t="str">
        <f t="shared" ref="B82" si="19">PROPER(TEXT(C82,"jjjj"))</f>
        <v>Dimanche</v>
      </c>
      <c r="C82" s="31">
        <f>C78+1</f>
        <v>43758</v>
      </c>
      <c r="D82" s="25" t="s">
        <v>6</v>
      </c>
      <c r="E82" s="12"/>
      <c r="F82" s="13"/>
      <c r="G82" s="13"/>
      <c r="H82" s="13"/>
      <c r="I82" s="13"/>
      <c r="J82" s="13"/>
    </row>
    <row r="83" spans="2:10" ht="21.75" customHeight="1" x14ac:dyDescent="0.25">
      <c r="B83" s="36"/>
      <c r="C83" s="32"/>
      <c r="D83" s="26" t="s">
        <v>7</v>
      </c>
      <c r="E83" s="14"/>
      <c r="F83" s="15"/>
      <c r="G83" s="15"/>
      <c r="H83" s="15"/>
      <c r="I83" s="15"/>
      <c r="J83" s="15"/>
    </row>
    <row r="84" spans="2:10" ht="21.75" customHeight="1" x14ac:dyDescent="0.25">
      <c r="B84" s="36"/>
      <c r="C84" s="32"/>
      <c r="D84" s="26" t="s">
        <v>8</v>
      </c>
      <c r="E84" s="17" t="str">
        <f t="array" ref="E84">IFERROR(INDEX($O$11:$O$28,MATCH(WEEKDAY($C82)&amp;E$4,$L$11:$L$28&amp;$M$11:$M$28,0)),"")</f>
        <v/>
      </c>
      <c r="F84" s="17" t="str">
        <f t="array" ref="F84">IFERROR(INDEX($O$11:$O$28,MATCH(WEEKDAY($C82)&amp;F$4,$L$11:$L$28&amp;$M$11:$M$28,0)),"")</f>
        <v/>
      </c>
      <c r="G84" s="17" t="str">
        <f t="array" ref="G84">IFERROR(INDEX($O$11:$O$28,MATCH(WEEKDAY($C82)&amp;G$4,$L$11:$L$28&amp;$M$11:$M$28,0)),"")</f>
        <v/>
      </c>
      <c r="H84" s="17" t="str">
        <f t="array" ref="H84">IFERROR(INDEX($O$11:$O$28,MATCH(WEEKDAY($C82)&amp;H$4,$L$11:$L$28&amp;$M$11:$M$28,0)),"")</f>
        <v/>
      </c>
      <c r="I84" s="17" t="str">
        <f t="array" ref="I84">IFERROR(INDEX($O$11:$O$28,MATCH(WEEKDAY($C82)&amp;I$4,$L$11:$L$28&amp;$M$11:$M$28,0)),"")</f>
        <v/>
      </c>
      <c r="J84" s="17">
        <f t="array" ref="J84">IFERROR(INDEX($O$11:$O$28,MATCH(WEEKDAY($C82)&amp;J$4,$L$11:$L$28&amp;$M$11:$M$28,0)),"")</f>
        <v>0.35416666666666702</v>
      </c>
    </row>
    <row r="85" spans="2:10" ht="21.75" customHeight="1" x14ac:dyDescent="0.25">
      <c r="B85" s="37"/>
      <c r="C85" s="33"/>
      <c r="D85" s="27" t="s">
        <v>11</v>
      </c>
      <c r="E85" s="23">
        <v>0.35416666666666669</v>
      </c>
      <c r="F85" s="23"/>
      <c r="G85" s="23"/>
      <c r="H85" s="23"/>
      <c r="I85" s="23"/>
      <c r="J85" s="23"/>
    </row>
    <row r="86" spans="2:10" ht="21.75" customHeight="1" x14ac:dyDescent="0.25">
      <c r="B86" s="35" t="str">
        <f t="shared" ref="B86" si="20">PROPER(TEXT(C86,"jjjj"))</f>
        <v>Lundi</v>
      </c>
      <c r="C86" s="31">
        <f>C82+1</f>
        <v>43759</v>
      </c>
      <c r="D86" s="25" t="s">
        <v>6</v>
      </c>
      <c r="E86" s="12"/>
      <c r="F86" s="13"/>
      <c r="G86" s="13"/>
      <c r="H86" s="13"/>
      <c r="I86" s="13"/>
      <c r="J86" s="13"/>
    </row>
    <row r="87" spans="2:10" ht="21.75" customHeight="1" x14ac:dyDescent="0.25">
      <c r="B87" s="36"/>
      <c r="C87" s="32"/>
      <c r="D87" s="26" t="s">
        <v>7</v>
      </c>
      <c r="E87" s="14"/>
      <c r="F87" s="15"/>
      <c r="G87" s="15"/>
      <c r="H87" s="15"/>
      <c r="I87" s="15"/>
      <c r="J87" s="15"/>
    </row>
    <row r="88" spans="2:10" ht="21.75" customHeight="1" x14ac:dyDescent="0.25">
      <c r="B88" s="36"/>
      <c r="C88" s="32"/>
      <c r="D88" s="26" t="s">
        <v>8</v>
      </c>
      <c r="E88" s="17" t="str">
        <f t="array" ref="E88">IFERROR(INDEX($O$11:$O$28,MATCH(WEEKDAY($C86)&amp;E$4,$L$11:$L$28&amp;$M$11:$M$28,0)),"")</f>
        <v/>
      </c>
      <c r="F88" s="17">
        <f t="array" ref="F88">IFERROR(INDEX($O$11:$O$28,MATCH(WEEKDAY($C86)&amp;F$4,$L$11:$L$28&amp;$M$11:$M$28,0)),"")</f>
        <v>0.5</v>
      </c>
      <c r="G88" s="17" t="str">
        <f t="array" ref="G88">IFERROR(INDEX($O$11:$O$28,MATCH(WEEKDAY($C86)&amp;G$4,$L$11:$L$28&amp;$M$11:$M$28,0)),"")</f>
        <v/>
      </c>
      <c r="H88" s="17" t="str">
        <f t="array" ref="H88">IFERROR(INDEX($O$11:$O$28,MATCH(WEEKDAY($C86)&amp;H$4,$L$11:$L$28&amp;$M$11:$M$28,0)),"")</f>
        <v/>
      </c>
      <c r="I88" s="17" t="str">
        <f t="array" ref="I88">IFERROR(INDEX($O$11:$O$28,MATCH(WEEKDAY($C86)&amp;I$4,$L$11:$L$28&amp;$M$11:$M$28,0)),"")</f>
        <v/>
      </c>
      <c r="J88" s="17">
        <f t="array" ref="J88">IFERROR(INDEX($O$11:$O$28,MATCH(WEEKDAY($C86)&amp;J$4,$L$11:$L$28&amp;$M$11:$M$28,0)),"")</f>
        <v>0.85416666666666696</v>
      </c>
    </row>
    <row r="89" spans="2:10" ht="21.75" customHeight="1" x14ac:dyDescent="0.25">
      <c r="B89" s="37"/>
      <c r="C89" s="33"/>
      <c r="D89" s="27" t="s">
        <v>11</v>
      </c>
      <c r="E89" s="23"/>
      <c r="F89" s="23"/>
      <c r="G89" s="23"/>
      <c r="H89" s="23"/>
      <c r="I89" s="23"/>
      <c r="J89" s="23"/>
    </row>
    <row r="90" spans="2:10" ht="21.75" customHeight="1" x14ac:dyDescent="0.25">
      <c r="B90" s="35" t="str">
        <f t="shared" ref="B90" si="21">PROPER(TEXT(C90,"jjjj"))</f>
        <v>Mardi</v>
      </c>
      <c r="C90" s="31">
        <f>C86+1</f>
        <v>43760</v>
      </c>
      <c r="D90" s="25" t="s">
        <v>6</v>
      </c>
      <c r="E90" s="12"/>
      <c r="F90" s="13"/>
      <c r="G90" s="13"/>
      <c r="H90" s="13"/>
      <c r="I90" s="13"/>
      <c r="J90" s="13"/>
    </row>
    <row r="91" spans="2:10" ht="21.75" customHeight="1" x14ac:dyDescent="0.25">
      <c r="B91" s="36"/>
      <c r="C91" s="32"/>
      <c r="D91" s="26" t="s">
        <v>7</v>
      </c>
      <c r="E91" s="14"/>
      <c r="F91" s="15"/>
      <c r="G91" s="15"/>
      <c r="H91" s="15"/>
      <c r="I91" s="15"/>
      <c r="J91" s="15"/>
    </row>
    <row r="92" spans="2:10" ht="21.75" customHeight="1" x14ac:dyDescent="0.25">
      <c r="B92" s="36"/>
      <c r="C92" s="32"/>
      <c r="D92" s="26" t="s">
        <v>8</v>
      </c>
      <c r="E92" s="17" t="str">
        <f t="array" ref="E92">IFERROR(INDEX($O$11:$O$28,MATCH(WEEKDAY($C90)&amp;E$4,$L$11:$L$28&amp;$M$11:$M$28,0)),"")</f>
        <v>19h15</v>
      </c>
      <c r="F92" s="17" t="str">
        <f t="array" ref="F92">IFERROR(INDEX($O$11:$O$28,MATCH(WEEKDAY($C90)&amp;F$4,$L$11:$L$28&amp;$M$11:$M$28,0)),"")</f>
        <v/>
      </c>
      <c r="G92" s="17" t="str">
        <f t="array" ref="G92">IFERROR(INDEX($O$11:$O$28,MATCH(WEEKDAY($C90)&amp;G$4,$L$11:$L$28&amp;$M$11:$M$28,0)),"")</f>
        <v/>
      </c>
      <c r="H92" s="17" t="str">
        <f t="array" ref="H92">IFERROR(INDEX($O$11:$O$28,MATCH(WEEKDAY($C90)&amp;H$4,$L$11:$L$28&amp;$M$11:$M$28,0)),"")</f>
        <v/>
      </c>
      <c r="I92" s="17" t="str">
        <f t="array" ref="I92">IFERROR(INDEX($O$11:$O$28,MATCH(WEEKDAY($C90)&amp;I$4,$L$11:$L$28&amp;$M$11:$M$28,0)),"")</f>
        <v/>
      </c>
      <c r="J92" s="17" t="str">
        <f t="array" ref="J92">IFERROR(INDEX($O$11:$O$28,MATCH(WEEKDAY($C90)&amp;J$4,$L$11:$L$28&amp;$M$11:$M$28,0)),"")</f>
        <v/>
      </c>
    </row>
    <row r="93" spans="2:10" ht="21.75" customHeight="1" x14ac:dyDescent="0.25">
      <c r="B93" s="37"/>
      <c r="C93" s="33"/>
      <c r="D93" s="27" t="s">
        <v>11</v>
      </c>
      <c r="E93" s="23"/>
      <c r="F93" s="23"/>
      <c r="G93" s="23"/>
      <c r="H93" s="23"/>
      <c r="I93" s="23"/>
      <c r="J93" s="23"/>
    </row>
    <row r="94" spans="2:10" ht="21.75" customHeight="1" x14ac:dyDescent="0.25">
      <c r="B94" s="35" t="str">
        <f t="shared" ref="B94" si="22">PROPER(TEXT(C94,"jjjj"))</f>
        <v>Mercredi</v>
      </c>
      <c r="C94" s="31">
        <f>C90+1</f>
        <v>43761</v>
      </c>
      <c r="D94" s="25" t="s">
        <v>6</v>
      </c>
      <c r="E94" s="12"/>
      <c r="F94" s="13"/>
      <c r="G94" s="13"/>
      <c r="H94" s="13"/>
      <c r="I94" s="13"/>
      <c r="J94" s="13"/>
    </row>
    <row r="95" spans="2:10" ht="21.75" customHeight="1" x14ac:dyDescent="0.25">
      <c r="B95" s="36"/>
      <c r="C95" s="32"/>
      <c r="D95" s="26" t="s">
        <v>7</v>
      </c>
      <c r="E95" s="14"/>
      <c r="F95" s="15"/>
      <c r="G95" s="15"/>
      <c r="H95" s="15"/>
      <c r="I95" s="15"/>
      <c r="J95" s="15"/>
    </row>
    <row r="96" spans="2:10" ht="21.75" customHeight="1" x14ac:dyDescent="0.25">
      <c r="B96" s="36"/>
      <c r="C96" s="32"/>
      <c r="D96" s="26" t="s">
        <v>8</v>
      </c>
      <c r="E96" s="17" t="str">
        <f t="array" ref="E96">IFERROR(INDEX($O$11:$O$28,MATCH(WEEKDAY($C94)&amp;E$4,$L$11:$L$28&amp;$M$11:$M$28,0)),"")</f>
        <v/>
      </c>
      <c r="F96" s="17" t="str">
        <f t="array" ref="F96">IFERROR(INDEX($O$11:$O$28,MATCH(WEEKDAY($C94)&amp;F$4,$L$11:$L$28&amp;$M$11:$M$28,0)),"")</f>
        <v/>
      </c>
      <c r="G96" s="17" t="str">
        <f t="array" ref="G96">IFERROR(INDEX($O$11:$O$28,MATCH(WEEKDAY($C94)&amp;G$4,$L$11:$L$28&amp;$M$11:$M$28,0)),"")</f>
        <v/>
      </c>
      <c r="H96" s="17">
        <f t="array" ref="H96">IFERROR(INDEX($O$11:$O$28,MATCH(WEEKDAY($C94)&amp;H$4,$L$11:$L$28&amp;$M$11:$M$28,0)),"")</f>
        <v>0.8125</v>
      </c>
      <c r="I96" s="17" t="str">
        <f t="array" ref="I96">IFERROR(INDEX($O$11:$O$28,MATCH(WEEKDAY($C94)&amp;I$4,$L$11:$L$28&amp;$M$11:$M$28,0)),"")</f>
        <v/>
      </c>
      <c r="J96" s="17">
        <f t="array" ref="J96">IFERROR(INDEX($O$11:$O$28,MATCH(WEEKDAY($C94)&amp;J$4,$L$11:$L$28&amp;$M$11:$M$28,0)),"")</f>
        <v>0.82291666666666696</v>
      </c>
    </row>
    <row r="97" spans="2:10" ht="21.75" customHeight="1" x14ac:dyDescent="0.25">
      <c r="B97" s="37"/>
      <c r="C97" s="33"/>
      <c r="D97" s="27" t="s">
        <v>11</v>
      </c>
      <c r="E97" s="23"/>
      <c r="F97" s="23"/>
      <c r="G97" s="23"/>
      <c r="H97" s="23"/>
      <c r="I97" s="23"/>
      <c r="J97" s="23"/>
    </row>
    <row r="98" spans="2:10" ht="21.75" customHeight="1" x14ac:dyDescent="0.25">
      <c r="B98" s="35" t="str">
        <f t="shared" ref="B98" si="23">PROPER(TEXT(C98,"jjjj"))</f>
        <v>Jeudi</v>
      </c>
      <c r="C98" s="31">
        <f>C94+1</f>
        <v>43762</v>
      </c>
      <c r="D98" s="25" t="s">
        <v>6</v>
      </c>
      <c r="E98" s="12"/>
      <c r="F98" s="13"/>
      <c r="G98" s="13"/>
      <c r="H98" s="13"/>
      <c r="I98" s="13"/>
      <c r="J98" s="13"/>
    </row>
    <row r="99" spans="2:10" ht="21.75" customHeight="1" x14ac:dyDescent="0.25">
      <c r="B99" s="36"/>
      <c r="C99" s="32"/>
      <c r="D99" s="26" t="s">
        <v>7</v>
      </c>
      <c r="E99" s="14"/>
      <c r="F99" s="15"/>
      <c r="G99" s="15"/>
      <c r="H99" s="15"/>
      <c r="I99" s="15"/>
      <c r="J99" s="15"/>
    </row>
    <row r="100" spans="2:10" ht="21.75" customHeight="1" x14ac:dyDescent="0.25">
      <c r="B100" s="36"/>
      <c r="C100" s="32"/>
      <c r="D100" s="26" t="s">
        <v>8</v>
      </c>
      <c r="E100" s="17">
        <f t="array" ref="E100">IFERROR(INDEX($O$11:$O$28,MATCH(WEEKDAY($C98)&amp;E$4,$L$11:$L$28&amp;$M$11:$M$28,0)),"")</f>
        <v>0.80208333333333304</v>
      </c>
      <c r="F100" s="17">
        <f t="array" ref="F100">IFERROR(INDEX($O$11:$O$28,MATCH(WEEKDAY($C98)&amp;F$4,$L$11:$L$28&amp;$M$11:$M$28,0)),"")</f>
        <v>0.77083333333333304</v>
      </c>
      <c r="G100" s="17" t="str">
        <f t="array" ref="G100">IFERROR(INDEX($O$11:$O$28,MATCH(WEEKDAY($C98)&amp;G$4,$L$11:$L$28&amp;$M$11:$M$28,0)),"")</f>
        <v/>
      </c>
      <c r="H100" s="17" t="str">
        <f t="array" ref="H100">IFERROR(INDEX($O$11:$O$28,MATCH(WEEKDAY($C98)&amp;H$4,$L$11:$L$28&amp;$M$11:$M$28,0)),"")</f>
        <v/>
      </c>
      <c r="I100" s="17" t="str">
        <f t="array" ref="I100">IFERROR(INDEX($O$11:$O$28,MATCH(WEEKDAY($C98)&amp;I$4,$L$11:$L$28&amp;$M$11:$M$28,0)),"")</f>
        <v/>
      </c>
      <c r="J100" s="17" t="str">
        <f t="array" ref="J100">IFERROR(INDEX($O$11:$O$28,MATCH(WEEKDAY($C98)&amp;J$4,$L$11:$L$28&amp;$M$11:$M$28,0)),"")</f>
        <v/>
      </c>
    </row>
    <row r="101" spans="2:10" ht="21.75" customHeight="1" x14ac:dyDescent="0.25">
      <c r="B101" s="37"/>
      <c r="C101" s="33"/>
      <c r="D101" s="27" t="s">
        <v>11</v>
      </c>
      <c r="E101" s="23"/>
      <c r="F101" s="23"/>
      <c r="G101" s="23"/>
      <c r="H101" s="23"/>
      <c r="I101" s="23"/>
      <c r="J101" s="23"/>
    </row>
    <row r="102" spans="2:10" ht="21.75" customHeight="1" x14ac:dyDescent="0.25">
      <c r="B102" s="35" t="str">
        <f t="shared" ref="B102" si="24">PROPER(TEXT(C102,"jjjj"))</f>
        <v>Vendredi</v>
      </c>
      <c r="C102" s="31">
        <f>C98+1</f>
        <v>43763</v>
      </c>
      <c r="D102" s="25" t="s">
        <v>6</v>
      </c>
      <c r="E102" s="12"/>
      <c r="F102" s="13"/>
      <c r="G102" s="13"/>
      <c r="H102" s="13"/>
      <c r="I102" s="13"/>
      <c r="J102" s="13"/>
    </row>
    <row r="103" spans="2:10" ht="21.75" customHeight="1" x14ac:dyDescent="0.25">
      <c r="B103" s="36"/>
      <c r="C103" s="32"/>
      <c r="D103" s="26" t="s">
        <v>7</v>
      </c>
      <c r="E103" s="14"/>
      <c r="F103" s="15"/>
      <c r="G103" s="15"/>
      <c r="H103" s="15"/>
      <c r="I103" s="15"/>
      <c r="J103" s="15"/>
    </row>
    <row r="104" spans="2:10" ht="21.75" customHeight="1" x14ac:dyDescent="0.25">
      <c r="B104" s="36"/>
      <c r="C104" s="32"/>
      <c r="D104" s="26" t="s">
        <v>8</v>
      </c>
      <c r="E104" s="17" t="str">
        <f t="array" ref="E104">IFERROR(INDEX($O$11:$O$28,MATCH(WEEKDAY($C102)&amp;E$4,$L$11:$L$28&amp;$M$11:$M$28,0)),"")</f>
        <v/>
      </c>
      <c r="F104" s="17" t="str">
        <f t="array" ref="F104">IFERROR(INDEX($O$11:$O$28,MATCH(WEEKDAY($C102)&amp;F$4,$L$11:$L$28&amp;$M$11:$M$28,0)),"")</f>
        <v/>
      </c>
      <c r="G104" s="17">
        <f t="array" ref="G104">IFERROR(INDEX($O$11:$O$28,MATCH(WEEKDAY($C102)&amp;G$4,$L$11:$L$28&amp;$M$11:$M$28,0)),"")</f>
        <v>0.375</v>
      </c>
      <c r="H104" s="17" t="str">
        <f t="array" ref="H104">IFERROR(INDEX($O$11:$O$28,MATCH(WEEKDAY($C102)&amp;H$4,$L$11:$L$28&amp;$M$11:$M$28,0)),"")</f>
        <v>7h &amp; 8h15</v>
      </c>
      <c r="I104" s="17" t="str">
        <f t="array" ref="I104">IFERROR(INDEX($O$11:$O$28,MATCH(WEEKDAY($C102)&amp;I$4,$L$11:$L$28&amp;$M$11:$M$28,0)),"")</f>
        <v/>
      </c>
      <c r="J104" s="17" t="str">
        <f t="array" ref="J104">IFERROR(INDEX($O$11:$O$28,MATCH(WEEKDAY($C102)&amp;J$4,$L$11:$L$28&amp;$M$11:$M$28,0)),"")</f>
        <v/>
      </c>
    </row>
    <row r="105" spans="2:10" ht="21.75" customHeight="1" x14ac:dyDescent="0.25">
      <c r="B105" s="37"/>
      <c r="C105" s="33"/>
      <c r="D105" s="27" t="s">
        <v>11</v>
      </c>
      <c r="E105" s="23"/>
      <c r="F105" s="23"/>
      <c r="G105" s="23"/>
      <c r="H105" s="23"/>
      <c r="I105" s="23"/>
      <c r="J105" s="23"/>
    </row>
    <row r="106" spans="2:10" ht="21.75" customHeight="1" x14ac:dyDescent="0.25">
      <c r="B106" s="35" t="str">
        <f t="shared" ref="B106" si="25">PROPER(TEXT(C106,"jjjj"))</f>
        <v>Samedi</v>
      </c>
      <c r="C106" s="31">
        <f>C102+1</f>
        <v>43764</v>
      </c>
      <c r="D106" s="25" t="s">
        <v>6</v>
      </c>
      <c r="E106" s="12"/>
      <c r="F106" s="13"/>
      <c r="G106" s="13"/>
      <c r="H106" s="13"/>
      <c r="I106" s="13"/>
      <c r="J106" s="13"/>
    </row>
    <row r="107" spans="2:10" ht="21.75" customHeight="1" x14ac:dyDescent="0.25">
      <c r="B107" s="36"/>
      <c r="C107" s="32"/>
      <c r="D107" s="26" t="s">
        <v>7</v>
      </c>
      <c r="E107" s="14"/>
      <c r="F107" s="15"/>
      <c r="G107" s="15"/>
      <c r="H107" s="15"/>
      <c r="I107" s="15"/>
      <c r="J107" s="15"/>
    </row>
    <row r="108" spans="2:10" ht="21.75" customHeight="1" x14ac:dyDescent="0.25">
      <c r="B108" s="36"/>
      <c r="C108" s="32"/>
      <c r="D108" s="26" t="s">
        <v>8</v>
      </c>
      <c r="E108" s="17" t="str">
        <f t="array" ref="E108">IFERROR(INDEX($O$11:$O$28,MATCH(WEEKDAY($C106)&amp;E$4,$L$11:$L$28&amp;$M$11:$M$28,0)),"")</f>
        <v/>
      </c>
      <c r="F108" s="17">
        <f t="array" ref="F108">IFERROR(INDEX($O$11:$O$28,MATCH(WEEKDAY($C106)&amp;F$4,$L$11:$L$28&amp;$M$11:$M$28,0)),"")</f>
        <v>0.75</v>
      </c>
      <c r="G108" s="17" t="str">
        <f t="array" ref="G108">IFERROR(INDEX($O$11:$O$28,MATCH(WEEKDAY($C106)&amp;G$4,$L$11:$L$28&amp;$M$11:$M$28,0)),"")</f>
        <v/>
      </c>
      <c r="H108" s="17" t="str">
        <f t="array" ref="H108">IFERROR(INDEX($O$11:$O$28,MATCH(WEEKDAY($C106)&amp;H$4,$L$11:$L$28&amp;$M$11:$M$28,0)),"")</f>
        <v/>
      </c>
      <c r="I108" s="17" t="str">
        <f t="array" ref="I108">IFERROR(INDEX($O$11:$O$28,MATCH(WEEKDAY($C106)&amp;I$4,$L$11:$L$28&amp;$M$11:$M$28,0)),"")</f>
        <v/>
      </c>
      <c r="J108" s="17" t="str">
        <f t="array" ref="J108">IFERROR(INDEX($O$11:$O$28,MATCH(WEEKDAY($C106)&amp;J$4,$L$11:$L$28&amp;$M$11:$M$28,0)),"")</f>
        <v/>
      </c>
    </row>
    <row r="109" spans="2:10" ht="21.75" customHeight="1" x14ac:dyDescent="0.25">
      <c r="B109" s="37"/>
      <c r="C109" s="33"/>
      <c r="D109" s="27" t="s">
        <v>11</v>
      </c>
      <c r="E109" s="23"/>
      <c r="F109" s="23"/>
      <c r="G109" s="23"/>
      <c r="H109" s="23"/>
      <c r="I109" s="23"/>
      <c r="J109" s="23"/>
    </row>
    <row r="110" spans="2:10" ht="21.75" customHeight="1" x14ac:dyDescent="0.25">
      <c r="B110" s="35" t="str">
        <f t="shared" ref="B110" si="26">PROPER(TEXT(C110,"jjjj"))</f>
        <v>Dimanche</v>
      </c>
      <c r="C110" s="31">
        <f>C106+1</f>
        <v>43765</v>
      </c>
      <c r="D110" s="25" t="s">
        <v>6</v>
      </c>
      <c r="E110" s="12"/>
      <c r="F110" s="13"/>
      <c r="G110" s="13"/>
      <c r="H110" s="13"/>
      <c r="I110" s="13"/>
      <c r="J110" s="13"/>
    </row>
    <row r="111" spans="2:10" ht="21.75" customHeight="1" x14ac:dyDescent="0.25">
      <c r="B111" s="36"/>
      <c r="C111" s="32"/>
      <c r="D111" s="26" t="s">
        <v>7</v>
      </c>
      <c r="E111" s="14"/>
      <c r="F111" s="15"/>
      <c r="G111" s="15"/>
      <c r="H111" s="15"/>
      <c r="I111" s="15"/>
      <c r="J111" s="15"/>
    </row>
    <row r="112" spans="2:10" ht="21.75" customHeight="1" x14ac:dyDescent="0.25">
      <c r="B112" s="36"/>
      <c r="C112" s="32"/>
      <c r="D112" s="26" t="s">
        <v>8</v>
      </c>
      <c r="E112" s="17" t="str">
        <f t="array" ref="E112">IFERROR(INDEX($O$11:$O$28,MATCH(WEEKDAY($C110)&amp;E$4,$L$11:$L$28&amp;$M$11:$M$28,0)),"")</f>
        <v/>
      </c>
      <c r="F112" s="17" t="str">
        <f t="array" ref="F112">IFERROR(INDEX($O$11:$O$28,MATCH(WEEKDAY($C110)&amp;F$4,$L$11:$L$28&amp;$M$11:$M$28,0)),"")</f>
        <v/>
      </c>
      <c r="G112" s="17" t="str">
        <f t="array" ref="G112">IFERROR(INDEX($O$11:$O$28,MATCH(WEEKDAY($C110)&amp;G$4,$L$11:$L$28&amp;$M$11:$M$28,0)),"")</f>
        <v/>
      </c>
      <c r="H112" s="17" t="str">
        <f t="array" ref="H112">IFERROR(INDEX($O$11:$O$28,MATCH(WEEKDAY($C110)&amp;H$4,$L$11:$L$28&amp;$M$11:$M$28,0)),"")</f>
        <v/>
      </c>
      <c r="I112" s="17" t="str">
        <f t="array" ref="I112">IFERROR(INDEX($O$11:$O$28,MATCH(WEEKDAY($C110)&amp;I$4,$L$11:$L$28&amp;$M$11:$M$28,0)),"")</f>
        <v/>
      </c>
      <c r="J112" s="17">
        <f t="array" ref="J112">IFERROR(INDEX($O$11:$O$28,MATCH(WEEKDAY($C110)&amp;J$4,$L$11:$L$28&amp;$M$11:$M$28,0)),"")</f>
        <v>0.35416666666666702</v>
      </c>
    </row>
    <row r="113" spans="2:10" ht="21.75" customHeight="1" x14ac:dyDescent="0.25">
      <c r="B113" s="37"/>
      <c r="C113" s="33"/>
      <c r="D113" s="27" t="s">
        <v>11</v>
      </c>
      <c r="E113" s="23"/>
      <c r="F113" s="23"/>
      <c r="G113" s="23"/>
      <c r="H113" s="23"/>
      <c r="I113" s="23"/>
      <c r="J113" s="23"/>
    </row>
    <row r="114" spans="2:10" ht="21.75" customHeight="1" x14ac:dyDescent="0.25">
      <c r="B114" s="35" t="str">
        <f t="shared" ref="B114" si="27">PROPER(TEXT(C114,"jjjj"))</f>
        <v>Lundi</v>
      </c>
      <c r="C114" s="31">
        <f>C110+1</f>
        <v>43766</v>
      </c>
      <c r="D114" s="25" t="s">
        <v>6</v>
      </c>
      <c r="E114" s="12"/>
      <c r="F114" s="13"/>
      <c r="G114" s="13"/>
      <c r="H114" s="13"/>
      <c r="I114" s="13"/>
      <c r="J114" s="13"/>
    </row>
    <row r="115" spans="2:10" ht="21.75" customHeight="1" x14ac:dyDescent="0.25">
      <c r="B115" s="36"/>
      <c r="C115" s="32"/>
      <c r="D115" s="26" t="s">
        <v>7</v>
      </c>
      <c r="E115" s="14"/>
      <c r="F115" s="15"/>
      <c r="G115" s="15"/>
      <c r="H115" s="15"/>
      <c r="I115" s="15"/>
      <c r="J115" s="15"/>
    </row>
    <row r="116" spans="2:10" ht="21.75" customHeight="1" x14ac:dyDescent="0.25">
      <c r="B116" s="36"/>
      <c r="C116" s="32"/>
      <c r="D116" s="26" t="s">
        <v>8</v>
      </c>
      <c r="E116" s="17" t="str">
        <f t="array" ref="E116">IFERROR(INDEX($O$11:$O$28,MATCH(WEEKDAY($C114)&amp;E$4,$L$11:$L$28&amp;$M$11:$M$28,0)),"")</f>
        <v/>
      </c>
      <c r="F116" s="17">
        <f t="array" ref="F116">IFERROR(INDEX($O$11:$O$28,MATCH(WEEKDAY($C114)&amp;F$4,$L$11:$L$28&amp;$M$11:$M$28,0)),"")</f>
        <v>0.5</v>
      </c>
      <c r="G116" s="17" t="str">
        <f t="array" ref="G116">IFERROR(INDEX($O$11:$O$28,MATCH(WEEKDAY($C114)&amp;G$4,$L$11:$L$28&amp;$M$11:$M$28,0)),"")</f>
        <v/>
      </c>
      <c r="H116" s="17" t="str">
        <f t="array" ref="H116">IFERROR(INDEX($O$11:$O$28,MATCH(WEEKDAY($C114)&amp;H$4,$L$11:$L$28&amp;$M$11:$M$28,0)),"")</f>
        <v/>
      </c>
      <c r="I116" s="17" t="str">
        <f t="array" ref="I116">IFERROR(INDEX($O$11:$O$28,MATCH(WEEKDAY($C114)&amp;I$4,$L$11:$L$28&amp;$M$11:$M$28,0)),"")</f>
        <v/>
      </c>
      <c r="J116" s="17">
        <f t="array" ref="J116">IFERROR(INDEX($O$11:$O$28,MATCH(WEEKDAY($C114)&amp;J$4,$L$11:$L$28&amp;$M$11:$M$28,0)),"")</f>
        <v>0.85416666666666696</v>
      </c>
    </row>
    <row r="117" spans="2:10" ht="21.75" customHeight="1" x14ac:dyDescent="0.25">
      <c r="B117" s="37"/>
      <c r="C117" s="33"/>
      <c r="D117" s="27" t="s">
        <v>11</v>
      </c>
      <c r="E117" s="23"/>
      <c r="F117" s="23"/>
      <c r="G117" s="23"/>
      <c r="H117" s="23"/>
      <c r="I117" s="23"/>
      <c r="J117" s="23"/>
    </row>
    <row r="118" spans="2:10" ht="21.75" customHeight="1" x14ac:dyDescent="0.25">
      <c r="B118" s="35" t="str">
        <f t="shared" ref="B118" si="28">PROPER(TEXT(C118,"jjjj"))</f>
        <v>Mardi</v>
      </c>
      <c r="C118" s="31">
        <f>C114+1</f>
        <v>43767</v>
      </c>
      <c r="D118" s="25" t="s">
        <v>6</v>
      </c>
      <c r="E118" s="12"/>
      <c r="F118" s="13"/>
      <c r="G118" s="13"/>
      <c r="H118" s="13"/>
      <c r="I118" s="13"/>
      <c r="J118" s="13"/>
    </row>
    <row r="119" spans="2:10" ht="21.75" customHeight="1" x14ac:dyDescent="0.25">
      <c r="B119" s="36"/>
      <c r="C119" s="32"/>
      <c r="D119" s="26" t="s">
        <v>7</v>
      </c>
      <c r="E119" s="14"/>
      <c r="F119" s="15"/>
      <c r="G119" s="15"/>
      <c r="H119" s="15"/>
      <c r="I119" s="15"/>
      <c r="J119" s="15"/>
    </row>
    <row r="120" spans="2:10" ht="21.75" customHeight="1" x14ac:dyDescent="0.25">
      <c r="B120" s="36"/>
      <c r="C120" s="32"/>
      <c r="D120" s="26" t="s">
        <v>8</v>
      </c>
      <c r="E120" s="17" t="str">
        <f t="array" ref="E120">IFERROR(INDEX($O$11:$O$28,MATCH(WEEKDAY($C118)&amp;E$4,$L$11:$L$28&amp;$M$11:$M$28,0)),"")</f>
        <v>19h15</v>
      </c>
      <c r="F120" s="17" t="str">
        <f t="array" ref="F120">IFERROR(INDEX($O$11:$O$28,MATCH(WEEKDAY($C118)&amp;F$4,$L$11:$L$28&amp;$M$11:$M$28,0)),"")</f>
        <v/>
      </c>
      <c r="G120" s="17" t="str">
        <f t="array" ref="G120">IFERROR(INDEX($O$11:$O$28,MATCH(WEEKDAY($C118)&amp;G$4,$L$11:$L$28&amp;$M$11:$M$28,0)),"")</f>
        <v/>
      </c>
      <c r="H120" s="17" t="str">
        <f t="array" ref="H120">IFERROR(INDEX($O$11:$O$28,MATCH(WEEKDAY($C118)&amp;H$4,$L$11:$L$28&amp;$M$11:$M$28,0)),"")</f>
        <v/>
      </c>
      <c r="I120" s="17" t="str">
        <f t="array" ref="I120">IFERROR(INDEX($O$11:$O$28,MATCH(WEEKDAY($C118)&amp;I$4,$L$11:$L$28&amp;$M$11:$M$28,0)),"")</f>
        <v/>
      </c>
      <c r="J120" s="17" t="str">
        <f t="array" ref="J120">IFERROR(INDEX($O$11:$O$28,MATCH(WEEKDAY($C118)&amp;J$4,$L$11:$L$28&amp;$M$11:$M$28,0)),"")</f>
        <v/>
      </c>
    </row>
    <row r="121" spans="2:10" ht="21.75" customHeight="1" x14ac:dyDescent="0.25">
      <c r="B121" s="37"/>
      <c r="C121" s="33"/>
      <c r="D121" s="27" t="s">
        <v>11</v>
      </c>
      <c r="E121" s="23"/>
      <c r="F121" s="23"/>
      <c r="G121" s="23"/>
      <c r="H121" s="23"/>
      <c r="I121" s="23"/>
      <c r="J121" s="23"/>
    </row>
    <row r="122" spans="2:10" ht="21.75" customHeight="1" x14ac:dyDescent="0.25">
      <c r="B122" s="35" t="str">
        <f t="shared" ref="B122" si="29">PROPER(TEXT(C122,"jjjj"))</f>
        <v>Mercredi</v>
      </c>
      <c r="C122" s="31">
        <f>C118+1</f>
        <v>43768</v>
      </c>
      <c r="D122" s="25" t="s">
        <v>6</v>
      </c>
      <c r="E122" s="12"/>
      <c r="F122" s="13"/>
      <c r="G122" s="13"/>
      <c r="H122" s="13"/>
      <c r="I122" s="13"/>
      <c r="J122" s="13"/>
    </row>
    <row r="123" spans="2:10" ht="21.75" customHeight="1" x14ac:dyDescent="0.25">
      <c r="B123" s="36"/>
      <c r="C123" s="32"/>
      <c r="D123" s="26" t="s">
        <v>7</v>
      </c>
      <c r="E123" s="14"/>
      <c r="F123" s="15"/>
      <c r="G123" s="15"/>
      <c r="H123" s="15"/>
      <c r="I123" s="15"/>
      <c r="J123" s="15"/>
    </row>
    <row r="124" spans="2:10" ht="21.75" customHeight="1" x14ac:dyDescent="0.25">
      <c r="B124" s="36"/>
      <c r="C124" s="32"/>
      <c r="D124" s="26" t="s">
        <v>8</v>
      </c>
      <c r="E124" s="17" t="str">
        <f t="array" ref="E124">IFERROR(INDEX($O$11:$O$28,MATCH(WEEKDAY($C122)&amp;E$4,$L$11:$L$28&amp;$M$11:$M$28,0)),"")</f>
        <v/>
      </c>
      <c r="F124" s="17" t="str">
        <f t="array" ref="F124">IFERROR(INDEX($O$11:$O$28,MATCH(WEEKDAY($C122)&amp;F$4,$L$11:$L$28&amp;$M$11:$M$28,0)),"")</f>
        <v/>
      </c>
      <c r="G124" s="17" t="str">
        <f t="array" ref="G124">IFERROR(INDEX($O$11:$O$28,MATCH(WEEKDAY($C122)&amp;G$4,$L$11:$L$28&amp;$M$11:$M$28,0)),"")</f>
        <v/>
      </c>
      <c r="H124" s="17">
        <f t="array" ref="H124">IFERROR(INDEX($O$11:$O$28,MATCH(WEEKDAY($C122)&amp;H$4,$L$11:$L$28&amp;$M$11:$M$28,0)),"")</f>
        <v>0.8125</v>
      </c>
      <c r="I124" s="17" t="str">
        <f t="array" ref="I124">IFERROR(INDEX($O$11:$O$28,MATCH(WEEKDAY($C122)&amp;I$4,$L$11:$L$28&amp;$M$11:$M$28,0)),"")</f>
        <v/>
      </c>
      <c r="J124" s="17">
        <f t="array" ref="J124">IFERROR(INDEX($O$11:$O$28,MATCH(WEEKDAY($C122)&amp;J$4,$L$11:$L$28&amp;$M$11:$M$28,0)),"")</f>
        <v>0.82291666666666696</v>
      </c>
    </row>
    <row r="125" spans="2:10" ht="21.75" customHeight="1" x14ac:dyDescent="0.25">
      <c r="B125" s="37"/>
      <c r="C125" s="33"/>
      <c r="D125" s="27" t="s">
        <v>11</v>
      </c>
      <c r="E125" s="23"/>
      <c r="F125" s="23"/>
      <c r="G125" s="23"/>
      <c r="H125" s="23"/>
      <c r="I125" s="23"/>
      <c r="J125" s="23"/>
    </row>
    <row r="126" spans="2:10" ht="21.75" customHeight="1" x14ac:dyDescent="0.25">
      <c r="B126" s="35" t="str">
        <f t="shared" ref="B126" si="30">PROPER(TEXT(C126,"jjjj"))</f>
        <v>Jeudi</v>
      </c>
      <c r="C126" s="31">
        <f>C122+1</f>
        <v>43769</v>
      </c>
      <c r="D126" s="25" t="s">
        <v>6</v>
      </c>
      <c r="E126" s="12"/>
      <c r="F126" s="13"/>
      <c r="G126" s="13"/>
      <c r="H126" s="13"/>
      <c r="I126" s="13"/>
      <c r="J126" s="13"/>
    </row>
    <row r="127" spans="2:10" ht="21.75" customHeight="1" x14ac:dyDescent="0.25">
      <c r="B127" s="36"/>
      <c r="C127" s="32"/>
      <c r="D127" s="26" t="s">
        <v>7</v>
      </c>
      <c r="E127" s="14"/>
      <c r="F127" s="15"/>
      <c r="G127" s="15"/>
      <c r="H127" s="15"/>
      <c r="I127" s="15"/>
      <c r="J127" s="15"/>
    </row>
    <row r="128" spans="2:10" ht="21.75" customHeight="1" x14ac:dyDescent="0.25">
      <c r="B128" s="36"/>
      <c r="C128" s="32"/>
      <c r="D128" s="26" t="s">
        <v>8</v>
      </c>
      <c r="E128" s="17">
        <f t="array" ref="E128">IFERROR(INDEX($O$11:$O$28,MATCH(WEEKDAY($C126)&amp;E$4,$L$11:$L$28&amp;$M$11:$M$28,0)),"")</f>
        <v>0.80208333333333304</v>
      </c>
      <c r="F128" s="17">
        <f t="array" ref="F128">IFERROR(INDEX($O$11:$O$28,MATCH(WEEKDAY($C126)&amp;F$4,$L$11:$L$28&amp;$M$11:$M$28,0)),"")</f>
        <v>0.77083333333333304</v>
      </c>
      <c r="G128" s="17" t="str">
        <f t="array" ref="G128">IFERROR(INDEX($O$11:$O$28,MATCH(WEEKDAY($C126)&amp;G$4,$L$11:$L$28&amp;$M$11:$M$28,0)),"")</f>
        <v/>
      </c>
      <c r="H128" s="17" t="str">
        <f t="array" ref="H128">IFERROR(INDEX($O$11:$O$28,MATCH(WEEKDAY($C126)&amp;H$4,$L$11:$L$28&amp;$M$11:$M$28,0)),"")</f>
        <v/>
      </c>
      <c r="I128" s="17" t="str">
        <f t="array" ref="I128">IFERROR(INDEX($O$11:$O$28,MATCH(WEEKDAY($C126)&amp;I$4,$L$11:$L$28&amp;$M$11:$M$28,0)),"")</f>
        <v/>
      </c>
      <c r="J128" s="17" t="str">
        <f t="array" ref="J128">IFERROR(INDEX($O$11:$O$28,MATCH(WEEKDAY($C126)&amp;J$4,$L$11:$L$28&amp;$M$11:$M$28,0)),"")</f>
        <v/>
      </c>
    </row>
    <row r="129" spans="2:10" ht="21.75" customHeight="1" x14ac:dyDescent="0.25">
      <c r="B129" s="37"/>
      <c r="C129" s="33"/>
      <c r="D129" s="27" t="s">
        <v>11</v>
      </c>
      <c r="E129" s="21"/>
      <c r="F129" s="22"/>
      <c r="G129" s="22"/>
      <c r="H129" s="22"/>
      <c r="I129" s="22"/>
      <c r="J129" s="22"/>
    </row>
    <row r="130" spans="2:10" ht="21.75" customHeight="1" x14ac:dyDescent="0.25">
      <c r="C130" s="6"/>
    </row>
    <row r="131" spans="2:10" ht="21.75" customHeight="1" x14ac:dyDescent="0.25">
      <c r="C131" s="6"/>
    </row>
    <row r="132" spans="2:10" ht="21.75" customHeight="1" x14ac:dyDescent="0.25">
      <c r="C132" s="6"/>
    </row>
    <row r="133" spans="2:10" ht="21.75" customHeight="1" x14ac:dyDescent="0.25">
      <c r="C133" s="6"/>
    </row>
    <row r="134" spans="2:10" ht="21.75" customHeight="1" x14ac:dyDescent="0.25">
      <c r="C134" s="6"/>
    </row>
    <row r="135" spans="2:10" ht="21.75" customHeight="1" x14ac:dyDescent="0.25">
      <c r="C135" s="6"/>
    </row>
    <row r="136" spans="2:10" ht="21.75" customHeight="1" x14ac:dyDescent="0.25">
      <c r="C136" s="6"/>
    </row>
    <row r="137" spans="2:10" ht="21.75" customHeight="1" x14ac:dyDescent="0.25">
      <c r="C137" s="6"/>
    </row>
    <row r="138" spans="2:10" ht="21.75" customHeight="1" x14ac:dyDescent="0.25">
      <c r="C138" s="6"/>
    </row>
  </sheetData>
  <mergeCells count="69">
    <mergeCell ref="B126:B129"/>
    <mergeCell ref="B4:D5"/>
    <mergeCell ref="B106:B109"/>
    <mergeCell ref="B110:B113"/>
    <mergeCell ref="B114:B117"/>
    <mergeCell ref="B118:B121"/>
    <mergeCell ref="B122:B125"/>
    <mergeCell ref="B86:B89"/>
    <mergeCell ref="B90:B93"/>
    <mergeCell ref="B94:B97"/>
    <mergeCell ref="B98:B101"/>
    <mergeCell ref="B102:B105"/>
    <mergeCell ref="B66:B69"/>
    <mergeCell ref="B70:B73"/>
    <mergeCell ref="B74:B77"/>
    <mergeCell ref="B78:B81"/>
    <mergeCell ref="B82:B85"/>
    <mergeCell ref="B46:B49"/>
    <mergeCell ref="B50:B53"/>
    <mergeCell ref="B54:B57"/>
    <mergeCell ref="B58:B61"/>
    <mergeCell ref="B62:B65"/>
    <mergeCell ref="B26:B29"/>
    <mergeCell ref="B30:B33"/>
    <mergeCell ref="B34:B37"/>
    <mergeCell ref="B38:B41"/>
    <mergeCell ref="B42:B45"/>
    <mergeCell ref="B6:B9"/>
    <mergeCell ref="B10:B13"/>
    <mergeCell ref="B14:B17"/>
    <mergeCell ref="B18:B21"/>
    <mergeCell ref="B22:B25"/>
    <mergeCell ref="C74:C77"/>
    <mergeCell ref="I4:I5"/>
    <mergeCell ref="J4:J5"/>
    <mergeCell ref="E4:E5"/>
    <mergeCell ref="F4:F5"/>
    <mergeCell ref="G4:G5"/>
    <mergeCell ref="H4:H5"/>
    <mergeCell ref="C6:C9"/>
    <mergeCell ref="C10:C13"/>
    <mergeCell ref="C118:C121"/>
    <mergeCell ref="C122:C125"/>
    <mergeCell ref="C126:C129"/>
    <mergeCell ref="C78:C81"/>
    <mergeCell ref="C82:C85"/>
    <mergeCell ref="C86:C89"/>
    <mergeCell ref="C90:C93"/>
    <mergeCell ref="C94:C97"/>
    <mergeCell ref="C98:C101"/>
    <mergeCell ref="C102:C105"/>
    <mergeCell ref="C106:C109"/>
    <mergeCell ref="C110:C113"/>
    <mergeCell ref="C114:C117"/>
    <mergeCell ref="C54:C57"/>
    <mergeCell ref="C58:C61"/>
    <mergeCell ref="C62:C65"/>
    <mergeCell ref="C66:C69"/>
    <mergeCell ref="C70:C73"/>
    <mergeCell ref="C34:C37"/>
    <mergeCell ref="C38:C41"/>
    <mergeCell ref="C42:C45"/>
    <mergeCell ref="C46:C49"/>
    <mergeCell ref="C50:C53"/>
    <mergeCell ref="C14:C17"/>
    <mergeCell ref="C18:C21"/>
    <mergeCell ref="C22:C25"/>
    <mergeCell ref="C26:C29"/>
    <mergeCell ref="C30:C33"/>
  </mergeCells>
  <conditionalFormatting sqref="C6:J129">
    <cfRule type="expression" dxfId="1" priority="2">
      <formula>MOD(ROW()-6,8)&gt;=4</formula>
    </cfRule>
  </conditionalFormatting>
  <conditionalFormatting sqref="B6:B129">
    <cfRule type="expression" dxfId="0" priority="1">
      <formula>MOD(ROW()-6,8)&gt;=4</formula>
    </cfRule>
  </conditionalFormatting>
  <printOptions horizontalCentered="1"/>
  <pageMargins left="0" right="0" top="0.74803149606299213" bottom="0.74803149606299213" header="0.51181102362204722" footer="0.51181102362204722"/>
  <pageSetup paperSize="9" scale="96" firstPageNumber="0" orientation="landscape" r:id="rId1"/>
  <rowBreaks count="6" manualBreakCount="6">
    <brk id="25" min="1" max="9" man="1"/>
    <brk id="45" min="1" max="9" man="1"/>
    <brk id="65" min="1" max="9" man="1"/>
    <brk id="85" min="1" max="9" man="1"/>
    <brk id="105" min="1" max="9" man="1"/>
    <brk id="125" min="1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Octobre 2019</vt:lpstr>
      <vt:lpstr>'Octobre 2019'!Impression_des_titres</vt:lpstr>
      <vt:lpstr>'Octobre 2019'!Zone_d_impression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Pierre-Ange Barman</cp:lastModifiedBy>
  <cp:revision>1</cp:revision>
  <cp:lastPrinted>2019-10-12T09:00:30Z</cp:lastPrinted>
  <dcterms:created xsi:type="dcterms:W3CDTF">2019-10-10T18:25:59Z</dcterms:created>
  <dcterms:modified xsi:type="dcterms:W3CDTF">2019-10-12T12:33:16Z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