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Save BPA 23.3.06\BPA\SRCM\LIBRAIRIE SRCM VALAIS\LIBRAIRIE 2015\"/>
    </mc:Choice>
  </mc:AlternateContent>
  <bookViews>
    <workbookView xWindow="0" yWindow="0" windowWidth="28800" windowHeight="12330" tabRatio="889"/>
  </bookViews>
  <sheets>
    <sheet name="Stock" sheetId="1" r:id="rId1"/>
    <sheet name="Liste à afficher" sheetId="24" r:id="rId2"/>
    <sheet name="Retrait GE" sheetId="20" state="hidden" r:id="rId3"/>
    <sheet name="Retrait YV" sheetId="17" state="hidden" r:id="rId4"/>
    <sheet name="Retrait VS" sheetId="18" state="hidden" r:id="rId5"/>
    <sheet name="Retrait LU" sheetId="21" state="hidden" r:id="rId6"/>
    <sheet name="Retrait ZH" sheetId="19" state="hidden" r:id="rId7"/>
    <sheet name="Explication feuilles" sheetId="13" state="hidden" r:id="rId8"/>
  </sheets>
  <definedNames>
    <definedName name="_xlnm._FilterDatabase" localSheetId="1" hidden="1">'Liste à afficher'!$E$6:$E$9999</definedName>
    <definedName name="_xlnm._FilterDatabase" localSheetId="0" hidden="1">Stock!$A$4:$O$496</definedName>
    <definedName name="_xlnm.Print_Titles" localSheetId="1">'Liste à afficher'!$5:$6</definedName>
    <definedName name="_xlnm.Print_Titles" localSheetId="0">Stock!$5:$6</definedName>
    <definedName name="VS" comment="VS">#REF!</definedName>
    <definedName name="Z_B7AE221C_404E_4A5E_ACC6_14739526CE23_.wvu.Cols" localSheetId="1" hidden="1">'Liste à afficher'!$D:$D</definedName>
    <definedName name="Z_B7AE221C_404E_4A5E_ACC6_14739526CE23_.wvu.FilterData" localSheetId="1" hidden="1">'Liste à afficher'!$B$6:$G$546</definedName>
    <definedName name="Z_B7AE221C_404E_4A5E_ACC6_14739526CE23_.wvu.FilterData" localSheetId="0" hidden="1">Stock!$A$4:$M$472</definedName>
    <definedName name="Z_B7AE221C_404E_4A5E_ACC6_14739526CE23_.wvu.PrintArea" localSheetId="1" hidden="1">'Liste à afficher'!$B$6:$G$530</definedName>
    <definedName name="Z_B7AE221C_404E_4A5E_ACC6_14739526CE23_.wvu.PrintArea" localSheetId="0" hidden="1">Stock!$A$1:$M$496</definedName>
    <definedName name="Z_B7AE221C_404E_4A5E_ACC6_14739526CE23_.wvu.PrintTitles" localSheetId="1" hidden="1">'Liste à afficher'!$5:$5</definedName>
    <definedName name="_xlnm.Print_Area" localSheetId="7">'Explication feuilles'!$B$3:$L$45</definedName>
    <definedName name="_xlnm.Print_Area" localSheetId="1">'Liste à afficher'!$B$1:$G$546</definedName>
    <definedName name="_xlnm.Print_Area" localSheetId="2">'Retrait GE'!$B$6:$H$54</definedName>
    <definedName name="_xlnm.Print_Area" localSheetId="5">'Retrait LU'!$B$6:$H$54</definedName>
    <definedName name="_xlnm.Print_Area" localSheetId="4">'Retrait VS'!$B$6:$H$54</definedName>
    <definedName name="_xlnm.Print_Area" localSheetId="3">'Retrait YV'!$B$6:$H$54</definedName>
    <definedName name="_xlnm.Print_Area" localSheetId="6">'Retrait ZH'!$B$6:$H$54</definedName>
    <definedName name="_xlnm.Print_Area" localSheetId="0">Stock!$B$1:$G$542</definedName>
  </definedNames>
  <calcPr calcId="162913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B125" i="24" l="1"/>
  <c r="B7" i="24" l="1"/>
  <c r="C7" i="24" s="1"/>
  <c r="H2" i="1" l="1"/>
  <c r="B126" i="24" l="1"/>
  <c r="B127" i="24"/>
  <c r="B128" i="24"/>
  <c r="B129" i="24"/>
  <c r="B130" i="24"/>
  <c r="B131" i="24"/>
  <c r="B132" i="24"/>
  <c r="B133" i="24"/>
  <c r="B134" i="24"/>
  <c r="B135" i="24"/>
  <c r="B136" i="24"/>
  <c r="B137" i="24"/>
  <c r="B138" i="24"/>
  <c r="B139" i="24"/>
  <c r="B140" i="24"/>
  <c r="B141" i="24"/>
  <c r="B142" i="24"/>
  <c r="B143" i="24"/>
  <c r="B144" i="24"/>
  <c r="B145" i="24"/>
  <c r="B146" i="24"/>
  <c r="B147" i="24"/>
  <c r="B148" i="24"/>
  <c r="B149" i="24"/>
  <c r="F149" i="24" s="1"/>
  <c r="B150" i="24"/>
  <c r="F150" i="24" s="1"/>
  <c r="B151" i="24"/>
  <c r="B152" i="24"/>
  <c r="B153" i="24"/>
  <c r="B154" i="24"/>
  <c r="B155" i="24"/>
  <c r="B156" i="24"/>
  <c r="B157" i="24"/>
  <c r="B158" i="24"/>
  <c r="B159" i="24"/>
  <c r="B160" i="24"/>
  <c r="B161" i="24"/>
  <c r="B162" i="24"/>
  <c r="B163" i="24"/>
  <c r="B164" i="24"/>
  <c r="B165" i="24"/>
  <c r="B166" i="24"/>
  <c r="B167" i="24"/>
  <c r="B168" i="24"/>
  <c r="B169" i="24"/>
  <c r="B170" i="24"/>
  <c r="B171" i="24"/>
  <c r="B172" i="24"/>
  <c r="B173" i="24"/>
  <c r="B174" i="24"/>
  <c r="B175" i="24"/>
  <c r="B176" i="24"/>
  <c r="B177" i="24"/>
  <c r="B178" i="24"/>
  <c r="B179" i="24"/>
  <c r="B180" i="24"/>
  <c r="B181" i="24"/>
  <c r="B182" i="24"/>
  <c r="B183" i="24"/>
  <c r="B184" i="24"/>
  <c r="B185" i="24"/>
  <c r="B186" i="24"/>
  <c r="B187" i="24"/>
  <c r="B188" i="24"/>
  <c r="B189" i="24"/>
  <c r="B190" i="24"/>
  <c r="B191" i="24"/>
  <c r="B192" i="24"/>
  <c r="B193" i="24"/>
  <c r="B194" i="24"/>
  <c r="B195" i="24"/>
  <c r="B196" i="24"/>
  <c r="B197" i="24"/>
  <c r="B198" i="24"/>
  <c r="B199" i="24"/>
  <c r="B200" i="24"/>
  <c r="B201" i="24"/>
  <c r="B202" i="24"/>
  <c r="B203" i="24"/>
  <c r="B204" i="24"/>
  <c r="B205" i="24"/>
  <c r="B206" i="24"/>
  <c r="B207" i="24"/>
  <c r="B208" i="24"/>
  <c r="B209" i="24"/>
  <c r="B210" i="24"/>
  <c r="B211" i="24"/>
  <c r="B212" i="24"/>
  <c r="B213" i="24"/>
  <c r="B214" i="24"/>
  <c r="B215" i="24"/>
  <c r="B216" i="24"/>
  <c r="B217" i="24"/>
  <c r="B218" i="24"/>
  <c r="B219" i="24"/>
  <c r="B220" i="24"/>
  <c r="B221" i="24"/>
  <c r="B222" i="24"/>
  <c r="B223" i="24"/>
  <c r="B224" i="24"/>
  <c r="B225" i="24"/>
  <c r="B226" i="24"/>
  <c r="B227" i="24"/>
  <c r="B228" i="24"/>
  <c r="B229" i="24"/>
  <c r="B230" i="24"/>
  <c r="B231" i="24"/>
  <c r="B232" i="24"/>
  <c r="B233" i="24"/>
  <c r="B234" i="24"/>
  <c r="B235" i="24"/>
  <c r="B236" i="24"/>
  <c r="B237" i="24"/>
  <c r="B238" i="24"/>
  <c r="B239" i="24"/>
  <c r="B240" i="24"/>
  <c r="B241" i="24"/>
  <c r="B242" i="24"/>
  <c r="B243" i="24"/>
  <c r="B244" i="24"/>
  <c r="B245" i="24"/>
  <c r="B246" i="24"/>
  <c r="B247" i="24"/>
  <c r="B248" i="24"/>
  <c r="B249" i="24"/>
  <c r="B250" i="24"/>
  <c r="B251" i="24"/>
  <c r="B252" i="24"/>
  <c r="B253" i="24"/>
  <c r="B254" i="24"/>
  <c r="B255" i="24"/>
  <c r="B256" i="24"/>
  <c r="B257" i="24"/>
  <c r="B258" i="24"/>
  <c r="B259" i="24"/>
  <c r="B260" i="24"/>
  <c r="B261" i="24"/>
  <c r="B262" i="24"/>
  <c r="B263" i="24"/>
  <c r="B264" i="24"/>
  <c r="B265" i="24"/>
  <c r="B266" i="24"/>
  <c r="B267" i="24"/>
  <c r="B268" i="24"/>
  <c r="B269" i="24"/>
  <c r="B270" i="24"/>
  <c r="B271" i="24"/>
  <c r="B272" i="24"/>
  <c r="B273" i="24"/>
  <c r="B274" i="24"/>
  <c r="B275" i="24"/>
  <c r="B276" i="24"/>
  <c r="B277" i="24"/>
  <c r="B278" i="24"/>
  <c r="B279" i="24"/>
  <c r="B280" i="24"/>
  <c r="B281" i="24"/>
  <c r="B282" i="24"/>
  <c r="B283" i="24"/>
  <c r="B284" i="24"/>
  <c r="B285" i="24"/>
  <c r="B286" i="24"/>
  <c r="B287" i="24"/>
  <c r="B288" i="24"/>
  <c r="B289" i="24"/>
  <c r="B290" i="24"/>
  <c r="B291" i="24"/>
  <c r="B292" i="24"/>
  <c r="B293" i="24"/>
  <c r="B294" i="24"/>
  <c r="B295" i="24"/>
  <c r="B296" i="24"/>
  <c r="B297" i="24"/>
  <c r="B298" i="24"/>
  <c r="B299" i="24"/>
  <c r="B300" i="24"/>
  <c r="B301" i="24"/>
  <c r="B302" i="24"/>
  <c r="B303" i="24"/>
  <c r="B304" i="24"/>
  <c r="B305" i="24"/>
  <c r="B306" i="24"/>
  <c r="B307" i="24"/>
  <c r="B308" i="24"/>
  <c r="B309" i="24"/>
  <c r="B310" i="24"/>
  <c r="B311" i="24"/>
  <c r="B312" i="24"/>
  <c r="B313" i="24"/>
  <c r="B314" i="24"/>
  <c r="B315" i="24"/>
  <c r="B316" i="24"/>
  <c r="B317" i="24"/>
  <c r="B318" i="24"/>
  <c r="B319" i="24"/>
  <c r="B320" i="24"/>
  <c r="B321" i="24"/>
  <c r="B322" i="24"/>
  <c r="B323" i="24"/>
  <c r="B324" i="24"/>
  <c r="B325" i="24"/>
  <c r="B326" i="24"/>
  <c r="B327" i="24"/>
  <c r="B328" i="24"/>
  <c r="B329" i="24"/>
  <c r="B330" i="24"/>
  <c r="B331" i="24"/>
  <c r="B332" i="24"/>
  <c r="B333" i="24"/>
  <c r="B334" i="24"/>
  <c r="B335" i="24"/>
  <c r="B336" i="24"/>
  <c r="B337" i="24"/>
  <c r="B338" i="24"/>
  <c r="B339" i="24"/>
  <c r="B340" i="24"/>
  <c r="B341" i="24"/>
  <c r="B342" i="24"/>
  <c r="B343" i="24"/>
  <c r="B344" i="24"/>
  <c r="B345" i="24"/>
  <c r="B346" i="24"/>
  <c r="B347" i="24"/>
  <c r="B348" i="24"/>
  <c r="B349" i="24"/>
  <c r="B350" i="24"/>
  <c r="B351" i="24"/>
  <c r="B352" i="24"/>
  <c r="B353" i="24"/>
  <c r="B354" i="24"/>
  <c r="B355" i="24"/>
  <c r="B356" i="24"/>
  <c r="B357" i="24"/>
  <c r="B358" i="24"/>
  <c r="B359" i="24"/>
  <c r="B360" i="24"/>
  <c r="B361" i="24"/>
  <c r="B362" i="24"/>
  <c r="B363" i="24"/>
  <c r="B364" i="24"/>
  <c r="B365" i="24"/>
  <c r="B366" i="24"/>
  <c r="B367" i="24"/>
  <c r="B368" i="24"/>
  <c r="B369" i="24"/>
  <c r="B370" i="24"/>
  <c r="B371" i="24"/>
  <c r="B372" i="24"/>
  <c r="B373" i="24"/>
  <c r="B374" i="24"/>
  <c r="B375" i="24"/>
  <c r="B376" i="24"/>
  <c r="B377" i="24"/>
  <c r="B378" i="24"/>
  <c r="B379" i="24"/>
  <c r="B380" i="24"/>
  <c r="B381" i="24"/>
  <c r="B382" i="24"/>
  <c r="B383" i="24"/>
  <c r="B384" i="24"/>
  <c r="B385" i="24"/>
  <c r="B386" i="24"/>
  <c r="B387" i="24"/>
  <c r="B388" i="24"/>
  <c r="B389" i="24"/>
  <c r="B390" i="24"/>
  <c r="B391" i="24"/>
  <c r="F391" i="24" s="1"/>
  <c r="B392" i="24"/>
  <c r="F392" i="24" s="1"/>
  <c r="B393" i="24"/>
  <c r="F393" i="24" s="1"/>
  <c r="B394" i="24"/>
  <c r="B395" i="24"/>
  <c r="B396" i="24"/>
  <c r="B397" i="24"/>
  <c r="B398" i="24"/>
  <c r="B399" i="24"/>
  <c r="B400" i="24"/>
  <c r="B401" i="24"/>
  <c r="B402" i="24"/>
  <c r="B403" i="24"/>
  <c r="B404" i="24"/>
  <c r="B405" i="24"/>
  <c r="B406" i="24"/>
  <c r="B407" i="24"/>
  <c r="B408" i="24"/>
  <c r="B409" i="24"/>
  <c r="B410" i="24"/>
  <c r="B411" i="24"/>
  <c r="B412" i="24"/>
  <c r="B413" i="24"/>
  <c r="B414" i="24"/>
  <c r="B415" i="24"/>
  <c r="B416" i="24"/>
  <c r="B417" i="24"/>
  <c r="B418" i="24"/>
  <c r="B419" i="24"/>
  <c r="B420" i="24"/>
  <c r="B421" i="24"/>
  <c r="B422" i="24"/>
  <c r="B423" i="24"/>
  <c r="B424" i="24"/>
  <c r="B425" i="24"/>
  <c r="B426" i="24"/>
  <c r="B427" i="24"/>
  <c r="B428" i="24"/>
  <c r="B429" i="24"/>
  <c r="B430" i="24"/>
  <c r="B431" i="24"/>
  <c r="B432" i="24"/>
  <c r="B433" i="24"/>
  <c r="B434" i="24"/>
  <c r="B435" i="24"/>
  <c r="B436" i="24"/>
  <c r="B437" i="24"/>
  <c r="B438" i="24"/>
  <c r="B439" i="24"/>
  <c r="B440" i="24"/>
  <c r="B441" i="24"/>
  <c r="B442" i="24"/>
  <c r="B443" i="24"/>
  <c r="B444" i="24"/>
  <c r="B445" i="24"/>
  <c r="B446" i="24"/>
  <c r="B447" i="24"/>
  <c r="B448" i="24"/>
  <c r="B449" i="24"/>
  <c r="B450" i="24"/>
  <c r="B451" i="24"/>
  <c r="B452" i="24"/>
  <c r="B453" i="24"/>
  <c r="B454" i="24"/>
  <c r="B455" i="24"/>
  <c r="B456" i="24"/>
  <c r="B457" i="24"/>
  <c r="B458" i="24"/>
  <c r="B459" i="24"/>
  <c r="B460" i="24"/>
  <c r="B461" i="24"/>
  <c r="B462" i="24"/>
  <c r="B463" i="24"/>
  <c r="B464" i="24"/>
  <c r="B465" i="24"/>
  <c r="B466" i="24"/>
  <c r="B467" i="24"/>
  <c r="B468" i="24"/>
  <c r="B469" i="24"/>
  <c r="B470" i="24"/>
  <c r="B471" i="24"/>
  <c r="B472" i="24"/>
  <c r="B473" i="24"/>
  <c r="B474" i="24"/>
  <c r="B475" i="24"/>
  <c r="B476" i="24"/>
  <c r="B477" i="24"/>
  <c r="B478" i="24"/>
  <c r="B479" i="24"/>
  <c r="B480" i="24"/>
  <c r="B481" i="24"/>
  <c r="B482" i="24"/>
  <c r="B483" i="24"/>
  <c r="B484" i="24"/>
  <c r="B485" i="24"/>
  <c r="B486" i="24"/>
  <c r="B487" i="24"/>
  <c r="B488" i="24"/>
  <c r="B489" i="24"/>
  <c r="B490" i="24"/>
  <c r="B491" i="24"/>
  <c r="B492" i="24"/>
  <c r="B493" i="24"/>
  <c r="B494" i="24"/>
  <c r="B495" i="24"/>
  <c r="B496" i="24"/>
  <c r="B497" i="24"/>
  <c r="B498" i="24"/>
  <c r="B499" i="24"/>
  <c r="B500" i="24"/>
  <c r="B501" i="24"/>
  <c r="B502" i="24"/>
  <c r="B503" i="24"/>
  <c r="B504" i="24"/>
  <c r="B505" i="24"/>
  <c r="B506" i="24"/>
  <c r="B507" i="24"/>
  <c r="B508" i="24"/>
  <c r="B509" i="24"/>
  <c r="B510" i="24"/>
  <c r="B511" i="24"/>
  <c r="B512" i="24"/>
  <c r="B513" i="24"/>
  <c r="B514" i="24"/>
  <c r="B515" i="24"/>
  <c r="B516" i="24"/>
  <c r="B517" i="24"/>
  <c r="B124" i="24"/>
  <c r="B8" i="24"/>
  <c r="B9" i="24"/>
  <c r="B10" i="24"/>
  <c r="B11" i="24"/>
  <c r="B12" i="24"/>
  <c r="B13" i="24"/>
  <c r="B14" i="24"/>
  <c r="B15" i="24"/>
  <c r="B527" i="24"/>
  <c r="B528" i="24"/>
  <c r="B529" i="24"/>
  <c r="B530" i="24"/>
  <c r="B531" i="24"/>
  <c r="B532" i="24"/>
  <c r="B533" i="24"/>
  <c r="B534" i="24"/>
  <c r="B535" i="24"/>
  <c r="B536" i="24"/>
  <c r="B537" i="24"/>
  <c r="B538" i="24"/>
  <c r="B539" i="24"/>
  <c r="B540" i="24"/>
  <c r="B541" i="24"/>
  <c r="B16" i="24"/>
  <c r="B17" i="24"/>
  <c r="B18" i="24"/>
  <c r="B19" i="24"/>
  <c r="B20" i="24"/>
  <c r="B21" i="24"/>
  <c r="B22" i="24"/>
  <c r="B23" i="24"/>
  <c r="B24" i="24"/>
  <c r="B25" i="24"/>
  <c r="B26" i="24"/>
  <c r="B27" i="24"/>
  <c r="B28" i="24"/>
  <c r="B29" i="24"/>
  <c r="B30" i="24"/>
  <c r="B31" i="24"/>
  <c r="B32" i="24"/>
  <c r="B33" i="24"/>
  <c r="B34" i="24"/>
  <c r="B35" i="24"/>
  <c r="B36" i="24"/>
  <c r="B37" i="24"/>
  <c r="B38" i="24"/>
  <c r="B39" i="24"/>
  <c r="B40" i="24"/>
  <c r="B41" i="24"/>
  <c r="B42" i="24"/>
  <c r="B43" i="24"/>
  <c r="B44" i="24"/>
  <c r="B45" i="24"/>
  <c r="B46" i="24"/>
  <c r="B47" i="24"/>
  <c r="B48" i="24"/>
  <c r="B49" i="24"/>
  <c r="B50" i="24"/>
  <c r="B51" i="24"/>
  <c r="B52" i="24"/>
  <c r="B53" i="24"/>
  <c r="B54" i="24"/>
  <c r="B55" i="24"/>
  <c r="B56" i="24"/>
  <c r="B57" i="24"/>
  <c r="B58" i="24"/>
  <c r="B59" i="24"/>
  <c r="B60" i="24"/>
  <c r="B61" i="24"/>
  <c r="B62" i="24"/>
  <c r="B63" i="24"/>
  <c r="B64" i="24"/>
  <c r="B65" i="24"/>
  <c r="B66" i="24"/>
  <c r="B526" i="24"/>
  <c r="B522" i="24"/>
  <c r="B523" i="24"/>
  <c r="B524" i="24"/>
  <c r="B525" i="24"/>
  <c r="B521" i="24"/>
  <c r="B518" i="24"/>
  <c r="B520" i="24"/>
  <c r="B542" i="24"/>
  <c r="B543" i="24"/>
  <c r="B544" i="24"/>
  <c r="B545" i="24"/>
  <c r="B546" i="24"/>
  <c r="B519" i="24"/>
  <c r="B67" i="24"/>
  <c r="B68" i="24"/>
  <c r="B69" i="24"/>
  <c r="B70" i="24"/>
  <c r="B71" i="24"/>
  <c r="B72" i="24"/>
  <c r="B73" i="24"/>
  <c r="B74" i="24"/>
  <c r="B75" i="24"/>
  <c r="B76" i="24"/>
  <c r="B77" i="24"/>
  <c r="B78" i="24"/>
  <c r="B79" i="24"/>
  <c r="B80" i="24"/>
  <c r="B81" i="24"/>
  <c r="B82" i="24"/>
  <c r="B83" i="24"/>
  <c r="B84" i="24"/>
  <c r="B85" i="24"/>
  <c r="B86" i="24"/>
  <c r="B87" i="24"/>
  <c r="B88" i="24"/>
  <c r="B89" i="24"/>
  <c r="B90" i="24"/>
  <c r="B91" i="24"/>
  <c r="B92" i="24"/>
  <c r="B93" i="24"/>
  <c r="B94" i="24"/>
  <c r="B95" i="24"/>
  <c r="B96" i="24"/>
  <c r="B97" i="24"/>
  <c r="B98" i="24"/>
  <c r="B99" i="24"/>
  <c r="B100" i="24"/>
  <c r="B101" i="24"/>
  <c r="B102" i="24"/>
  <c r="B103" i="24"/>
  <c r="B104" i="24"/>
  <c r="B105" i="24"/>
  <c r="B106" i="24"/>
  <c r="B107" i="24"/>
  <c r="B108" i="24"/>
  <c r="B109" i="24"/>
  <c r="B110" i="24"/>
  <c r="B111" i="24"/>
  <c r="B112" i="24"/>
  <c r="B113" i="24"/>
  <c r="B114" i="24"/>
  <c r="B115" i="24"/>
  <c r="B116" i="24"/>
  <c r="B117" i="24"/>
  <c r="B118" i="24"/>
  <c r="B119" i="24"/>
  <c r="B120" i="24"/>
  <c r="B121" i="24"/>
  <c r="B122" i="24"/>
  <c r="B123" i="24"/>
  <c r="G150" i="24" l="1"/>
  <c r="G120" i="24"/>
  <c r="F120" i="24"/>
  <c r="F118" i="24"/>
  <c r="G118" i="24"/>
  <c r="G116" i="24"/>
  <c r="G114" i="24"/>
  <c r="F114" i="24"/>
  <c r="C113" i="24"/>
  <c r="G110" i="24"/>
  <c r="G108" i="24"/>
  <c r="C107" i="24"/>
  <c r="G104" i="24"/>
  <c r="G100" i="24"/>
  <c r="G98" i="24"/>
  <c r="G94" i="24"/>
  <c r="G92" i="24"/>
  <c r="C90" i="24"/>
  <c r="G88" i="24"/>
  <c r="G86" i="24"/>
  <c r="G84" i="24"/>
  <c r="C83" i="24"/>
  <c r="G82" i="24"/>
  <c r="G78" i="24"/>
  <c r="F78" i="24"/>
  <c r="G76" i="24"/>
  <c r="G72" i="24"/>
  <c r="G70" i="24"/>
  <c r="G68" i="24"/>
  <c r="C67" i="24"/>
  <c r="G519" i="24"/>
  <c r="G543" i="24"/>
  <c r="F543" i="24"/>
  <c r="C518" i="24"/>
  <c r="C521" i="24"/>
  <c r="G524" i="24"/>
  <c r="F524" i="24"/>
  <c r="G522" i="24"/>
  <c r="G66" i="24"/>
  <c r="C65" i="24"/>
  <c r="G64" i="24"/>
  <c r="F64" i="24"/>
  <c r="G60" i="24"/>
  <c r="G58" i="24"/>
  <c r="C57" i="24"/>
  <c r="C54" i="24"/>
  <c r="G50" i="24"/>
  <c r="G48" i="24"/>
  <c r="G44" i="24"/>
  <c r="F44" i="24"/>
  <c r="G42" i="24"/>
  <c r="G38" i="24"/>
  <c r="F38" i="24"/>
  <c r="F36" i="24"/>
  <c r="G34" i="24"/>
  <c r="C33" i="24"/>
  <c r="G32" i="24"/>
  <c r="F32" i="24"/>
  <c r="C30" i="24"/>
  <c r="G28" i="24"/>
  <c r="G26" i="24"/>
  <c r="G22" i="24"/>
  <c r="F22" i="24"/>
  <c r="G20" i="24"/>
  <c r="G18" i="24"/>
  <c r="G16" i="24"/>
  <c r="F16" i="24"/>
  <c r="G538" i="24"/>
  <c r="C534" i="24"/>
  <c r="G532" i="24"/>
  <c r="C531" i="24"/>
  <c r="G530" i="24"/>
  <c r="G528" i="24"/>
  <c r="F15" i="24"/>
  <c r="G11" i="24"/>
  <c r="C9" i="24"/>
  <c r="G517" i="24"/>
  <c r="G515" i="24"/>
  <c r="F515" i="24"/>
  <c r="G513" i="24"/>
  <c r="G512" i="24"/>
  <c r="G511" i="24"/>
  <c r="C510" i="24"/>
  <c r="G508" i="24"/>
  <c r="G505" i="24"/>
  <c r="G504" i="24"/>
  <c r="F504" i="24"/>
  <c r="G503" i="24"/>
  <c r="F502" i="24"/>
  <c r="G501" i="24"/>
  <c r="F501" i="24"/>
  <c r="F499" i="24"/>
  <c r="G497" i="24"/>
  <c r="G496" i="24"/>
  <c r="F496" i="24"/>
  <c r="G495" i="24"/>
  <c r="G494" i="24"/>
  <c r="F494" i="24"/>
  <c r="G493" i="24"/>
  <c r="G492" i="24"/>
  <c r="G491" i="24"/>
  <c r="G490" i="24"/>
  <c r="F489" i="24"/>
  <c r="G489" i="24"/>
  <c r="C488" i="24"/>
  <c r="G486" i="24"/>
  <c r="F486" i="24"/>
  <c r="G484" i="24"/>
  <c r="G483" i="24"/>
  <c r="G482" i="24"/>
  <c r="F482" i="24"/>
  <c r="G481" i="24"/>
  <c r="G480" i="24"/>
  <c r="G479" i="24"/>
  <c r="G478" i="24"/>
  <c r="F478" i="24"/>
  <c r="G477" i="24"/>
  <c r="G476" i="24"/>
  <c r="F476" i="24"/>
  <c r="G475" i="24"/>
  <c r="G465" i="24"/>
  <c r="C384" i="24"/>
  <c r="C383" i="24"/>
  <c r="G414" i="24"/>
  <c r="F473" i="24"/>
  <c r="G386" i="24"/>
  <c r="G341" i="24"/>
  <c r="G452" i="24"/>
  <c r="G259" i="24"/>
  <c r="G351" i="24"/>
  <c r="G310" i="24"/>
  <c r="F422" i="24"/>
  <c r="F417" i="24"/>
  <c r="G276" i="24"/>
  <c r="F421" i="24"/>
  <c r="G339" i="24"/>
  <c r="G425" i="24"/>
  <c r="G427" i="24"/>
  <c r="G308" i="24"/>
  <c r="G280" i="24"/>
  <c r="G335" i="24"/>
  <c r="C380" i="24"/>
  <c r="G331" i="24"/>
  <c r="G337" i="24"/>
  <c r="C336" i="24"/>
  <c r="G333" i="24"/>
  <c r="G256" i="24"/>
  <c r="G302" i="24"/>
  <c r="G271" i="24"/>
  <c r="F285" i="24"/>
  <c r="G254" i="24"/>
  <c r="F255" i="24"/>
  <c r="F418" i="24"/>
  <c r="G448" i="24"/>
  <c r="G447" i="24"/>
  <c r="G409" i="24"/>
  <c r="G375" i="24"/>
  <c r="F247" i="24"/>
  <c r="G297" i="24"/>
  <c r="G368" i="24"/>
  <c r="F296" i="24"/>
  <c r="F469" i="24"/>
  <c r="C278" i="24"/>
  <c r="G471" i="24"/>
  <c r="G369" i="24"/>
  <c r="F470" i="24"/>
  <c r="G367" i="24"/>
  <c r="F313" i="24"/>
  <c r="G431" i="24"/>
  <c r="F379" i="24"/>
  <c r="G466" i="24"/>
  <c r="F261" i="24"/>
  <c r="G464" i="24"/>
  <c r="G412" i="24"/>
  <c r="G381" i="24"/>
  <c r="F260" i="24"/>
  <c r="G407" i="24"/>
  <c r="F289" i="24"/>
  <c r="F463" i="24"/>
  <c r="G303" i="24"/>
  <c r="G283" i="24"/>
  <c r="G282" i="24"/>
  <c r="G281" i="24"/>
  <c r="G277" i="24"/>
  <c r="G399" i="24"/>
  <c r="G394" i="24"/>
  <c r="G357" i="24"/>
  <c r="G327" i="24"/>
  <c r="G298" i="24"/>
  <c r="G290" i="24"/>
  <c r="G288" i="24"/>
  <c r="G287" i="24"/>
  <c r="G284" i="24"/>
  <c r="F274" i="24"/>
  <c r="G263" i="24"/>
  <c r="F474" i="24"/>
  <c r="G404" i="24"/>
  <c r="C467" i="24"/>
  <c r="G459" i="24"/>
  <c r="G449" i="24"/>
  <c r="G445" i="24"/>
  <c r="G444" i="24"/>
  <c r="G423" i="24"/>
  <c r="G415" i="24"/>
  <c r="F454" i="24"/>
  <c r="F402" i="24"/>
  <c r="G401" i="24"/>
  <c r="G395" i="24"/>
  <c r="C391" i="24"/>
  <c r="G385" i="24"/>
  <c r="C442" i="24"/>
  <c r="G400" i="24"/>
  <c r="G439" i="24"/>
  <c r="G440" i="24"/>
  <c r="G433" i="24"/>
  <c r="C382" i="24"/>
  <c r="G328" i="24"/>
  <c r="F374" i="24"/>
  <c r="F365" i="24"/>
  <c r="C363" i="24"/>
  <c r="G364" i="24"/>
  <c r="F354" i="24"/>
  <c r="G329" i="24"/>
  <c r="G324" i="24"/>
  <c r="G319" i="24"/>
  <c r="F248" i="24"/>
  <c r="C317" i="24"/>
  <c r="C314" i="24"/>
  <c r="G299" i="24"/>
  <c r="G295" i="24"/>
  <c r="G294" i="24"/>
  <c r="G267" i="24"/>
  <c r="G270" i="24"/>
  <c r="F266" i="24"/>
  <c r="C265" i="24"/>
  <c r="F245" i="24"/>
  <c r="G279" i="24"/>
  <c r="C272" i="24"/>
  <c r="G458" i="24"/>
  <c r="F456" i="24"/>
  <c r="F390" i="24"/>
  <c r="C257" i="24"/>
  <c r="G393" i="24"/>
  <c r="G376" i="24"/>
  <c r="G250" i="24"/>
  <c r="G348" i="24"/>
  <c r="F398" i="24"/>
  <c r="G342" i="24"/>
  <c r="F345" i="24"/>
  <c r="F352" i="24"/>
  <c r="F243" i="24"/>
  <c r="C239" i="24"/>
  <c r="G237" i="24"/>
  <c r="G235" i="24"/>
  <c r="G230" i="24"/>
  <c r="F226" i="24"/>
  <c r="G224" i="24"/>
  <c r="G220" i="24"/>
  <c r="G218" i="24"/>
  <c r="G214" i="24"/>
  <c r="F212" i="24"/>
  <c r="G208" i="24"/>
  <c r="F206" i="24"/>
  <c r="F202" i="24"/>
  <c r="F200" i="24"/>
  <c r="F196" i="24"/>
  <c r="F192" i="24"/>
  <c r="C190" i="24"/>
  <c r="C188" i="24"/>
  <c r="C185" i="24"/>
  <c r="F184" i="24"/>
  <c r="C183" i="24"/>
  <c r="F181" i="24"/>
  <c r="G179" i="24"/>
  <c r="F177" i="24"/>
  <c r="G173" i="24"/>
  <c r="C172" i="24"/>
  <c r="F171" i="24"/>
  <c r="C169" i="24"/>
  <c r="G167" i="24"/>
  <c r="G165" i="24"/>
  <c r="G159" i="24"/>
  <c r="G155" i="24"/>
  <c r="F153" i="24"/>
  <c r="C151" i="24"/>
  <c r="G139" i="24"/>
  <c r="G137" i="24"/>
  <c r="G133" i="24"/>
  <c r="G131" i="24"/>
  <c r="F129" i="24"/>
  <c r="C290" i="24"/>
  <c r="C480" i="24"/>
  <c r="C481" i="24"/>
  <c r="C496" i="24"/>
  <c r="C512" i="24"/>
  <c r="C515" i="24"/>
  <c r="C537" i="24"/>
  <c r="C25" i="24"/>
  <c r="C37" i="24"/>
  <c r="C40" i="24"/>
  <c r="C41" i="24"/>
  <c r="C44" i="24"/>
  <c r="C50" i="24"/>
  <c r="C53" i="24"/>
  <c r="C543" i="24"/>
  <c r="C68" i="24"/>
  <c r="C71" i="24"/>
  <c r="C91" i="24"/>
  <c r="C94" i="24"/>
  <c r="C103" i="24"/>
  <c r="C108" i="24"/>
  <c r="C111" i="24"/>
  <c r="C124" i="24"/>
  <c r="C47" i="24"/>
  <c r="C525" i="24"/>
  <c r="G125" i="24"/>
  <c r="C309" i="24"/>
  <c r="C462" i="24"/>
  <c r="C478" i="24"/>
  <c r="C504" i="24"/>
  <c r="C8" i="24"/>
  <c r="C527" i="24"/>
  <c r="C535" i="24"/>
  <c r="C18" i="24"/>
  <c r="C31" i="24"/>
  <c r="C38" i="24"/>
  <c r="C46" i="24"/>
  <c r="C63" i="24"/>
  <c r="C66" i="24"/>
  <c r="C524" i="24"/>
  <c r="C72" i="24"/>
  <c r="C75" i="24"/>
  <c r="C97" i="24"/>
  <c r="C99" i="24"/>
  <c r="C112" i="24"/>
  <c r="C120" i="24"/>
  <c r="C123" i="24"/>
  <c r="F475" i="24" l="1"/>
  <c r="F490" i="24"/>
  <c r="F493" i="24"/>
  <c r="F26" i="24"/>
  <c r="F48" i="24"/>
  <c r="F54" i="24"/>
  <c r="F60" i="24"/>
  <c r="C116" i="24"/>
  <c r="C477" i="24"/>
  <c r="C530" i="24"/>
  <c r="G510" i="24"/>
  <c r="F530" i="24"/>
  <c r="G54" i="24"/>
  <c r="F480" i="24"/>
  <c r="F484" i="24"/>
  <c r="F488" i="24"/>
  <c r="F491" i="24"/>
  <c r="F76" i="24"/>
  <c r="F98" i="24"/>
  <c r="F104" i="24"/>
  <c r="F110" i="24"/>
  <c r="G488" i="24"/>
  <c r="G499" i="24"/>
  <c r="F503" i="24"/>
  <c r="F512" i="24"/>
  <c r="G15" i="24"/>
  <c r="F532" i="24"/>
  <c r="F538" i="24"/>
  <c r="F28" i="24"/>
  <c r="F522" i="24"/>
  <c r="C42" i="24"/>
  <c r="C517" i="24"/>
  <c r="F477" i="24"/>
  <c r="F492" i="24"/>
  <c r="F508" i="24"/>
  <c r="F517" i="24"/>
  <c r="F11" i="24"/>
  <c r="F519" i="24"/>
  <c r="F72" i="24"/>
  <c r="F82" i="24"/>
  <c r="F88" i="24"/>
  <c r="F94" i="24"/>
  <c r="C333" i="24"/>
  <c r="C369" i="24"/>
  <c r="C288" i="24"/>
  <c r="C409" i="24"/>
  <c r="F250" i="24"/>
  <c r="C433" i="24"/>
  <c r="C345" i="24"/>
  <c r="G266" i="24"/>
  <c r="C368" i="24"/>
  <c r="G418" i="24"/>
  <c r="C270" i="24"/>
  <c r="C379" i="24"/>
  <c r="F165" i="24"/>
  <c r="G413" i="24"/>
  <c r="C352" i="24"/>
  <c r="C451" i="24"/>
  <c r="C244" i="24"/>
  <c r="G181" i="24"/>
  <c r="F141" i="24"/>
  <c r="G251" i="24"/>
  <c r="C159" i="24"/>
  <c r="G141" i="24"/>
  <c r="G184" i="24"/>
  <c r="G344" i="24"/>
  <c r="F423" i="24"/>
  <c r="F284" i="24"/>
  <c r="F409" i="24"/>
  <c r="F251" i="24"/>
  <c r="C348" i="24"/>
  <c r="F344" i="24"/>
  <c r="C131" i="24"/>
  <c r="C294" i="24"/>
  <c r="F294" i="24"/>
  <c r="G422" i="24"/>
  <c r="C423" i="24"/>
  <c r="G451" i="24"/>
  <c r="C437" i="24"/>
  <c r="F406" i="24"/>
  <c r="F169" i="24"/>
  <c r="G374" i="24"/>
  <c r="F288" i="24"/>
  <c r="C177" i="24"/>
  <c r="G272" i="24"/>
  <c r="F299" i="24"/>
  <c r="F368" i="24"/>
  <c r="G129" i="24"/>
  <c r="F272" i="24"/>
  <c r="C206" i="24"/>
  <c r="G228" i="24"/>
  <c r="C444" i="24"/>
  <c r="C374" i="24"/>
  <c r="F286" i="24"/>
  <c r="G286" i="24"/>
  <c r="F413" i="24"/>
  <c r="G463" i="24"/>
  <c r="C331" i="24"/>
  <c r="C247" i="24"/>
  <c r="G473" i="24"/>
  <c r="C237" i="24"/>
  <c r="C459" i="24"/>
  <c r="F131" i="24"/>
  <c r="F222" i="24"/>
  <c r="F444" i="24"/>
  <c r="F283" i="24"/>
  <c r="F331" i="24"/>
  <c r="G417" i="24"/>
  <c r="F452" i="24"/>
  <c r="C222" i="24"/>
  <c r="C283" i="24"/>
  <c r="G153" i="24"/>
  <c r="F159" i="24"/>
  <c r="F173" i="24"/>
  <c r="F218" i="24"/>
  <c r="G222" i="24"/>
  <c r="F228" i="24"/>
  <c r="F381" i="24"/>
  <c r="F310" i="24"/>
  <c r="F451" i="24"/>
  <c r="G226" i="24"/>
  <c r="F263" i="24"/>
  <c r="G469" i="24"/>
  <c r="F279" i="24"/>
  <c r="C208" i="24"/>
  <c r="C279" i="24"/>
  <c r="C261" i="24"/>
  <c r="G149" i="24"/>
  <c r="G169" i="24"/>
  <c r="F348" i="24"/>
  <c r="F433" i="24"/>
  <c r="F449" i="24"/>
  <c r="F404" i="24"/>
  <c r="F412" i="24"/>
  <c r="C167" i="24"/>
  <c r="G147" i="24"/>
  <c r="F167" i="24"/>
  <c r="F292" i="24"/>
  <c r="G261" i="24"/>
  <c r="F280" i="24"/>
  <c r="F188" i="24"/>
  <c r="G202" i="24"/>
  <c r="F237" i="24"/>
  <c r="G243" i="24"/>
  <c r="G292" i="24"/>
  <c r="F319" i="24"/>
  <c r="F459" i="24"/>
  <c r="C263" i="24"/>
  <c r="G206" i="24"/>
  <c r="G345" i="24"/>
  <c r="F327" i="24"/>
  <c r="G289" i="24"/>
  <c r="G313" i="24"/>
  <c r="G285" i="24"/>
  <c r="F351" i="24"/>
  <c r="C145" i="24"/>
  <c r="G145" i="24"/>
  <c r="F182" i="24"/>
  <c r="C182" i="24"/>
  <c r="C216" i="24"/>
  <c r="F216" i="24"/>
  <c r="G366" i="24"/>
  <c r="C366" i="24"/>
  <c r="F366" i="24"/>
  <c r="G161" i="24"/>
  <c r="F161" i="24"/>
  <c r="C161" i="24"/>
  <c r="F175" i="24"/>
  <c r="G210" i="24"/>
  <c r="F210" i="24"/>
  <c r="G216" i="24"/>
  <c r="G434" i="24"/>
  <c r="F434" i="24"/>
  <c r="G441" i="24"/>
  <c r="F441" i="24"/>
  <c r="G306" i="24"/>
  <c r="F306" i="24"/>
  <c r="F157" i="24"/>
  <c r="G157" i="24"/>
  <c r="G175" i="24"/>
  <c r="G350" i="24"/>
  <c r="C350" i="24"/>
  <c r="F350" i="24"/>
  <c r="F458" i="24"/>
  <c r="F329" i="24"/>
  <c r="F467" i="24"/>
  <c r="G354" i="24"/>
  <c r="C354" i="24"/>
  <c r="F438" i="24"/>
  <c r="C438" i="24"/>
  <c r="G408" i="24"/>
  <c r="F408" i="24"/>
  <c r="G380" i="24"/>
  <c r="F380" i="24"/>
  <c r="C420" i="24"/>
  <c r="G420" i="24"/>
  <c r="G323" i="24"/>
  <c r="C323" i="24"/>
  <c r="F323" i="24"/>
  <c r="F179" i="24"/>
  <c r="G391" i="24"/>
  <c r="G274" i="24"/>
  <c r="C454" i="24"/>
  <c r="G151" i="24"/>
  <c r="F151" i="24"/>
  <c r="G163" i="24"/>
  <c r="F163" i="24"/>
  <c r="G192" i="24"/>
  <c r="F362" i="24"/>
  <c r="G362" i="24"/>
  <c r="C253" i="24"/>
  <c r="G253" i="24"/>
  <c r="F253" i="24"/>
  <c r="G438" i="24"/>
  <c r="G127" i="24"/>
  <c r="C127" i="24"/>
  <c r="F139" i="24"/>
  <c r="F194" i="24"/>
  <c r="G194" i="24"/>
  <c r="F220" i="24"/>
  <c r="G371" i="24"/>
  <c r="F371" i="24"/>
  <c r="F443" i="24"/>
  <c r="G443" i="24"/>
  <c r="F437" i="24"/>
  <c r="G437" i="24"/>
  <c r="G403" i="24"/>
  <c r="F403" i="24"/>
  <c r="G244" i="24"/>
  <c r="F244" i="24"/>
  <c r="C259" i="24"/>
  <c r="F271" i="24"/>
  <c r="F259" i="24"/>
  <c r="C296" i="24"/>
  <c r="C153" i="24"/>
  <c r="C308" i="24"/>
  <c r="G390" i="24"/>
  <c r="G470" i="24"/>
  <c r="F335" i="24"/>
  <c r="C404" i="24"/>
  <c r="C390" i="24"/>
  <c r="F125" i="24"/>
  <c r="G365" i="24"/>
  <c r="F369" i="24"/>
  <c r="F324" i="24"/>
  <c r="F357" i="24"/>
  <c r="F360" i="24"/>
  <c r="G356" i="24"/>
  <c r="C360" i="24"/>
  <c r="F356" i="24"/>
  <c r="F436" i="24"/>
  <c r="F334" i="24"/>
  <c r="C334" i="24"/>
  <c r="G262" i="24"/>
  <c r="C137" i="24"/>
  <c r="F133" i="24"/>
  <c r="G387" i="24"/>
  <c r="F396" i="24"/>
  <c r="C396" i="24"/>
  <c r="G436" i="24"/>
  <c r="G392" i="24"/>
  <c r="C392" i="24"/>
  <c r="G304" i="24"/>
  <c r="F405" i="24"/>
  <c r="F262" i="24"/>
  <c r="G309" i="24"/>
  <c r="F309" i="24"/>
  <c r="F411" i="24"/>
  <c r="C184" i="24"/>
  <c r="C143" i="24"/>
  <c r="F137" i="24"/>
  <c r="G143" i="24"/>
  <c r="F186" i="24"/>
  <c r="G196" i="24"/>
  <c r="G200" i="24"/>
  <c r="F204" i="24"/>
  <c r="F214" i="24"/>
  <c r="F224" i="24"/>
  <c r="F241" i="24"/>
  <c r="F376" i="24"/>
  <c r="F387" i="24"/>
  <c r="G396" i="24"/>
  <c r="F314" i="24"/>
  <c r="G248" i="24"/>
  <c r="F328" i="24"/>
  <c r="G474" i="24"/>
  <c r="F399" i="24"/>
  <c r="F281" i="24"/>
  <c r="F304" i="24"/>
  <c r="G405" i="24"/>
  <c r="F256" i="24"/>
  <c r="G334" i="24"/>
  <c r="F427" i="24"/>
  <c r="G421" i="24"/>
  <c r="G411" i="24"/>
  <c r="C466" i="24"/>
  <c r="C436" i="24"/>
  <c r="C385" i="24"/>
  <c r="C135" i="24"/>
  <c r="C262" i="24"/>
  <c r="C260" i="24"/>
  <c r="C205" i="24"/>
  <c r="F127" i="24"/>
  <c r="F147" i="24"/>
  <c r="G177" i="24"/>
  <c r="G186" i="24"/>
  <c r="F190" i="24"/>
  <c r="G204" i="24"/>
  <c r="F208" i="24"/>
  <c r="G241" i="24"/>
  <c r="G352" i="24"/>
  <c r="F342" i="24"/>
  <c r="G245" i="24"/>
  <c r="F270" i="24"/>
  <c r="G314" i="24"/>
  <c r="G382" i="24"/>
  <c r="F382" i="24"/>
  <c r="F385" i="24"/>
  <c r="F395" i="24"/>
  <c r="G467" i="24"/>
  <c r="G406" i="24"/>
  <c r="C406" i="24"/>
  <c r="F407" i="24"/>
  <c r="G379" i="24"/>
  <c r="F367" i="24"/>
  <c r="G247" i="24"/>
  <c r="F448" i="24"/>
  <c r="C364" i="24"/>
  <c r="G233" i="24"/>
  <c r="G360" i="24"/>
  <c r="F143" i="24"/>
  <c r="F230" i="24"/>
  <c r="F233" i="24"/>
  <c r="C376" i="24"/>
  <c r="G190" i="24"/>
  <c r="C281" i="24"/>
  <c r="C295" i="24"/>
  <c r="C224" i="24"/>
  <c r="C198" i="24"/>
  <c r="F135" i="24"/>
  <c r="F198" i="24"/>
  <c r="G239" i="24"/>
  <c r="G312" i="24"/>
  <c r="F317" i="24"/>
  <c r="G416" i="24"/>
  <c r="F416" i="24"/>
  <c r="F254" i="24"/>
  <c r="G330" i="24"/>
  <c r="F336" i="24"/>
  <c r="F410" i="24"/>
  <c r="G462" i="24"/>
  <c r="F462" i="24"/>
  <c r="G398" i="24"/>
  <c r="F364" i="24"/>
  <c r="G402" i="24"/>
  <c r="G322" i="24"/>
  <c r="G278" i="24"/>
  <c r="F278" i="24"/>
  <c r="F419" i="24"/>
  <c r="F322" i="24"/>
  <c r="F155" i="24"/>
  <c r="G182" i="24"/>
  <c r="C236" i="24"/>
  <c r="C230" i="24"/>
  <c r="G296" i="24"/>
  <c r="G430" i="24"/>
  <c r="F430" i="24"/>
  <c r="C125" i="24"/>
  <c r="C430" i="24"/>
  <c r="C399" i="24"/>
  <c r="C129" i="24"/>
  <c r="G135" i="24"/>
  <c r="F145" i="24"/>
  <c r="G171" i="24"/>
  <c r="G188" i="24"/>
  <c r="G198" i="24"/>
  <c r="G212" i="24"/>
  <c r="F235" i="24"/>
  <c r="F239" i="24"/>
  <c r="G456" i="24"/>
  <c r="F267" i="24"/>
  <c r="C267" i="24"/>
  <c r="F295" i="24"/>
  <c r="F312" i="24"/>
  <c r="G317" i="24"/>
  <c r="G435" i="24"/>
  <c r="F435" i="24"/>
  <c r="F401" i="24"/>
  <c r="G454" i="24"/>
  <c r="F394" i="24"/>
  <c r="G260" i="24"/>
  <c r="F471" i="24"/>
  <c r="G255" i="24"/>
  <c r="F330" i="24"/>
  <c r="G336" i="24"/>
  <c r="F308" i="24"/>
  <c r="G410" i="24"/>
  <c r="F420" i="24"/>
  <c r="G384" i="24"/>
  <c r="F384" i="24"/>
  <c r="F465" i="24"/>
  <c r="G128" i="24"/>
  <c r="F128" i="24"/>
  <c r="G136" i="24"/>
  <c r="F136" i="24"/>
  <c r="G162" i="24"/>
  <c r="F162" i="24"/>
  <c r="G170" i="24"/>
  <c r="F170" i="24"/>
  <c r="G193" i="24"/>
  <c r="F193" i="24"/>
  <c r="G217" i="24"/>
  <c r="F217" i="24"/>
  <c r="G225" i="24"/>
  <c r="F225" i="24"/>
  <c r="G240" i="24"/>
  <c r="F240" i="24"/>
  <c r="G361" i="24"/>
  <c r="F361" i="24"/>
  <c r="G455" i="24"/>
  <c r="F455" i="24"/>
  <c r="G268" i="24"/>
  <c r="F268" i="24"/>
  <c r="G318" i="24"/>
  <c r="F318" i="24"/>
  <c r="G353" i="24"/>
  <c r="F353" i="24"/>
  <c r="G252" i="24"/>
  <c r="F252" i="24"/>
  <c r="G35" i="24"/>
  <c r="F35" i="24"/>
  <c r="G56" i="24"/>
  <c r="F56" i="24"/>
  <c r="C170" i="24"/>
  <c r="C126" i="24"/>
  <c r="G126" i="24"/>
  <c r="F126" i="24"/>
  <c r="G152" i="24"/>
  <c r="F152" i="24"/>
  <c r="G183" i="24"/>
  <c r="F183" i="24"/>
  <c r="G207" i="24"/>
  <c r="F207" i="24"/>
  <c r="G238" i="24"/>
  <c r="F238" i="24"/>
  <c r="G358" i="24"/>
  <c r="F358" i="24"/>
  <c r="G359" i="24"/>
  <c r="F359" i="24"/>
  <c r="G397" i="24"/>
  <c r="F397" i="24"/>
  <c r="G273" i="24"/>
  <c r="F273" i="24"/>
  <c r="G269" i="24"/>
  <c r="F269" i="24"/>
  <c r="G246" i="24"/>
  <c r="F246" i="24"/>
  <c r="G316" i="24"/>
  <c r="F316" i="24"/>
  <c r="G325" i="24"/>
  <c r="F325" i="24"/>
  <c r="G468" i="24"/>
  <c r="F468" i="24"/>
  <c r="G7" i="24"/>
  <c r="F7" i="24"/>
  <c r="G544" i="24"/>
  <c r="F544" i="24"/>
  <c r="G446" i="24"/>
  <c r="C446" i="24"/>
  <c r="F446" i="24"/>
  <c r="G485" i="24"/>
  <c r="F485" i="24"/>
  <c r="G17" i="24"/>
  <c r="F17" i="24"/>
  <c r="C17" i="24"/>
  <c r="G132" i="24"/>
  <c r="F132" i="24"/>
  <c r="G140" i="24"/>
  <c r="F140" i="24"/>
  <c r="C158" i="24"/>
  <c r="G158" i="24"/>
  <c r="F158" i="24"/>
  <c r="G174" i="24"/>
  <c r="F174" i="24"/>
  <c r="C189" i="24"/>
  <c r="G189" i="24"/>
  <c r="F189" i="24"/>
  <c r="G197" i="24"/>
  <c r="F197" i="24"/>
  <c r="G221" i="24"/>
  <c r="F221" i="24"/>
  <c r="C221" i="24"/>
  <c r="G229" i="24"/>
  <c r="F229" i="24"/>
  <c r="C349" i="24"/>
  <c r="G349" i="24"/>
  <c r="F349" i="24"/>
  <c r="G372" i="24"/>
  <c r="F372" i="24"/>
  <c r="G389" i="24"/>
  <c r="F389" i="24"/>
  <c r="G265" i="24"/>
  <c r="F265" i="24"/>
  <c r="G315" i="24"/>
  <c r="F315" i="24"/>
  <c r="G340" i="24"/>
  <c r="F340" i="24"/>
  <c r="G539" i="24"/>
  <c r="F539" i="24"/>
  <c r="G363" i="24"/>
  <c r="F363" i="24"/>
  <c r="G442" i="24"/>
  <c r="F442" i="24"/>
  <c r="G472" i="24"/>
  <c r="F472" i="24"/>
  <c r="G383" i="24"/>
  <c r="F383" i="24"/>
  <c r="G536" i="24"/>
  <c r="F536" i="24"/>
  <c r="G80" i="24"/>
  <c r="F80" i="24"/>
  <c r="C80" i="24"/>
  <c r="G185" i="24"/>
  <c r="F185" i="24"/>
  <c r="G378" i="24"/>
  <c r="F378" i="24"/>
  <c r="G487" i="24"/>
  <c r="F487" i="24"/>
  <c r="G67" i="24"/>
  <c r="F67" i="24"/>
  <c r="C134" i="24"/>
  <c r="G134" i="24"/>
  <c r="F134" i="24"/>
  <c r="G160" i="24"/>
  <c r="F160" i="24"/>
  <c r="G176" i="24"/>
  <c r="F176" i="24"/>
  <c r="C176" i="24"/>
  <c r="G199" i="24"/>
  <c r="F199" i="24"/>
  <c r="G215" i="24"/>
  <c r="F215" i="24"/>
  <c r="G231" i="24"/>
  <c r="F231" i="24"/>
  <c r="G377" i="24"/>
  <c r="F377" i="24"/>
  <c r="G388" i="24"/>
  <c r="F388" i="24"/>
  <c r="G506" i="24"/>
  <c r="F506" i="24"/>
  <c r="G311" i="24"/>
  <c r="F311" i="24"/>
  <c r="C311" i="24"/>
  <c r="G453" i="24"/>
  <c r="F453" i="24"/>
  <c r="F520" i="24"/>
  <c r="G520" i="24"/>
  <c r="G148" i="24"/>
  <c r="F148" i="24"/>
  <c r="G166" i="24"/>
  <c r="F166" i="24"/>
  <c r="G424" i="24"/>
  <c r="F424" i="24"/>
  <c r="G205" i="24"/>
  <c r="F205" i="24"/>
  <c r="G213" i="24"/>
  <c r="F213" i="24"/>
  <c r="G236" i="24"/>
  <c r="F236" i="24"/>
  <c r="G249" i="24"/>
  <c r="F249" i="24"/>
  <c r="G461" i="24"/>
  <c r="F461" i="24"/>
  <c r="C293" i="24"/>
  <c r="G293" i="24"/>
  <c r="F293" i="24"/>
  <c r="G320" i="24"/>
  <c r="F320" i="24"/>
  <c r="G264" i="24"/>
  <c r="F264" i="24"/>
  <c r="G432" i="24"/>
  <c r="F432" i="24"/>
  <c r="G89" i="24"/>
  <c r="F89" i="24"/>
  <c r="C372" i="24"/>
  <c r="C162" i="24"/>
  <c r="C130" i="24"/>
  <c r="G130" i="24"/>
  <c r="F130" i="24"/>
  <c r="C138" i="24"/>
  <c r="G138" i="24"/>
  <c r="F138" i="24"/>
  <c r="G146" i="24"/>
  <c r="F146" i="24"/>
  <c r="G156" i="24"/>
  <c r="F156" i="24"/>
  <c r="C156" i="24"/>
  <c r="G164" i="24"/>
  <c r="F164" i="24"/>
  <c r="G172" i="24"/>
  <c r="F172" i="24"/>
  <c r="G180" i="24"/>
  <c r="F180" i="24"/>
  <c r="G187" i="24"/>
  <c r="F187" i="24"/>
  <c r="G195" i="24"/>
  <c r="F195" i="24"/>
  <c r="C203" i="24"/>
  <c r="G203" i="24"/>
  <c r="F203" i="24"/>
  <c r="G211" i="24"/>
  <c r="F211" i="24"/>
  <c r="G219" i="24"/>
  <c r="F219" i="24"/>
  <c r="G227" i="24"/>
  <c r="F227" i="24"/>
  <c r="G234" i="24"/>
  <c r="C234" i="24"/>
  <c r="F234" i="24"/>
  <c r="G242" i="24"/>
  <c r="F242" i="24"/>
  <c r="C242" i="24"/>
  <c r="G343" i="24"/>
  <c r="F343" i="24"/>
  <c r="G426" i="24"/>
  <c r="F426" i="24"/>
  <c r="G257" i="24"/>
  <c r="F257" i="24"/>
  <c r="G457" i="24"/>
  <c r="F457" i="24"/>
  <c r="G346" i="24"/>
  <c r="F346" i="24"/>
  <c r="G291" i="24"/>
  <c r="C291" i="24"/>
  <c r="F291" i="24"/>
  <c r="G300" i="24"/>
  <c r="F300" i="24"/>
  <c r="C300" i="24"/>
  <c r="G321" i="24"/>
  <c r="F321" i="24"/>
  <c r="G355" i="24"/>
  <c r="F355" i="24"/>
  <c r="G275" i="24"/>
  <c r="F275" i="24"/>
  <c r="G332" i="24"/>
  <c r="F332" i="24"/>
  <c r="G39" i="24"/>
  <c r="F39" i="24"/>
  <c r="G85" i="24"/>
  <c r="F85" i="24"/>
  <c r="G106" i="24"/>
  <c r="F106" i="24"/>
  <c r="G144" i="24"/>
  <c r="F144" i="24"/>
  <c r="C154" i="24"/>
  <c r="G154" i="24"/>
  <c r="F154" i="24"/>
  <c r="G178" i="24"/>
  <c r="F178" i="24"/>
  <c r="G201" i="24"/>
  <c r="F201" i="24"/>
  <c r="C209" i="24"/>
  <c r="G209" i="24"/>
  <c r="F209" i="24"/>
  <c r="G232" i="24"/>
  <c r="F232" i="24"/>
  <c r="G347" i="24"/>
  <c r="F347" i="24"/>
  <c r="C301" i="24"/>
  <c r="G301" i="24"/>
  <c r="F301" i="24"/>
  <c r="G429" i="24"/>
  <c r="F429" i="24"/>
  <c r="C429" i="24"/>
  <c r="G326" i="24"/>
  <c r="F326" i="24"/>
  <c r="G460" i="24"/>
  <c r="F460" i="24"/>
  <c r="G307" i="24"/>
  <c r="F307" i="24"/>
  <c r="G338" i="24"/>
  <c r="C338" i="24"/>
  <c r="F338" i="24"/>
  <c r="G52" i="24"/>
  <c r="F52" i="24"/>
  <c r="G142" i="24"/>
  <c r="F142" i="24"/>
  <c r="G168" i="24"/>
  <c r="F168" i="24"/>
  <c r="G191" i="24"/>
  <c r="F191" i="24"/>
  <c r="G223" i="24"/>
  <c r="F223" i="24"/>
  <c r="C370" i="24"/>
  <c r="G370" i="24"/>
  <c r="F370" i="24"/>
  <c r="G450" i="24"/>
  <c r="F450" i="24"/>
  <c r="G373" i="24"/>
  <c r="F373" i="24"/>
  <c r="G305" i="24"/>
  <c r="F305" i="24"/>
  <c r="G258" i="24"/>
  <c r="F258" i="24"/>
  <c r="G509" i="24"/>
  <c r="F509" i="24"/>
  <c r="C509" i="24"/>
  <c r="G30" i="24"/>
  <c r="F30" i="24"/>
  <c r="G102" i="24"/>
  <c r="F102" i="24"/>
  <c r="G540" i="24"/>
  <c r="F540" i="24"/>
  <c r="G545" i="24"/>
  <c r="F545" i="24"/>
  <c r="C428" i="24"/>
  <c r="G428" i="24"/>
  <c r="G500" i="24"/>
  <c r="F500" i="24"/>
  <c r="G516" i="24"/>
  <c r="F516" i="24"/>
  <c r="G12" i="24"/>
  <c r="F12" i="24"/>
  <c r="G527" i="24"/>
  <c r="F527" i="24"/>
  <c r="G19" i="24"/>
  <c r="F19" i="24"/>
  <c r="G23" i="24"/>
  <c r="F23" i="24"/>
  <c r="G61" i="24"/>
  <c r="F61" i="24"/>
  <c r="G65" i="24"/>
  <c r="F65" i="24"/>
  <c r="G69" i="24"/>
  <c r="F69" i="24"/>
  <c r="G73" i="24"/>
  <c r="F73" i="24"/>
  <c r="G111" i="24"/>
  <c r="F111" i="24"/>
  <c r="G115" i="24"/>
  <c r="F115" i="24"/>
  <c r="F400" i="24"/>
  <c r="F445" i="24"/>
  <c r="F298" i="24"/>
  <c r="F303" i="24"/>
  <c r="F431" i="24"/>
  <c r="F447" i="24"/>
  <c r="F337" i="24"/>
  <c r="F276" i="24"/>
  <c r="F414" i="24"/>
  <c r="F483" i="24"/>
  <c r="F497" i="24"/>
  <c r="G507" i="24"/>
  <c r="F507" i="24"/>
  <c r="F513" i="24"/>
  <c r="F9" i="24"/>
  <c r="G13" i="24"/>
  <c r="F13" i="24"/>
  <c r="G24" i="24"/>
  <c r="F24" i="24"/>
  <c r="F58" i="24"/>
  <c r="G62" i="24"/>
  <c r="F62" i="24"/>
  <c r="G74" i="24"/>
  <c r="F74" i="24"/>
  <c r="F86" i="24"/>
  <c r="F108" i="24"/>
  <c r="G112" i="24"/>
  <c r="F112" i="24"/>
  <c r="C414" i="24"/>
  <c r="C439" i="24"/>
  <c r="F439" i="24"/>
  <c r="F428" i="24"/>
  <c r="F290" i="24"/>
  <c r="F282" i="24"/>
  <c r="F466" i="24"/>
  <c r="F375" i="24"/>
  <c r="F333" i="24"/>
  <c r="C419" i="24"/>
  <c r="G419" i="24"/>
  <c r="F339" i="24"/>
  <c r="F386" i="24"/>
  <c r="F481" i="24"/>
  <c r="G9" i="24"/>
  <c r="G529" i="24"/>
  <c r="F529" i="24"/>
  <c r="G533" i="24"/>
  <c r="F533" i="24"/>
  <c r="G45" i="24"/>
  <c r="F45" i="24"/>
  <c r="G49" i="24"/>
  <c r="F49" i="24"/>
  <c r="C49" i="24"/>
  <c r="G526" i="24"/>
  <c r="F526" i="24"/>
  <c r="C526" i="24"/>
  <c r="G525" i="24"/>
  <c r="F525" i="24"/>
  <c r="G95" i="24"/>
  <c r="F95" i="24"/>
  <c r="E95" i="24"/>
  <c r="G99" i="24"/>
  <c r="F99" i="24"/>
  <c r="G117" i="24"/>
  <c r="F117" i="24"/>
  <c r="G121" i="24"/>
  <c r="F121" i="24"/>
  <c r="C121" i="24"/>
  <c r="G90" i="24"/>
  <c r="F90" i="24"/>
  <c r="F440" i="24"/>
  <c r="F415" i="24"/>
  <c r="F287" i="24"/>
  <c r="F277" i="24"/>
  <c r="F464" i="24"/>
  <c r="F297" i="24"/>
  <c r="F302" i="24"/>
  <c r="F425" i="24"/>
  <c r="F341" i="24"/>
  <c r="F479" i="24"/>
  <c r="F495" i="24"/>
  <c r="F511" i="24"/>
  <c r="G534" i="24"/>
  <c r="F534" i="24"/>
  <c r="F20" i="24"/>
  <c r="F42" i="24"/>
  <c r="G46" i="24"/>
  <c r="F46" i="24"/>
  <c r="G521" i="24"/>
  <c r="F521" i="24"/>
  <c r="F70" i="24"/>
  <c r="F92" i="24"/>
  <c r="G96" i="24"/>
  <c r="F96" i="24"/>
  <c r="G122" i="24"/>
  <c r="F122" i="24"/>
  <c r="C36" i="24"/>
  <c r="G36" i="24"/>
  <c r="G40" i="24"/>
  <c r="F40" i="24"/>
  <c r="G502" i="24"/>
  <c r="G124" i="24"/>
  <c r="F124" i="24"/>
  <c r="G29" i="24"/>
  <c r="F29" i="24"/>
  <c r="G33" i="24"/>
  <c r="F33" i="24"/>
  <c r="G51" i="24"/>
  <c r="F51" i="24"/>
  <c r="G55" i="24"/>
  <c r="F55" i="24"/>
  <c r="G79" i="24"/>
  <c r="F79" i="24"/>
  <c r="G83" i="24"/>
  <c r="F83" i="24"/>
  <c r="G101" i="24"/>
  <c r="F101" i="24"/>
  <c r="G105" i="24"/>
  <c r="F105" i="24"/>
  <c r="G10" i="24"/>
  <c r="F10" i="24"/>
  <c r="G537" i="24"/>
  <c r="F537" i="24"/>
  <c r="G27" i="24"/>
  <c r="F27" i="24"/>
  <c r="G43" i="24"/>
  <c r="F43" i="24"/>
  <c r="G59" i="24"/>
  <c r="F59" i="24"/>
  <c r="G542" i="24"/>
  <c r="F542" i="24"/>
  <c r="G77" i="24"/>
  <c r="F77" i="24"/>
  <c r="G93" i="24"/>
  <c r="F93" i="24"/>
  <c r="G109" i="24"/>
  <c r="F109" i="24"/>
  <c r="F498" i="24"/>
  <c r="F514" i="24"/>
  <c r="G531" i="24"/>
  <c r="F531" i="24"/>
  <c r="G21" i="24"/>
  <c r="F21" i="24"/>
  <c r="G37" i="24"/>
  <c r="F37" i="24"/>
  <c r="G53" i="24"/>
  <c r="F53" i="24"/>
  <c r="G523" i="24"/>
  <c r="F523" i="24"/>
  <c r="G71" i="24"/>
  <c r="F71" i="24"/>
  <c r="G87" i="24"/>
  <c r="F87" i="24"/>
  <c r="G103" i="24"/>
  <c r="F103" i="24"/>
  <c r="G119" i="24"/>
  <c r="F119" i="24"/>
  <c r="G498" i="24"/>
  <c r="F505" i="24"/>
  <c r="G514" i="24"/>
  <c r="G14" i="24"/>
  <c r="F14" i="24"/>
  <c r="F528" i="24"/>
  <c r="G541" i="24"/>
  <c r="F541" i="24"/>
  <c r="F18" i="24"/>
  <c r="G31" i="24"/>
  <c r="F31" i="24"/>
  <c r="F34" i="24"/>
  <c r="G47" i="24"/>
  <c r="F47" i="24"/>
  <c r="F50" i="24"/>
  <c r="G63" i="24"/>
  <c r="F63" i="24"/>
  <c r="F66" i="24"/>
  <c r="G546" i="24"/>
  <c r="F546" i="24"/>
  <c r="F68" i="24"/>
  <c r="G81" i="24"/>
  <c r="F81" i="24"/>
  <c r="F84" i="24"/>
  <c r="G97" i="24"/>
  <c r="F97" i="24"/>
  <c r="F100" i="24"/>
  <c r="G113" i="24"/>
  <c r="F113" i="24"/>
  <c r="F116" i="24"/>
  <c r="F510" i="24"/>
  <c r="G8" i="24"/>
  <c r="F8" i="24"/>
  <c r="G535" i="24"/>
  <c r="F535" i="24"/>
  <c r="G25" i="24"/>
  <c r="F25" i="24"/>
  <c r="G41" i="24"/>
  <c r="F41" i="24"/>
  <c r="G57" i="24"/>
  <c r="F57" i="24"/>
  <c r="G518" i="24"/>
  <c r="F518" i="24"/>
  <c r="G75" i="24"/>
  <c r="F75" i="24"/>
  <c r="G91" i="24"/>
  <c r="F91" i="24"/>
  <c r="G107" i="24"/>
  <c r="F107" i="24"/>
  <c r="G123" i="24"/>
  <c r="F123" i="24"/>
  <c r="C387" i="24"/>
  <c r="C401" i="24"/>
  <c r="C343" i="24"/>
  <c r="C118" i="24"/>
  <c r="C455" i="24"/>
  <c r="C540" i="24"/>
  <c r="C407" i="24"/>
  <c r="C324" i="24"/>
  <c r="C501" i="24"/>
  <c r="C92" i="24"/>
  <c r="C96" i="24"/>
  <c r="C378" i="24"/>
  <c r="C204" i="24"/>
  <c r="C256" i="24"/>
  <c r="C494" i="24"/>
  <c r="C441" i="24"/>
  <c r="C335" i="24"/>
  <c r="C258" i="24"/>
  <c r="C310" i="24"/>
  <c r="C405" i="24"/>
  <c r="C192" i="24"/>
  <c r="C474" i="24"/>
  <c r="C307" i="24"/>
  <c r="C468" i="24"/>
  <c r="C201" i="24"/>
  <c r="C217" i="24"/>
  <c r="C220" i="24"/>
  <c r="C435" i="24"/>
  <c r="C408" i="24"/>
  <c r="C104" i="24"/>
  <c r="C486" i="24"/>
  <c r="C219" i="24"/>
  <c r="C232" i="24"/>
  <c r="C357" i="24"/>
  <c r="C516" i="24"/>
  <c r="C545" i="24"/>
  <c r="C532" i="24"/>
  <c r="C231" i="24"/>
  <c r="C411" i="24"/>
  <c r="C318" i="24"/>
  <c r="C493" i="24"/>
  <c r="C200" i="24"/>
  <c r="C214" i="24"/>
  <c r="C472" i="24"/>
  <c r="C538" i="24"/>
  <c r="C164" i="24"/>
  <c r="C249" i="24"/>
  <c r="C254" i="24"/>
  <c r="C199" i="24"/>
  <c r="C229" i="24"/>
  <c r="C246" i="24"/>
  <c r="C213" i="24"/>
  <c r="C168" i="24"/>
  <c r="C197" i="24"/>
  <c r="C150" i="24"/>
  <c r="C211" i="24"/>
  <c r="C485" i="24"/>
  <c r="C536" i="24"/>
  <c r="C426" i="24"/>
  <c r="C457" i="24"/>
  <c r="C321" i="24"/>
  <c r="C431" i="24"/>
  <c r="C505" i="24"/>
  <c r="C340" i="24"/>
  <c r="C375" i="24"/>
  <c r="C528" i="24"/>
  <c r="C88" i="24"/>
  <c r="C166" i="24"/>
  <c r="C132" i="24"/>
  <c r="C303" i="24"/>
  <c r="C445" i="24"/>
  <c r="C400" i="24"/>
  <c r="C424" i="24"/>
  <c r="C227" i="24"/>
  <c r="C497" i="24"/>
  <c r="C377" i="24"/>
  <c r="C460" i="24"/>
  <c r="C271" i="24"/>
  <c r="C386" i="24"/>
  <c r="C275" i="24"/>
  <c r="C195" i="24"/>
  <c r="C22" i="24"/>
  <c r="C180" i="24"/>
  <c r="C461" i="24"/>
  <c r="C320" i="24"/>
  <c r="C373" i="24"/>
  <c r="C453" i="24"/>
  <c r="C305" i="24"/>
  <c r="C507" i="24"/>
  <c r="C193" i="24"/>
  <c r="C225" i="24"/>
  <c r="C268" i="24"/>
  <c r="C282" i="24"/>
  <c r="C255" i="24"/>
  <c r="C240" i="24"/>
  <c r="C146" i="24"/>
  <c r="C174" i="24"/>
  <c r="C284" i="24"/>
  <c r="C491" i="24"/>
  <c r="C339" i="24"/>
  <c r="C346" i="24"/>
  <c r="C355" i="24"/>
  <c r="C416" i="24"/>
  <c r="C26" i="24"/>
  <c r="C100" i="24"/>
  <c r="C397" i="24"/>
  <c r="C207" i="24"/>
  <c r="C520" i="24"/>
  <c r="C381" i="24"/>
  <c r="C11" i="24"/>
  <c r="C76" i="24"/>
  <c r="C84" i="24"/>
  <c r="C403" i="24"/>
  <c r="C315" i="24"/>
  <c r="C389" i="24"/>
  <c r="C142" i="24"/>
  <c r="C252" i="24"/>
  <c r="C178" i="24"/>
  <c r="C140" i="24"/>
  <c r="C347" i="24"/>
  <c r="C326" i="24"/>
  <c r="C13" i="24"/>
  <c r="C62" i="24"/>
  <c r="C28" i="24"/>
  <c r="C110" i="24"/>
  <c r="C499" i="24"/>
  <c r="C19" i="24"/>
  <c r="C351" i="24"/>
  <c r="C421" i="24"/>
  <c r="C289" i="24"/>
  <c r="C443" i="24"/>
  <c r="C194" i="24"/>
  <c r="C186" i="24"/>
  <c r="C147" i="24"/>
  <c r="C187" i="24"/>
  <c r="C148" i="24"/>
  <c r="C165" i="24"/>
  <c r="C529" i="24"/>
  <c r="C514" i="24"/>
  <c r="C395" i="24"/>
  <c r="C329" i="24"/>
  <c r="C299" i="24"/>
  <c r="C456" i="24"/>
  <c r="C393" i="24"/>
  <c r="C362" i="24"/>
  <c r="C226" i="24"/>
  <c r="C171" i="24"/>
  <c r="C163" i="24"/>
  <c r="C139" i="24"/>
  <c r="C179" i="24"/>
  <c r="C155" i="24"/>
  <c r="C248" i="24"/>
  <c r="C102" i="24"/>
  <c r="C483" i="24"/>
  <c r="C101" i="24"/>
  <c r="C69" i="24"/>
  <c r="C35" i="24"/>
  <c r="C473" i="24"/>
  <c r="C210" i="24"/>
  <c r="C513" i="24"/>
  <c r="C58" i="24"/>
  <c r="C34" i="24"/>
  <c r="C489" i="24"/>
  <c r="C115" i="24"/>
  <c r="C251" i="24"/>
  <c r="C470" i="24"/>
  <c r="C410" i="24"/>
  <c r="C327" i="24"/>
  <c r="C328" i="24"/>
  <c r="C361" i="24"/>
  <c r="C122" i="24"/>
  <c r="C106" i="24"/>
  <c r="C503" i="24"/>
  <c r="C487" i="24"/>
  <c r="C450" i="24"/>
  <c r="C464" i="24"/>
  <c r="C287" i="24"/>
  <c r="C359" i="24"/>
  <c r="C358" i="24"/>
  <c r="C238" i="24"/>
  <c r="C144" i="24"/>
  <c r="C277" i="24"/>
  <c r="C544" i="24"/>
  <c r="C523" i="24"/>
  <c r="C61" i="24"/>
  <c r="C29" i="24"/>
  <c r="C21" i="24"/>
  <c r="C539" i="24"/>
  <c r="C508" i="24"/>
  <c r="C500" i="24"/>
  <c r="C492" i="24"/>
  <c r="C484" i="24"/>
  <c r="C476" i="24"/>
  <c r="C413" i="24"/>
  <c r="C452" i="24"/>
  <c r="C417" i="24"/>
  <c r="C285" i="24"/>
  <c r="C448" i="24"/>
  <c r="C469" i="24"/>
  <c r="C313" i="24"/>
  <c r="C434" i="24"/>
  <c r="C371" i="24"/>
  <c r="C356" i="24"/>
  <c r="C319" i="24"/>
  <c r="C312" i="24"/>
  <c r="C292" i="24"/>
  <c r="C245" i="24"/>
  <c r="C458" i="24"/>
  <c r="C196" i="24"/>
  <c r="C157" i="24"/>
  <c r="C149" i="24"/>
  <c r="C133" i="24"/>
  <c r="C388" i="24"/>
  <c r="C82" i="24"/>
  <c r="C74" i="24"/>
  <c r="C519" i="24"/>
  <c r="C64" i="24"/>
  <c r="C56" i="24"/>
  <c r="C48" i="24"/>
  <c r="C425" i="24"/>
  <c r="C332" i="24"/>
  <c r="C302" i="24"/>
  <c r="C415" i="24"/>
  <c r="C223" i="24"/>
  <c r="C215" i="24"/>
  <c r="C136" i="24"/>
  <c r="C98" i="24"/>
  <c r="C128" i="24"/>
  <c r="C119" i="24"/>
  <c r="C95" i="24"/>
  <c r="C87" i="24"/>
  <c r="C79" i="24"/>
  <c r="C45" i="24"/>
  <c r="C12" i="24"/>
  <c r="C304" i="24"/>
  <c r="C394" i="24"/>
  <c r="C306" i="24"/>
  <c r="C274" i="24"/>
  <c r="C449" i="24"/>
  <c r="C402" i="24"/>
  <c r="C250" i="24"/>
  <c r="C398" i="24"/>
  <c r="C243" i="24"/>
  <c r="C235" i="24"/>
  <c r="C228" i="24"/>
  <c r="C212" i="24"/>
  <c r="C181" i="24"/>
  <c r="C173" i="24"/>
  <c r="C141" i="24"/>
  <c r="C297" i="24"/>
  <c r="C160" i="24"/>
  <c r="C114" i="24"/>
  <c r="C32" i="24"/>
  <c r="C24" i="24"/>
  <c r="C16" i="24"/>
  <c r="C15" i="24"/>
  <c r="C511" i="24"/>
  <c r="C495" i="24"/>
  <c r="C479" i="24"/>
  <c r="C341" i="24"/>
  <c r="C440" i="24"/>
  <c r="C264" i="24"/>
  <c r="C353" i="24"/>
  <c r="C325" i="24"/>
  <c r="C316" i="24"/>
  <c r="C269" i="24"/>
  <c r="C273" i="24"/>
  <c r="C191" i="24"/>
  <c r="C152" i="24"/>
  <c r="C432" i="24"/>
  <c r="C522" i="24"/>
  <c r="C60" i="24"/>
  <c r="C52" i="24"/>
  <c r="C447" i="24"/>
  <c r="C541" i="24"/>
  <c r="C266" i="24"/>
  <c r="C109" i="24"/>
  <c r="C77" i="24"/>
  <c r="C542" i="24"/>
  <c r="C59" i="24"/>
  <c r="C43" i="24"/>
  <c r="C506" i="24"/>
  <c r="C342" i="24"/>
  <c r="C233" i="24"/>
  <c r="C202" i="24"/>
  <c r="C51" i="24"/>
  <c r="C14" i="24"/>
  <c r="C498" i="24"/>
  <c r="C427" i="24"/>
  <c r="C365" i="24"/>
  <c r="C241" i="24"/>
  <c r="C86" i="24"/>
  <c r="C78" i="24"/>
  <c r="C70" i="24"/>
  <c r="C20" i="24"/>
  <c r="C475" i="24"/>
  <c r="C276" i="24"/>
  <c r="C280" i="24"/>
  <c r="C337" i="24"/>
  <c r="C298" i="24"/>
  <c r="C81" i="24"/>
  <c r="C286" i="24"/>
  <c r="C93" i="24"/>
  <c r="C27" i="24"/>
  <c r="C10" i="24"/>
  <c r="C490" i="24"/>
  <c r="C465" i="24"/>
  <c r="C471" i="24"/>
  <c r="C344" i="24"/>
  <c r="C218" i="24"/>
  <c r="C117" i="24"/>
  <c r="C546" i="24"/>
  <c r="C482" i="24"/>
  <c r="C330" i="24"/>
  <c r="C175" i="24"/>
  <c r="C105" i="24"/>
  <c r="C89" i="24"/>
  <c r="C73" i="24"/>
  <c r="C55" i="24"/>
  <c r="C39" i="24"/>
  <c r="C23" i="24"/>
  <c r="C533" i="24"/>
  <c r="C502" i="24"/>
  <c r="C422" i="24"/>
  <c r="C418" i="24"/>
  <c r="C367" i="24"/>
  <c r="C463" i="24"/>
  <c r="C322" i="24"/>
  <c r="C85" i="24"/>
  <c r="C412" i="24"/>
  <c r="Q473" i="1" l="1"/>
  <c r="Q474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5" i="1"/>
  <c r="D15" i="20" l="1"/>
  <c r="D15" i="17"/>
  <c r="D15" i="21"/>
  <c r="D15" i="19"/>
  <c r="D15" i="18"/>
  <c r="D19" i="20"/>
  <c r="D19" i="17"/>
  <c r="D19" i="21"/>
  <c r="D19" i="19"/>
  <c r="D19" i="18"/>
  <c r="F51" i="17"/>
  <c r="D51" i="17"/>
  <c r="F50" i="17"/>
  <c r="D50" i="17"/>
  <c r="F51" i="18"/>
  <c r="D51" i="18"/>
  <c r="F50" i="18"/>
  <c r="D50" i="18"/>
  <c r="F51" i="21"/>
  <c r="D51" i="21"/>
  <c r="F50" i="21"/>
  <c r="D50" i="21"/>
  <c r="F51" i="19"/>
  <c r="D51" i="19"/>
  <c r="F50" i="19"/>
  <c r="D50" i="19"/>
  <c r="F51" i="20"/>
  <c r="D51" i="20"/>
  <c r="F50" i="20"/>
  <c r="D50" i="20"/>
  <c r="F49" i="17"/>
  <c r="D49" i="17"/>
  <c r="F48" i="17"/>
  <c r="D48" i="17"/>
  <c r="F47" i="17"/>
  <c r="D47" i="17"/>
  <c r="F46" i="17"/>
  <c r="D46" i="17"/>
  <c r="F45" i="17"/>
  <c r="D45" i="17"/>
  <c r="F44" i="17"/>
  <c r="D44" i="17"/>
  <c r="F43" i="17"/>
  <c r="D43" i="17"/>
  <c r="F42" i="17"/>
  <c r="D42" i="17"/>
  <c r="F41" i="17"/>
  <c r="D41" i="17"/>
  <c r="F49" i="18"/>
  <c r="D49" i="18"/>
  <c r="F48" i="18"/>
  <c r="D48" i="18"/>
  <c r="F47" i="18"/>
  <c r="D47" i="18"/>
  <c r="F46" i="18"/>
  <c r="D46" i="18"/>
  <c r="F45" i="18"/>
  <c r="D45" i="18"/>
  <c r="F44" i="18"/>
  <c r="D44" i="18"/>
  <c r="F43" i="18"/>
  <c r="D43" i="18"/>
  <c r="F42" i="18"/>
  <c r="D42" i="18"/>
  <c r="F41" i="18"/>
  <c r="D41" i="18"/>
  <c r="F49" i="21"/>
  <c r="D49" i="21"/>
  <c r="F48" i="21"/>
  <c r="D48" i="21"/>
  <c r="F47" i="21"/>
  <c r="D47" i="21"/>
  <c r="F46" i="21"/>
  <c r="D46" i="21"/>
  <c r="F45" i="21"/>
  <c r="D45" i="21"/>
  <c r="F44" i="21"/>
  <c r="D44" i="21"/>
  <c r="F43" i="21"/>
  <c r="D43" i="21"/>
  <c r="F42" i="21"/>
  <c r="D42" i="21"/>
  <c r="F41" i="21"/>
  <c r="D41" i="21"/>
  <c r="F49" i="19"/>
  <c r="D49" i="19"/>
  <c r="F48" i="19"/>
  <c r="D48" i="19"/>
  <c r="F47" i="19"/>
  <c r="D47" i="19"/>
  <c r="F46" i="19"/>
  <c r="D46" i="19"/>
  <c r="F45" i="19"/>
  <c r="D45" i="19"/>
  <c r="F44" i="19"/>
  <c r="D44" i="19"/>
  <c r="F43" i="19"/>
  <c r="D43" i="19"/>
  <c r="F42" i="19"/>
  <c r="D42" i="19"/>
  <c r="F41" i="19"/>
  <c r="D41" i="19"/>
  <c r="F49" i="20"/>
  <c r="D49" i="20"/>
  <c r="F48" i="20"/>
  <c r="D48" i="20"/>
  <c r="F47" i="20"/>
  <c r="D47" i="20"/>
  <c r="F46" i="20"/>
  <c r="D46" i="20"/>
  <c r="F45" i="20"/>
  <c r="D45" i="20"/>
  <c r="F44" i="20"/>
  <c r="D44" i="20"/>
  <c r="F43" i="20"/>
  <c r="D43" i="20"/>
  <c r="F42" i="20"/>
  <c r="D42" i="20"/>
  <c r="F41" i="20"/>
  <c r="D41" i="20"/>
  <c r="F40" i="17"/>
  <c r="D40" i="17"/>
  <c r="F39" i="17"/>
  <c r="D39" i="17"/>
  <c r="F38" i="17"/>
  <c r="D38" i="17"/>
  <c r="F37" i="17"/>
  <c r="D37" i="17"/>
  <c r="F36" i="17"/>
  <c r="D36" i="17"/>
  <c r="F35" i="17"/>
  <c r="D35" i="17"/>
  <c r="F40" i="18"/>
  <c r="D40" i="18"/>
  <c r="F39" i="18"/>
  <c r="D39" i="18"/>
  <c r="F38" i="18"/>
  <c r="D38" i="18"/>
  <c r="F37" i="18"/>
  <c r="D37" i="18"/>
  <c r="F36" i="18"/>
  <c r="D36" i="18"/>
  <c r="F35" i="18"/>
  <c r="D35" i="18"/>
  <c r="F40" i="21"/>
  <c r="D40" i="21"/>
  <c r="F39" i="21"/>
  <c r="D39" i="21"/>
  <c r="F38" i="21"/>
  <c r="D38" i="21"/>
  <c r="F37" i="21"/>
  <c r="D37" i="21"/>
  <c r="F36" i="21"/>
  <c r="D36" i="21"/>
  <c r="F35" i="21"/>
  <c r="D35" i="21"/>
  <c r="F40" i="19"/>
  <c r="D40" i="19"/>
  <c r="F39" i="19"/>
  <c r="D39" i="19"/>
  <c r="F38" i="19"/>
  <c r="D38" i="19"/>
  <c r="F37" i="19"/>
  <c r="D37" i="19"/>
  <c r="F36" i="19"/>
  <c r="D36" i="19"/>
  <c r="F35" i="19"/>
  <c r="D35" i="19"/>
  <c r="F40" i="20"/>
  <c r="D40" i="20"/>
  <c r="F39" i="20"/>
  <c r="D39" i="20"/>
  <c r="F38" i="20"/>
  <c r="D38" i="20"/>
  <c r="F37" i="20"/>
  <c r="D37" i="20"/>
  <c r="F36" i="20"/>
  <c r="D36" i="20"/>
  <c r="F35" i="20"/>
  <c r="D35" i="20"/>
  <c r="F26" i="17"/>
  <c r="D26" i="17"/>
  <c r="F26" i="18"/>
  <c r="D26" i="18"/>
  <c r="F26" i="21"/>
  <c r="D26" i="21"/>
  <c r="F26" i="19"/>
  <c r="D26" i="19"/>
  <c r="F26" i="20"/>
  <c r="D26" i="20"/>
  <c r="F25" i="17"/>
  <c r="D25" i="17"/>
  <c r="F25" i="18"/>
  <c r="D25" i="18"/>
  <c r="F25" i="21"/>
  <c r="D25" i="21"/>
  <c r="F25" i="19"/>
  <c r="D25" i="19"/>
  <c r="F25" i="20"/>
  <c r="D25" i="20"/>
  <c r="F24" i="17"/>
  <c r="D24" i="17"/>
  <c r="F24" i="18"/>
  <c r="D24" i="18"/>
  <c r="F24" i="21"/>
  <c r="D24" i="21"/>
  <c r="F24" i="19"/>
  <c r="D24" i="19"/>
  <c r="F24" i="20"/>
  <c r="D24" i="20"/>
  <c r="F23" i="17"/>
  <c r="D23" i="17"/>
  <c r="F23" i="18"/>
  <c r="D23" i="18"/>
  <c r="F23" i="21"/>
  <c r="D23" i="21"/>
  <c r="F23" i="19"/>
  <c r="D23" i="19"/>
  <c r="F23" i="20"/>
  <c r="D23" i="20"/>
  <c r="F22" i="17"/>
  <c r="D22" i="17"/>
  <c r="F22" i="18"/>
  <c r="D22" i="18"/>
  <c r="F22" i="21"/>
  <c r="D22" i="21"/>
  <c r="F22" i="19"/>
  <c r="D22" i="19"/>
  <c r="F22" i="20"/>
  <c r="D22" i="20"/>
  <c r="F21" i="17"/>
  <c r="D21" i="17"/>
  <c r="F21" i="18"/>
  <c r="D21" i="18"/>
  <c r="F21" i="21"/>
  <c r="D21" i="21"/>
  <c r="F21" i="19"/>
  <c r="D21" i="19"/>
  <c r="F21" i="20"/>
  <c r="D21" i="20"/>
  <c r="F20" i="17"/>
  <c r="D20" i="17"/>
  <c r="F20" i="18"/>
  <c r="D20" i="18"/>
  <c r="F20" i="21"/>
  <c r="D20" i="21"/>
  <c r="F20" i="19"/>
  <c r="D20" i="19"/>
  <c r="F20" i="20"/>
  <c r="D20" i="20"/>
  <c r="F19" i="17"/>
  <c r="F19" i="18"/>
  <c r="F19" i="21"/>
  <c r="F19" i="19"/>
  <c r="F19" i="20"/>
  <c r="F18" i="17"/>
  <c r="D18" i="17"/>
  <c r="F18" i="18"/>
  <c r="D18" i="18"/>
  <c r="F18" i="21"/>
  <c r="D18" i="21"/>
  <c r="F18" i="19"/>
  <c r="D18" i="19"/>
  <c r="F18" i="20"/>
  <c r="D18" i="20"/>
  <c r="F17" i="17"/>
  <c r="D17" i="17"/>
  <c r="F17" i="18"/>
  <c r="D17" i="18"/>
  <c r="F17" i="21"/>
  <c r="D17" i="21"/>
  <c r="F17" i="19"/>
  <c r="D17" i="19"/>
  <c r="F17" i="20"/>
  <c r="D17" i="20"/>
  <c r="F16" i="17"/>
  <c r="D16" i="17"/>
  <c r="F16" i="18"/>
  <c r="D16" i="18"/>
  <c r="F16" i="21"/>
  <c r="D16" i="21"/>
  <c r="F16" i="19"/>
  <c r="D16" i="19"/>
  <c r="F16" i="20"/>
  <c r="D16" i="20"/>
  <c r="F15" i="17"/>
  <c r="F15" i="18"/>
  <c r="F15" i="21"/>
  <c r="F15" i="19"/>
  <c r="F15" i="20"/>
  <c r="F14" i="17"/>
  <c r="D14" i="17"/>
  <c r="F14" i="18"/>
  <c r="D14" i="18"/>
  <c r="F14" i="21"/>
  <c r="D14" i="21"/>
  <c r="F14" i="19"/>
  <c r="D14" i="19"/>
  <c r="F14" i="20"/>
  <c r="D14" i="20"/>
  <c r="F13" i="17"/>
  <c r="D13" i="17"/>
  <c r="F13" i="18"/>
  <c r="D13" i="18"/>
  <c r="F13" i="21"/>
  <c r="D13" i="21"/>
  <c r="F13" i="19"/>
  <c r="D13" i="19"/>
  <c r="F13" i="20"/>
  <c r="D13" i="20"/>
  <c r="F12" i="17"/>
  <c r="D12" i="17"/>
  <c r="F12" i="18"/>
  <c r="D12" i="18"/>
  <c r="F12" i="21"/>
  <c r="D12" i="21"/>
  <c r="F12" i="19"/>
  <c r="D12" i="19"/>
  <c r="F12" i="20"/>
  <c r="D12" i="20"/>
  <c r="F11" i="17"/>
  <c r="D11" i="17"/>
  <c r="F11" i="18"/>
  <c r="D11" i="18"/>
  <c r="F11" i="21"/>
  <c r="D11" i="21"/>
  <c r="F11" i="19"/>
  <c r="D11" i="19"/>
  <c r="F11" i="20"/>
  <c r="D11" i="20"/>
  <c r="F10" i="17"/>
  <c r="D10" i="17"/>
  <c r="F10" i="18"/>
  <c r="D10" i="18"/>
  <c r="F10" i="21"/>
  <c r="D10" i="21"/>
  <c r="F10" i="19"/>
  <c r="D10" i="19"/>
  <c r="F10" i="20"/>
  <c r="D10" i="20"/>
  <c r="E2" i="19" l="1"/>
  <c r="E2" i="21"/>
  <c r="E2" i="18"/>
  <c r="E2" i="17"/>
  <c r="H51" i="21"/>
  <c r="H50" i="21"/>
  <c r="H49" i="21"/>
  <c r="H48" i="21"/>
  <c r="H47" i="21"/>
  <c r="H46" i="21"/>
  <c r="H45" i="21"/>
  <c r="H44" i="21"/>
  <c r="H43" i="21"/>
  <c r="H42" i="21"/>
  <c r="H41" i="21"/>
  <c r="H40" i="21"/>
  <c r="H39" i="21"/>
  <c r="H38" i="21"/>
  <c r="H37" i="21"/>
  <c r="H36" i="21"/>
  <c r="H35" i="21"/>
  <c r="H26" i="21"/>
  <c r="H25" i="21"/>
  <c r="H24" i="21"/>
  <c r="H23" i="21"/>
  <c r="H22" i="21"/>
  <c r="H21" i="21"/>
  <c r="H20" i="21"/>
  <c r="H19" i="21"/>
  <c r="H18" i="21"/>
  <c r="H17" i="21"/>
  <c r="H16" i="21"/>
  <c r="H15" i="21"/>
  <c r="H14" i="21"/>
  <c r="H13" i="21"/>
  <c r="H12" i="21"/>
  <c r="H11" i="21"/>
  <c r="H10" i="21"/>
  <c r="E3" i="21" l="1"/>
  <c r="H51" i="20" l="1"/>
  <c r="H50" i="20"/>
  <c r="H49" i="20"/>
  <c r="H48" i="20"/>
  <c r="H47" i="20"/>
  <c r="H46" i="20"/>
  <c r="H45" i="20"/>
  <c r="H44" i="20"/>
  <c r="H43" i="20"/>
  <c r="H42" i="20"/>
  <c r="H41" i="20"/>
  <c r="H40" i="20"/>
  <c r="H39" i="20"/>
  <c r="H38" i="20"/>
  <c r="H37" i="20"/>
  <c r="H36" i="20"/>
  <c r="H35" i="20"/>
  <c r="H51" i="19"/>
  <c r="H50" i="19"/>
  <c r="H49" i="19"/>
  <c r="H48" i="19"/>
  <c r="H47" i="19"/>
  <c r="H46" i="19"/>
  <c r="H45" i="19"/>
  <c r="H44" i="19"/>
  <c r="H43" i="19"/>
  <c r="H42" i="19"/>
  <c r="H41" i="19"/>
  <c r="H40" i="19"/>
  <c r="H39" i="19"/>
  <c r="H38" i="19"/>
  <c r="H37" i="19"/>
  <c r="H36" i="19"/>
  <c r="H35" i="19"/>
  <c r="H26" i="19"/>
  <c r="H25" i="19"/>
  <c r="H24" i="19"/>
  <c r="H23" i="19"/>
  <c r="H22" i="19"/>
  <c r="H21" i="19"/>
  <c r="H20" i="19"/>
  <c r="H19" i="19"/>
  <c r="H18" i="19"/>
  <c r="H17" i="19"/>
  <c r="H16" i="19"/>
  <c r="H15" i="19"/>
  <c r="H14" i="19"/>
  <c r="H13" i="19"/>
  <c r="H12" i="19"/>
  <c r="H11" i="19"/>
  <c r="H10" i="19"/>
  <c r="H51" i="18"/>
  <c r="H50" i="18"/>
  <c r="H49" i="18"/>
  <c r="H48" i="18"/>
  <c r="H47" i="18"/>
  <c r="H46" i="18"/>
  <c r="H45" i="18"/>
  <c r="H44" i="18"/>
  <c r="H43" i="18"/>
  <c r="H42" i="18"/>
  <c r="H41" i="18"/>
  <c r="H40" i="18"/>
  <c r="H39" i="18"/>
  <c r="H38" i="18"/>
  <c r="H37" i="18"/>
  <c r="H36" i="18"/>
  <c r="H35" i="18"/>
  <c r="H26" i="18"/>
  <c r="H25" i="18"/>
  <c r="H24" i="18"/>
  <c r="H23" i="18"/>
  <c r="H22" i="18"/>
  <c r="H21" i="18"/>
  <c r="H20" i="18"/>
  <c r="H19" i="18"/>
  <c r="H18" i="18"/>
  <c r="H17" i="18"/>
  <c r="H16" i="18"/>
  <c r="H15" i="18"/>
  <c r="H14" i="18"/>
  <c r="H13" i="18"/>
  <c r="H12" i="18"/>
  <c r="H11" i="18"/>
  <c r="H10" i="18"/>
  <c r="H51" i="17"/>
  <c r="H50" i="17"/>
  <c r="H49" i="17"/>
  <c r="H48" i="17"/>
  <c r="H47" i="17"/>
  <c r="H46" i="17"/>
  <c r="H45" i="17"/>
  <c r="H44" i="17"/>
  <c r="H43" i="17"/>
  <c r="H42" i="17"/>
  <c r="H41" i="17"/>
  <c r="H40" i="17"/>
  <c r="H39" i="17"/>
  <c r="H38" i="17"/>
  <c r="H37" i="17"/>
  <c r="H36" i="17"/>
  <c r="H26" i="17"/>
  <c r="H25" i="17"/>
  <c r="H24" i="17"/>
  <c r="H23" i="17"/>
  <c r="H22" i="17"/>
  <c r="H21" i="17"/>
  <c r="H20" i="17"/>
  <c r="H19" i="17"/>
  <c r="H18" i="17"/>
  <c r="H17" i="17"/>
  <c r="H16" i="17"/>
  <c r="H15" i="17"/>
  <c r="H14" i="17"/>
  <c r="H13" i="17"/>
  <c r="H12" i="17"/>
  <c r="H11" i="17"/>
  <c r="H10" i="17"/>
  <c r="H11" i="20" l="1"/>
  <c r="H12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E3" i="17"/>
  <c r="E3" i="19"/>
  <c r="E3" i="18"/>
  <c r="E2" i="20" l="1"/>
  <c r="H10" i="20"/>
  <c r="E3" i="20" s="1"/>
  <c r="K422" i="1" l="1"/>
  <c r="J422" i="1"/>
  <c r="I422" i="1"/>
  <c r="J401" i="1"/>
  <c r="I403" i="1"/>
  <c r="J402" i="1"/>
  <c r="I399" i="1"/>
  <c r="K396" i="1"/>
  <c r="J399" i="1"/>
  <c r="J398" i="1"/>
  <c r="K403" i="1"/>
  <c r="K399" i="1"/>
  <c r="I402" i="1"/>
  <c r="K398" i="1"/>
  <c r="J396" i="1"/>
  <c r="J400" i="1"/>
  <c r="J403" i="1"/>
  <c r="K400" i="1"/>
  <c r="I398" i="1"/>
  <c r="I396" i="1"/>
  <c r="K401" i="1"/>
  <c r="K397" i="1"/>
  <c r="K402" i="1"/>
  <c r="I397" i="1"/>
  <c r="I401" i="1"/>
  <c r="I400" i="1"/>
  <c r="J397" i="1"/>
  <c r="I488" i="1"/>
  <c r="I427" i="1"/>
  <c r="I425" i="1"/>
  <c r="I426" i="1"/>
  <c r="I424" i="1"/>
  <c r="I423" i="1"/>
  <c r="J92" i="1"/>
  <c r="L422" i="1" l="1"/>
  <c r="Q401" i="1"/>
  <c r="N399" i="1"/>
  <c r="N397" i="1"/>
  <c r="L403" i="1"/>
  <c r="N396" i="1"/>
  <c r="N398" i="1"/>
  <c r="I472" i="1"/>
  <c r="L399" i="1" l="1"/>
  <c r="L397" i="1"/>
  <c r="L401" i="1"/>
  <c r="Q397" i="1"/>
  <c r="Q403" i="1"/>
  <c r="Q399" i="1"/>
  <c r="L398" i="1"/>
  <c r="Q398" i="1"/>
  <c r="L396" i="1"/>
  <c r="Q396" i="1"/>
  <c r="L402" i="1"/>
  <c r="Q402" i="1"/>
  <c r="L400" i="1"/>
  <c r="Q400" i="1"/>
  <c r="I421" i="1"/>
  <c r="I375" i="1"/>
  <c r="N473" i="1" l="1"/>
  <c r="N474" i="1"/>
  <c r="I388" i="1" l="1"/>
  <c r="I404" i="1"/>
  <c r="J393" i="1"/>
  <c r="K390" i="1"/>
  <c r="K406" i="1"/>
  <c r="I389" i="1"/>
  <c r="I405" i="1"/>
  <c r="J394" i="1"/>
  <c r="K391" i="1"/>
  <c r="I390" i="1"/>
  <c r="I406" i="1"/>
  <c r="J395" i="1"/>
  <c r="K392" i="1"/>
  <c r="I395" i="1"/>
  <c r="K389" i="1"/>
  <c r="I391" i="1"/>
  <c r="J388" i="1"/>
  <c r="J404" i="1"/>
  <c r="K393" i="1"/>
  <c r="I392" i="1"/>
  <c r="J389" i="1"/>
  <c r="J405" i="1"/>
  <c r="K394" i="1"/>
  <c r="I393" i="1"/>
  <c r="J390" i="1"/>
  <c r="J406" i="1"/>
  <c r="K395" i="1"/>
  <c r="I394" i="1"/>
  <c r="J391" i="1"/>
  <c r="K404" i="1"/>
  <c r="J392" i="1"/>
  <c r="K405" i="1"/>
  <c r="K388" i="1"/>
  <c r="I407" i="1"/>
  <c r="I387" i="1"/>
  <c r="I479" i="1"/>
  <c r="J479" i="1"/>
  <c r="K479" i="1"/>
  <c r="K482" i="1"/>
  <c r="K486" i="1"/>
  <c r="K477" i="1"/>
  <c r="I478" i="1"/>
  <c r="J478" i="1"/>
  <c r="I485" i="1"/>
  <c r="I483" i="1"/>
  <c r="K483" i="1"/>
  <c r="J487" i="1"/>
  <c r="J493" i="1"/>
  <c r="K485" i="1"/>
  <c r="J481" i="1"/>
  <c r="K481" i="1"/>
  <c r="I482" i="1"/>
  <c r="J482" i="1"/>
  <c r="J485" i="1"/>
  <c r="K487" i="1"/>
  <c r="J480" i="1"/>
  <c r="K480" i="1"/>
  <c r="I481" i="1"/>
  <c r="J484" i="1"/>
  <c r="K484" i="1"/>
  <c r="K490" i="1"/>
  <c r="J483" i="1"/>
  <c r="I487" i="1"/>
  <c r="J490" i="1"/>
  <c r="I489" i="1"/>
  <c r="I486" i="1"/>
  <c r="K494" i="1"/>
  <c r="K496" i="1"/>
  <c r="K489" i="1"/>
  <c r="I490" i="1"/>
  <c r="I493" i="1"/>
  <c r="I496" i="1"/>
  <c r="K491" i="1"/>
  <c r="J488" i="1"/>
  <c r="K488" i="1"/>
  <c r="J489" i="1"/>
  <c r="J492" i="1"/>
  <c r="K492" i="1"/>
  <c r="K495" i="1"/>
  <c r="J486" i="1"/>
  <c r="I476" i="1"/>
  <c r="I491" i="1"/>
  <c r="J491" i="1"/>
  <c r="I492" i="1"/>
  <c r="I495" i="1"/>
  <c r="J495" i="1"/>
  <c r="J477" i="1"/>
  <c r="J494" i="1"/>
  <c r="I484" i="1"/>
  <c r="K493" i="1"/>
  <c r="I494" i="1"/>
  <c r="J476" i="1"/>
  <c r="K476" i="1"/>
  <c r="I477" i="1"/>
  <c r="I480" i="1"/>
  <c r="K478" i="1"/>
  <c r="J496" i="1"/>
  <c r="K475" i="1"/>
  <c r="J475" i="1"/>
  <c r="I475" i="1"/>
  <c r="J429" i="1"/>
  <c r="I471" i="1"/>
  <c r="I449" i="1"/>
  <c r="K453" i="1"/>
  <c r="I439" i="1"/>
  <c r="J431" i="1"/>
  <c r="I437" i="1"/>
  <c r="J415" i="1"/>
  <c r="K437" i="1"/>
  <c r="I458" i="1"/>
  <c r="J446" i="1"/>
  <c r="J433" i="1"/>
  <c r="K433" i="1"/>
  <c r="K419" i="1"/>
  <c r="K423" i="1"/>
  <c r="I413" i="1"/>
  <c r="J435" i="1"/>
  <c r="K455" i="1"/>
  <c r="I416" i="1"/>
  <c r="K421" i="1"/>
  <c r="J428" i="1"/>
  <c r="I442" i="1"/>
  <c r="J434" i="1"/>
  <c r="I415" i="1"/>
  <c r="I411" i="1"/>
  <c r="K464" i="1"/>
  <c r="J465" i="1"/>
  <c r="K445" i="1"/>
  <c r="I464" i="1"/>
  <c r="K456" i="1"/>
  <c r="K443" i="1"/>
  <c r="K459" i="1"/>
  <c r="K417" i="1"/>
  <c r="K418" i="1"/>
  <c r="J472" i="1"/>
  <c r="K470" i="1"/>
  <c r="J448" i="1"/>
  <c r="K424" i="1"/>
  <c r="I446" i="1"/>
  <c r="J466" i="1"/>
  <c r="I462" i="1"/>
  <c r="J462" i="1"/>
  <c r="I460" i="1"/>
  <c r="I463" i="1"/>
  <c r="I409" i="1"/>
  <c r="K429" i="1"/>
  <c r="J467" i="1"/>
  <c r="I468" i="1"/>
  <c r="K448" i="1"/>
  <c r="J445" i="1"/>
  <c r="I436" i="1"/>
  <c r="I420" i="1"/>
  <c r="K452" i="1"/>
  <c r="J408" i="1"/>
  <c r="I448" i="1"/>
  <c r="I435" i="1"/>
  <c r="K425" i="1"/>
  <c r="K414" i="1"/>
  <c r="K432" i="1"/>
  <c r="I408" i="1"/>
  <c r="J419" i="1"/>
  <c r="K409" i="1"/>
  <c r="I432" i="1"/>
  <c r="J452" i="1"/>
  <c r="I466" i="1"/>
  <c r="I456" i="1"/>
  <c r="I459" i="1"/>
  <c r="I447" i="1"/>
  <c r="J439" i="1"/>
  <c r="I445" i="1"/>
  <c r="I418" i="1"/>
  <c r="J440" i="1"/>
  <c r="K460" i="1"/>
  <c r="J453" i="1"/>
  <c r="J441" i="1"/>
  <c r="K441" i="1"/>
  <c r="K428" i="1"/>
  <c r="K431" i="1"/>
  <c r="K415" i="1"/>
  <c r="I438" i="1"/>
  <c r="J458" i="1"/>
  <c r="K430" i="1"/>
  <c r="J436" i="1"/>
  <c r="J442" i="1"/>
  <c r="J437" i="1"/>
  <c r="K410" i="1"/>
  <c r="I467" i="1"/>
  <c r="J454" i="1"/>
  <c r="K444" i="1"/>
  <c r="J443" i="1"/>
  <c r="I444" i="1"/>
  <c r="J457" i="1"/>
  <c r="I440" i="1"/>
  <c r="I419" i="1"/>
  <c r="I470" i="1"/>
  <c r="J469" i="1"/>
  <c r="J459" i="1"/>
  <c r="K454" i="1"/>
  <c r="I451" i="1"/>
  <c r="J420" i="1"/>
  <c r="I428" i="1"/>
  <c r="I412" i="1"/>
  <c r="I450" i="1"/>
  <c r="I469" i="1"/>
  <c r="K469" i="1"/>
  <c r="J409" i="1"/>
  <c r="I433" i="1"/>
  <c r="I417" i="1"/>
  <c r="J432" i="1"/>
  <c r="K413" i="1"/>
  <c r="K472" i="1"/>
  <c r="K407" i="1"/>
  <c r="J450" i="1"/>
  <c r="J468" i="1"/>
  <c r="K446" i="1"/>
  <c r="J423" i="1"/>
  <c r="I429" i="1"/>
  <c r="J438" i="1"/>
  <c r="J425" i="1"/>
  <c r="K411" i="1"/>
  <c r="J410" i="1"/>
  <c r="I453" i="1"/>
  <c r="I434" i="1"/>
  <c r="J412" i="1"/>
  <c r="K434" i="1"/>
  <c r="I455" i="1"/>
  <c r="K468" i="1"/>
  <c r="J461" i="1"/>
  <c r="J464" i="1"/>
  <c r="J451" i="1"/>
  <c r="J447" i="1"/>
  <c r="I452" i="1"/>
  <c r="K420" i="1"/>
  <c r="I443" i="1"/>
  <c r="J463" i="1"/>
  <c r="K458" i="1"/>
  <c r="J449" i="1"/>
  <c r="K449" i="1"/>
  <c r="K436" i="1"/>
  <c r="K439" i="1"/>
  <c r="J418" i="1"/>
  <c r="K440" i="1"/>
  <c r="I461" i="1"/>
  <c r="K435" i="1"/>
  <c r="K438" i="1"/>
  <c r="J444" i="1"/>
  <c r="I457" i="1"/>
  <c r="K457" i="1"/>
  <c r="J424" i="1"/>
  <c r="J471" i="1"/>
  <c r="J456" i="1"/>
  <c r="K447" i="1"/>
  <c r="K463" i="1"/>
  <c r="I454" i="1"/>
  <c r="J460" i="1"/>
  <c r="K467" i="1"/>
  <c r="J413" i="1"/>
  <c r="K461" i="1"/>
  <c r="K451" i="1"/>
  <c r="K450" i="1"/>
  <c r="K442" i="1"/>
  <c r="K427" i="1"/>
  <c r="I414" i="1"/>
  <c r="J407" i="1"/>
  <c r="J421" i="1"/>
  <c r="K408" i="1"/>
  <c r="I465" i="1"/>
  <c r="J427" i="1"/>
  <c r="K466" i="1"/>
  <c r="J414" i="1"/>
  <c r="K462" i="1"/>
  <c r="K465" i="1"/>
  <c r="I410" i="1"/>
  <c r="J430" i="1"/>
  <c r="K416" i="1"/>
  <c r="J470" i="1"/>
  <c r="I430" i="1"/>
  <c r="K471" i="1"/>
  <c r="J411" i="1"/>
  <c r="J417" i="1"/>
  <c r="K426" i="1"/>
  <c r="I441" i="1"/>
  <c r="I431" i="1"/>
  <c r="K412" i="1"/>
  <c r="J455" i="1"/>
  <c r="J416" i="1"/>
  <c r="J426" i="1"/>
  <c r="I6" i="1"/>
  <c r="J27" i="1"/>
  <c r="K48" i="1"/>
  <c r="I70" i="1"/>
  <c r="J91" i="1"/>
  <c r="K112" i="1"/>
  <c r="I134" i="1"/>
  <c r="J155" i="1"/>
  <c r="K176" i="1"/>
  <c r="I198" i="1"/>
  <c r="J219" i="1"/>
  <c r="K19" i="1"/>
  <c r="I41" i="1"/>
  <c r="J62" i="1"/>
  <c r="K83" i="1"/>
  <c r="I105" i="1"/>
  <c r="J126" i="1"/>
  <c r="K147" i="1"/>
  <c r="I169" i="1"/>
  <c r="J190" i="1"/>
  <c r="K211" i="1"/>
  <c r="I7" i="1"/>
  <c r="J28" i="1"/>
  <c r="K49" i="1"/>
  <c r="I71" i="1"/>
  <c r="K113" i="1"/>
  <c r="I135" i="1"/>
  <c r="J156" i="1"/>
  <c r="K177" i="1"/>
  <c r="I199" i="1"/>
  <c r="J220" i="1"/>
  <c r="I19" i="1"/>
  <c r="J53" i="1"/>
  <c r="K87" i="1"/>
  <c r="I122" i="1"/>
  <c r="I156" i="1"/>
  <c r="K189" i="1"/>
  <c r="I224" i="1"/>
  <c r="K247" i="1"/>
  <c r="I269" i="1"/>
  <c r="J290" i="1"/>
  <c r="K311" i="1"/>
  <c r="J32" i="1"/>
  <c r="K66" i="1"/>
  <c r="I101" i="1"/>
  <c r="J135" i="1"/>
  <c r="J169" i="1"/>
  <c r="I203" i="1"/>
  <c r="K234" i="1"/>
  <c r="I256" i="1"/>
  <c r="J277" i="1"/>
  <c r="K298" i="1"/>
  <c r="J16" i="1"/>
  <c r="K50" i="1"/>
  <c r="I85" i="1"/>
  <c r="J119" i="1"/>
  <c r="J153" i="1"/>
  <c r="I187" i="1"/>
  <c r="J221" i="1"/>
  <c r="I246" i="1"/>
  <c r="J267" i="1"/>
  <c r="K288" i="1"/>
  <c r="I310" i="1"/>
  <c r="J331" i="1"/>
  <c r="I27" i="1"/>
  <c r="J82" i="1"/>
  <c r="J137" i="1"/>
  <c r="I192" i="1"/>
  <c r="J240" i="1"/>
  <c r="I274" i="1"/>
  <c r="J308" i="1"/>
  <c r="K334" i="1"/>
  <c r="I357" i="1"/>
  <c r="J378" i="1"/>
  <c r="J9" i="1"/>
  <c r="I64" i="1"/>
  <c r="K118" i="1"/>
  <c r="K172" i="1"/>
  <c r="I227" i="1"/>
  <c r="K262" i="1"/>
  <c r="I297" i="1"/>
  <c r="J326" i="1"/>
  <c r="K349" i="1"/>
  <c r="I371" i="1"/>
  <c r="K8" i="1"/>
  <c r="I30" i="1"/>
  <c r="J51" i="1"/>
  <c r="K72" i="1"/>
  <c r="I94" i="1"/>
  <c r="J115" i="1"/>
  <c r="K136" i="1"/>
  <c r="I158" i="1"/>
  <c r="J179" i="1"/>
  <c r="K200" i="1"/>
  <c r="I222" i="1"/>
  <c r="J22" i="1"/>
  <c r="K43" i="1"/>
  <c r="I65" i="1"/>
  <c r="J86" i="1"/>
  <c r="K107" i="1"/>
  <c r="I129" i="1"/>
  <c r="J150" i="1"/>
  <c r="K171" i="1"/>
  <c r="I193" i="1"/>
  <c r="J214" i="1"/>
  <c r="K9" i="1"/>
  <c r="I31" i="1"/>
  <c r="J52" i="1"/>
  <c r="K73" i="1"/>
  <c r="I95" i="1"/>
  <c r="J116" i="1"/>
  <c r="K137" i="1"/>
  <c r="I159" i="1"/>
  <c r="J180" i="1"/>
  <c r="K201" i="1"/>
  <c r="I223" i="1"/>
  <c r="K23" i="1"/>
  <c r="I58" i="1"/>
  <c r="I92" i="1"/>
  <c r="K125" i="1"/>
  <c r="I160" i="1"/>
  <c r="J194" i="1"/>
  <c r="I228" i="1"/>
  <c r="J250" i="1"/>
  <c r="K271" i="1"/>
  <c r="I293" i="1"/>
  <c r="J314" i="1"/>
  <c r="I37" i="1"/>
  <c r="J71" i="1"/>
  <c r="J105" i="1"/>
  <c r="I139" i="1"/>
  <c r="J173" i="1"/>
  <c r="K207" i="1"/>
  <c r="J237" i="1"/>
  <c r="K258" i="1"/>
  <c r="I280" i="1"/>
  <c r="J301" i="1"/>
  <c r="I21" i="1"/>
  <c r="J55" i="1"/>
  <c r="J89" i="1"/>
  <c r="I123" i="1"/>
  <c r="J157" i="1"/>
  <c r="K191" i="1"/>
  <c r="I226" i="1"/>
  <c r="K248" i="1"/>
  <c r="I270" i="1"/>
  <c r="J291" i="1"/>
  <c r="K312" i="1"/>
  <c r="I334" i="1"/>
  <c r="K34" i="1"/>
  <c r="I90" i="1"/>
  <c r="I144" i="1"/>
  <c r="K197" i="1"/>
  <c r="J244" i="1"/>
  <c r="K278" i="1"/>
  <c r="I313" i="1"/>
  <c r="K337" i="1"/>
  <c r="K359" i="1"/>
  <c r="I381" i="1"/>
  <c r="I16" i="1"/>
  <c r="K69" i="1"/>
  <c r="I125" i="1"/>
  <c r="I180" i="1"/>
  <c r="I233" i="1"/>
  <c r="I267" i="1"/>
  <c r="K300" i="1"/>
  <c r="J329" i="1"/>
  <c r="J352" i="1"/>
  <c r="K373" i="1"/>
  <c r="J11" i="1"/>
  <c r="K32" i="1"/>
  <c r="I54" i="1"/>
  <c r="J75" i="1"/>
  <c r="K96" i="1"/>
  <c r="I118" i="1"/>
  <c r="J139" i="1"/>
  <c r="K160" i="1"/>
  <c r="I182" i="1"/>
  <c r="J203" i="1"/>
  <c r="K224" i="1"/>
  <c r="I25" i="1"/>
  <c r="J46" i="1"/>
  <c r="K67" i="1"/>
  <c r="I89" i="1"/>
  <c r="J110" i="1"/>
  <c r="K131" i="1"/>
  <c r="I153" i="1"/>
  <c r="J174" i="1"/>
  <c r="K195" i="1"/>
  <c r="I217" i="1"/>
  <c r="J12" i="1"/>
  <c r="K33" i="1"/>
  <c r="I55" i="1"/>
  <c r="J76" i="1"/>
  <c r="K97" i="1"/>
  <c r="I119" i="1"/>
  <c r="J140" i="1"/>
  <c r="K161" i="1"/>
  <c r="I183" i="1"/>
  <c r="J204" i="1"/>
  <c r="K225" i="1"/>
  <c r="I28" i="1"/>
  <c r="K61" i="1"/>
  <c r="I96" i="1"/>
  <c r="J130" i="1"/>
  <c r="K164" i="1"/>
  <c r="K198" i="1"/>
  <c r="K231" i="1"/>
  <c r="I253" i="1"/>
  <c r="J274" i="1"/>
  <c r="K295" i="1"/>
  <c r="J7" i="1"/>
  <c r="J41" i="1"/>
  <c r="I75" i="1"/>
  <c r="J109" i="1"/>
  <c r="K143" i="1"/>
  <c r="I178" i="1"/>
  <c r="I212" i="1"/>
  <c r="I240" i="1"/>
  <c r="J261" i="1"/>
  <c r="K282" i="1"/>
  <c r="I304" i="1"/>
  <c r="J25" i="1"/>
  <c r="I59" i="1"/>
  <c r="J93" i="1"/>
  <c r="K127" i="1"/>
  <c r="I162" i="1"/>
  <c r="I196" i="1"/>
  <c r="J229" i="1"/>
  <c r="J251" i="1"/>
  <c r="K272" i="1"/>
  <c r="I294" i="1"/>
  <c r="J315" i="1"/>
  <c r="K336" i="1"/>
  <c r="I42" i="1"/>
  <c r="K95" i="1"/>
  <c r="K150" i="1"/>
  <c r="J205" i="1"/>
  <c r="I249" i="1"/>
  <c r="I283" i="1"/>
  <c r="J316" i="1"/>
  <c r="K340" i="1"/>
  <c r="J362" i="1"/>
  <c r="K383" i="1"/>
  <c r="K22" i="1"/>
  <c r="J77" i="1"/>
  <c r="K132" i="1"/>
  <c r="K186" i="1"/>
  <c r="K236" i="1"/>
  <c r="I271" i="1"/>
  <c r="J305" i="1"/>
  <c r="J332" i="1"/>
  <c r="I355" i="1"/>
  <c r="J376" i="1"/>
  <c r="K58" i="1"/>
  <c r="J112" i="1"/>
  <c r="K167" i="1"/>
  <c r="K222" i="1"/>
  <c r="K259" i="1"/>
  <c r="K293" i="1"/>
  <c r="I14" i="1"/>
  <c r="J43" i="1"/>
  <c r="K80" i="1"/>
  <c r="I110" i="1"/>
  <c r="J147" i="1"/>
  <c r="K184" i="1"/>
  <c r="I214" i="1"/>
  <c r="J30" i="1"/>
  <c r="K59" i="1"/>
  <c r="I97" i="1"/>
  <c r="J134" i="1"/>
  <c r="K163" i="1"/>
  <c r="I201" i="1"/>
  <c r="J230" i="1"/>
  <c r="K41" i="1"/>
  <c r="I79" i="1"/>
  <c r="J108" i="1"/>
  <c r="K145" i="1"/>
  <c r="I175" i="1"/>
  <c r="J212" i="1"/>
  <c r="I32" i="1"/>
  <c r="J79" i="1"/>
  <c r="K138" i="1"/>
  <c r="I186" i="1"/>
  <c r="K239" i="1"/>
  <c r="I277" i="1"/>
  <c r="J306" i="1"/>
  <c r="I50" i="1"/>
  <c r="J96" i="1"/>
  <c r="K156" i="1"/>
  <c r="I216" i="1"/>
  <c r="K250" i="1"/>
  <c r="I288" i="1"/>
  <c r="K12" i="1"/>
  <c r="I72" i="1"/>
  <c r="I132" i="1"/>
  <c r="K178" i="1"/>
  <c r="J235" i="1"/>
  <c r="K264" i="1"/>
  <c r="I302" i="1"/>
  <c r="J339" i="1"/>
  <c r="I69" i="1"/>
  <c r="I164" i="1"/>
  <c r="I236" i="1"/>
  <c r="J295" i="1"/>
  <c r="K343" i="1"/>
  <c r="I373" i="1"/>
  <c r="I36" i="1"/>
  <c r="K111" i="1"/>
  <c r="K206" i="1"/>
  <c r="K275" i="1"/>
  <c r="I320" i="1"/>
  <c r="J360" i="1"/>
  <c r="I52" i="1"/>
  <c r="I120" i="1"/>
  <c r="I181" i="1"/>
  <c r="J238" i="1"/>
  <c r="J276" i="1"/>
  <c r="K314" i="1"/>
  <c r="I339" i="1"/>
  <c r="I361" i="1"/>
  <c r="J382" i="1"/>
  <c r="J85" i="1"/>
  <c r="I172" i="1"/>
  <c r="J248" i="1"/>
  <c r="I303" i="1"/>
  <c r="J345" i="1"/>
  <c r="J379" i="1"/>
  <c r="J197" i="1"/>
  <c r="I368" i="1"/>
  <c r="J47" i="1"/>
  <c r="K31" i="1"/>
  <c r="K119" i="1"/>
  <c r="K205" i="1"/>
  <c r="K269" i="1"/>
  <c r="K321" i="1"/>
  <c r="K358" i="1"/>
  <c r="I133" i="1"/>
  <c r="K327" i="1"/>
  <c r="J13" i="1"/>
  <c r="I12" i="1"/>
  <c r="K98" i="1"/>
  <c r="J185" i="1"/>
  <c r="I257" i="1"/>
  <c r="J311" i="1"/>
  <c r="K350" i="1"/>
  <c r="K384" i="1"/>
  <c r="I210" i="1"/>
  <c r="J355" i="1"/>
  <c r="J145" i="1"/>
  <c r="K102" i="1"/>
  <c r="J281" i="1"/>
  <c r="J365" i="1"/>
  <c r="J333" i="1"/>
  <c r="I204" i="1"/>
  <c r="I234" i="1"/>
  <c r="I239" i="1"/>
  <c r="J73" i="1"/>
  <c r="J268" i="1"/>
  <c r="J357" i="1"/>
  <c r="J48" i="1"/>
  <c r="I343" i="1"/>
  <c r="K361" i="1"/>
  <c r="J265" i="1"/>
  <c r="J213" i="1"/>
  <c r="J26" i="1"/>
  <c r="J246" i="1"/>
  <c r="J343" i="1"/>
  <c r="K170" i="1"/>
  <c r="I315" i="1"/>
  <c r="K386" i="1"/>
  <c r="K378" i="1"/>
  <c r="J381" i="1"/>
  <c r="J356" i="1"/>
  <c r="J129" i="1"/>
  <c r="K362" i="1"/>
  <c r="I35" i="1"/>
  <c r="K108" i="1"/>
  <c r="J317" i="1"/>
  <c r="I230" i="1"/>
  <c r="K376" i="1"/>
  <c r="I128" i="1"/>
  <c r="I374" i="1"/>
  <c r="J18" i="1"/>
  <c r="J247" i="1"/>
  <c r="J280" i="1"/>
  <c r="K281" i="1"/>
  <c r="I360" i="1"/>
  <c r="J387" i="1"/>
  <c r="I266" i="1"/>
  <c r="I260" i="1"/>
  <c r="I382" i="1"/>
  <c r="I285" i="1"/>
  <c r="K266" i="1"/>
  <c r="K37" i="1"/>
  <c r="J144" i="1"/>
  <c r="I318" i="1"/>
  <c r="K109" i="1"/>
  <c r="K351" i="1"/>
  <c r="J152" i="1"/>
  <c r="J338" i="1"/>
  <c r="I141" i="1"/>
  <c r="J289" i="1"/>
  <c r="I369" i="1"/>
  <c r="I117" i="1"/>
  <c r="K268" i="1"/>
  <c r="J64" i="1"/>
  <c r="J151" i="1"/>
  <c r="I290" i="1"/>
  <c r="J359" i="1"/>
  <c r="K16" i="1"/>
  <c r="I46" i="1"/>
  <c r="J83" i="1"/>
  <c r="K120" i="1"/>
  <c r="I150" i="1"/>
  <c r="J187" i="1"/>
  <c r="K216" i="1"/>
  <c r="I33" i="1"/>
  <c r="J70" i="1"/>
  <c r="K99" i="1"/>
  <c r="I137" i="1"/>
  <c r="J166" i="1"/>
  <c r="K203" i="1"/>
  <c r="I15" i="1"/>
  <c r="J44" i="1"/>
  <c r="K81" i="1"/>
  <c r="I111" i="1"/>
  <c r="J148" i="1"/>
  <c r="K185" i="1"/>
  <c r="I215" i="1"/>
  <c r="K36" i="1"/>
  <c r="I83" i="1"/>
  <c r="J143" i="1"/>
  <c r="K202" i="1"/>
  <c r="J242" i="1"/>
  <c r="K279" i="1"/>
  <c r="I309" i="1"/>
  <c r="K53" i="1"/>
  <c r="I114" i="1"/>
  <c r="J160" i="1"/>
  <c r="K220" i="1"/>
  <c r="J253" i="1"/>
  <c r="K290" i="1"/>
  <c r="J29" i="1"/>
  <c r="K76" i="1"/>
  <c r="I136" i="1"/>
  <c r="J183" i="1"/>
  <c r="I238" i="1"/>
  <c r="J275" i="1"/>
  <c r="K304" i="1"/>
  <c r="I342" i="1"/>
  <c r="I76" i="1"/>
  <c r="I171" i="1"/>
  <c r="K252" i="1"/>
  <c r="I300" i="1"/>
  <c r="J346" i="1"/>
  <c r="K375" i="1"/>
  <c r="I43" i="1"/>
  <c r="J138" i="1"/>
  <c r="K213" i="1"/>
  <c r="J279" i="1"/>
  <c r="I323" i="1"/>
  <c r="I363" i="1"/>
  <c r="J65" i="1"/>
  <c r="J127" i="1"/>
  <c r="K188" i="1"/>
  <c r="I242" i="1"/>
  <c r="I281" i="1"/>
  <c r="K317" i="1"/>
  <c r="J342" i="1"/>
  <c r="K363" i="1"/>
  <c r="I385" i="1"/>
  <c r="J8" i="1"/>
  <c r="J95" i="1"/>
  <c r="K183" i="1"/>
  <c r="J255" i="1"/>
  <c r="J310" i="1"/>
  <c r="J349" i="1"/>
  <c r="J383" i="1"/>
  <c r="I219" i="1"/>
  <c r="K380" i="1"/>
  <c r="J90" i="1"/>
  <c r="K42" i="1"/>
  <c r="I218" i="1"/>
  <c r="K276" i="1"/>
  <c r="K326" i="1"/>
  <c r="K154" i="1"/>
  <c r="K342" i="1"/>
  <c r="K21" i="1"/>
  <c r="I197" i="1"/>
  <c r="J264" i="1"/>
  <c r="K354" i="1"/>
  <c r="J167" i="1"/>
  <c r="K294" i="1"/>
  <c r="J351" i="1"/>
  <c r="I279" i="1"/>
  <c r="K103" i="1"/>
  <c r="I366" i="1"/>
  <c r="J81" i="1"/>
  <c r="I91" i="1"/>
  <c r="K292" i="1"/>
  <c r="I51" i="1"/>
  <c r="I352" i="1"/>
  <c r="J202" i="1"/>
  <c r="K324" i="1"/>
  <c r="K62" i="1"/>
  <c r="K228" i="1"/>
  <c r="I98" i="1"/>
  <c r="J243" i="1"/>
  <c r="K13" i="1"/>
  <c r="J184" i="1"/>
  <c r="J368" i="1"/>
  <c r="K78" i="1"/>
  <c r="I202" i="1"/>
  <c r="I324" i="1"/>
  <c r="J321" i="1"/>
  <c r="I56" i="1"/>
  <c r="J271" i="1"/>
  <c r="J336" i="1"/>
  <c r="I80" i="1"/>
  <c r="J19" i="1"/>
  <c r="K56" i="1"/>
  <c r="I86" i="1"/>
  <c r="J123" i="1"/>
  <c r="K152" i="1"/>
  <c r="I190" i="1"/>
  <c r="J6" i="1"/>
  <c r="K35" i="1"/>
  <c r="I73" i="1"/>
  <c r="J102" i="1"/>
  <c r="K139" i="1"/>
  <c r="I177" i="1"/>
  <c r="J206" i="1"/>
  <c r="K17" i="1"/>
  <c r="I47" i="1"/>
  <c r="J84" i="1"/>
  <c r="K121" i="1"/>
  <c r="I151" i="1"/>
  <c r="J188" i="1"/>
  <c r="K217" i="1"/>
  <c r="J40" i="1"/>
  <c r="K100" i="1"/>
  <c r="I147" i="1"/>
  <c r="J207" i="1"/>
  <c r="I245" i="1"/>
  <c r="J282" i="1"/>
  <c r="I11" i="1"/>
  <c r="J58" i="1"/>
  <c r="K117" i="1"/>
  <c r="I165" i="1"/>
  <c r="J224" i="1"/>
  <c r="I264" i="1"/>
  <c r="J293" i="1"/>
  <c r="I34" i="1"/>
  <c r="J80" i="1"/>
  <c r="K140" i="1"/>
  <c r="I200" i="1"/>
  <c r="K240" i="1"/>
  <c r="I278" i="1"/>
  <c r="J307" i="1"/>
  <c r="K7" i="1"/>
  <c r="J103" i="1"/>
  <c r="J178" i="1"/>
  <c r="J257" i="1"/>
  <c r="J304" i="1"/>
  <c r="I349" i="1"/>
  <c r="J386" i="1"/>
  <c r="J50" i="1"/>
  <c r="I146" i="1"/>
  <c r="I221" i="1"/>
  <c r="I284" i="1"/>
  <c r="J335" i="1"/>
  <c r="K365" i="1"/>
  <c r="J10" i="1"/>
  <c r="J72" i="1"/>
  <c r="J133" i="1"/>
  <c r="I195" i="1"/>
  <c r="K246" i="1"/>
  <c r="K284" i="1"/>
  <c r="I321" i="1"/>
  <c r="I345" i="1"/>
  <c r="J366" i="1"/>
  <c r="K387" i="1"/>
  <c r="K18" i="1"/>
  <c r="I107" i="1"/>
  <c r="I194" i="1"/>
  <c r="J262" i="1"/>
  <c r="I316" i="1"/>
  <c r="K353" i="1"/>
  <c r="J23" i="1"/>
  <c r="K257" i="1"/>
  <c r="K122" i="1"/>
  <c r="I53" i="1"/>
  <c r="J141" i="1"/>
  <c r="J227" i="1"/>
  <c r="K283" i="1"/>
  <c r="I331" i="1"/>
  <c r="I367" i="1"/>
  <c r="I176" i="1"/>
  <c r="I351" i="1"/>
  <c r="J57" i="1"/>
  <c r="J33" i="1"/>
  <c r="J120" i="1"/>
  <c r="I208" i="1"/>
  <c r="K270" i="1"/>
  <c r="I322" i="1"/>
  <c r="I359" i="1"/>
  <c r="I244" i="1"/>
  <c r="J385" i="1"/>
  <c r="I189" i="1"/>
  <c r="K158" i="1"/>
  <c r="I308" i="1"/>
  <c r="K382" i="1"/>
  <c r="I106" i="1"/>
  <c r="K368" i="1"/>
  <c r="I289" i="1"/>
  <c r="K318" i="1"/>
  <c r="I319" i="1"/>
  <c r="K135" i="1"/>
  <c r="I295" i="1"/>
  <c r="K374" i="1"/>
  <c r="J136" i="1"/>
  <c r="J377" i="1"/>
  <c r="I179" i="1"/>
  <c r="I328" i="1"/>
  <c r="J294" i="1"/>
  <c r="I82" i="1"/>
  <c r="J273" i="1"/>
  <c r="K360" i="1"/>
  <c r="J232" i="1"/>
  <c r="J334" i="1"/>
  <c r="K93" i="1"/>
  <c r="I22" i="1"/>
  <c r="J59" i="1"/>
  <c r="K88" i="1"/>
  <c r="I126" i="1"/>
  <c r="J163" i="1"/>
  <c r="K192" i="1"/>
  <c r="I9" i="1"/>
  <c r="J38" i="1"/>
  <c r="K75" i="1"/>
  <c r="I113" i="1"/>
  <c r="J142" i="1"/>
  <c r="K179" i="1"/>
  <c r="I209" i="1"/>
  <c r="J20" i="1"/>
  <c r="K57" i="1"/>
  <c r="I87" i="1"/>
  <c r="J124" i="1"/>
  <c r="K153" i="1"/>
  <c r="I191" i="1"/>
  <c r="J228" i="1"/>
  <c r="I45" i="1"/>
  <c r="J104" i="1"/>
  <c r="K151" i="1"/>
  <c r="I211" i="1"/>
  <c r="K255" i="1"/>
  <c r="K15" i="1"/>
  <c r="J122" i="1"/>
  <c r="K181" i="1"/>
  <c r="I296" i="1"/>
  <c r="K204" i="1"/>
  <c r="K280" i="1"/>
  <c r="K261" i="1"/>
  <c r="J319" i="1"/>
  <c r="J56" i="1"/>
  <c r="J241" i="1"/>
  <c r="J288" i="1"/>
  <c r="I18" i="1"/>
  <c r="I251" i="1"/>
  <c r="K347" i="1"/>
  <c r="K30" i="1"/>
  <c r="I205" i="1"/>
  <c r="I358" i="1"/>
  <c r="I155" i="1"/>
  <c r="K235" i="1"/>
  <c r="J371" i="1"/>
  <c r="K237" i="1"/>
  <c r="K24" i="1"/>
  <c r="J99" i="1"/>
  <c r="I166" i="1"/>
  <c r="K11" i="1"/>
  <c r="J78" i="1"/>
  <c r="I145" i="1"/>
  <c r="K219" i="1"/>
  <c r="J60" i="1"/>
  <c r="I127" i="1"/>
  <c r="K193" i="1"/>
  <c r="J49" i="1"/>
  <c r="J168" i="1"/>
  <c r="J258" i="1"/>
  <c r="I20" i="1"/>
  <c r="K126" i="1"/>
  <c r="I232" i="1"/>
  <c r="K306" i="1"/>
  <c r="K101" i="1"/>
  <c r="J208" i="1"/>
  <c r="J283" i="1"/>
  <c r="J21" i="1"/>
  <c r="K212" i="1"/>
  <c r="J322" i="1"/>
  <c r="J159" i="1"/>
  <c r="J292" i="1"/>
  <c r="I379" i="1"/>
  <c r="K85" i="1"/>
  <c r="J209" i="1"/>
  <c r="K297" i="1"/>
  <c r="J350" i="1"/>
  <c r="J128" i="1"/>
  <c r="I276" i="1"/>
  <c r="I362" i="1"/>
  <c r="K285" i="1"/>
  <c r="J210" i="1"/>
  <c r="K162" i="1"/>
  <c r="J297" i="1"/>
  <c r="J375" i="1"/>
  <c r="K251" i="1"/>
  <c r="J101" i="1"/>
  <c r="J87" i="1"/>
  <c r="J236" i="1"/>
  <c r="J327" i="1"/>
  <c r="I376" i="1"/>
  <c r="K45" i="1"/>
  <c r="K332" i="1"/>
  <c r="K14" i="1"/>
  <c r="K319" i="1"/>
  <c r="K210" i="1"/>
  <c r="K308" i="1"/>
  <c r="K344" i="1"/>
  <c r="J114" i="1"/>
  <c r="J324" i="1"/>
  <c r="I60" i="1"/>
  <c r="K301" i="1"/>
  <c r="I275" i="1"/>
  <c r="J69" i="1"/>
  <c r="J39" i="1"/>
  <c r="I138" i="1"/>
  <c r="K82" i="1"/>
  <c r="K182" i="1"/>
  <c r="I174" i="1"/>
  <c r="K227" i="1"/>
  <c r="J181" i="1"/>
  <c r="J45" i="1"/>
  <c r="I8" i="1"/>
  <c r="K232" i="1"/>
  <c r="J231" i="1"/>
  <c r="K29" i="1"/>
  <c r="K310" i="1"/>
  <c r="J296" i="1"/>
  <c r="J312" i="1"/>
  <c r="K277" i="1"/>
  <c r="I188" i="1"/>
  <c r="J348" i="1"/>
  <c r="K244" i="1"/>
  <c r="J201" i="1"/>
  <c r="J146" i="1"/>
  <c r="K307" i="1"/>
  <c r="J195" i="1"/>
  <c r="K89" i="1"/>
  <c r="I231" i="1"/>
  <c r="K215" i="1"/>
  <c r="J269" i="1"/>
  <c r="K320" i="1"/>
  <c r="J354" i="1"/>
  <c r="J24" i="1"/>
  <c r="I327" i="1"/>
  <c r="J216" i="1"/>
  <c r="K77" i="1"/>
  <c r="I364" i="1"/>
  <c r="I163" i="1"/>
  <c r="I346" i="1"/>
  <c r="K68" i="1"/>
  <c r="I325" i="1"/>
  <c r="J233" i="1"/>
  <c r="J225" i="1"/>
  <c r="K369" i="1"/>
  <c r="J131" i="1"/>
  <c r="J118" i="1"/>
  <c r="K6" i="1"/>
  <c r="J298" i="1"/>
  <c r="I272" i="1"/>
  <c r="I124" i="1"/>
  <c r="K90" i="1"/>
  <c r="J154" i="1"/>
  <c r="J374" i="1"/>
  <c r="K330" i="1"/>
  <c r="K175" i="1"/>
  <c r="J239" i="1"/>
  <c r="I370" i="1"/>
  <c r="I157" i="1"/>
  <c r="K260" i="1"/>
  <c r="K286" i="1"/>
  <c r="I142" i="1"/>
  <c r="I121" i="1"/>
  <c r="K169" i="1"/>
  <c r="I301" i="1"/>
  <c r="K274" i="1"/>
  <c r="I326" i="1"/>
  <c r="J98" i="1"/>
  <c r="K38" i="1"/>
  <c r="J161" i="1"/>
  <c r="I377" i="1"/>
  <c r="J63" i="1"/>
  <c r="J97" i="1"/>
  <c r="I67" i="1"/>
  <c r="I66" i="1"/>
  <c r="I298" i="1"/>
  <c r="K305" i="1"/>
  <c r="K253" i="1"/>
  <c r="K338" i="1"/>
  <c r="K302" i="1"/>
  <c r="J300" i="1"/>
  <c r="K60" i="1"/>
  <c r="K144" i="1"/>
  <c r="I39" i="1"/>
  <c r="J172" i="1"/>
  <c r="I237" i="1"/>
  <c r="K92" i="1"/>
  <c r="I68" i="1"/>
  <c r="I262" i="1"/>
  <c r="J370" i="1"/>
  <c r="K357" i="1"/>
  <c r="J175" i="1"/>
  <c r="K379" i="1"/>
  <c r="I74" i="1"/>
  <c r="I108" i="1"/>
  <c r="J318" i="1"/>
  <c r="K385" i="1"/>
  <c r="K254" i="1"/>
  <c r="J35" i="1"/>
  <c r="I102" i="1"/>
  <c r="K168" i="1"/>
  <c r="J14" i="1"/>
  <c r="I81" i="1"/>
  <c r="K155" i="1"/>
  <c r="J222" i="1"/>
  <c r="I63" i="1"/>
  <c r="K129" i="1"/>
  <c r="J196" i="1"/>
  <c r="J66" i="1"/>
  <c r="I173" i="1"/>
  <c r="I261" i="1"/>
  <c r="I24" i="1"/>
  <c r="K130" i="1"/>
  <c r="K242" i="1"/>
  <c r="J309" i="1"/>
  <c r="J106" i="1"/>
  <c r="I213" i="1"/>
  <c r="I286" i="1"/>
  <c r="I48" i="1"/>
  <c r="K218" i="1"/>
  <c r="J325" i="1"/>
  <c r="K166" i="1"/>
  <c r="K309" i="1"/>
  <c r="K381" i="1"/>
  <c r="I93" i="1"/>
  <c r="J215" i="1"/>
  <c r="J302" i="1"/>
  <c r="I353" i="1"/>
  <c r="I140" i="1"/>
  <c r="I282" i="1"/>
  <c r="K366" i="1"/>
  <c r="K322" i="1"/>
  <c r="K238" i="1"/>
  <c r="K173" i="1"/>
  <c r="J303" i="1"/>
  <c r="I380" i="1"/>
  <c r="I265" i="1"/>
  <c r="K133" i="1"/>
  <c r="I131" i="1"/>
  <c r="K243" i="1"/>
  <c r="I332" i="1"/>
  <c r="J380" i="1"/>
  <c r="J88" i="1"/>
  <c r="K39" i="1"/>
  <c r="K329" i="1"/>
  <c r="I338" i="1"/>
  <c r="J17" i="1"/>
  <c r="J320" i="1"/>
  <c r="K333" i="1"/>
  <c r="I344" i="1"/>
  <c r="K315" i="1"/>
  <c r="K27" i="1"/>
  <c r="J68" i="1"/>
  <c r="K209" i="1"/>
  <c r="I152" i="1"/>
  <c r="J299" i="1"/>
  <c r="K331" i="1"/>
  <c r="I317" i="1"/>
  <c r="K233" i="1"/>
  <c r="K196" i="1"/>
  <c r="J189" i="1"/>
  <c r="I116" i="1"/>
  <c r="I340" i="1"/>
  <c r="I329" i="1"/>
  <c r="J149" i="1"/>
  <c r="K128" i="1"/>
  <c r="J182" i="1"/>
  <c r="I109" i="1"/>
  <c r="K79" i="1"/>
  <c r="J42" i="1"/>
  <c r="I149" i="1"/>
  <c r="K116" i="1"/>
  <c r="K84" i="1"/>
  <c r="J341" i="1"/>
  <c r="K146" i="1"/>
  <c r="K371" i="1"/>
  <c r="K325" i="1"/>
  <c r="J74" i="1"/>
  <c r="I341" i="1"/>
  <c r="I44" i="1"/>
  <c r="J284" i="1"/>
  <c r="J278" i="1"/>
  <c r="K356" i="1"/>
  <c r="K94" i="1"/>
  <c r="K348" i="1"/>
  <c r="K124" i="1"/>
  <c r="I386" i="1"/>
  <c r="I252" i="1"/>
  <c r="I206" i="1"/>
  <c r="I185" i="1"/>
  <c r="I167" i="1"/>
  <c r="I220" i="1"/>
  <c r="K190" i="1"/>
  <c r="K165" i="1"/>
  <c r="J323" i="1"/>
  <c r="I365" i="1"/>
  <c r="K249" i="1"/>
  <c r="J31" i="1"/>
  <c r="I330" i="1"/>
  <c r="K226" i="1"/>
  <c r="J111" i="1"/>
  <c r="J249" i="1"/>
  <c r="J34" i="1"/>
  <c r="K54" i="1"/>
  <c r="I291" i="1"/>
  <c r="I292" i="1"/>
  <c r="I383" i="1"/>
  <c r="I307" i="1"/>
  <c r="K208" i="1"/>
  <c r="J36" i="1"/>
  <c r="K10" i="1"/>
  <c r="J234" i="1"/>
  <c r="K194" i="1"/>
  <c r="J170" i="1"/>
  <c r="I287" i="1"/>
  <c r="K367" i="1"/>
  <c r="I347" i="1"/>
  <c r="I333" i="1"/>
  <c r="K335" i="1"/>
  <c r="J218" i="1"/>
  <c r="J367" i="1"/>
  <c r="K199" i="1"/>
  <c r="J313" i="1"/>
  <c r="K323" i="1"/>
  <c r="J347" i="1"/>
  <c r="K273" i="1"/>
  <c r="I78" i="1"/>
  <c r="I57" i="1"/>
  <c r="J198" i="1"/>
  <c r="K105" i="1"/>
  <c r="K134" i="1"/>
  <c r="K303" i="1"/>
  <c r="J285" i="1"/>
  <c r="K157" i="1"/>
  <c r="I258" i="1"/>
  <c r="I336" i="1"/>
  <c r="J340" i="1"/>
  <c r="I26" i="1"/>
  <c r="I354" i="1"/>
  <c r="K229" i="1"/>
  <c r="I372" i="1"/>
  <c r="K267" i="1"/>
  <c r="I61" i="1"/>
  <c r="I38" i="1"/>
  <c r="K104" i="1"/>
  <c r="J171" i="1"/>
  <c r="I17" i="1"/>
  <c r="K91" i="1"/>
  <c r="J158" i="1"/>
  <c r="I225" i="1"/>
  <c r="K65" i="1"/>
  <c r="J132" i="1"/>
  <c r="I207" i="1"/>
  <c r="K70" i="1"/>
  <c r="J177" i="1"/>
  <c r="K263" i="1"/>
  <c r="K28" i="1"/>
  <c r="I148" i="1"/>
  <c r="J245" i="1"/>
  <c r="I312" i="1"/>
  <c r="K110" i="1"/>
  <c r="J217" i="1"/>
  <c r="K296" i="1"/>
  <c r="K55" i="1"/>
  <c r="J226" i="1"/>
  <c r="J328" i="1"/>
  <c r="J193" i="1"/>
  <c r="K313" i="1"/>
  <c r="J384" i="1"/>
  <c r="I99" i="1"/>
  <c r="I229" i="1"/>
  <c r="I306" i="1"/>
  <c r="K355" i="1"/>
  <c r="K149" i="1"/>
  <c r="K289" i="1"/>
  <c r="K370" i="1"/>
  <c r="J337" i="1"/>
  <c r="I10" i="1"/>
  <c r="I184" i="1"/>
  <c r="I311" i="1"/>
  <c r="I384" i="1"/>
  <c r="I299" i="1"/>
  <c r="J176" i="1"/>
  <c r="K141" i="1"/>
  <c r="I250" i="1"/>
  <c r="I337" i="1"/>
  <c r="J121" i="1"/>
  <c r="K71" i="1"/>
  <c r="K339" i="1"/>
  <c r="I168" i="1"/>
  <c r="I29" i="1"/>
  <c r="K372" i="1"/>
  <c r="K47" i="1"/>
  <c r="J330" i="1"/>
  <c r="J192" i="1"/>
  <c r="J125" i="1"/>
  <c r="I170" i="1"/>
  <c r="J369" i="1"/>
  <c r="I115" i="1"/>
  <c r="K352" i="1"/>
  <c r="J353" i="1"/>
  <c r="J252" i="1"/>
  <c r="K40" i="1"/>
  <c r="J107" i="1"/>
  <c r="J94" i="1"/>
  <c r="I161" i="1"/>
  <c r="I143" i="1"/>
  <c r="K74" i="1"/>
  <c r="J266" i="1"/>
  <c r="I248" i="1"/>
  <c r="K114" i="1"/>
  <c r="J61" i="1"/>
  <c r="J200" i="1"/>
  <c r="K106" i="1"/>
  <c r="J358" i="1"/>
  <c r="J162" i="1"/>
  <c r="K346" i="1"/>
  <c r="K20" i="1"/>
  <c r="K316" i="1"/>
  <c r="K221" i="1"/>
  <c r="I154" i="1"/>
  <c r="K341" i="1"/>
  <c r="K223" i="1"/>
  <c r="K159" i="1"/>
  <c r="J37" i="1"/>
  <c r="K377" i="1"/>
  <c r="J361" i="1"/>
  <c r="I62" i="1"/>
  <c r="I49" i="1"/>
  <c r="K115" i="1"/>
  <c r="I23" i="1"/>
  <c r="J164" i="1"/>
  <c r="K287" i="1"/>
  <c r="J186" i="1"/>
  <c r="I254" i="1"/>
  <c r="K265" i="1"/>
  <c r="K245" i="1"/>
  <c r="I255" i="1"/>
  <c r="I40" i="1"/>
  <c r="I243" i="1"/>
  <c r="K214" i="1"/>
  <c r="I259" i="1"/>
  <c r="J191" i="1"/>
  <c r="J286" i="1"/>
  <c r="K364" i="1"/>
  <c r="I247" i="1"/>
  <c r="I348" i="1"/>
  <c r="K64" i="1"/>
  <c r="K51" i="1"/>
  <c r="K25" i="1"/>
  <c r="J100" i="1"/>
  <c r="J113" i="1"/>
  <c r="I84" i="1"/>
  <c r="K46" i="1"/>
  <c r="K256" i="1"/>
  <c r="J270" i="1"/>
  <c r="J344" i="1"/>
  <c r="J263" i="1"/>
  <c r="K52" i="1"/>
  <c r="K86" i="1"/>
  <c r="K345" i="1"/>
  <c r="J372" i="1"/>
  <c r="J363" i="1"/>
  <c r="I112" i="1"/>
  <c r="I273" i="1"/>
  <c r="J223" i="1"/>
  <c r="K299" i="1"/>
  <c r="K180" i="1"/>
  <c r="J260" i="1"/>
  <c r="I378" i="1"/>
  <c r="J67" i="1"/>
  <c r="J54" i="1"/>
  <c r="K187" i="1"/>
  <c r="I103" i="1"/>
  <c r="J117" i="1"/>
  <c r="I88" i="1"/>
  <c r="K63" i="1"/>
  <c r="J259" i="1"/>
  <c r="I130" i="1"/>
  <c r="J254" i="1"/>
  <c r="I268" i="1"/>
  <c r="I235" i="1"/>
  <c r="K142" i="1"/>
  <c r="J256" i="1"/>
  <c r="I350" i="1"/>
  <c r="I241" i="1"/>
  <c r="I356" i="1"/>
  <c r="J211" i="1"/>
  <c r="K123" i="1"/>
  <c r="J15" i="1"/>
  <c r="J199" i="1"/>
  <c r="K174" i="1"/>
  <c r="K328" i="1"/>
  <c r="K291" i="1"/>
  <c r="I104" i="1"/>
  <c r="K44" i="1"/>
  <c r="J272" i="1"/>
  <c r="K241" i="1"/>
  <c r="J165" i="1"/>
  <c r="I263" i="1"/>
  <c r="I100" i="1"/>
  <c r="I77" i="1"/>
  <c r="I305" i="1"/>
  <c r="I13" i="1"/>
  <c r="K230" i="1"/>
  <c r="J373" i="1"/>
  <c r="J364" i="1"/>
  <c r="I335" i="1"/>
  <c r="I314" i="1"/>
  <c r="K26" i="1"/>
  <c r="J287" i="1"/>
  <c r="K148" i="1"/>
  <c r="I5" i="1"/>
  <c r="K5" i="1"/>
  <c r="J5" i="1"/>
  <c r="Q424" i="1" l="1"/>
  <c r="I2" i="1"/>
  <c r="J2" i="1"/>
  <c r="K2" i="1"/>
  <c r="Q438" i="1"/>
  <c r="Q435" i="1"/>
  <c r="Q433" i="1"/>
  <c r="Q432" i="1"/>
  <c r="Q434" i="1"/>
  <c r="Q440" i="1"/>
  <c r="Q437" i="1"/>
  <c r="Q441" i="1"/>
  <c r="Q465" i="1"/>
  <c r="Q436" i="1"/>
  <c r="Q439" i="1"/>
  <c r="E92" i="24"/>
  <c r="E94" i="24"/>
  <c r="Q406" i="1"/>
  <c r="Q404" i="1"/>
  <c r="Q405" i="1"/>
  <c r="Q427" i="1"/>
  <c r="Q428" i="1"/>
  <c r="Q426" i="1"/>
  <c r="Q429" i="1"/>
  <c r="Q430" i="1"/>
  <c r="Q431" i="1"/>
  <c r="E116" i="24"/>
  <c r="Q425" i="1"/>
  <c r="Q407" i="1"/>
  <c r="E135" i="24"/>
  <c r="E102" i="24"/>
  <c r="E531" i="24" l="1"/>
  <c r="E131" i="24"/>
  <c r="Q413" i="1"/>
  <c r="E109" i="24"/>
  <c r="Q389" i="1"/>
  <c r="E88" i="24"/>
  <c r="Q416" i="1"/>
  <c r="E112" i="24"/>
  <c r="Q480" i="1"/>
  <c r="E98" i="24"/>
  <c r="Q386" i="1"/>
  <c r="E85" i="24"/>
  <c r="Q391" i="1"/>
  <c r="E90" i="24"/>
  <c r="Q387" i="1"/>
  <c r="E86" i="24"/>
  <c r="Q417" i="1"/>
  <c r="E113" i="24"/>
  <c r="Q409" i="1"/>
  <c r="E105" i="24"/>
  <c r="Q411" i="1"/>
  <c r="E107" i="24"/>
  <c r="Q418" i="1"/>
  <c r="E114" i="24"/>
  <c r="Q410" i="1"/>
  <c r="E106" i="24"/>
  <c r="Q15" i="1"/>
  <c r="Q421" i="1"/>
  <c r="E117" i="24"/>
  <c r="Q423" i="1"/>
  <c r="E118" i="24"/>
  <c r="Q419" i="1"/>
  <c r="E115" i="24"/>
  <c r="Q392" i="1"/>
  <c r="E91" i="24"/>
  <c r="Q415" i="1"/>
  <c r="E111" i="24"/>
  <c r="Q388" i="1"/>
  <c r="E87" i="24"/>
  <c r="Q412" i="1"/>
  <c r="E108" i="24"/>
  <c r="Q414" i="1"/>
  <c r="E110" i="24"/>
  <c r="Q390" i="1"/>
  <c r="E89" i="24"/>
  <c r="Q408" i="1"/>
  <c r="E104" i="24"/>
  <c r="Q385" i="1"/>
  <c r="E84" i="24"/>
  <c r="Q394" i="1"/>
  <c r="E93" i="24"/>
  <c r="N292" i="1"/>
  <c r="Q292" i="1"/>
  <c r="L395" i="1"/>
  <c r="Q395" i="1"/>
  <c r="L466" i="1"/>
  <c r="Q466" i="1"/>
  <c r="L455" i="1"/>
  <c r="Q455" i="1"/>
  <c r="L442" i="1"/>
  <c r="Q442" i="1"/>
  <c r="L448" i="1"/>
  <c r="Q448" i="1"/>
  <c r="L464" i="1"/>
  <c r="Q464" i="1"/>
  <c r="L469" i="1"/>
  <c r="Q469" i="1"/>
  <c r="L459" i="1"/>
  <c r="Q459" i="1"/>
  <c r="L447" i="1"/>
  <c r="Q447" i="1"/>
  <c r="L446" i="1"/>
  <c r="Q446" i="1"/>
  <c r="L457" i="1"/>
  <c r="Q457" i="1"/>
  <c r="L452" i="1"/>
  <c r="Q452" i="1"/>
  <c r="L468" i="1"/>
  <c r="Q468" i="1"/>
  <c r="L472" i="1"/>
  <c r="Q472" i="1"/>
  <c r="L449" i="1"/>
  <c r="Q449" i="1"/>
  <c r="L470" i="1"/>
  <c r="Q470" i="1"/>
  <c r="Q420" i="1"/>
  <c r="N291" i="1"/>
  <c r="Q291" i="1"/>
  <c r="L479" i="1"/>
  <c r="Q479" i="1"/>
  <c r="L11" i="1"/>
  <c r="Q11" i="1"/>
  <c r="L393" i="1"/>
  <c r="Q393" i="1"/>
  <c r="L460" i="1"/>
  <c r="Q460" i="1"/>
  <c r="L450" i="1"/>
  <c r="Q450" i="1"/>
  <c r="L443" i="1"/>
  <c r="Q443" i="1"/>
  <c r="L462" i="1"/>
  <c r="Q462" i="1"/>
  <c r="L463" i="1"/>
  <c r="Q463" i="1"/>
  <c r="L456" i="1"/>
  <c r="Q456" i="1"/>
  <c r="L461" i="1"/>
  <c r="Q461" i="1"/>
  <c r="L444" i="1"/>
  <c r="Q444" i="1"/>
  <c r="L451" i="1"/>
  <c r="Q451" i="1"/>
  <c r="L458" i="1"/>
  <c r="Q458" i="1"/>
  <c r="L454" i="1"/>
  <c r="Q454" i="1"/>
  <c r="L453" i="1"/>
  <c r="Q453" i="1"/>
  <c r="L471" i="1"/>
  <c r="Q471" i="1"/>
  <c r="L467" i="1"/>
  <c r="Q467" i="1"/>
  <c r="L445" i="1"/>
  <c r="Q445" i="1"/>
  <c r="L15" i="1"/>
  <c r="O4" i="1"/>
  <c r="L433" i="1"/>
  <c r="L438" i="1"/>
  <c r="L435" i="1"/>
  <c r="L409" i="1"/>
  <c r="L431" i="1"/>
  <c r="L412" i="1"/>
  <c r="L480" i="1"/>
  <c r="L430" i="1"/>
  <c r="L417" i="1"/>
  <c r="L420" i="1"/>
  <c r="L416" i="1"/>
  <c r="L411" i="1"/>
  <c r="L421" i="1"/>
  <c r="L429" i="1"/>
  <c r="L414" i="1"/>
  <c r="L465" i="1"/>
  <c r="L440" i="1"/>
  <c r="L408" i="1"/>
  <c r="L423" i="1"/>
  <c r="L419" i="1"/>
  <c r="L439" i="1"/>
  <c r="L441" i="1"/>
  <c r="L434" i="1"/>
  <c r="L407" i="1"/>
  <c r="L413" i="1"/>
  <c r="L428" i="1"/>
  <c r="L425" i="1"/>
  <c r="L415" i="1"/>
  <c r="L418" i="1"/>
  <c r="L427" i="1"/>
  <c r="L437" i="1"/>
  <c r="L432" i="1"/>
  <c r="L424" i="1"/>
  <c r="L426" i="1"/>
  <c r="L410" i="1"/>
  <c r="L436" i="1"/>
  <c r="L391" i="1"/>
  <c r="N391" i="1"/>
  <c r="N395" i="1"/>
  <c r="N393" i="1"/>
  <c r="L406" i="1"/>
  <c r="N406" i="1"/>
  <c r="N479" i="1"/>
  <c r="N469" i="1"/>
  <c r="L392" i="1"/>
  <c r="N392" i="1"/>
  <c r="L394" i="1"/>
  <c r="N394" i="1"/>
  <c r="L405" i="1"/>
  <c r="N405" i="1"/>
  <c r="L389" i="1"/>
  <c r="N389" i="1"/>
  <c r="L388" i="1"/>
  <c r="N388" i="1"/>
  <c r="L404" i="1"/>
  <c r="N404" i="1"/>
  <c r="L390" i="1"/>
  <c r="N390" i="1"/>
  <c r="N465" i="1"/>
  <c r="N467" i="1"/>
  <c r="N470" i="1"/>
  <c r="N466" i="1"/>
  <c r="N472" i="1"/>
  <c r="N468" i="1"/>
  <c r="R2" i="1"/>
  <c r="N480" i="1"/>
  <c r="L292" i="1"/>
  <c r="L291" i="1"/>
  <c r="E12" i="24" l="1"/>
  <c r="E533" i="24"/>
  <c r="E231" i="24"/>
  <c r="Q488" i="1"/>
  <c r="Q496" i="1"/>
  <c r="E508" i="24"/>
  <c r="E538" i="24"/>
  <c r="E166" i="24"/>
  <c r="E192" i="24"/>
  <c r="E55" i="24"/>
  <c r="E202" i="24"/>
  <c r="E514" i="24"/>
  <c r="E195" i="24"/>
  <c r="E193" i="24"/>
  <c r="E228" i="24"/>
  <c r="E9" i="24"/>
  <c r="E153" i="24"/>
  <c r="E148" i="24"/>
  <c r="E168" i="24"/>
  <c r="E232" i="24"/>
  <c r="Q493" i="1"/>
  <c r="E185" i="24"/>
  <c r="E130" i="24"/>
  <c r="E194" i="24"/>
  <c r="E506" i="24"/>
  <c r="E212" i="24"/>
  <c r="E181" i="24"/>
  <c r="E187" i="24"/>
  <c r="E11" i="24"/>
  <c r="E236" i="24"/>
  <c r="E197" i="24"/>
  <c r="E258" i="24"/>
  <c r="E222" i="24"/>
  <c r="E215" i="24"/>
  <c r="N471" i="1"/>
  <c r="E161" i="24"/>
  <c r="E234" i="24"/>
  <c r="E144" i="24"/>
  <c r="E59" i="24"/>
  <c r="E196" i="24"/>
  <c r="E507" i="24"/>
  <c r="E198" i="24"/>
  <c r="E22" i="24"/>
  <c r="E97" i="24"/>
  <c r="E146" i="24"/>
  <c r="E210" i="24"/>
  <c r="E61" i="24"/>
  <c r="E221" i="24"/>
  <c r="E516" i="24"/>
  <c r="E229" i="24"/>
  <c r="E42" i="24"/>
  <c r="E214" i="24"/>
  <c r="E240" i="24"/>
  <c r="E200" i="24"/>
  <c r="E512" i="24"/>
  <c r="E206" i="24"/>
  <c r="E411" i="24"/>
  <c r="E527" i="24"/>
  <c r="E169" i="24"/>
  <c r="E242" i="24"/>
  <c r="E29" i="24"/>
  <c r="E204" i="24"/>
  <c r="E173" i="24"/>
  <c r="E129" i="24"/>
  <c r="E152" i="24"/>
  <c r="E224" i="24"/>
  <c r="E177" i="24"/>
  <c r="E47" i="24"/>
  <c r="E165" i="24"/>
  <c r="E179" i="24"/>
  <c r="E220" i="24"/>
  <c r="E189" i="24"/>
  <c r="E14" i="24"/>
  <c r="E191" i="24"/>
  <c r="E505" i="24"/>
  <c r="E199" i="24"/>
  <c r="E223" i="24"/>
  <c r="E10" i="24"/>
  <c r="E419" i="24"/>
  <c r="E513" i="24"/>
  <c r="E158" i="24"/>
  <c r="E120" i="24"/>
  <c r="E217" i="24"/>
  <c r="E226" i="24"/>
  <c r="E237" i="24"/>
  <c r="E147" i="24"/>
  <c r="E156" i="24"/>
  <c r="Q489" i="1"/>
  <c r="E182" i="24"/>
  <c r="Q491" i="1"/>
  <c r="E238" i="24"/>
  <c r="E424" i="24"/>
  <c r="E175" i="24"/>
  <c r="E511" i="24"/>
  <c r="E64" i="24"/>
  <c r="E515" i="24"/>
  <c r="E528" i="24"/>
  <c r="E213" i="24"/>
  <c r="E132" i="24"/>
  <c r="E203" i="24"/>
  <c r="E412" i="24"/>
  <c r="E208" i="24"/>
  <c r="E170" i="24"/>
  <c r="E164" i="24"/>
  <c r="E541" i="24"/>
  <c r="E155" i="24"/>
  <c r="E219" i="24"/>
  <c r="E172" i="24"/>
  <c r="E305" i="24"/>
  <c r="E517" i="24"/>
  <c r="E76" i="24"/>
  <c r="E510" i="24"/>
  <c r="N385" i="1"/>
  <c r="E207" i="24"/>
  <c r="E521" i="24"/>
  <c r="Q492" i="1"/>
  <c r="E184" i="24"/>
  <c r="E205" i="24"/>
  <c r="E209" i="24"/>
  <c r="E218" i="24"/>
  <c r="E8" i="24"/>
  <c r="E225" i="24"/>
  <c r="E216" i="24"/>
  <c r="E233" i="24"/>
  <c r="Q495" i="1"/>
  <c r="E180" i="24"/>
  <c r="E31" i="24"/>
  <c r="E509" i="24"/>
  <c r="E163" i="24"/>
  <c r="E227" i="24"/>
  <c r="E475" i="24"/>
  <c r="E188" i="24"/>
  <c r="E157" i="24"/>
  <c r="E13" i="24"/>
  <c r="E150" i="24"/>
  <c r="E230" i="24"/>
  <c r="E159" i="24"/>
  <c r="E239" i="24"/>
  <c r="Q494" i="1"/>
  <c r="E201" i="24"/>
  <c r="E190" i="24"/>
  <c r="E145" i="24"/>
  <c r="E154" i="24"/>
  <c r="E151" i="24"/>
  <c r="E160" i="24"/>
  <c r="E241" i="24"/>
  <c r="E186" i="24"/>
  <c r="E235" i="24"/>
  <c r="E171" i="24"/>
  <c r="E243" i="24"/>
  <c r="E80" i="24"/>
  <c r="E174" i="24"/>
  <c r="E167" i="24"/>
  <c r="E41" i="24"/>
  <c r="E183" i="24"/>
  <c r="E48" i="24"/>
  <c r="Q490" i="1"/>
  <c r="E500" i="24" l="1"/>
  <c r="E399" i="24"/>
  <c r="E431" i="24"/>
  <c r="E478" i="24"/>
  <c r="E410" i="24"/>
  <c r="E413" i="24"/>
  <c r="E446" i="24"/>
  <c r="E503" i="24"/>
  <c r="E259" i="24"/>
  <c r="E297" i="24"/>
  <c r="E469" i="24"/>
  <c r="E487" i="24"/>
  <c r="E418" i="24"/>
  <c r="E255" i="24"/>
  <c r="E452" i="24"/>
  <c r="E285" i="24"/>
  <c r="E277" i="24"/>
  <c r="E251" i="24"/>
  <c r="E466" i="24"/>
  <c r="E488" i="24"/>
  <c r="E485" i="24"/>
  <c r="E337" i="24"/>
  <c r="E501" i="24"/>
  <c r="E477" i="24"/>
  <c r="E296" i="24"/>
  <c r="E254" i="24"/>
  <c r="E450" i="24"/>
  <c r="E379" i="24"/>
  <c r="E271" i="24"/>
  <c r="E262" i="24"/>
  <c r="E369" i="24"/>
  <c r="E425" i="24"/>
  <c r="E504" i="24"/>
  <c r="E451" i="24"/>
  <c r="E367" i="24"/>
  <c r="E310" i="24"/>
  <c r="E247" i="24"/>
  <c r="E260" i="24"/>
  <c r="E256" i="24"/>
  <c r="E313" i="24"/>
  <c r="E303" i="24"/>
  <c r="E462" i="24"/>
  <c r="E309" i="24"/>
  <c r="E253" i="24"/>
  <c r="E338" i="24"/>
  <c r="E432" i="24"/>
  <c r="E406" i="24"/>
  <c r="E502" i="24"/>
  <c r="E486" i="24"/>
  <c r="E289" i="24"/>
  <c r="E464" i="24"/>
  <c r="E280" i="24"/>
  <c r="E375" i="24"/>
  <c r="E344" i="24"/>
  <c r="E162" i="24"/>
  <c r="E361" i="24"/>
  <c r="E137" i="24"/>
  <c r="E417" i="24"/>
  <c r="E468" i="24"/>
  <c r="E421" i="24"/>
  <c r="E483" i="24"/>
  <c r="E349" i="24"/>
  <c r="E133" i="24"/>
  <c r="E490" i="24"/>
  <c r="E405" i="24"/>
  <c r="E496" i="24"/>
  <c r="E282" i="24"/>
  <c r="E307" i="24"/>
  <c r="E386" i="24"/>
  <c r="E261" i="24"/>
  <c r="E493" i="24"/>
  <c r="E351" i="24"/>
  <c r="E384" i="24"/>
  <c r="E366" i="24"/>
  <c r="E480" i="24"/>
  <c r="E357" i="24"/>
  <c r="E283" i="24"/>
  <c r="E380" i="24"/>
  <c r="E352" i="24"/>
  <c r="E126" i="24"/>
  <c r="E481" i="24"/>
  <c r="E250" i="24"/>
  <c r="E140" i="24"/>
  <c r="E484" i="24"/>
  <c r="E383" i="24"/>
  <c r="E394" i="24"/>
  <c r="E430" i="24"/>
  <c r="E522" i="24"/>
  <c r="E448" i="24"/>
  <c r="E306" i="24"/>
  <c r="E427" i="24"/>
  <c r="E336" i="24"/>
  <c r="E330" i="24"/>
  <c r="E408" i="24"/>
  <c r="E420" i="24"/>
  <c r="E499" i="24"/>
  <c r="E333" i="24"/>
  <c r="E494" i="24"/>
  <c r="E377" i="24"/>
  <c r="E143" i="24"/>
  <c r="E252" i="24"/>
  <c r="E290" i="24"/>
  <c r="E482" i="24"/>
  <c r="E389" i="24"/>
  <c r="E149" i="24"/>
  <c r="E348" i="24"/>
  <c r="E134" i="24"/>
  <c r="E491" i="24"/>
  <c r="E345" i="24"/>
  <c r="E128" i="24"/>
  <c r="E463" i="24"/>
  <c r="E304" i="24"/>
  <c r="E498" i="24"/>
  <c r="E426" i="24"/>
  <c r="E139" i="24"/>
  <c r="E298" i="24"/>
  <c r="E447" i="24"/>
  <c r="E340" i="24"/>
  <c r="E465" i="24"/>
  <c r="E360" i="24"/>
  <c r="E136" i="24"/>
  <c r="E350" i="24"/>
  <c r="E416" i="24"/>
  <c r="E489" i="24"/>
  <c r="E322" i="24"/>
  <c r="E299" i="24"/>
  <c r="E178" i="24"/>
  <c r="E332" i="24"/>
  <c r="E281" i="24"/>
  <c r="E339" i="24"/>
  <c r="E495" i="24"/>
  <c r="E368" i="24"/>
  <c r="E308" i="24"/>
  <c r="E278" i="24"/>
  <c r="E372" i="24"/>
  <c r="E141" i="24"/>
  <c r="E479" i="24"/>
  <c r="E359" i="24"/>
  <c r="E341" i="24"/>
  <c r="E343" i="24"/>
  <c r="E295" i="24"/>
  <c r="E176" i="24"/>
  <c r="E362" i="24"/>
  <c r="E138" i="24"/>
  <c r="E381" i="24"/>
  <c r="E472" i="24"/>
  <c r="E414" i="24"/>
  <c r="E302" i="24"/>
  <c r="E276" i="24"/>
  <c r="E497" i="24"/>
  <c r="E471" i="24"/>
  <c r="E358" i="24"/>
  <c r="E127" i="24"/>
  <c r="E335" i="24"/>
  <c r="E407" i="24"/>
  <c r="E331" i="24"/>
  <c r="E433" i="24"/>
  <c r="E211" i="24"/>
  <c r="Q344" i="1"/>
  <c r="E57" i="24"/>
  <c r="Q45" i="1"/>
  <c r="E265" i="24"/>
  <c r="Q84" i="1"/>
  <c r="E371" i="24"/>
  <c r="Q278" i="1"/>
  <c r="E124" i="24"/>
  <c r="Q70" i="1"/>
  <c r="E323" i="24"/>
  <c r="Q321" i="1"/>
  <c r="E34" i="24"/>
  <c r="Q371" i="1"/>
  <c r="E70" i="24"/>
  <c r="Q37" i="1"/>
  <c r="E461" i="24"/>
  <c r="Q105" i="1"/>
  <c r="E392" i="24"/>
  <c r="Q89" i="1"/>
  <c r="E382" i="24"/>
  <c r="Q297" i="1"/>
  <c r="E536" i="24"/>
  <c r="Q372" i="1"/>
  <c r="E71" i="24"/>
  <c r="Q83" i="1"/>
  <c r="E370" i="24"/>
  <c r="Q93" i="1"/>
  <c r="E435" i="24"/>
  <c r="Q487" i="1"/>
  <c r="E123" i="24"/>
  <c r="Q361" i="1"/>
  <c r="E520" i="24"/>
  <c r="Q27" i="1"/>
  <c r="E257" i="24"/>
  <c r="Q106" i="1"/>
  <c r="E395" i="24"/>
  <c r="Q356" i="1"/>
  <c r="E523" i="24"/>
  <c r="Q327" i="1"/>
  <c r="E40" i="24"/>
  <c r="Q303" i="1"/>
  <c r="E16" i="24"/>
  <c r="Q362" i="1"/>
  <c r="E542" i="24"/>
  <c r="Q53" i="1"/>
  <c r="E293" i="24"/>
  <c r="Q49" i="1"/>
  <c r="E268" i="24"/>
  <c r="Q86" i="1"/>
  <c r="E374" i="24"/>
  <c r="Q41" i="1"/>
  <c r="E301" i="24"/>
  <c r="Q95" i="1"/>
  <c r="E440" i="24"/>
  <c r="Q67" i="1"/>
  <c r="E321" i="24"/>
  <c r="Q370" i="1"/>
  <c r="E69" i="24"/>
  <c r="Q108" i="1"/>
  <c r="E402" i="24"/>
  <c r="Q340" i="1"/>
  <c r="E53" i="24"/>
  <c r="Q378" i="1"/>
  <c r="E77" i="24"/>
  <c r="Q126" i="1"/>
  <c r="E286" i="24"/>
  <c r="Q63" i="1"/>
  <c r="E316" i="24"/>
  <c r="Q350" i="1"/>
  <c r="E63" i="24"/>
  <c r="Q373" i="1"/>
  <c r="E72" i="24"/>
  <c r="Q168" i="1"/>
  <c r="E470" i="24"/>
  <c r="Q119" i="1"/>
  <c r="E460" i="24"/>
  <c r="Q483" i="1"/>
  <c r="E119" i="24"/>
  <c r="Q326" i="1"/>
  <c r="E39" i="24"/>
  <c r="Q380" i="1"/>
  <c r="E79" i="24"/>
  <c r="Q85" i="1"/>
  <c r="E373" i="24"/>
  <c r="Q87" i="1"/>
  <c r="E264" i="24"/>
  <c r="Q315" i="1"/>
  <c r="E28" i="24"/>
  <c r="Q99" i="1"/>
  <c r="E400" i="24"/>
  <c r="Q178" i="1"/>
  <c r="E409" i="24"/>
  <c r="Q12" i="1"/>
  <c r="E398" i="24"/>
  <c r="Q301" i="1"/>
  <c r="E540" i="24"/>
  <c r="Q79" i="1"/>
  <c r="E353" i="24"/>
  <c r="Q69" i="1"/>
  <c r="E320" i="24"/>
  <c r="Q104" i="1"/>
  <c r="E391" i="24"/>
  <c r="Q214" i="1"/>
  <c r="E422" i="24"/>
  <c r="Q120" i="1"/>
  <c r="E467" i="24"/>
  <c r="Q109" i="1"/>
  <c r="E403" i="24"/>
  <c r="Q76" i="1"/>
  <c r="E356" i="24"/>
  <c r="Q102" i="1"/>
  <c r="E385" i="24"/>
  <c r="Q306" i="1"/>
  <c r="E19" i="24"/>
  <c r="Q307" i="1"/>
  <c r="E20" i="24"/>
  <c r="Q352" i="1"/>
  <c r="E65" i="24"/>
  <c r="Q320" i="1"/>
  <c r="E33" i="24"/>
  <c r="Q61" i="1"/>
  <c r="E315" i="24"/>
  <c r="Q330" i="1"/>
  <c r="E43" i="24"/>
  <c r="Q64" i="1"/>
  <c r="E317" i="24"/>
  <c r="Q30" i="1"/>
  <c r="E390" i="24"/>
  <c r="Q365" i="1"/>
  <c r="E545" i="24"/>
  <c r="Q113" i="1"/>
  <c r="E428" i="24"/>
  <c r="Q88" i="1"/>
  <c r="E328" i="24"/>
  <c r="Q475" i="1"/>
  <c r="E103" i="24"/>
  <c r="Q364" i="1"/>
  <c r="E544" i="24"/>
  <c r="Q369" i="1"/>
  <c r="E68" i="24"/>
  <c r="Q485" i="1"/>
  <c r="E121" i="24"/>
  <c r="Q100" i="1"/>
  <c r="E438" i="24"/>
  <c r="Q324" i="1"/>
  <c r="E37" i="24"/>
  <c r="Q9" i="1"/>
  <c r="E347" i="24"/>
  <c r="Q90" i="1"/>
  <c r="E443" i="24"/>
  <c r="Q287" i="1"/>
  <c r="E15" i="24"/>
  <c r="Q92" i="1"/>
  <c r="E434" i="24"/>
  <c r="Q10" i="1"/>
  <c r="E342" i="24"/>
  <c r="Q112" i="1"/>
  <c r="E423" i="24"/>
  <c r="Q40" i="1"/>
  <c r="E279" i="24"/>
  <c r="Q130" i="1"/>
  <c r="E244" i="24"/>
  <c r="Q33" i="1"/>
  <c r="E455" i="24"/>
  <c r="Q323" i="1"/>
  <c r="E36" i="24"/>
  <c r="Q345" i="1"/>
  <c r="E58" i="24"/>
  <c r="Q343" i="1"/>
  <c r="E56" i="24"/>
  <c r="Q375" i="1"/>
  <c r="E74" i="24"/>
  <c r="Q77" i="1"/>
  <c r="E311" i="24"/>
  <c r="Q73" i="1"/>
  <c r="E326" i="24"/>
  <c r="Q476" i="1"/>
  <c r="E99" i="24"/>
  <c r="Q46" i="1"/>
  <c r="E266" i="24"/>
  <c r="Q31" i="1"/>
  <c r="E397" i="24"/>
  <c r="Q81" i="1"/>
  <c r="E363" i="24"/>
  <c r="Q379" i="1"/>
  <c r="E78" i="24"/>
  <c r="Q310" i="1"/>
  <c r="E23" i="24"/>
  <c r="Q55" i="1"/>
  <c r="E246" i="24"/>
  <c r="Q62" i="1"/>
  <c r="E314" i="24"/>
  <c r="Q376" i="1"/>
  <c r="E75" i="24"/>
  <c r="Q51" i="1"/>
  <c r="E291" i="24"/>
  <c r="Q66" i="1"/>
  <c r="E248" i="24"/>
  <c r="Q128" i="1"/>
  <c r="E288" i="24"/>
  <c r="Q39" i="1"/>
  <c r="E273" i="24"/>
  <c r="Q331" i="1"/>
  <c r="E44" i="24"/>
  <c r="Q60" i="1"/>
  <c r="E312" i="24"/>
  <c r="Q354" i="1"/>
  <c r="E526" i="24"/>
  <c r="Q319" i="1"/>
  <c r="E32" i="24"/>
  <c r="Q44" i="1"/>
  <c r="E245" i="24"/>
  <c r="Q136" i="1"/>
  <c r="E327" i="24"/>
  <c r="Q304" i="1"/>
  <c r="E17" i="24"/>
  <c r="Q339" i="1"/>
  <c r="E52" i="24"/>
  <c r="Q36" i="1"/>
  <c r="E458" i="24"/>
  <c r="Q300" i="1"/>
  <c r="E539" i="24"/>
  <c r="Q338" i="1"/>
  <c r="E51" i="24"/>
  <c r="Q478" i="1"/>
  <c r="E101" i="24"/>
  <c r="Q122" i="1"/>
  <c r="E474" i="24"/>
  <c r="Q317" i="1"/>
  <c r="E30" i="24"/>
  <c r="Q26" i="1"/>
  <c r="E393" i="24"/>
  <c r="Q24" i="1"/>
  <c r="E376" i="24"/>
  <c r="Q368" i="1"/>
  <c r="E67" i="24"/>
  <c r="Q116" i="1"/>
  <c r="E449" i="24"/>
  <c r="Q48" i="1"/>
  <c r="E270" i="24"/>
  <c r="Q75" i="1"/>
  <c r="E355" i="24"/>
  <c r="Q384" i="1"/>
  <c r="E83" i="24"/>
  <c r="Q374" i="1"/>
  <c r="E73" i="24"/>
  <c r="Q196" i="1"/>
  <c r="E334" i="24"/>
  <c r="Q117" i="1"/>
  <c r="E453" i="24"/>
  <c r="Q68" i="1"/>
  <c r="E319" i="24"/>
  <c r="Q360" i="1"/>
  <c r="E518" i="24"/>
  <c r="Q322" i="1"/>
  <c r="E35" i="24"/>
  <c r="Q94" i="1"/>
  <c r="E436" i="24"/>
  <c r="Q74" i="1"/>
  <c r="E329" i="24"/>
  <c r="Q123" i="1"/>
  <c r="E263" i="24"/>
  <c r="Q54" i="1"/>
  <c r="E294" i="24"/>
  <c r="Q121" i="1"/>
  <c r="E404" i="24"/>
  <c r="Q382" i="1"/>
  <c r="E81" i="24"/>
  <c r="Q296" i="1"/>
  <c r="E535" i="24"/>
  <c r="Q52" i="1"/>
  <c r="E292" i="24"/>
  <c r="Q341" i="1"/>
  <c r="E54" i="24"/>
  <c r="Q71" i="1"/>
  <c r="E325" i="24"/>
  <c r="Q337" i="1"/>
  <c r="E50" i="24"/>
  <c r="Q101" i="1"/>
  <c r="E442" i="24"/>
  <c r="Q114" i="1"/>
  <c r="E444" i="24"/>
  <c r="Q477" i="1"/>
  <c r="E100" i="24"/>
  <c r="Q65" i="1"/>
  <c r="E318" i="24"/>
  <c r="Q383" i="1"/>
  <c r="E82" i="24"/>
  <c r="Q305" i="1"/>
  <c r="E18" i="24"/>
  <c r="Q35" i="1"/>
  <c r="E457" i="24"/>
  <c r="Q50" i="1"/>
  <c r="E267" i="24"/>
  <c r="Q226" i="1"/>
  <c r="E473" i="24"/>
  <c r="Q103" i="1"/>
  <c r="E388" i="24"/>
  <c r="Q366" i="1"/>
  <c r="E546" i="24"/>
  <c r="Q336" i="1"/>
  <c r="E49" i="24"/>
  <c r="Q115" i="1"/>
  <c r="E445" i="24"/>
  <c r="Q124" i="1"/>
  <c r="E274" i="24"/>
  <c r="Q325" i="1"/>
  <c r="E38" i="24"/>
  <c r="Q97" i="1"/>
  <c r="E439" i="24"/>
  <c r="Q236" i="1"/>
  <c r="E476" i="24"/>
  <c r="Q32" i="1"/>
  <c r="E396" i="24"/>
  <c r="Q314" i="1"/>
  <c r="E27" i="24"/>
  <c r="Q125" i="1"/>
  <c r="E284" i="24"/>
  <c r="Q363" i="1"/>
  <c r="E543" i="24"/>
  <c r="Q82" i="1"/>
  <c r="E365" i="24"/>
  <c r="Q47" i="1"/>
  <c r="E269" i="24"/>
  <c r="Q295" i="1"/>
  <c r="E534" i="24"/>
  <c r="Q34" i="1"/>
  <c r="E456" i="24"/>
  <c r="Q107" i="1"/>
  <c r="E401" i="24"/>
  <c r="Q357" i="1"/>
  <c r="E524" i="24"/>
  <c r="Q96" i="1"/>
  <c r="E437" i="24"/>
  <c r="Q127" i="1"/>
  <c r="E287" i="24"/>
  <c r="Q312" i="1"/>
  <c r="E25" i="24"/>
  <c r="Q118" i="1"/>
  <c r="E459" i="24"/>
  <c r="Q353" i="1"/>
  <c r="E66" i="24"/>
  <c r="Q333" i="1"/>
  <c r="E46" i="24"/>
  <c r="Q347" i="1"/>
  <c r="E60" i="24"/>
  <c r="Q298" i="1"/>
  <c r="E537" i="24"/>
  <c r="Q25" i="1"/>
  <c r="E378" i="24"/>
  <c r="Q110" i="1"/>
  <c r="E454" i="24"/>
  <c r="Q43" i="1"/>
  <c r="E346" i="24"/>
  <c r="Q98" i="1"/>
  <c r="E441" i="24"/>
  <c r="Q349" i="1"/>
  <c r="E62" i="24"/>
  <c r="Q313" i="1"/>
  <c r="E26" i="24"/>
  <c r="Q481" i="1"/>
  <c r="E96" i="24"/>
  <c r="Q38" i="1"/>
  <c r="E272" i="24"/>
  <c r="Q252" i="1"/>
  <c r="E492" i="24"/>
  <c r="Q367" i="1"/>
  <c r="E519" i="24"/>
  <c r="Q59" i="1"/>
  <c r="E300" i="24"/>
  <c r="Q57" i="1"/>
  <c r="E429" i="24"/>
  <c r="Q311" i="1"/>
  <c r="E24" i="24"/>
  <c r="Q80" i="1"/>
  <c r="E364" i="24"/>
  <c r="Q135" i="1"/>
  <c r="E275" i="24"/>
  <c r="Q293" i="1"/>
  <c r="E532" i="24"/>
  <c r="Q78" i="1"/>
  <c r="E354" i="24"/>
  <c r="Q308" i="1"/>
  <c r="E21" i="24"/>
  <c r="Q279" i="1"/>
  <c r="E7" i="24"/>
  <c r="Q332" i="1"/>
  <c r="E45" i="24"/>
  <c r="Q28" i="1"/>
  <c r="E387" i="24"/>
  <c r="Q358" i="1"/>
  <c r="E525" i="24"/>
  <c r="Q486" i="1"/>
  <c r="E122" i="24"/>
  <c r="Q72" i="1"/>
  <c r="E324" i="24"/>
  <c r="Q111" i="1"/>
  <c r="E415" i="24"/>
  <c r="Q290" i="1"/>
  <c r="E529" i="24"/>
  <c r="N335" i="1"/>
  <c r="Q335" i="1"/>
  <c r="N231" i="1"/>
  <c r="Q231" i="1"/>
  <c r="N262" i="1"/>
  <c r="Q262" i="1"/>
  <c r="N251" i="1"/>
  <c r="Q251" i="1"/>
  <c r="N157" i="1"/>
  <c r="Q157" i="1"/>
  <c r="N140" i="1"/>
  <c r="Q140" i="1"/>
  <c r="N260" i="1"/>
  <c r="Q260" i="1"/>
  <c r="N166" i="1"/>
  <c r="Q166" i="1"/>
  <c r="N143" i="1"/>
  <c r="Q143" i="1"/>
  <c r="N239" i="1"/>
  <c r="Q239" i="1"/>
  <c r="Q328" i="1"/>
  <c r="N181" i="1"/>
  <c r="Q181" i="1"/>
  <c r="N381" i="1"/>
  <c r="Q381" i="1"/>
  <c r="Q29" i="1"/>
  <c r="N243" i="1"/>
  <c r="Q243" i="1"/>
  <c r="N258" i="1"/>
  <c r="Q258" i="1"/>
  <c r="N232" i="1"/>
  <c r="Q232" i="1"/>
  <c r="N223" i="1"/>
  <c r="Q223" i="1"/>
  <c r="N207" i="1"/>
  <c r="Q207" i="1"/>
  <c r="N285" i="1"/>
  <c r="Q285" i="1"/>
  <c r="N269" i="1"/>
  <c r="Q269" i="1"/>
  <c r="Q13" i="1"/>
  <c r="N188" i="1"/>
  <c r="Q188" i="1"/>
  <c r="N250" i="1"/>
  <c r="Q250" i="1"/>
  <c r="N152" i="1"/>
  <c r="Q152" i="1"/>
  <c r="N187" i="1"/>
  <c r="Q187" i="1"/>
  <c r="N179" i="1"/>
  <c r="Q179" i="1"/>
  <c r="N256" i="1"/>
  <c r="Q256" i="1"/>
  <c r="N270" i="1"/>
  <c r="Q270" i="1"/>
  <c r="N377" i="1"/>
  <c r="Q377" i="1"/>
  <c r="Q14" i="1"/>
  <c r="N277" i="1"/>
  <c r="Q277" i="1"/>
  <c r="N219" i="1"/>
  <c r="Q219" i="1"/>
  <c r="N172" i="1"/>
  <c r="Q172" i="1"/>
  <c r="N151" i="1"/>
  <c r="Q151" i="1"/>
  <c r="N145" i="1"/>
  <c r="Q145" i="1"/>
  <c r="N192" i="1"/>
  <c r="Q192" i="1"/>
  <c r="N351" i="1"/>
  <c r="Q351" i="1"/>
  <c r="N182" i="1"/>
  <c r="Q182" i="1"/>
  <c r="N133" i="1"/>
  <c r="Q133" i="1"/>
  <c r="N164" i="1"/>
  <c r="Q164" i="1"/>
  <c r="N234" i="1"/>
  <c r="Q234" i="1"/>
  <c r="N225" i="1"/>
  <c r="Q225" i="1"/>
  <c r="L484" i="1"/>
  <c r="Q484" i="1"/>
  <c r="Q16" i="1"/>
  <c r="N264" i="1"/>
  <c r="Q264" i="1"/>
  <c r="N273" i="1"/>
  <c r="Q273" i="1"/>
  <c r="N205" i="1"/>
  <c r="Q205" i="1"/>
  <c r="N282" i="1"/>
  <c r="Q282" i="1"/>
  <c r="Q22" i="1"/>
  <c r="N263" i="1"/>
  <c r="Q263" i="1"/>
  <c r="N139" i="1"/>
  <c r="Q139" i="1"/>
  <c r="N249" i="1"/>
  <c r="Q249" i="1"/>
  <c r="N160" i="1"/>
  <c r="Q160" i="1"/>
  <c r="N134" i="1"/>
  <c r="Q134" i="1"/>
  <c r="N186" i="1"/>
  <c r="Q186" i="1"/>
  <c r="Q58" i="1"/>
  <c r="N224" i="1"/>
  <c r="Q224" i="1"/>
  <c r="Q56" i="1"/>
  <c r="N199" i="1"/>
  <c r="Q199" i="1"/>
  <c r="N253" i="1"/>
  <c r="Q253" i="1"/>
  <c r="N272" i="1"/>
  <c r="Q272" i="1"/>
  <c r="N144" i="1"/>
  <c r="Q144" i="1"/>
  <c r="N248" i="1"/>
  <c r="Q248" i="1"/>
  <c r="N329" i="1"/>
  <c r="Q329" i="1"/>
  <c r="N245" i="1"/>
  <c r="Q245" i="1"/>
  <c r="N276" i="1"/>
  <c r="Q276" i="1"/>
  <c r="Q20" i="1"/>
  <c r="N163" i="1"/>
  <c r="Q163" i="1"/>
  <c r="N218" i="1"/>
  <c r="Q218" i="1"/>
  <c r="N209" i="1"/>
  <c r="Q209" i="1"/>
  <c r="N184" i="1"/>
  <c r="Q184" i="1"/>
  <c r="L482" i="1"/>
  <c r="Q482" i="1"/>
  <c r="N197" i="1"/>
  <c r="Q197" i="1"/>
  <c r="N255" i="1"/>
  <c r="Q255" i="1"/>
  <c r="N267" i="1"/>
  <c r="Q267" i="1"/>
  <c r="N346" i="1"/>
  <c r="Q346" i="1"/>
  <c r="N230" i="1"/>
  <c r="Q230" i="1"/>
  <c r="N174" i="1"/>
  <c r="Q174" i="1"/>
  <c r="N213" i="1"/>
  <c r="Q213" i="1"/>
  <c r="N244" i="1"/>
  <c r="Q244" i="1"/>
  <c r="N283" i="1"/>
  <c r="Q283" i="1"/>
  <c r="N266" i="1"/>
  <c r="Q266" i="1"/>
  <c r="N138" i="1"/>
  <c r="Q138" i="1"/>
  <c r="N240" i="1"/>
  <c r="Q240" i="1"/>
  <c r="N204" i="1"/>
  <c r="Q204" i="1"/>
  <c r="N195" i="1"/>
  <c r="Q195" i="1"/>
  <c r="Q19" i="1"/>
  <c r="N171" i="1"/>
  <c r="Q171" i="1"/>
  <c r="N137" i="1"/>
  <c r="Q137" i="1"/>
  <c r="N215" i="1"/>
  <c r="Q215" i="1"/>
  <c r="N6" i="1"/>
  <c r="Q6" i="1"/>
  <c r="N229" i="1"/>
  <c r="Q229" i="1"/>
  <c r="N147" i="1"/>
  <c r="Q147" i="1"/>
  <c r="N146" i="1"/>
  <c r="Q146" i="1"/>
  <c r="Q18" i="1"/>
  <c r="N342" i="1"/>
  <c r="Q342" i="1"/>
  <c r="N200" i="1"/>
  <c r="Q200" i="1"/>
  <c r="N131" i="1"/>
  <c r="Q131" i="1"/>
  <c r="N299" i="1"/>
  <c r="Q299" i="1"/>
  <c r="N268" i="1"/>
  <c r="Q268" i="1"/>
  <c r="N153" i="1"/>
  <c r="Q153" i="1"/>
  <c r="N284" i="1"/>
  <c r="Q284" i="1"/>
  <c r="Q21" i="1"/>
  <c r="N238" i="1"/>
  <c r="Q238" i="1"/>
  <c r="N165" i="1"/>
  <c r="Q165" i="1"/>
  <c r="N235" i="1"/>
  <c r="Q235" i="1"/>
  <c r="N141" i="1"/>
  <c r="Q141" i="1"/>
  <c r="N318" i="1"/>
  <c r="Q318" i="1"/>
  <c r="N227" i="1"/>
  <c r="Q227" i="1"/>
  <c r="N241" i="1"/>
  <c r="Q241" i="1"/>
  <c r="N233" i="1"/>
  <c r="Q233" i="1"/>
  <c r="N280" i="1"/>
  <c r="Q280" i="1"/>
  <c r="N221" i="1"/>
  <c r="Q221" i="1"/>
  <c r="N359" i="1"/>
  <c r="Q359" i="1"/>
  <c r="N355" i="1"/>
  <c r="Q355" i="1"/>
  <c r="N191" i="1"/>
  <c r="Q191" i="1"/>
  <c r="N149" i="1"/>
  <c r="Q149" i="1"/>
  <c r="N180" i="1"/>
  <c r="Q180" i="1"/>
  <c r="N302" i="1"/>
  <c r="Q302" i="1"/>
  <c r="N211" i="1"/>
  <c r="Q211" i="1"/>
  <c r="N216" i="1"/>
  <c r="Q216" i="1"/>
  <c r="N247" i="1"/>
  <c r="Q247" i="1"/>
  <c r="N158" i="1"/>
  <c r="Q158" i="1"/>
  <c r="N217" i="1"/>
  <c r="Q217" i="1"/>
  <c r="N289" i="1"/>
  <c r="Q289" i="1"/>
  <c r="N257" i="1"/>
  <c r="Q257" i="1"/>
  <c r="N275" i="1"/>
  <c r="Q275" i="1"/>
  <c r="N271" i="1"/>
  <c r="Q271" i="1"/>
  <c r="N175" i="1"/>
  <c r="Q175" i="1"/>
  <c r="N246" i="1"/>
  <c r="Q246" i="1"/>
  <c r="N159" i="1"/>
  <c r="Q159" i="1"/>
  <c r="N261" i="1"/>
  <c r="Q261" i="1"/>
  <c r="N203" i="1"/>
  <c r="Q203" i="1"/>
  <c r="N237" i="1"/>
  <c r="Q237" i="1"/>
  <c r="N170" i="1"/>
  <c r="Q170" i="1"/>
  <c r="Q42" i="1"/>
  <c r="N162" i="1"/>
  <c r="Q162" i="1"/>
  <c r="N8" i="1"/>
  <c r="Q8" i="1"/>
  <c r="N132" i="1"/>
  <c r="Q132" i="1"/>
  <c r="Q17" i="1"/>
  <c r="N228" i="1"/>
  <c r="Q228" i="1"/>
  <c r="N206" i="1"/>
  <c r="Q206" i="1"/>
  <c r="N150" i="1"/>
  <c r="Q150" i="1"/>
  <c r="N265" i="1"/>
  <c r="Q265" i="1"/>
  <c r="N286" i="1"/>
  <c r="Q286" i="1"/>
  <c r="N173" i="1"/>
  <c r="Q173" i="1"/>
  <c r="N334" i="1"/>
  <c r="Q334" i="1"/>
  <c r="N194" i="1"/>
  <c r="Q194" i="1"/>
  <c r="N190" i="1"/>
  <c r="Q190" i="1"/>
  <c r="N212" i="1"/>
  <c r="Q212" i="1"/>
  <c r="N316" i="1"/>
  <c r="Q316" i="1"/>
  <c r="N177" i="1"/>
  <c r="Q177" i="1"/>
  <c r="N288" i="1"/>
  <c r="Q288" i="1"/>
  <c r="N142" i="1"/>
  <c r="Q142" i="1"/>
  <c r="N7" i="1"/>
  <c r="Q7" i="1"/>
  <c r="N208" i="1"/>
  <c r="Q208" i="1"/>
  <c r="N222" i="1"/>
  <c r="Q222" i="1"/>
  <c r="N148" i="1"/>
  <c r="Q148" i="1"/>
  <c r="Q348" i="1"/>
  <c r="N154" i="1"/>
  <c r="Q154" i="1"/>
  <c r="N201" i="1"/>
  <c r="Q201" i="1"/>
  <c r="N167" i="1"/>
  <c r="Q167" i="1"/>
  <c r="N309" i="1"/>
  <c r="Q309" i="1"/>
  <c r="N185" i="1"/>
  <c r="Q185" i="1"/>
  <c r="N155" i="1"/>
  <c r="Q155" i="1"/>
  <c r="N189" i="1"/>
  <c r="Q189" i="1"/>
  <c r="N220" i="1"/>
  <c r="Q220" i="1"/>
  <c r="N259" i="1"/>
  <c r="Q259" i="1"/>
  <c r="N202" i="1"/>
  <c r="Q202" i="1"/>
  <c r="N193" i="1"/>
  <c r="Q193" i="1"/>
  <c r="N176" i="1"/>
  <c r="Q176" i="1"/>
  <c r="N161" i="1"/>
  <c r="Q161" i="1"/>
  <c r="N281" i="1"/>
  <c r="Q281" i="1"/>
  <c r="N254" i="1"/>
  <c r="Q254" i="1"/>
  <c r="N210" i="1"/>
  <c r="Q210" i="1"/>
  <c r="Q23" i="1"/>
  <c r="N198" i="1"/>
  <c r="Q198" i="1"/>
  <c r="N274" i="1"/>
  <c r="Q274" i="1"/>
  <c r="N183" i="1"/>
  <c r="Q183" i="1"/>
  <c r="N169" i="1"/>
  <c r="Q169" i="1"/>
  <c r="Q91" i="1"/>
  <c r="Q129" i="1"/>
  <c r="N294" i="1"/>
  <c r="Q294" i="1"/>
  <c r="N156" i="1"/>
  <c r="Q156" i="1"/>
  <c r="N242" i="1"/>
  <c r="Q242" i="1"/>
  <c r="N128" i="1"/>
  <c r="N30" i="1"/>
  <c r="N37" i="1"/>
  <c r="N107" i="1"/>
  <c r="N113" i="1"/>
  <c r="N98" i="1"/>
  <c r="N52" i="1"/>
  <c r="N88" i="1"/>
  <c r="N63" i="1"/>
  <c r="N51" i="1"/>
  <c r="N115" i="1"/>
  <c r="N66" i="1"/>
  <c r="N168" i="1"/>
  <c r="N34" i="1"/>
  <c r="N70" i="1"/>
  <c r="N81" i="1"/>
  <c r="N39" i="1"/>
  <c r="N110" i="1"/>
  <c r="N68" i="1"/>
  <c r="N43" i="1"/>
  <c r="N60" i="1"/>
  <c r="N96" i="1"/>
  <c r="N105" i="1"/>
  <c r="N89" i="1"/>
  <c r="N85" i="1"/>
  <c r="N64" i="1"/>
  <c r="N87" i="1"/>
  <c r="N99" i="1"/>
  <c r="N44" i="1"/>
  <c r="N178" i="1"/>
  <c r="N12" i="1"/>
  <c r="N136" i="1"/>
  <c r="N55" i="1"/>
  <c r="N118" i="1"/>
  <c r="N62" i="1"/>
  <c r="N27" i="1"/>
  <c r="N117" i="1"/>
  <c r="N106" i="1"/>
  <c r="N79" i="1"/>
  <c r="N69" i="1"/>
  <c r="N236" i="1"/>
  <c r="N59" i="1"/>
  <c r="N57" i="1"/>
  <c r="N104" i="1"/>
  <c r="N32" i="1"/>
  <c r="N122" i="1"/>
  <c r="N214" i="1"/>
  <c r="N125" i="1"/>
  <c r="N80" i="1"/>
  <c r="N120" i="1"/>
  <c r="N94" i="1"/>
  <c r="N135" i="1"/>
  <c r="N109" i="1"/>
  <c r="N26" i="1"/>
  <c r="N78" i="1"/>
  <c r="N76" i="1"/>
  <c r="N24" i="1"/>
  <c r="N41" i="1"/>
  <c r="N102" i="1"/>
  <c r="N77" i="1"/>
  <c r="N116" i="1"/>
  <c r="N74" i="1"/>
  <c r="N48" i="1"/>
  <c r="N28" i="1"/>
  <c r="N108" i="1"/>
  <c r="N126" i="1"/>
  <c r="N47" i="1"/>
  <c r="N54" i="1"/>
  <c r="N123" i="1"/>
  <c r="N121" i="1"/>
  <c r="N40" i="1"/>
  <c r="N31" i="1"/>
  <c r="N25" i="1"/>
  <c r="N124" i="1"/>
  <c r="N119" i="1"/>
  <c r="N35" i="1"/>
  <c r="N50" i="1"/>
  <c r="N83" i="1"/>
  <c r="N226" i="1"/>
  <c r="N127" i="1"/>
  <c r="N93" i="1"/>
  <c r="N36" i="1"/>
  <c r="N97" i="1"/>
  <c r="N38" i="1"/>
  <c r="N252" i="1"/>
  <c r="N103" i="1"/>
  <c r="N71" i="1"/>
  <c r="N100" i="1"/>
  <c r="N45" i="1"/>
  <c r="N53" i="1"/>
  <c r="N84" i="1"/>
  <c r="N49" i="1"/>
  <c r="N86" i="1"/>
  <c r="N101" i="1"/>
  <c r="N90" i="1"/>
  <c r="N130" i="1"/>
  <c r="N114" i="1"/>
  <c r="N95" i="1"/>
  <c r="N67" i="1"/>
  <c r="N61" i="1"/>
  <c r="N92" i="1"/>
  <c r="N10" i="1"/>
  <c r="N65" i="1"/>
  <c r="N112" i="1"/>
  <c r="N33" i="1"/>
  <c r="N73" i="1"/>
  <c r="N75" i="1"/>
  <c r="N82" i="1"/>
  <c r="N72" i="1"/>
  <c r="N46" i="1"/>
  <c r="N111" i="1"/>
  <c r="N129" i="1"/>
  <c r="N29" i="1"/>
  <c r="N308" i="1"/>
  <c r="N383" i="1"/>
  <c r="N278" i="1"/>
  <c r="N374" i="1"/>
  <c r="N196" i="1"/>
  <c r="N375" i="1"/>
  <c r="N382" i="1"/>
  <c r="N384" i="1"/>
  <c r="N42" i="1"/>
  <c r="L494" i="1"/>
  <c r="L477" i="1"/>
  <c r="L491" i="1"/>
  <c r="L493" i="1"/>
  <c r="L487" i="1"/>
  <c r="L495" i="1"/>
  <c r="L489" i="1"/>
  <c r="L492" i="1"/>
  <c r="L485" i="1"/>
  <c r="L496" i="1"/>
  <c r="L475" i="1"/>
  <c r="L486" i="1"/>
  <c r="L483" i="1"/>
  <c r="L478" i="1"/>
  <c r="N287" i="1"/>
  <c r="L287" i="1"/>
  <c r="L490" i="1"/>
  <c r="L481" i="1"/>
  <c r="L476" i="1"/>
  <c r="L488" i="1"/>
  <c r="N91" i="1"/>
  <c r="N58" i="1"/>
  <c r="N56" i="1"/>
  <c r="N447" i="1"/>
  <c r="N446" i="1"/>
  <c r="N443" i="1"/>
  <c r="N464" i="1"/>
  <c r="N463" i="1"/>
  <c r="N444" i="1"/>
  <c r="N442" i="1"/>
  <c r="N445" i="1"/>
  <c r="N279" i="1"/>
  <c r="N448" i="1"/>
  <c r="N21" i="1"/>
  <c r="N483" i="1"/>
  <c r="N495" i="1"/>
  <c r="N449" i="1"/>
  <c r="N312" i="1"/>
  <c r="N364" i="1"/>
  <c r="N482" i="1"/>
  <c r="N493" i="1"/>
  <c r="N18" i="1"/>
  <c r="N326" i="1"/>
  <c r="N481" i="1"/>
  <c r="N338" i="1"/>
  <c r="N485" i="1"/>
  <c r="N11" i="1"/>
  <c r="N295" i="1"/>
  <c r="N450" i="1"/>
  <c r="N15" i="1"/>
  <c r="N13" i="1"/>
  <c r="N451" i="1"/>
  <c r="N319" i="1"/>
  <c r="N310" i="1"/>
  <c r="N301" i="1"/>
  <c r="N487" i="1"/>
  <c r="N361" i="1"/>
  <c r="N16" i="1"/>
  <c r="N478" i="1"/>
  <c r="N20" i="1"/>
  <c r="N306" i="1"/>
  <c r="N347" i="1"/>
  <c r="N461" i="1"/>
  <c r="N492" i="1"/>
  <c r="N462" i="1"/>
  <c r="N22" i="1"/>
  <c r="N317" i="1"/>
  <c r="N486" i="1"/>
  <c r="N305" i="1"/>
  <c r="N454" i="1"/>
  <c r="N376" i="1"/>
  <c r="N343" i="1"/>
  <c r="N313" i="1"/>
  <c r="N333" i="1"/>
  <c r="N484" i="1"/>
  <c r="N314" i="1"/>
  <c r="N332" i="1"/>
  <c r="N488" i="1"/>
  <c r="N490" i="1"/>
  <c r="N324" i="1"/>
  <c r="N298" i="1"/>
  <c r="N365" i="1"/>
  <c r="N458" i="1"/>
  <c r="N491" i="1"/>
  <c r="N356" i="1"/>
  <c r="N453" i="1"/>
  <c r="N367" i="1"/>
  <c r="N311" i="1"/>
  <c r="N337" i="1"/>
  <c r="N307" i="1"/>
  <c r="N340" i="1"/>
  <c r="N457" i="1"/>
  <c r="N328" i="1"/>
  <c r="N350" i="1"/>
  <c r="N373" i="1"/>
  <c r="N494" i="1"/>
  <c r="N296" i="1"/>
  <c r="N331" i="1"/>
  <c r="N459" i="1"/>
  <c r="N360" i="1"/>
  <c r="N297" i="1"/>
  <c r="N349" i="1"/>
  <c r="N341" i="1"/>
  <c r="N475" i="1"/>
  <c r="N322" i="1"/>
  <c r="N489" i="1"/>
  <c r="N327" i="1"/>
  <c r="N303" i="1"/>
  <c r="N362" i="1"/>
  <c r="N293" i="1"/>
  <c r="N456" i="1"/>
  <c r="N368" i="1"/>
  <c r="N455" i="1"/>
  <c r="N336" i="1"/>
  <c r="N378" i="1"/>
  <c r="N352" i="1"/>
  <c r="N380" i="1"/>
  <c r="N379" i="1"/>
  <c r="N370" i="1"/>
  <c r="N321" i="1"/>
  <c r="N354" i="1"/>
  <c r="N386" i="1"/>
  <c r="N14" i="1"/>
  <c r="N17" i="1"/>
  <c r="N476" i="1"/>
  <c r="N290" i="1"/>
  <c r="N353" i="1"/>
  <c r="N300" i="1"/>
  <c r="N369" i="1"/>
  <c r="N9" i="1"/>
  <c r="N363" i="1"/>
  <c r="N358" i="1"/>
  <c r="N345" i="1"/>
  <c r="N387" i="1"/>
  <c r="N357" i="1"/>
  <c r="N452" i="1"/>
  <c r="N325" i="1"/>
  <c r="N19" i="1"/>
  <c r="N496" i="1"/>
  <c r="N371" i="1"/>
  <c r="N320" i="1"/>
  <c r="N315" i="1"/>
  <c r="N372" i="1"/>
  <c r="N304" i="1"/>
  <c r="N339" i="1"/>
  <c r="N344" i="1"/>
  <c r="N366" i="1"/>
  <c r="N348" i="1"/>
  <c r="N460" i="1"/>
  <c r="N477" i="1"/>
  <c r="N23" i="1"/>
  <c r="N330" i="1"/>
  <c r="N323" i="1"/>
  <c r="L290" i="1"/>
  <c r="L293" i="1"/>
  <c r="L384" i="1"/>
  <c r="M2" i="1" l="1"/>
  <c r="E142" i="24" l="1"/>
  <c r="E530" i="24"/>
  <c r="E249" i="24"/>
  <c r="E125" i="24"/>
  <c r="Q5" i="1"/>
  <c r="Q4" i="1" s="1"/>
  <c r="N5" i="1"/>
  <c r="L5" i="1"/>
  <c r="E4" i="24" l="1"/>
  <c r="L387" i="1"/>
  <c r="L385" i="1"/>
  <c r="L380" i="1"/>
  <c r="L383" i="1"/>
  <c r="L374" i="1"/>
  <c r="L386" i="1" l="1"/>
  <c r="L268" i="1"/>
  <c r="L181" i="1"/>
  <c r="L35" i="1"/>
  <c r="L24" i="1"/>
  <c r="L28" i="1"/>
  <c r="L48" i="1"/>
  <c r="L20" i="1"/>
  <c r="L14" i="1"/>
  <c r="L45" i="1"/>
  <c r="L377" i="1"/>
  <c r="L38" i="1"/>
  <c r="L44" i="1"/>
  <c r="L57" i="1"/>
  <c r="L12" i="1"/>
  <c r="L51" i="1"/>
  <c r="L49" i="1"/>
  <c r="L382" i="1"/>
  <c r="L22" i="1"/>
  <c r="L18" i="1"/>
  <c r="L376" i="1"/>
  <c r="L58" i="1"/>
  <c r="L54" i="1"/>
  <c r="L187" i="1"/>
  <c r="L32" i="1"/>
  <c r="L271" i="1"/>
  <c r="L19" i="1"/>
  <c r="L26" i="1"/>
  <c r="L55" i="1"/>
  <c r="L319" i="1"/>
  <c r="L46" i="1"/>
  <c r="L375" i="1"/>
  <c r="L52" i="1"/>
  <c r="L13" i="1"/>
  <c r="L53" i="1"/>
  <c r="L189" i="1"/>
  <c r="L47" i="1"/>
  <c r="L27" i="1"/>
  <c r="L17" i="1"/>
  <c r="L40" i="1"/>
  <c r="L50" i="1"/>
  <c r="L16" i="1"/>
  <c r="L21" i="1"/>
  <c r="L33" i="1"/>
  <c r="L381" i="1"/>
  <c r="L378" i="1"/>
  <c r="L379" i="1"/>
  <c r="L8" i="1"/>
  <c r="L10" i="1"/>
  <c r="L6" i="1"/>
  <c r="L372" i="1"/>
  <c r="L369" i="1"/>
  <c r="L365" i="1"/>
  <c r="L364" i="1"/>
  <c r="L367" i="1"/>
  <c r="L371" i="1"/>
  <c r="L366" i="1"/>
  <c r="L368" i="1"/>
  <c r="L363" i="1"/>
  <c r="L370" i="1"/>
  <c r="L362" i="1"/>
  <c r="L352" i="1"/>
  <c r="L357" i="1"/>
  <c r="L355" i="1"/>
  <c r="L353" i="1"/>
  <c r="L361" i="1"/>
  <c r="L356" i="1"/>
  <c r="L359" i="1"/>
  <c r="L348" i="1"/>
  <c r="L351" i="1"/>
  <c r="L344" i="1"/>
  <c r="L354" i="1"/>
  <c r="L360" i="1"/>
  <c r="L345" i="1"/>
  <c r="L346" i="1"/>
  <c r="L347" i="1"/>
  <c r="L358" i="1"/>
  <c r="L343" i="1"/>
  <c r="L336" i="1"/>
  <c r="L341" i="1"/>
  <c r="L338" i="1"/>
  <c r="L342" i="1"/>
  <c r="L339" i="1"/>
  <c r="L340" i="1"/>
  <c r="L333" i="1"/>
  <c r="L328" i="1"/>
  <c r="L325" i="1"/>
  <c r="L327" i="1"/>
  <c r="L320" i="1"/>
  <c r="L330" i="1"/>
  <c r="L331" i="1"/>
  <c r="L326" i="1"/>
  <c r="L329" i="1"/>
  <c r="L323" i="1"/>
  <c r="L324" i="1"/>
  <c r="L332" i="1"/>
  <c r="L322" i="1"/>
  <c r="L318" i="1"/>
  <c r="L317" i="1"/>
  <c r="L289" i="1"/>
  <c r="L300" i="1"/>
  <c r="L303" i="1"/>
  <c r="L276" i="1"/>
  <c r="L285" i="1"/>
  <c r="L298" i="1"/>
  <c r="L294" i="1"/>
  <c r="L297" i="1"/>
  <c r="L310" i="1"/>
  <c r="L283" i="1"/>
  <c r="L307" i="1"/>
  <c r="L275" i="1"/>
  <c r="L306" i="1"/>
  <c r="L282" i="1"/>
  <c r="L279" i="1"/>
  <c r="L295" i="1"/>
  <c r="L315" i="1"/>
  <c r="L296" i="1"/>
  <c r="L273" i="1"/>
  <c r="L299" i="1"/>
  <c r="L304" i="1"/>
  <c r="L288" i="1"/>
  <c r="L274" i="1"/>
  <c r="L314" i="1"/>
  <c r="L280" i="1"/>
  <c r="L272" i="1"/>
  <c r="L286" i="1"/>
  <c r="L302" i="1"/>
  <c r="L301" i="1"/>
  <c r="L284" i="1"/>
  <c r="L312" i="1"/>
  <c r="L281" i="1"/>
  <c r="L305" i="1"/>
  <c r="L270" i="1"/>
  <c r="L373" i="1"/>
  <c r="L266" i="1"/>
  <c r="L248" i="1"/>
  <c r="L264" i="1"/>
  <c r="L252" i="1"/>
  <c r="L228" i="1"/>
  <c r="L259" i="1"/>
  <c r="L255" i="1"/>
  <c r="L249" i="1"/>
  <c r="L226" i="1"/>
  <c r="L229" i="1"/>
  <c r="L225" i="1"/>
  <c r="L227" i="1"/>
  <c r="L251" i="1"/>
  <c r="L267" i="1"/>
  <c r="L254" i="1"/>
  <c r="L262" i="1"/>
  <c r="L224" i="1"/>
  <c r="L247" i="1"/>
  <c r="L261" i="1"/>
  <c r="L257" i="1"/>
  <c r="L236" i="1"/>
  <c r="L250" i="1"/>
  <c r="L260" i="1"/>
  <c r="L256" i="1"/>
  <c r="L241" i="1"/>
  <c r="L223" i="1"/>
  <c r="L265" i="1"/>
  <c r="L245" i="1"/>
  <c r="L244" i="1"/>
  <c r="L258" i="1"/>
  <c r="L246" i="1"/>
  <c r="L253" i="1"/>
  <c r="L222" i="1"/>
  <c r="L220" i="1"/>
  <c r="L237" i="1"/>
  <c r="L239" i="1"/>
  <c r="L230" i="1"/>
  <c r="L240" i="1"/>
  <c r="L221" i="1"/>
  <c r="L238" i="1"/>
  <c r="L233" i="1"/>
  <c r="L215" i="1"/>
  <c r="L209" i="1"/>
  <c r="L210" i="1"/>
  <c r="L217" i="1"/>
  <c r="L214" i="1"/>
  <c r="L212" i="1"/>
  <c r="L211" i="1"/>
  <c r="L216" i="1"/>
  <c r="L200" i="1"/>
  <c r="L206" i="1"/>
  <c r="L208" i="1"/>
  <c r="L205" i="1"/>
  <c r="L204" i="1"/>
  <c r="L207" i="1"/>
  <c r="L203" i="1"/>
  <c r="L199" i="1"/>
  <c r="L198" i="1"/>
  <c r="L197" i="1"/>
  <c r="L196" i="1"/>
  <c r="L195" i="1"/>
  <c r="L194" i="1"/>
  <c r="L193" i="1"/>
  <c r="L190" i="1"/>
  <c r="L191" i="1"/>
  <c r="L192" i="1"/>
  <c r="L188" i="1"/>
  <c r="L183" i="1"/>
  <c r="L182" i="1"/>
  <c r="L186" i="1"/>
  <c r="L184" i="1"/>
  <c r="L185" i="1"/>
  <c r="L96" i="1"/>
  <c r="L170" i="1"/>
  <c r="L118" i="1"/>
  <c r="L92" i="1"/>
  <c r="L169" i="1"/>
  <c r="L144" i="1"/>
  <c r="L76" i="1"/>
  <c r="L99" i="1"/>
  <c r="L164" i="1"/>
  <c r="L89" i="1"/>
  <c r="L171" i="1"/>
  <c r="L107" i="1"/>
  <c r="L82" i="1"/>
  <c r="L120" i="1"/>
  <c r="L163" i="1"/>
  <c r="L102" i="1"/>
  <c r="L123" i="1"/>
  <c r="L131" i="1"/>
  <c r="L149" i="1"/>
  <c r="L162" i="1"/>
  <c r="L176" i="1"/>
  <c r="L152" i="1"/>
  <c r="L90" i="1"/>
  <c r="L137" i="1"/>
  <c r="L100" i="1"/>
  <c r="L103" i="1"/>
  <c r="L98" i="1"/>
  <c r="L86" i="1"/>
  <c r="L147" i="1"/>
  <c r="L154" i="1"/>
  <c r="L63" i="1"/>
  <c r="L180" i="1"/>
  <c r="L129" i="1"/>
  <c r="L70" i="1"/>
  <c r="L65" i="1"/>
  <c r="L66" i="1"/>
  <c r="L139" i="1"/>
  <c r="L136" i="1"/>
  <c r="L88" i="1"/>
  <c r="L113" i="1"/>
  <c r="L73" i="1"/>
  <c r="L165" i="1"/>
  <c r="L61" i="1"/>
  <c r="L84" i="1"/>
  <c r="L179" i="1"/>
  <c r="L85" i="1"/>
  <c r="L77" i="1"/>
  <c r="L80" i="1"/>
  <c r="L125" i="1"/>
  <c r="L159" i="1"/>
  <c r="L160" i="1"/>
  <c r="L146" i="1"/>
  <c r="L108" i="1"/>
  <c r="L75" i="1"/>
  <c r="L156" i="1"/>
  <c r="L93" i="1"/>
  <c r="L122" i="1"/>
  <c r="L72" i="1"/>
  <c r="L173" i="1"/>
  <c r="L91" i="1"/>
  <c r="L111" i="1"/>
  <c r="L60" i="1"/>
  <c r="L79" i="1"/>
  <c r="L69" i="1"/>
  <c r="L64" i="1"/>
  <c r="L148" i="1"/>
  <c r="L114" i="1"/>
  <c r="L101" i="1"/>
  <c r="L109" i="1"/>
  <c r="L153" i="1"/>
  <c r="L94" i="1"/>
  <c r="L110" i="1"/>
  <c r="L119" i="1"/>
  <c r="L59" i="1"/>
  <c r="L81" i="1"/>
  <c r="L141" i="1"/>
  <c r="L157" i="1"/>
  <c r="L115" i="1"/>
  <c r="L178" i="1"/>
  <c r="L126" i="1"/>
  <c r="L138" i="1"/>
  <c r="L135" i="1"/>
  <c r="L87" i="1"/>
  <c r="L104" i="1"/>
  <c r="L158" i="1"/>
  <c r="L97" i="1"/>
  <c r="L161" i="1"/>
  <c r="L168" i="1"/>
  <c r="L172" i="1"/>
  <c r="L124" i="1"/>
  <c r="L140" i="1"/>
  <c r="L106" i="1"/>
  <c r="L133" i="1"/>
  <c r="L128" i="1"/>
  <c r="L67" i="1"/>
  <c r="L68" i="1"/>
  <c r="L121" i="1"/>
  <c r="L134" i="1"/>
  <c r="L145" i="1"/>
  <c r="L71" i="1"/>
  <c r="L78" i="1"/>
  <c r="L167" i="1"/>
  <c r="L112" i="1"/>
  <c r="L166" i="1"/>
  <c r="L132" i="1"/>
  <c r="L116" i="1"/>
  <c r="L117" i="1"/>
  <c r="L130" i="1"/>
  <c r="L95" i="1"/>
  <c r="L177" i="1"/>
  <c r="L127" i="1"/>
  <c r="L150" i="1"/>
  <c r="L62" i="1"/>
  <c r="L105" i="1"/>
  <c r="L155" i="1"/>
  <c r="L142" i="1"/>
  <c r="L175" i="1"/>
  <c r="L143" i="1"/>
  <c r="L174" i="1"/>
  <c r="L25" i="1"/>
  <c r="L29" i="1"/>
  <c r="L311" i="1"/>
  <c r="L263" i="1"/>
  <c r="L309" i="1"/>
  <c r="L335" i="1"/>
  <c r="L334" i="1"/>
  <c r="L349" i="1"/>
  <c r="L213" i="1"/>
  <c r="L7" i="1"/>
  <c r="L234" i="1"/>
  <c r="L202" i="1"/>
  <c r="L83" i="1"/>
  <c r="L218" i="1"/>
  <c r="L37" i="1"/>
  <c r="L219" i="1"/>
  <c r="L39" i="1"/>
  <c r="L36" i="1"/>
  <c r="L231" i="1"/>
  <c r="L201" i="1"/>
  <c r="L9" i="1"/>
  <c r="L30" i="1"/>
  <c r="L350" i="1"/>
  <c r="L235" i="1"/>
  <c r="L277" i="1"/>
  <c r="L308" i="1"/>
  <c r="L74" i="1"/>
  <c r="L23" i="1"/>
  <c r="L42" i="1"/>
  <c r="L337" i="1"/>
  <c r="L34" i="1"/>
  <c r="L321" i="1"/>
  <c r="L43" i="1"/>
  <c r="L278" i="1"/>
  <c r="L316" i="1"/>
  <c r="L313" i="1"/>
  <c r="L41" i="1"/>
  <c r="L243" i="1"/>
  <c r="L232" i="1"/>
  <c r="L269" i="1"/>
  <c r="L56" i="1"/>
  <c r="L31" i="1"/>
  <c r="L151" i="1"/>
  <c r="L242" i="1"/>
  <c r="L2" i="1" l="1"/>
</calcChain>
</file>

<file path=xl/sharedStrings.xml><?xml version="1.0" encoding="utf-8"?>
<sst xmlns="http://schemas.openxmlformats.org/spreadsheetml/2006/main" count="1639" uniqueCount="885">
  <si>
    <t>Auteurs</t>
  </si>
  <si>
    <t>Stock initial</t>
  </si>
  <si>
    <t>EUR</t>
  </si>
  <si>
    <t>CHF</t>
  </si>
  <si>
    <t>Langue</t>
  </si>
  <si>
    <t>Type</t>
  </si>
  <si>
    <t>Français</t>
  </si>
  <si>
    <t>Livres</t>
  </si>
  <si>
    <t>Divers</t>
  </si>
  <si>
    <t>Anglais</t>
  </si>
  <si>
    <t>Allemand</t>
  </si>
  <si>
    <t>DVD</t>
  </si>
  <si>
    <t>CD Vidéo</t>
  </si>
  <si>
    <t>Titre</t>
  </si>
  <si>
    <t>K7 Vidéo</t>
  </si>
  <si>
    <t>CD Audio</t>
  </si>
  <si>
    <t>Jeu</t>
  </si>
  <si>
    <t>CD MP3</t>
  </si>
  <si>
    <t>K7 Audio</t>
  </si>
  <si>
    <t>Stock</t>
  </si>
  <si>
    <t>Date</t>
  </si>
  <si>
    <t>Livre</t>
  </si>
  <si>
    <t>Anglais/s</t>
  </si>
  <si>
    <t>DVD double</t>
  </si>
  <si>
    <t>CD audio</t>
  </si>
  <si>
    <t>Don</t>
  </si>
  <si>
    <t>Auteur</t>
  </si>
  <si>
    <t>N°</t>
  </si>
  <si>
    <t>Livre/DVD</t>
  </si>
  <si>
    <t>MP3 audio</t>
  </si>
  <si>
    <t>DVD video</t>
  </si>
  <si>
    <t>DVD MP3</t>
  </si>
  <si>
    <t>Anglais (sous-titré)</t>
  </si>
  <si>
    <t>CD MP3 audio</t>
  </si>
  <si>
    <t>DVD Set</t>
  </si>
  <si>
    <t>Anglais st</t>
  </si>
  <si>
    <t>DVD set</t>
  </si>
  <si>
    <t>Journal indien</t>
  </si>
  <si>
    <t>Livre / 2 volumes</t>
  </si>
  <si>
    <t>CD Audio/coffret 5 CD</t>
  </si>
  <si>
    <t>Polycopié( participants au séminaire)</t>
  </si>
  <si>
    <t>CD Audio / 2 pièces</t>
  </si>
  <si>
    <t xml:space="preserve">K7 Vidéo </t>
  </si>
  <si>
    <t>Livre souple - traduction des CD</t>
  </si>
  <si>
    <t>CD Audio traduction simultanée</t>
  </si>
  <si>
    <t>Brochure</t>
  </si>
  <si>
    <t>Pins</t>
  </si>
  <si>
    <t>Médaille</t>
  </si>
  <si>
    <t>Broche</t>
  </si>
  <si>
    <t xml:space="preserve">Broche </t>
  </si>
  <si>
    <t>Anglais (sous-titré français)</t>
  </si>
  <si>
    <t>Anglais (sous-titré allemand)</t>
  </si>
  <si>
    <t>DVD coffret</t>
  </si>
  <si>
    <t>K7 Vidéo américain</t>
  </si>
  <si>
    <t>Livre indien</t>
  </si>
  <si>
    <t>K7 Vidéo secam</t>
  </si>
  <si>
    <t>Multilingue</t>
  </si>
  <si>
    <t>Livre américain</t>
  </si>
  <si>
    <t>Livre (3 petits livres)</t>
  </si>
  <si>
    <t>Livre - texte video</t>
  </si>
  <si>
    <t>Livre cartonné</t>
  </si>
  <si>
    <t>Livre + DVD</t>
  </si>
  <si>
    <t>Livre souple</t>
  </si>
  <si>
    <t>Livre - ancienne édition</t>
  </si>
  <si>
    <t>Brochure avec K7</t>
  </si>
  <si>
    <t>Stock actuel</t>
  </si>
  <si>
    <t>Vente</t>
  </si>
  <si>
    <t>Qté</t>
  </si>
  <si>
    <t>Prix</t>
  </si>
  <si>
    <t>SM01</t>
  </si>
  <si>
    <t>SM02</t>
  </si>
  <si>
    <t>SM03</t>
  </si>
  <si>
    <t>SM04</t>
  </si>
  <si>
    <t>SM05</t>
  </si>
  <si>
    <t>SM06</t>
  </si>
  <si>
    <t>CD audio MP3</t>
  </si>
  <si>
    <t>V1</t>
  </si>
  <si>
    <t>V2</t>
  </si>
  <si>
    <t>V3</t>
  </si>
  <si>
    <t>V4</t>
  </si>
  <si>
    <t>V5</t>
  </si>
  <si>
    <t>ASM</t>
  </si>
  <si>
    <t>PR</t>
  </si>
  <si>
    <t>Poster</t>
  </si>
  <si>
    <t>FC</t>
  </si>
  <si>
    <t>SC</t>
  </si>
  <si>
    <t>A NE PAS INCLURE A LA LISTE STOCK</t>
  </si>
  <si>
    <t>RSE1</t>
  </si>
  <si>
    <t>RSE2</t>
  </si>
  <si>
    <t>Titres d'articles</t>
  </si>
  <si>
    <t>Réf.</t>
  </si>
  <si>
    <t>Nom de la personne qui établit le document : ____________________________________________________</t>
  </si>
  <si>
    <t>CHF :</t>
  </si>
  <si>
    <t>Transferts</t>
  </si>
  <si>
    <t>Quittance de retrait de marchandises</t>
  </si>
  <si>
    <t>Journal</t>
  </si>
  <si>
    <t>Liste à afficher</t>
  </si>
  <si>
    <t>Retrait livres</t>
  </si>
  <si>
    <t>Versement des Centres UBS</t>
  </si>
  <si>
    <t>Ventes 1 à 4</t>
  </si>
  <si>
    <t>Feuille pour rentrer le stock de votre librairie</t>
  </si>
  <si>
    <t>Feuille pour noter les achats, les ventes et les transferts d'articles</t>
  </si>
  <si>
    <t>Feuille pour noter les retraits d'articles à Lausanne</t>
  </si>
  <si>
    <t>Feuille à imprimer pour afficher dans votre centre, les articles en stock dans votre librairie</t>
  </si>
  <si>
    <t>Feuille pour noter les versements des recettes librairie à UBS Lausanne</t>
  </si>
  <si>
    <t>Feuille pour noter les ventes de livres dans votre centre</t>
  </si>
  <si>
    <t>Retraits</t>
  </si>
  <si>
    <t>FAV</t>
  </si>
  <si>
    <t>Valeur Stock CHF</t>
  </si>
  <si>
    <t>Total des articles retirés en 2015 :</t>
  </si>
  <si>
    <t>Articles :</t>
  </si>
  <si>
    <t>Centre d'Yverdon 2015</t>
  </si>
  <si>
    <t>Magazine</t>
  </si>
  <si>
    <t>Centre de Genève 2015</t>
  </si>
  <si>
    <t>Centre de Zürich 2015</t>
  </si>
  <si>
    <t>Centre de Lucerne 2015</t>
  </si>
  <si>
    <t>Responsable librairie : Sylvie Calvo</t>
  </si>
  <si>
    <t>Responsable librairie : Pierre-Dominique Viredaz</t>
  </si>
  <si>
    <t>Centre du Valais 2015</t>
  </si>
  <si>
    <t>Responsable librairie : Pierre-Ange Barman</t>
  </si>
  <si>
    <t>Responsable librairie : Sanket Bhatia</t>
  </si>
  <si>
    <t>Centre de Lucerne 2014</t>
  </si>
  <si>
    <t>Responsable librairie : Jean-Marc Louboutin</t>
  </si>
  <si>
    <t>CD vidéo</t>
  </si>
  <si>
    <t>Livre - donner avec le coffret</t>
  </si>
  <si>
    <t>sous-titré français</t>
  </si>
  <si>
    <t>Livres / 2 volumes</t>
  </si>
  <si>
    <t>DVD PAL</t>
  </si>
  <si>
    <t>DVD PAL (2)</t>
  </si>
  <si>
    <t>SM00</t>
  </si>
  <si>
    <t>Set DVD</t>
  </si>
  <si>
    <t>Anglais (S.-Titré)</t>
  </si>
  <si>
    <t>DC</t>
  </si>
  <si>
    <t>Liste numérique</t>
  </si>
  <si>
    <t>Articles en stock</t>
  </si>
  <si>
    <t>Article 001</t>
  </si>
  <si>
    <t>Article 002</t>
  </si>
  <si>
    <t>Article 003</t>
  </si>
  <si>
    <t>Article 004</t>
  </si>
  <si>
    <t>Article 005</t>
  </si>
  <si>
    <t>Article 007</t>
  </si>
  <si>
    <t>Article 009</t>
  </si>
  <si>
    <t>Article 011</t>
  </si>
  <si>
    <t>Article 012</t>
  </si>
  <si>
    <t>Article 013</t>
  </si>
  <si>
    <t>Article 014</t>
  </si>
  <si>
    <t>Article 016</t>
  </si>
  <si>
    <t>Article 017</t>
  </si>
  <si>
    <t>Article 018</t>
  </si>
  <si>
    <t>Article 019</t>
  </si>
  <si>
    <t>Article 020</t>
  </si>
  <si>
    <t>Article 021</t>
  </si>
  <si>
    <t>Article 022</t>
  </si>
  <si>
    <t>Article 023</t>
  </si>
  <si>
    <t>Article 024</t>
  </si>
  <si>
    <t>Article 025</t>
  </si>
  <si>
    <t>Article 026</t>
  </si>
  <si>
    <t>Article 027</t>
  </si>
  <si>
    <t>Article 028</t>
  </si>
  <si>
    <t>Article 029</t>
  </si>
  <si>
    <t>Article 030</t>
  </si>
  <si>
    <t>Article 031</t>
  </si>
  <si>
    <t>Article 032</t>
  </si>
  <si>
    <t>Article 033</t>
  </si>
  <si>
    <t>Article 034</t>
  </si>
  <si>
    <t>Article 035</t>
  </si>
  <si>
    <t>Article 036</t>
  </si>
  <si>
    <t>Article 037</t>
  </si>
  <si>
    <t>Article 038</t>
  </si>
  <si>
    <t>Article 039</t>
  </si>
  <si>
    <t>Article 040</t>
  </si>
  <si>
    <t>Article 041</t>
  </si>
  <si>
    <t>Article 042</t>
  </si>
  <si>
    <t>Article 064</t>
  </si>
  <si>
    <t>Article 065</t>
  </si>
  <si>
    <t>Article 066</t>
  </si>
  <si>
    <t>Article 067</t>
  </si>
  <si>
    <t>Article 068</t>
  </si>
  <si>
    <t>Article 069</t>
  </si>
  <si>
    <t>Article 070</t>
  </si>
  <si>
    <t>Article 071</t>
  </si>
  <si>
    <t>Article 072</t>
  </si>
  <si>
    <t>Article 073</t>
  </si>
  <si>
    <t>Article 074</t>
  </si>
  <si>
    <t>Article 076</t>
  </si>
  <si>
    <t>Article 077</t>
  </si>
  <si>
    <t>Article 078</t>
  </si>
  <si>
    <t>Article 079</t>
  </si>
  <si>
    <t>Article 080</t>
  </si>
  <si>
    <t>Article 081</t>
  </si>
  <si>
    <t>Article 082</t>
  </si>
  <si>
    <t>Article 083</t>
  </si>
  <si>
    <t>Article 084</t>
  </si>
  <si>
    <t>Article 085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</si>
  <si>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</si>
  <si>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</si>
  <si>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</si>
  <si>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</si>
  <si>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</si>
  <si>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</si>
  <si>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</si>
  <si>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</si>
  <si>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</si>
  <si>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</si>
  <si>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</si>
  <si>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</si>
  <si>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</si>
  <si>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</si>
  <si>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</si>
  <si>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</si>
  <si>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</si>
  <si>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</si>
  <si>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</si>
  <si>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</si>
  <si>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</si>
  <si>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</si>
  <si>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</si>
  <si>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</si>
  <si>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</si>
  <si>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</si>
  <si>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</si>
  <si>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</si>
  <si>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</si>
  <si>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</si>
  <si>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</si>
  <si>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</si>
  <si>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</si>
  <si>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</si>
  <si>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</si>
  <si>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</si>
  <si>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</si>
  <si>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</si>
  <si>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</si>
  <si>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</si>
  <si>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</si>
  <si>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</si>
  <si>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</si>
  <si>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</si>
  <si>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</si>
  <si>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</si>
  <si>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</si>
  <si>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</si>
  <si>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</si>
  <si>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</si>
  <si>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</si>
  <si>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</si>
  <si>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</si>
  <si>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</si>
  <si>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</si>
  <si>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</si>
  <si>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</si>
  <si>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</si>
  <si>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</si>
  <si>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</si>
  <si>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</si>
  <si>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</si>
  <si>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</si>
  <si>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</si>
  <si>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</si>
  <si>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</si>
  <si>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</si>
  <si>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</si>
  <si>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</si>
  <si>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</si>
  <si>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</si>
  <si>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</si>
  <si>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</si>
  <si>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</si>
  <si>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</si>
  <si>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</si>
  <si>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</si>
  <si>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</si>
  <si>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</si>
  <si>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</si>
  <si>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</si>
  <si>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</si>
  <si>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</si>
  <si>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</si>
  <si>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</si>
  <si>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</si>
  <si>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</si>
  <si>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</si>
  <si>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</si>
  <si>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</si>
  <si>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</si>
  <si>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</si>
  <si>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</si>
  <si>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</si>
  <si>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</si>
  <si>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</si>
  <si>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</si>
  <si>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</si>
  <si>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</si>
  <si>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</si>
  <si>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</si>
  <si>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</si>
  <si>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</si>
  <si>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</si>
  <si>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</si>
  <si>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</si>
  <si>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</si>
  <si>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</si>
  <si>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</si>
  <si>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</si>
  <si>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</si>
  <si>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</si>
  <si>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</si>
  <si>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</si>
  <si>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</si>
  <si>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</si>
  <si>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</si>
  <si>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</si>
  <si>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</si>
  <si>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</si>
  <si>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</si>
  <si>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</si>
  <si>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</si>
  <si>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</si>
  <si>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</si>
  <si>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</si>
  <si>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</si>
  <si>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</si>
  <si>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</si>
  <si>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</si>
  <si>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</si>
  <si>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</si>
  <si>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</si>
  <si>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</si>
  <si>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</si>
  <si>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</si>
  <si>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</si>
  <si>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</si>
  <si>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</si>
  <si>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</si>
  <si>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</si>
  <si>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</si>
  <si>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</si>
  <si>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</si>
  <si>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</si>
  <si>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</si>
  <si>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</si>
  <si>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</si>
  <si>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</si>
  <si>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</si>
  <si>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</si>
  <si>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</si>
  <si>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</si>
  <si>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</si>
  <si>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</si>
  <si>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</si>
  <si>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</si>
  <si>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</si>
  <si>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</si>
  <si>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</si>
  <si>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</si>
  <si>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</si>
  <si>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</si>
  <si>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</si>
  <si>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</si>
  <si>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</si>
  <si>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</si>
  <si>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</si>
  <si>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</si>
  <si>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</si>
  <si>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</si>
  <si>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</si>
  <si>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</si>
  <si>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</si>
  <si>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</si>
  <si>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</si>
  <si>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</si>
  <si>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</si>
  <si>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</si>
  <si>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</si>
  <si>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</si>
  <si>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</si>
  <si>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</si>
  <si>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</si>
  <si>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</si>
  <si>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</si>
  <si>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</si>
  <si>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</si>
  <si>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</si>
  <si>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</si>
  <si>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</si>
  <si>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</si>
  <si>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</si>
  <si>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</si>
  <si>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</si>
  <si>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</si>
  <si>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</si>
  <si>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</si>
  <si>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</si>
  <si>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</si>
  <si>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</si>
  <si>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</si>
  <si>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</si>
  <si>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</si>
  <si>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</si>
  <si>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</si>
  <si>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</si>
  <si>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</si>
  <si>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</si>
  <si>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</si>
  <si>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</si>
  <si>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</si>
  <si>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</si>
  <si>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</si>
  <si>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</si>
  <si>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</si>
  <si>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</si>
  <si>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</si>
  <si>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</si>
  <si>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</si>
  <si>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</si>
  <si>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</si>
  <si>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</si>
  <si>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</si>
  <si>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</si>
  <si>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</si>
  <si>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</si>
  <si>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</si>
  <si>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</si>
  <si>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</si>
  <si>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</si>
  <si>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</si>
  <si>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</si>
  <si>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</si>
  <si>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</si>
  <si>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</si>
  <si>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</si>
  <si>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</si>
  <si>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</si>
  <si>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</si>
  <si>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</si>
  <si>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</si>
  <si>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</si>
  <si>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</si>
  <si>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</si>
  <si>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</si>
  <si>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</si>
  <si>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</si>
  <si>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</si>
  <si>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</si>
  <si>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</si>
  <si>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</si>
  <si>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</si>
  <si>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</si>
  <si>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</si>
  <si>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</si>
  <si>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</si>
  <si>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</si>
  <si>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</si>
  <si>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</si>
  <si>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</si>
  <si>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</si>
  <si>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</si>
  <si>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</si>
  <si>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</si>
  <si>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</si>
  <si>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</si>
  <si>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</si>
  <si>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</si>
  <si>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</si>
  <si>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</si>
  <si>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</si>
  <si>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</si>
  <si>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Article 376</t>
  </si>
  <si>
    <t>Article 377</t>
  </si>
  <si>
    <t>Article 378</t>
  </si>
  <si>
    <t>Article 379</t>
  </si>
  <si>
    <t>Article 380</t>
  </si>
  <si>
    <t>Article 381</t>
  </si>
  <si>
    <t>Article 382</t>
  </si>
  <si>
    <t>Article 383</t>
  </si>
  <si>
    <t>Article 384</t>
  </si>
  <si>
    <t>Article 385</t>
  </si>
  <si>
    <t>Article 386</t>
  </si>
  <si>
    <t>Article 387</t>
  </si>
  <si>
    <t>Article 388</t>
  </si>
  <si>
    <t>Article 389</t>
  </si>
  <si>
    <t>Article 390</t>
  </si>
  <si>
    <t>Article 391</t>
  </si>
  <si>
    <t>Article 392</t>
  </si>
  <si>
    <t>Article 393</t>
  </si>
  <si>
    <t>Auteur 001</t>
  </si>
  <si>
    <t>Auteur 002</t>
  </si>
  <si>
    <t>Auteur 003</t>
  </si>
  <si>
    <t>Auteur 004</t>
  </si>
  <si>
    <t>Auteur 005</t>
  </si>
  <si>
    <t>Auteur 006</t>
  </si>
  <si>
    <t>Auteur 007</t>
  </si>
  <si>
    <t>Auteur 008</t>
  </si>
  <si>
    <t>Auteur 009</t>
  </si>
  <si>
    <t>Auteur 010</t>
  </si>
  <si>
    <t>Auteur 011</t>
  </si>
  <si>
    <t>Auteur 012</t>
  </si>
  <si>
    <t>Auteur 013</t>
  </si>
  <si>
    <t>Auteur 014</t>
  </si>
  <si>
    <t>Auteur 015</t>
  </si>
  <si>
    <t>Auteur 016</t>
  </si>
  <si>
    <t>Auteur 017</t>
  </si>
  <si>
    <t>Auteur 018</t>
  </si>
  <si>
    <t>Auteur 019</t>
  </si>
  <si>
    <t>Auteur 020</t>
  </si>
  <si>
    <t>Auteur 021</t>
  </si>
  <si>
    <t>Auteur 022</t>
  </si>
  <si>
    <t>Auteur 023</t>
  </si>
  <si>
    <t>Auteur 024</t>
  </si>
  <si>
    <t>Auteur 025</t>
  </si>
  <si>
    <t>Auteur 026</t>
  </si>
  <si>
    <t>Auteur 027</t>
  </si>
  <si>
    <t>Auteur 028</t>
  </si>
  <si>
    <t>Auteur 029</t>
  </si>
  <si>
    <t>Auteur 030</t>
  </si>
  <si>
    <t>Auteur 031</t>
  </si>
  <si>
    <t>Auteur 032</t>
  </si>
  <si>
    <t>Auteur 033</t>
  </si>
  <si>
    <t>Auteur 034</t>
  </si>
  <si>
    <t>Auteur 035</t>
  </si>
  <si>
    <t>Auteur 036</t>
  </si>
  <si>
    <t>Auteur 037</t>
  </si>
  <si>
    <t>Auteur 038</t>
  </si>
  <si>
    <t>Auteur 039</t>
  </si>
  <si>
    <t>Auteur 040</t>
  </si>
  <si>
    <t>Auteur 041</t>
  </si>
  <si>
    <t>Auteur 042</t>
  </si>
  <si>
    <t>Auteur 064</t>
  </si>
  <si>
    <t>Auteur 065</t>
  </si>
  <si>
    <t>Auteur 066</t>
  </si>
  <si>
    <t>Auteur 067</t>
  </si>
  <si>
    <t>Auteur 068</t>
  </si>
  <si>
    <t>Auteur 069</t>
  </si>
  <si>
    <t>Auteur 070</t>
  </si>
  <si>
    <t>Auteur 071</t>
  </si>
  <si>
    <t>Auteur 072</t>
  </si>
  <si>
    <t>Auteur 073</t>
  </si>
  <si>
    <t>Auteur 074</t>
  </si>
  <si>
    <t>Auteur 075</t>
  </si>
  <si>
    <t>Auteur 076</t>
  </si>
  <si>
    <t>Auteur 077</t>
  </si>
  <si>
    <t>Auteur 078</t>
  </si>
  <si>
    <t>Auteur 079</t>
  </si>
  <si>
    <t>Auteur 080</t>
  </si>
  <si>
    <t>Auteur 081</t>
  </si>
  <si>
    <t>Auteur 082</t>
  </si>
  <si>
    <t>Auteur 083</t>
  </si>
  <si>
    <t>Auteur 084</t>
  </si>
  <si>
    <t>Auteur 085</t>
  </si>
  <si>
    <t>Auteur 102</t>
  </si>
  <si>
    <t>Auteur 103</t>
  </si>
  <si>
    <t>Auteur 104</t>
  </si>
  <si>
    <t>Auteur 105</t>
  </si>
  <si>
    <t>Auteur 106</t>
  </si>
  <si>
    <t>Auteur 107</t>
  </si>
  <si>
    <t>Auteur 108</t>
  </si>
  <si>
    <t>Auteur 109</t>
  </si>
  <si>
    <t>Auteur 110</t>
  </si>
  <si>
    <t>Auteur 111</t>
  </si>
  <si>
    <t>Auteur 112</t>
  </si>
  <si>
    <t>Auteur 113</t>
  </si>
  <si>
    <t>Auteur 114</t>
  </si>
  <si>
    <t>Auteur 115</t>
  </si>
  <si>
    <t>Auteur 116</t>
  </si>
  <si>
    <t>Auteur 117</t>
  </si>
  <si>
    <t>Auteur 118</t>
  </si>
  <si>
    <t>Auteur 119</t>
  </si>
  <si>
    <t>Auteur 120</t>
  </si>
  <si>
    <t>Auteur 121</t>
  </si>
  <si>
    <t>Auteur 122</t>
  </si>
  <si>
    <t>Auteur 123</t>
  </si>
  <si>
    <t>Auteur 124</t>
  </si>
  <si>
    <t>Auteur 125</t>
  </si>
  <si>
    <t>Auteur 126</t>
  </si>
  <si>
    <t>Auteur 127</t>
  </si>
  <si>
    <t>Auteur 128</t>
  </si>
  <si>
    <t>Auteur 129</t>
  </si>
  <si>
    <t>Auteur 130</t>
  </si>
  <si>
    <t>Auteur 131</t>
  </si>
  <si>
    <t>Auteur 132</t>
  </si>
  <si>
    <t>Auteur 133</t>
  </si>
  <si>
    <t>Auteur 134</t>
  </si>
  <si>
    <t>Auteur 135</t>
  </si>
  <si>
    <t>Auteur 136</t>
  </si>
  <si>
    <t>Auteur 137</t>
  </si>
  <si>
    <t>Auteur 138</t>
  </si>
  <si>
    <t>Auteur 139</t>
  </si>
  <si>
    <t>Auteur 140</t>
  </si>
  <si>
    <t>Auteur 141</t>
  </si>
  <si>
    <t>Auteur 142</t>
  </si>
  <si>
    <t>Auteur 143</t>
  </si>
  <si>
    <t>Auteur 144</t>
  </si>
  <si>
    <t>Auteur 145</t>
  </si>
  <si>
    <t>Auteur 146</t>
  </si>
  <si>
    <t>Auteur 147</t>
  </si>
  <si>
    <t>Auteur 148</t>
  </si>
  <si>
    <t>Auteur 149</t>
  </si>
  <si>
    <t>Auteur 150</t>
  </si>
  <si>
    <t>Auteur 151</t>
  </si>
  <si>
    <t>Auteur 152</t>
  </si>
  <si>
    <t>Auteur 153</t>
  </si>
  <si>
    <t>Auteur 154</t>
  </si>
  <si>
    <t>Auteur 155</t>
  </si>
  <si>
    <t>Auteur 156</t>
  </si>
  <si>
    <t>Auteur 157</t>
  </si>
  <si>
    <t>Auteur 158</t>
  </si>
  <si>
    <t>Auteur 159</t>
  </si>
  <si>
    <t>Auteur 160</t>
  </si>
  <si>
    <t>Auteur 161</t>
  </si>
  <si>
    <t>Auteur 162</t>
  </si>
  <si>
    <t>Auteur 163</t>
  </si>
  <si>
    <t>Auteur 164</t>
  </si>
  <si>
    <t>Auteur 165</t>
  </si>
  <si>
    <t>Auteur 166</t>
  </si>
  <si>
    <t>Auteur 167</t>
  </si>
  <si>
    <t>Auteur 168</t>
  </si>
  <si>
    <t>Auteur 169</t>
  </si>
  <si>
    <t>Auteur 170</t>
  </si>
  <si>
    <t>Auteur 171</t>
  </si>
  <si>
    <t>Auteur 172</t>
  </si>
  <si>
    <t>Auteur 173</t>
  </si>
  <si>
    <t>Auteur 174</t>
  </si>
  <si>
    <t>Auteur 175</t>
  </si>
  <si>
    <t>Auteur 176</t>
  </si>
  <si>
    <t>Auteur 177</t>
  </si>
  <si>
    <t>Auteur 178</t>
  </si>
  <si>
    <t>Auteur 179</t>
  </si>
  <si>
    <t>Auteur 180</t>
  </si>
  <si>
    <t>Auteur 181</t>
  </si>
  <si>
    <t>Auteur 182</t>
  </si>
  <si>
    <t>Auteur 183</t>
  </si>
  <si>
    <t>Auteur 184</t>
  </si>
  <si>
    <t>Auteur 185</t>
  </si>
  <si>
    <t>Auteur 186</t>
  </si>
  <si>
    <t>Auteur 187</t>
  </si>
  <si>
    <t>Auteur 188</t>
  </si>
  <si>
    <t>Auteur 189</t>
  </si>
  <si>
    <t>Auteur 190</t>
  </si>
  <si>
    <t>Auteur 191</t>
  </si>
  <si>
    <t>Auteur 192</t>
  </si>
  <si>
    <t>Auteur 193</t>
  </si>
  <si>
    <t>Auteur 194</t>
  </si>
  <si>
    <t>Auteur 195</t>
  </si>
  <si>
    <t>Auteur 196</t>
  </si>
  <si>
    <t>Auteur 197</t>
  </si>
  <si>
    <t>Auteur 198</t>
  </si>
  <si>
    <t>Auteur 199</t>
  </si>
  <si>
    <t>Auteur 200</t>
  </si>
  <si>
    <t>Auteur 201</t>
  </si>
  <si>
    <t>Auteur 202</t>
  </si>
  <si>
    <t>Auteur 203</t>
  </si>
  <si>
    <t>Auteur 204</t>
  </si>
  <si>
    <t>Auteur 205</t>
  </si>
  <si>
    <t>Auteur 206</t>
  </si>
  <si>
    <t>Auteur 207</t>
  </si>
  <si>
    <t>Auteur 208</t>
  </si>
  <si>
    <t>Auteur 209</t>
  </si>
  <si>
    <t>Auteur 210</t>
  </si>
  <si>
    <t>Auteur 211</t>
  </si>
  <si>
    <t>Auteur 212</t>
  </si>
  <si>
    <t>Auteur 213</t>
  </si>
  <si>
    <t>Auteur 214</t>
  </si>
  <si>
    <t>Auteur 215</t>
  </si>
  <si>
    <t>Auteur 216</t>
  </si>
  <si>
    <t>Auteur 217</t>
  </si>
  <si>
    <t>Auteur 218</t>
  </si>
  <si>
    <t>Auteur 219</t>
  </si>
  <si>
    <t>Auteur 220</t>
  </si>
  <si>
    <t>Auteur 221</t>
  </si>
  <si>
    <t>Auteur 222</t>
  </si>
  <si>
    <t>Auteur 223</t>
  </si>
  <si>
    <t>Auteur 224</t>
  </si>
  <si>
    <t>Auteur 225</t>
  </si>
  <si>
    <t>Auteur 226</t>
  </si>
  <si>
    <t>Auteur 227</t>
  </si>
  <si>
    <t>Auteur 228</t>
  </si>
  <si>
    <t>Auteur 229</t>
  </si>
  <si>
    <t>Auteur 230</t>
  </si>
  <si>
    <t>Auteur 231</t>
  </si>
  <si>
    <t>Auteur 232</t>
  </si>
  <si>
    <t>Auteur 233</t>
  </si>
  <si>
    <t>Auteur 234</t>
  </si>
  <si>
    <t>Auteur 235</t>
  </si>
  <si>
    <t>Auteur 236</t>
  </si>
  <si>
    <t>Auteur 237</t>
  </si>
  <si>
    <t>Auteur 238</t>
  </si>
  <si>
    <t>Auteur 239</t>
  </si>
  <si>
    <t>Auteur 240</t>
  </si>
  <si>
    <t>Auteur 241</t>
  </si>
  <si>
    <t>Auteur 242</t>
  </si>
  <si>
    <t>Auteur 243</t>
  </si>
  <si>
    <t>Auteur 244</t>
  </si>
  <si>
    <t>Auteur 245</t>
  </si>
  <si>
    <t>Auteur 246</t>
  </si>
  <si>
    <t>Auteur 247</t>
  </si>
  <si>
    <t>Auteur 248</t>
  </si>
  <si>
    <t>Auteur 249</t>
  </si>
  <si>
    <t>Auteur 250</t>
  </si>
  <si>
    <t>Auteur 251</t>
  </si>
  <si>
    <t>Auteur 252</t>
  </si>
  <si>
    <t>Auteur 253</t>
  </si>
  <si>
    <t>Auteur 254</t>
  </si>
  <si>
    <t>Auteur 255</t>
  </si>
  <si>
    <t>Auteur 256</t>
  </si>
  <si>
    <t>Auteur 257</t>
  </si>
  <si>
    <t>Auteur 258</t>
  </si>
  <si>
    <t>Auteur 259</t>
  </si>
  <si>
    <t>Auteur 260</t>
  </si>
  <si>
    <t>Auteur 261</t>
  </si>
  <si>
    <t>Auteur 262</t>
  </si>
  <si>
    <t>Auteur 263</t>
  </si>
  <si>
    <t>Auteur 264</t>
  </si>
  <si>
    <t>Auteur 265</t>
  </si>
  <si>
    <t>Auteur 266</t>
  </si>
  <si>
    <t>Auteur 267</t>
  </si>
  <si>
    <t>Auteur 268</t>
  </si>
  <si>
    <t>Auteur 269</t>
  </si>
  <si>
    <t>Auteur 270</t>
  </si>
  <si>
    <t>Auteur 271</t>
  </si>
  <si>
    <t>Auteur 272</t>
  </si>
  <si>
    <t>Auteur 273</t>
  </si>
  <si>
    <t>Auteur 274</t>
  </si>
  <si>
    <t>Auteur 275</t>
  </si>
  <si>
    <t>Auteur 276</t>
  </si>
  <si>
    <t>Auteur 277</t>
  </si>
  <si>
    <t>Auteur 278</t>
  </si>
  <si>
    <t>Auteur 279</t>
  </si>
  <si>
    <t>Auteur 280</t>
  </si>
  <si>
    <t>Auteur 281</t>
  </si>
  <si>
    <t>Auteur 282</t>
  </si>
  <si>
    <t>Auteur 283</t>
  </si>
  <si>
    <t>Auteur 284</t>
  </si>
  <si>
    <t>Auteur 285</t>
  </si>
  <si>
    <t>Auteur 286</t>
  </si>
  <si>
    <t>Auteur 287</t>
  </si>
  <si>
    <t>Auteur 288</t>
  </si>
  <si>
    <t>Auteur 289</t>
  </si>
  <si>
    <t>Auteur 290</t>
  </si>
  <si>
    <t>Auteur 291</t>
  </si>
  <si>
    <t>Auteur 292</t>
  </si>
  <si>
    <t>Auteur 293</t>
  </si>
  <si>
    <t>Auteur 294</t>
  </si>
  <si>
    <t>Auteur 295</t>
  </si>
  <si>
    <t>Auteur 296</t>
  </si>
  <si>
    <t>Auteur 297</t>
  </si>
  <si>
    <t>Auteur 298</t>
  </si>
  <si>
    <t>Auteur 299</t>
  </si>
  <si>
    <t>Auteur 300</t>
  </si>
  <si>
    <t>Auteur 301</t>
  </si>
  <si>
    <t>Auteur 302</t>
  </si>
  <si>
    <t>Auteur 303</t>
  </si>
  <si>
    <t>Auteur 304</t>
  </si>
  <si>
    <t>Auteur 305</t>
  </si>
  <si>
    <t>Auteur 306</t>
  </si>
  <si>
    <t>Auteur 307</t>
  </si>
  <si>
    <t>Auteur 308</t>
  </si>
  <si>
    <t>Auteur 309</t>
  </si>
  <si>
    <t>Auteur 310</t>
  </si>
  <si>
    <t>Auteur 311</t>
  </si>
  <si>
    <t>Auteur 312</t>
  </si>
  <si>
    <t>Auteur 313</t>
  </si>
  <si>
    <t>Auteur 314</t>
  </si>
  <si>
    <t>Auteur 315</t>
  </si>
  <si>
    <t>Auteur 316</t>
  </si>
  <si>
    <t>Auteur 317</t>
  </si>
  <si>
    <t>Auteur 318</t>
  </si>
  <si>
    <t>Auteur 319</t>
  </si>
  <si>
    <t>Auteur 320</t>
  </si>
  <si>
    <t>Auteur 321</t>
  </si>
  <si>
    <t>Auteur 322</t>
  </si>
  <si>
    <t>Auteur 323</t>
  </si>
  <si>
    <t>Auteur 324</t>
  </si>
  <si>
    <t>Auteur 325</t>
  </si>
  <si>
    <t>Auteur 326</t>
  </si>
  <si>
    <t>Auteur 327</t>
  </si>
  <si>
    <t>Auteur 328</t>
  </si>
  <si>
    <t>Auteur 329</t>
  </si>
  <si>
    <t>Auteur 330</t>
  </si>
  <si>
    <t>Auteur 331</t>
  </si>
  <si>
    <t>Auteur 332</t>
  </si>
  <si>
    <t>Auteur 333</t>
  </si>
  <si>
    <t>Auteur 334</t>
  </si>
  <si>
    <t>Auteur 335</t>
  </si>
  <si>
    <t>Auteur 336</t>
  </si>
  <si>
    <t>Auteur 337</t>
  </si>
  <si>
    <t>Auteur 338</t>
  </si>
  <si>
    <t>Auteur 339</t>
  </si>
  <si>
    <t>Auteur 340</t>
  </si>
  <si>
    <t>Auteur 341</t>
  </si>
  <si>
    <t>Auteur 342</t>
  </si>
  <si>
    <t>Auteur 343</t>
  </si>
  <si>
    <t>Auteur 344</t>
  </si>
  <si>
    <t>Auteur 345</t>
  </si>
  <si>
    <t>Auteur 346</t>
  </si>
  <si>
    <t>Auteur 347</t>
  </si>
  <si>
    <t>Auteur 348</t>
  </si>
  <si>
    <t>Auteur 349</t>
  </si>
  <si>
    <t>Auteur 350</t>
  </si>
  <si>
    <t>Auteur 351</t>
  </si>
  <si>
    <t>Auteur 352</t>
  </si>
  <si>
    <t>Auteur 353</t>
  </si>
  <si>
    <t>Auteur 354</t>
  </si>
  <si>
    <t>Auteur 355</t>
  </si>
  <si>
    <t>Auteur 356</t>
  </si>
  <si>
    <t>Auteur 357</t>
  </si>
  <si>
    <t>Auteur 358</t>
  </si>
  <si>
    <t>Auteur 359</t>
  </si>
  <si>
    <t>Auteur 360</t>
  </si>
  <si>
    <t>Auteur 361</t>
  </si>
  <si>
    <t>Auteur 362</t>
  </si>
  <si>
    <t>Auteur 363</t>
  </si>
  <si>
    <t>Auteur 364</t>
  </si>
  <si>
    <t>Auteur 365</t>
  </si>
  <si>
    <t>Auteur 366</t>
  </si>
  <si>
    <t>Auteur 367</t>
  </si>
  <si>
    <t>Auteur 368</t>
  </si>
  <si>
    <t>Auteur 369</t>
  </si>
  <si>
    <t>Auteur 370</t>
  </si>
  <si>
    <t>Auteur 371</t>
  </si>
  <si>
    <t>Auteur 372</t>
  </si>
  <si>
    <t>Auteur 373</t>
  </si>
  <si>
    <t>Auteur 374</t>
  </si>
  <si>
    <t>Auteur 375</t>
  </si>
  <si>
    <t>Auteur 376</t>
  </si>
  <si>
    <t>Auteur 377</t>
  </si>
  <si>
    <t>Auteur 378</t>
  </si>
  <si>
    <t>Auteur 379</t>
  </si>
  <si>
    <t>Auteur 380</t>
  </si>
  <si>
    <t>Auteur 381</t>
  </si>
  <si>
    <t>Auteur 382</t>
  </si>
  <si>
    <t>Auteur 383</t>
  </si>
  <si>
    <t>Auteur 384</t>
  </si>
  <si>
    <t>Auteur 385</t>
  </si>
  <si>
    <t>Auteur 386</t>
  </si>
  <si>
    <t>Auteur 387</t>
  </si>
  <si>
    <t>Auteur 388</t>
  </si>
  <si>
    <t>Auteur 389</t>
  </si>
  <si>
    <t>Auteur 390</t>
  </si>
  <si>
    <t>Auteur 391</t>
  </si>
  <si>
    <t>Auteur 392</t>
  </si>
  <si>
    <t>Auteur 393</t>
  </si>
  <si>
    <t>Auteur 394</t>
  </si>
  <si>
    <t>Auteur 395</t>
  </si>
  <si>
    <t>Auteur 396</t>
  </si>
  <si>
    <t>Auteur 397</t>
  </si>
  <si>
    <t>Auteur 398</t>
  </si>
  <si>
    <t>Auteur 399</t>
  </si>
  <si>
    <t>Auteur 400</t>
  </si>
  <si>
    <t>Auteur 401</t>
  </si>
  <si>
    <t>Auteur 402</t>
  </si>
  <si>
    <t>Auteur 403</t>
  </si>
  <si>
    <t>Auteur 404</t>
  </si>
  <si>
    <t>Auteur 405</t>
  </si>
  <si>
    <t>Auteur 406</t>
  </si>
  <si>
    <t>Auteur 407</t>
  </si>
  <si>
    <t>Auteur 408</t>
  </si>
  <si>
    <t>Auteur 409</t>
  </si>
  <si>
    <t>Auteur 410</t>
  </si>
  <si>
    <t>Livre 006</t>
  </si>
  <si>
    <t>Livre 008</t>
  </si>
  <si>
    <t>Livre 010</t>
  </si>
  <si>
    <t>Livre 015</t>
  </si>
  <si>
    <t>Recueil 075</t>
  </si>
  <si>
    <t>AA 119</t>
  </si>
  <si>
    <t>Type 002</t>
  </si>
  <si>
    <t>Type 003</t>
  </si>
  <si>
    <t>Type 004</t>
  </si>
  <si>
    <t>Type 005</t>
  </si>
  <si>
    <t>Type 006</t>
  </si>
  <si>
    <t>Type 007</t>
  </si>
  <si>
    <t>Type 008</t>
  </si>
  <si>
    <t>Bouquin 002</t>
  </si>
  <si>
    <t>Bouquin 003</t>
  </si>
  <si>
    <t>Bouquin 004</t>
  </si>
  <si>
    <t>Bouquin 005</t>
  </si>
  <si>
    <t>Bouquin 006</t>
  </si>
  <si>
    <t>Bouquin 007</t>
  </si>
  <si>
    <t>Bouquin 008</t>
  </si>
  <si>
    <t>Bouquin 009</t>
  </si>
  <si>
    <t>Bouquin 010</t>
  </si>
  <si>
    <t>Bouquin 011</t>
  </si>
  <si>
    <t>Bouquin 012</t>
  </si>
  <si>
    <t>Bouquin 013</t>
  </si>
  <si>
    <t>Bouquin 014</t>
  </si>
  <si>
    <t>Bouquin 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</si>
</sst>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 * #,##0.00_ ;_ * \-#,##0.00_ ;_ * &quot;-&quot;??_ ;_ @_ "/>
    <numFmt numFmtId="164" formatCode="&quot;€ &quot;#,##0.00;&quot;€-&quot;#,##0.00"/>
    <numFmt numFmtId="165" formatCode="&quot;SFr. &quot;#,##0.00;&quot;SFr.-&quot;#,##0.00"/>
    <numFmt numFmtId="166" formatCode="_ [$€-2]\ * #,##0.00_ ;_ [$€-2]\ * \-#,##0.00_ ;_ [$€-2]\ * &quot;-&quot;??_ "/>
    <numFmt numFmtId="167" formatCode="[$CHF]\ #,##0.00"/>
    <numFmt numFmtId="168" formatCode="#,##0.00\ [$€-40C]"/>
    <numFmt numFmtId="170" formatCode="_ [$CHF]\ * #,##0.00_ ;_ [$CHF]\ * \-#,##0.00_ ;_ [$CHF]\ * &quot;-&quot;??_ ;_ @_ "/>
    <numFmt numFmtId="171" formatCode="#,##0.00_);\-#,##0.00"/>
  </numFmts>
  <fonts count="60" x14ac:knownFonts="1">
    <font>
      <sz val="10"/>
      <color indexed="8"/>
      <name val="Arial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Tahoma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0"/>
      <color indexed="8"/>
      <name val="Tahoma"/>
      <family val="2"/>
    </font>
    <font>
      <i/>
      <sz val="10"/>
      <color indexed="8"/>
      <name val="Times New Roman"/>
      <family val="1"/>
    </font>
    <font>
      <sz val="10"/>
      <color indexed="8"/>
      <name val="Calibri"/>
      <family val="2"/>
      <scheme val="minor"/>
    </font>
    <font>
      <i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indexed="8"/>
      <name val="Times New Roman"/>
      <family val="1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0" tint="-0.499984740745262"/>
      <name val="Tahoma"/>
      <family val="2"/>
    </font>
    <font>
      <b/>
      <sz val="11"/>
      <color theme="0"/>
      <name val="Tahoma"/>
      <family val="2"/>
    </font>
    <font>
      <b/>
      <sz val="12"/>
      <color indexed="8"/>
      <name val="Times New Roman"/>
      <family val="1"/>
    </font>
    <font>
      <sz val="10"/>
      <color theme="0" tint="-0.249977111117893"/>
      <name val="Calibri"/>
      <family val="2"/>
      <scheme val="minor"/>
    </font>
    <font>
      <b/>
      <sz val="10"/>
      <name val="Tahoma"/>
      <family val="2"/>
    </font>
    <font>
      <sz val="12"/>
      <color theme="0"/>
      <name val="Calibri"/>
      <family val="2"/>
      <scheme val="minor"/>
    </font>
    <font>
      <b/>
      <i/>
      <sz val="12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sz val="12"/>
      <color indexed="8"/>
      <name val="Tahoma"/>
      <family val="2"/>
      <charset val="1"/>
    </font>
    <font>
      <sz val="12"/>
      <color theme="0"/>
      <name val="Tahoma"/>
      <family val="2"/>
      <charset val="1"/>
    </font>
    <font>
      <b/>
      <sz val="12"/>
      <color theme="0"/>
      <name val="Tahoma"/>
      <family val="2"/>
    </font>
    <font>
      <b/>
      <sz val="12"/>
      <color indexed="8"/>
      <name val="Tahoma"/>
      <family val="2"/>
    </font>
    <font>
      <sz val="12"/>
      <color theme="0"/>
      <name val="Tahoma"/>
      <family val="2"/>
    </font>
    <font>
      <sz val="12"/>
      <color indexed="8"/>
      <name val="Tahoma"/>
      <family val="2"/>
    </font>
    <font>
      <sz val="14"/>
      <name val="Tahoma"/>
      <family val="2"/>
      <charset val="1"/>
    </font>
    <font>
      <b/>
      <sz val="12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8"/>
      <name val="Arial"/>
      <family val="2"/>
    </font>
    <font>
      <sz val="10"/>
      <name val="Tahoma"/>
      <family val="2"/>
      <charset val="1"/>
    </font>
    <font>
      <b/>
      <sz val="10"/>
      <color rgb="FF800000"/>
      <name val="Calibri"/>
      <family val="2"/>
      <scheme val="minor"/>
    </font>
    <font>
      <sz val="9"/>
      <color indexed="16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mediumGray">
        <fgColor indexed="9"/>
        <bgColor indexed="22"/>
      </patternFill>
    </fill>
    <fill>
      <patternFill patternType="solid">
        <fgColor theme="0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FDE9D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5C"/>
        <bgColor indexed="64"/>
      </patternFill>
    </fill>
    <fill>
      <patternFill patternType="solid">
        <fgColor rgb="FF702EA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21C5F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E5FFF1"/>
        <bgColor indexed="64"/>
      </patternFill>
    </fill>
    <fill>
      <patternFill patternType="solid">
        <fgColor rgb="FFD5F4FF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9EEED"/>
        <bgColor indexed="64"/>
      </patternFill>
    </fill>
    <fill>
      <patternFill patternType="solid">
        <fgColor rgb="FF006C31"/>
        <bgColor indexed="64"/>
      </patternFill>
    </fill>
    <fill>
      <patternFill patternType="solid">
        <fgColor rgb="FF0D243E"/>
        <bgColor theme="0" tint="-0.34998626667073579"/>
      </patternFill>
    </fill>
    <fill>
      <patternFill patternType="solid">
        <fgColor rgb="FFF5F1F5"/>
        <bgColor rgb="FFF7F7F7"/>
      </patternFill>
    </fill>
    <fill>
      <patternFill patternType="solid">
        <fgColor rgb="FFF1F5E7"/>
        <bgColor indexed="64"/>
      </patternFill>
    </fill>
    <fill>
      <patternFill patternType="solid">
        <fgColor rgb="FFEDF7F9"/>
        <bgColor rgb="FFA6A6A6"/>
      </patternFill>
    </fill>
  </fills>
  <borders count="55">
    <border>
      <left/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0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00CC5C"/>
      </left>
      <right style="thick">
        <color rgb="FF00CC5C"/>
      </right>
      <top style="thick">
        <color rgb="FF00CC5C"/>
      </top>
      <bottom/>
      <diagonal/>
    </border>
    <border>
      <left style="thick">
        <color rgb="FF00CC5C"/>
      </left>
      <right/>
      <top style="thick">
        <color rgb="FF00CC5C"/>
      </top>
      <bottom style="thick">
        <color rgb="FF00CC5C"/>
      </bottom>
      <diagonal/>
    </border>
    <border>
      <left/>
      <right/>
      <top style="thick">
        <color rgb="FF00CC5C"/>
      </top>
      <bottom style="thick">
        <color rgb="FF00CC5C"/>
      </bottom>
      <diagonal/>
    </border>
    <border>
      <left/>
      <right style="thick">
        <color rgb="FF00CC5C"/>
      </right>
      <top style="thick">
        <color rgb="FF00CC5C"/>
      </top>
      <bottom style="thick">
        <color rgb="FF00CC5C"/>
      </bottom>
      <diagonal/>
    </border>
    <border>
      <left/>
      <right/>
      <top/>
      <bottom style="thick">
        <color rgb="FF00CC5C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/>
      <right/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00CC5C"/>
      </left>
      <right style="thick">
        <color rgb="FF00CC5C"/>
      </right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/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 style="thick">
        <color rgb="FFDDA29F"/>
      </left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 style="thick">
        <color rgb="FFDDA29F"/>
      </top>
      <bottom/>
      <diagonal/>
    </border>
    <border>
      <left/>
      <right/>
      <top style="thick">
        <color rgb="FFDDA29F"/>
      </top>
      <bottom style="thick">
        <color rgb="FFDDA29F"/>
      </bottom>
      <diagonal/>
    </border>
    <border>
      <left/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/>
      <bottom/>
      <diagonal/>
    </border>
    <border>
      <left style="thick">
        <color rgb="FFDDA29F"/>
      </left>
      <right/>
      <top/>
      <bottom style="thick">
        <color rgb="FFDDA29F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3">
    <xf numFmtId="0" fontId="0" fillId="0" borderId="0"/>
    <xf numFmtId="0" fontId="9" fillId="0" borderId="0"/>
    <xf numFmtId="0" fontId="17" fillId="0" borderId="0"/>
    <xf numFmtId="166" fontId="17" fillId="0" borderId="0" applyFont="0" applyFill="0" applyBorder="0" applyAlignment="0" applyProtection="0"/>
    <xf numFmtId="0" fontId="9" fillId="0" borderId="0"/>
    <xf numFmtId="0" fontId="19" fillId="0" borderId="0"/>
    <xf numFmtId="0" fontId="5" fillId="0" borderId="0"/>
    <xf numFmtId="0" fontId="23" fillId="0" borderId="0"/>
    <xf numFmtId="43" fontId="23" fillId="0" borderId="0" applyFont="0" applyFill="0" applyBorder="0" applyAlignment="0" applyProtection="0"/>
    <xf numFmtId="0" fontId="21" fillId="0" borderId="0"/>
    <xf numFmtId="43" fontId="21" fillId="0" borderId="0" applyFont="0" applyFill="0" applyBorder="0" applyAlignment="0" applyProtection="0"/>
    <xf numFmtId="0" fontId="4" fillId="0" borderId="0"/>
    <xf numFmtId="0" fontId="2" fillId="0" borderId="0"/>
  </cellStyleXfs>
  <cellXfs count="217">
    <xf numFmtId="0" fontId="6" fillId="0" borderId="0" xfId="0" applyFont="1"/>
    <xf numFmtId="0" fontId="23" fillId="0" borderId="0" xfId="7" applyProtection="1">
      <protection locked="0"/>
    </xf>
    <xf numFmtId="167" fontId="23" fillId="0" borderId="0" xfId="7" applyNumberFormat="1" applyProtection="1">
      <protection locked="0"/>
    </xf>
    <xf numFmtId="0" fontId="23" fillId="0" borderId="0" xfId="7" applyAlignment="1" applyProtection="1">
      <alignment horizontal="left"/>
      <protection locked="0"/>
    </xf>
    <xf numFmtId="0" fontId="23" fillId="0" borderId="0" xfId="7" applyAlignment="1" applyProtection="1">
      <alignment horizontal="center" vertical="center"/>
      <protection locked="0"/>
    </xf>
    <xf numFmtId="0" fontId="23" fillId="0" borderId="0" xfId="7" applyAlignment="1" applyProtection="1">
      <alignment horizontal="center"/>
      <protection locked="0"/>
    </xf>
    <xf numFmtId="2" fontId="23" fillId="4" borderId="5" xfId="7" applyNumberFormat="1" applyFont="1" applyFill="1" applyBorder="1" applyAlignment="1" applyProtection="1">
      <alignment vertical="center"/>
    </xf>
    <xf numFmtId="0" fontId="26" fillId="5" borderId="5" xfId="7" applyNumberFormat="1" applyFont="1" applyFill="1" applyBorder="1" applyAlignment="1" applyProtection="1">
      <alignment horizontal="center" vertical="center"/>
      <protection locked="0"/>
    </xf>
    <xf numFmtId="0" fontId="23" fillId="0" borderId="2" xfId="7" applyBorder="1" applyProtection="1">
      <protection locked="0"/>
    </xf>
    <xf numFmtId="0" fontId="23" fillId="0" borderId="0" xfId="7" applyBorder="1" applyAlignment="1" applyProtection="1">
      <alignment vertical="center"/>
      <protection locked="0"/>
    </xf>
    <xf numFmtId="0" fontId="23" fillId="0" borderId="1" xfId="7" applyBorder="1" applyAlignment="1" applyProtection="1">
      <alignment vertical="center"/>
      <protection locked="0"/>
    </xf>
    <xf numFmtId="0" fontId="23" fillId="0" borderId="0" xfId="7" applyAlignment="1" applyProtection="1">
      <alignment vertical="center"/>
      <protection locked="0"/>
    </xf>
    <xf numFmtId="0" fontId="23" fillId="0" borderId="0" xfId="7" applyAlignment="1" applyProtection="1">
      <alignment vertical="center" wrapText="1"/>
      <protection locked="0"/>
    </xf>
    <xf numFmtId="0" fontId="27" fillId="0" borderId="0" xfId="7" applyFont="1" applyProtection="1">
      <protection locked="0"/>
    </xf>
    <xf numFmtId="0" fontId="29" fillId="0" borderId="0" xfId="7" applyFont="1" applyAlignment="1" applyProtection="1">
      <alignment horizontal="left" vertical="center"/>
      <protection locked="0"/>
    </xf>
    <xf numFmtId="0" fontId="23" fillId="0" borderId="0" xfId="7" applyNumberFormat="1" applyAlignment="1" applyProtection="1">
      <alignment horizontal="center" vertical="center"/>
      <protection locked="0"/>
    </xf>
    <xf numFmtId="0" fontId="26" fillId="0" borderId="0" xfId="7" applyNumberFormat="1" applyFont="1" applyFill="1" applyBorder="1" applyAlignment="1" applyProtection="1">
      <alignment horizontal="center" vertical="center"/>
      <protection locked="0"/>
    </xf>
    <xf numFmtId="49" fontId="23" fillId="0" borderId="0" xfId="7" applyNumberFormat="1" applyFont="1" applyFill="1" applyBorder="1" applyAlignment="1" applyProtection="1">
      <alignment vertical="center"/>
      <protection locked="0"/>
    </xf>
    <xf numFmtId="2" fontId="23" fillId="0" borderId="0" xfId="7" applyNumberFormat="1" applyFont="1" applyFill="1" applyBorder="1" applyAlignment="1" applyProtection="1">
      <alignment horizontal="right" vertical="center"/>
      <protection locked="0"/>
    </xf>
    <xf numFmtId="168" fontId="23" fillId="0" borderId="0" xfId="7" applyNumberFormat="1" applyFont="1" applyFill="1" applyBorder="1" applyAlignment="1" applyProtection="1">
      <alignment vertical="center"/>
      <protection locked="0"/>
    </xf>
    <xf numFmtId="0" fontId="23" fillId="0" borderId="0" xfId="7" applyFill="1" applyBorder="1" applyProtection="1">
      <protection locked="0"/>
    </xf>
    <xf numFmtId="0" fontId="23" fillId="0" borderId="0" xfId="7" applyAlignment="1" applyProtection="1">
      <alignment vertical="center"/>
    </xf>
    <xf numFmtId="170" fontId="26" fillId="0" borderId="5" xfId="0" applyNumberFormat="1" applyFont="1" applyFill="1" applyBorder="1" applyAlignment="1" applyProtection="1">
      <alignment horizontal="center" vertical="center"/>
    </xf>
    <xf numFmtId="170" fontId="22" fillId="0" borderId="5" xfId="7" applyNumberFormat="1" applyFont="1" applyBorder="1" applyAlignment="1" applyProtection="1">
      <alignment horizontal="center" vertical="center" wrapText="1"/>
    </xf>
    <xf numFmtId="0" fontId="40" fillId="0" borderId="0" xfId="0" applyFont="1" applyAlignment="1">
      <alignment horizontal="center" vertical="center"/>
    </xf>
    <xf numFmtId="0" fontId="40" fillId="9" borderId="0" xfId="0" applyFont="1" applyFill="1" applyAlignment="1">
      <alignment horizontal="center" vertical="center"/>
    </xf>
    <xf numFmtId="0" fontId="41" fillId="11" borderId="0" xfId="0" applyFont="1" applyFill="1" applyAlignment="1">
      <alignment horizontal="center" vertical="center"/>
    </xf>
    <xf numFmtId="0" fontId="40" fillId="12" borderId="0" xfId="0" applyFont="1" applyFill="1" applyAlignment="1">
      <alignment horizontal="center" vertical="center"/>
    </xf>
    <xf numFmtId="0" fontId="40" fillId="13" borderId="0" xfId="0" applyFont="1" applyFill="1" applyAlignment="1">
      <alignment horizontal="center" vertical="center"/>
    </xf>
    <xf numFmtId="0" fontId="44" fillId="8" borderId="0" xfId="0" applyFont="1" applyFill="1" applyAlignment="1">
      <alignment horizontal="center" vertical="center"/>
    </xf>
    <xf numFmtId="0" fontId="45" fillId="10" borderId="0" xfId="0" applyFont="1" applyFill="1" applyAlignment="1">
      <alignment horizontal="center" vertical="center"/>
    </xf>
    <xf numFmtId="0" fontId="6" fillId="0" borderId="0" xfId="0" applyFont="1" applyBorder="1"/>
    <xf numFmtId="0" fontId="44" fillId="8" borderId="0" xfId="0" applyFont="1" applyFill="1" applyBorder="1" applyAlignment="1">
      <alignment horizontal="center" vertical="center"/>
    </xf>
    <xf numFmtId="0" fontId="40" fillId="0" borderId="0" xfId="0" applyFont="1" applyBorder="1" applyAlignment="1">
      <alignment horizontal="center" vertical="center"/>
    </xf>
    <xf numFmtId="0" fontId="45" fillId="10" borderId="0" xfId="0" applyFont="1" applyFill="1" applyBorder="1" applyAlignment="1">
      <alignment horizontal="center" vertical="center"/>
    </xf>
    <xf numFmtId="0" fontId="40" fillId="13" borderId="0" xfId="0" applyFont="1" applyFill="1" applyBorder="1" applyAlignment="1">
      <alignment horizontal="center" vertical="center"/>
    </xf>
    <xf numFmtId="0" fontId="41" fillId="11" borderId="0" xfId="0" applyFont="1" applyFill="1" applyBorder="1" applyAlignment="1">
      <alignment horizontal="center" vertical="center"/>
    </xf>
    <xf numFmtId="0" fontId="40" fillId="12" borderId="0" xfId="0" applyFont="1" applyFill="1" applyBorder="1" applyAlignment="1">
      <alignment horizontal="center" vertical="center"/>
    </xf>
    <xf numFmtId="0" fontId="40" fillId="9" borderId="0" xfId="0" applyFont="1" applyFill="1" applyBorder="1" applyAlignment="1">
      <alignment horizontal="center" vertical="center"/>
    </xf>
    <xf numFmtId="0" fontId="43" fillId="13" borderId="24" xfId="0" applyFont="1" applyFill="1" applyBorder="1" applyAlignment="1">
      <alignment horizontal="center" vertical="center"/>
    </xf>
    <xf numFmtId="0" fontId="42" fillId="11" borderId="30" xfId="0" applyFont="1" applyFill="1" applyBorder="1" applyAlignment="1">
      <alignment horizontal="center" vertical="center"/>
    </xf>
    <xf numFmtId="0" fontId="42" fillId="8" borderId="35" xfId="0" applyFont="1" applyFill="1" applyBorder="1" applyAlignment="1">
      <alignment horizontal="center" vertical="center"/>
    </xf>
    <xf numFmtId="0" fontId="43" fillId="10" borderId="17" xfId="0" applyFont="1" applyFill="1" applyBorder="1" applyAlignment="1">
      <alignment horizontal="center" vertical="center"/>
    </xf>
    <xf numFmtId="0" fontId="42" fillId="11" borderId="0" xfId="0" applyFont="1" applyFill="1" applyBorder="1" applyAlignment="1">
      <alignment horizontal="center" vertical="center"/>
    </xf>
    <xf numFmtId="0" fontId="43" fillId="12" borderId="0" xfId="0" applyFont="1" applyFill="1" applyBorder="1" applyAlignment="1">
      <alignment horizontal="center" vertical="center"/>
    </xf>
    <xf numFmtId="0" fontId="40" fillId="9" borderId="38" xfId="0" applyFont="1" applyFill="1" applyBorder="1" applyAlignment="1">
      <alignment horizontal="center" vertical="center"/>
    </xf>
    <xf numFmtId="0" fontId="6" fillId="14" borderId="13" xfId="0" applyFont="1" applyFill="1" applyBorder="1"/>
    <xf numFmtId="0" fontId="6" fillId="15" borderId="36" xfId="0" applyFont="1" applyFill="1" applyBorder="1"/>
    <xf numFmtId="0" fontId="6" fillId="15" borderId="19" xfId="0" applyFont="1" applyFill="1" applyBorder="1" applyAlignment="1">
      <alignment vertical="center"/>
    </xf>
    <xf numFmtId="0" fontId="6" fillId="15" borderId="21" xfId="0" applyFont="1" applyFill="1" applyBorder="1" applyAlignment="1">
      <alignment vertical="center"/>
    </xf>
    <xf numFmtId="0" fontId="6" fillId="15" borderId="20" xfId="0" applyFont="1" applyFill="1" applyBorder="1" applyAlignment="1">
      <alignment vertical="center"/>
    </xf>
    <xf numFmtId="0" fontId="6" fillId="16" borderId="23" xfId="0" applyFont="1" applyFill="1" applyBorder="1"/>
    <xf numFmtId="0" fontId="6" fillId="16" borderId="22" xfId="0" applyFont="1" applyFill="1" applyBorder="1" applyAlignment="1">
      <alignment vertical="center"/>
    </xf>
    <xf numFmtId="0" fontId="6" fillId="16" borderId="25" xfId="0" applyFont="1" applyFill="1" applyBorder="1" applyAlignment="1">
      <alignment vertical="center"/>
    </xf>
    <xf numFmtId="0" fontId="6" fillId="16" borderId="27" xfId="0" applyFont="1" applyFill="1" applyBorder="1" applyAlignment="1">
      <alignment vertical="center"/>
    </xf>
    <xf numFmtId="0" fontId="6" fillId="16" borderId="26" xfId="0" applyFont="1" applyFill="1" applyBorder="1" applyAlignment="1">
      <alignment vertical="center"/>
    </xf>
    <xf numFmtId="0" fontId="6" fillId="16" borderId="28" xfId="0" applyFont="1" applyFill="1" applyBorder="1" applyAlignment="1">
      <alignment vertical="center"/>
    </xf>
    <xf numFmtId="0" fontId="6" fillId="17" borderId="31" xfId="0" applyFont="1" applyFill="1" applyBorder="1"/>
    <xf numFmtId="0" fontId="6" fillId="17" borderId="29" xfId="0" applyFont="1" applyFill="1" applyBorder="1" applyAlignment="1">
      <alignment vertical="center"/>
    </xf>
    <xf numFmtId="0" fontId="6" fillId="17" borderId="34" xfId="0" applyFont="1" applyFill="1" applyBorder="1" applyAlignment="1">
      <alignment vertical="center"/>
    </xf>
    <xf numFmtId="0" fontId="6" fillId="17" borderId="32" xfId="0" applyFont="1" applyFill="1" applyBorder="1" applyAlignment="1">
      <alignment vertical="center"/>
    </xf>
    <xf numFmtId="0" fontId="6" fillId="17" borderId="33" xfId="0" applyFont="1" applyFill="1" applyBorder="1" applyAlignment="1">
      <alignment vertical="center"/>
    </xf>
    <xf numFmtId="0" fontId="6" fillId="18" borderId="42" xfId="0" applyFont="1" applyFill="1" applyBorder="1"/>
    <xf numFmtId="0" fontId="6" fillId="18" borderId="37" xfId="0" applyFont="1" applyFill="1" applyBorder="1" applyAlignment="1">
      <alignment vertical="center"/>
    </xf>
    <xf numFmtId="0" fontId="6" fillId="18" borderId="40" xfId="0" applyFont="1" applyFill="1" applyBorder="1" applyAlignment="1">
      <alignment vertical="center"/>
    </xf>
    <xf numFmtId="0" fontId="6" fillId="18" borderId="39" xfId="0" applyFont="1" applyFill="1" applyBorder="1" applyAlignment="1">
      <alignment vertical="center"/>
    </xf>
    <xf numFmtId="0" fontId="6" fillId="18" borderId="41" xfId="0" applyFont="1" applyFill="1" applyBorder="1" applyAlignment="1">
      <alignment vertical="center"/>
    </xf>
    <xf numFmtId="0" fontId="46" fillId="19" borderId="43" xfId="0" applyFont="1" applyFill="1" applyBorder="1" applyAlignment="1">
      <alignment vertical="center"/>
    </xf>
    <xf numFmtId="0" fontId="6" fillId="19" borderId="43" xfId="0" applyFont="1" applyFill="1" applyBorder="1" applyAlignment="1">
      <alignment vertical="center"/>
    </xf>
    <xf numFmtId="0" fontId="43" fillId="12" borderId="44" xfId="0" applyFont="1" applyFill="1" applyBorder="1" applyAlignment="1">
      <alignment horizontal="center" vertical="center"/>
    </xf>
    <xf numFmtId="0" fontId="6" fillId="19" borderId="46" xfId="0" applyFont="1" applyFill="1" applyBorder="1" applyAlignment="1">
      <alignment vertical="center"/>
    </xf>
    <xf numFmtId="0" fontId="6" fillId="19" borderId="45" xfId="0" applyFont="1" applyFill="1" applyBorder="1" applyAlignment="1">
      <alignment vertical="center"/>
    </xf>
    <xf numFmtId="0" fontId="6" fillId="19" borderId="48" xfId="0" applyFont="1" applyFill="1" applyBorder="1" applyAlignment="1">
      <alignment vertical="center"/>
    </xf>
    <xf numFmtId="0" fontId="6" fillId="19" borderId="47" xfId="0" applyFont="1" applyFill="1" applyBorder="1"/>
    <xf numFmtId="0" fontId="39" fillId="0" borderId="5" xfId="7" applyFont="1" applyBorder="1" applyAlignment="1" applyProtection="1">
      <alignment horizontal="center" vertical="center"/>
      <protection locked="0"/>
    </xf>
    <xf numFmtId="0" fontId="28" fillId="0" borderId="0" xfId="7" applyFont="1" applyBorder="1" applyAlignment="1" applyProtection="1">
      <alignment horizontal="center" vertical="center"/>
      <protection locked="0"/>
    </xf>
    <xf numFmtId="0" fontId="7" fillId="0" borderId="0" xfId="1" applyFont="1" applyBorder="1" applyAlignment="1" applyProtection="1">
      <alignment horizontal="left"/>
      <protection locked="0"/>
    </xf>
    <xf numFmtId="0" fontId="8" fillId="0" borderId="0" xfId="1" applyFont="1" applyBorder="1" applyAlignment="1" applyProtection="1">
      <alignment horizontal="left"/>
      <protection locked="0"/>
    </xf>
    <xf numFmtId="0" fontId="7" fillId="0" borderId="0" xfId="1" applyFont="1" applyBorder="1" applyAlignment="1" applyProtection="1">
      <alignment horizontal="left" vertical="center"/>
      <protection locked="0"/>
    </xf>
    <xf numFmtId="0" fontId="6" fillId="0" borderId="0" xfId="1" applyFont="1" applyBorder="1" applyAlignment="1" applyProtection="1">
      <alignment horizontal="left"/>
      <protection locked="0"/>
    </xf>
    <xf numFmtId="0" fontId="48" fillId="0" borderId="5" xfId="7" applyFont="1" applyBorder="1" applyAlignment="1" applyProtection="1">
      <alignment vertical="center"/>
    </xf>
    <xf numFmtId="0" fontId="26" fillId="0" borderId="2" xfId="7" applyNumberFormat="1" applyFont="1" applyFill="1" applyBorder="1" applyAlignment="1" applyProtection="1">
      <alignment horizontal="center" vertical="center"/>
      <protection locked="0"/>
    </xf>
    <xf numFmtId="49" fontId="23" fillId="0" borderId="2" xfId="7" applyNumberFormat="1" applyFont="1" applyFill="1" applyBorder="1" applyAlignment="1" applyProtection="1">
      <alignment vertical="center"/>
      <protection locked="0"/>
    </xf>
    <xf numFmtId="2" fontId="23" fillId="0" borderId="2" xfId="7" applyNumberFormat="1" applyFont="1" applyFill="1" applyBorder="1" applyAlignment="1" applyProtection="1">
      <alignment horizontal="right" vertical="center"/>
      <protection locked="0"/>
    </xf>
    <xf numFmtId="168" fontId="23" fillId="0" borderId="2" xfId="7" applyNumberFormat="1" applyFont="1" applyFill="1" applyBorder="1" applyAlignment="1" applyProtection="1">
      <alignment vertical="center"/>
      <protection locked="0"/>
    </xf>
    <xf numFmtId="49" fontId="50" fillId="0" borderId="2" xfId="7" applyNumberFormat="1" applyFont="1" applyFill="1" applyBorder="1" applyAlignment="1" applyProtection="1">
      <alignment horizontal="center" vertical="center"/>
      <protection locked="0"/>
    </xf>
    <xf numFmtId="2" fontId="23" fillId="4" borderId="12" xfId="7" applyNumberFormat="1" applyFont="1" applyFill="1" applyBorder="1" applyAlignment="1" applyProtection="1">
      <alignment vertical="center"/>
    </xf>
    <xf numFmtId="2" fontId="24" fillId="0" borderId="0" xfId="7" applyNumberFormat="1" applyFont="1" applyFill="1" applyBorder="1" applyAlignment="1" applyProtection="1">
      <alignment horizontal="center" vertical="center"/>
      <protection locked="0"/>
    </xf>
    <xf numFmtId="167" fontId="23" fillId="4" borderId="8" xfId="8" applyNumberFormat="1" applyFont="1" applyFill="1" applyBorder="1" applyAlignment="1" applyProtection="1">
      <alignment horizontal="center" vertical="center"/>
    </xf>
    <xf numFmtId="0" fontId="33" fillId="0" borderId="0" xfId="7" applyFont="1" applyBorder="1" applyAlignment="1" applyProtection="1">
      <alignment horizontal="left" vertical="center" indent="2"/>
    </xf>
    <xf numFmtId="0" fontId="48" fillId="0" borderId="8" xfId="7" applyFont="1" applyBorder="1" applyAlignment="1" applyProtection="1">
      <alignment horizontal="center" vertical="center"/>
    </xf>
    <xf numFmtId="0" fontId="6" fillId="0" borderId="0" xfId="1" applyFont="1" applyBorder="1" applyAlignment="1" applyProtection="1">
      <alignment horizontal="center" vertical="center"/>
      <protection locked="0"/>
    </xf>
    <xf numFmtId="164" fontId="6" fillId="0" borderId="0" xfId="1" applyNumberFormat="1" applyFont="1" applyBorder="1" applyAlignment="1" applyProtection="1">
      <alignment horizontal="center" vertical="center"/>
      <protection locked="0"/>
    </xf>
    <xf numFmtId="165" fontId="6" fillId="0" borderId="0" xfId="1" applyNumberFormat="1" applyFont="1" applyBorder="1" applyAlignment="1" applyProtection="1">
      <alignment horizontal="right" vertical="center"/>
      <protection locked="0"/>
    </xf>
    <xf numFmtId="0" fontId="11" fillId="0" borderId="0" xfId="1" applyFont="1" applyBorder="1" applyAlignment="1" applyProtection="1">
      <alignment horizontal="right"/>
      <protection locked="0"/>
    </xf>
    <xf numFmtId="1" fontId="30" fillId="0" borderId="0" xfId="1" applyNumberFormat="1" applyFont="1" applyBorder="1" applyAlignment="1" applyProtection="1">
      <alignment vertical="center"/>
      <protection locked="0"/>
    </xf>
    <xf numFmtId="4" fontId="30" fillId="0" borderId="0" xfId="1" applyNumberFormat="1" applyFont="1" applyBorder="1" applyAlignment="1" applyProtection="1">
      <alignment horizontal="center" vertical="center"/>
      <protection locked="0"/>
    </xf>
    <xf numFmtId="0" fontId="11" fillId="0" borderId="0" xfId="1" applyFont="1" applyBorder="1" applyAlignment="1" applyProtection="1">
      <protection locked="0"/>
    </xf>
    <xf numFmtId="0" fontId="6" fillId="0" borderId="0" xfId="1" applyFont="1" applyFill="1" applyBorder="1" applyAlignment="1" applyProtection="1">
      <alignment horizontal="left"/>
      <protection locked="0"/>
    </xf>
    <xf numFmtId="1" fontId="25" fillId="0" borderId="0" xfId="1" applyNumberFormat="1" applyFont="1" applyFill="1" applyBorder="1" applyAlignment="1" applyProtection="1">
      <alignment horizontal="center" vertical="center"/>
      <protection locked="0"/>
    </xf>
    <xf numFmtId="0" fontId="10" fillId="0" borderId="0" xfId="1" applyFont="1" applyBorder="1" applyAlignment="1" applyProtection="1">
      <alignment horizontal="left"/>
      <protection locked="0"/>
    </xf>
    <xf numFmtId="0" fontId="14" fillId="0" borderId="0" xfId="1" applyFont="1" applyBorder="1" applyAlignment="1" applyProtection="1">
      <alignment horizontal="right" vertical="center"/>
      <protection locked="0"/>
    </xf>
    <xf numFmtId="0" fontId="12" fillId="0" borderId="5" xfId="1" applyFont="1" applyBorder="1" applyAlignment="1" applyProtection="1">
      <alignment horizontal="left" vertical="center"/>
      <protection locked="0"/>
    </xf>
    <xf numFmtId="0" fontId="6" fillId="0" borderId="0" xfId="1" applyFont="1" applyBorder="1" applyAlignment="1" applyProtection="1">
      <alignment horizontal="center"/>
      <protection locked="0"/>
    </xf>
    <xf numFmtId="0" fontId="13" fillId="0" borderId="0" xfId="1" applyFont="1" applyBorder="1" applyAlignment="1" applyProtection="1">
      <alignment horizontal="right" vertical="center"/>
      <protection locked="0"/>
    </xf>
    <xf numFmtId="0" fontId="13" fillId="0" borderId="0" xfId="1" applyFont="1" applyBorder="1" applyAlignment="1" applyProtection="1">
      <alignment horizontal="right"/>
      <protection locked="0"/>
    </xf>
    <xf numFmtId="0" fontId="7" fillId="3" borderId="0" xfId="1" applyFont="1" applyFill="1" applyBorder="1" applyAlignment="1" applyProtection="1">
      <alignment horizontal="left"/>
      <protection locked="0"/>
    </xf>
    <xf numFmtId="0" fontId="13" fillId="3" borderId="0" xfId="1" applyFont="1" applyFill="1" applyBorder="1" applyAlignment="1" applyProtection="1">
      <alignment horizontal="right" vertical="center"/>
      <protection locked="0"/>
    </xf>
    <xf numFmtId="0" fontId="11" fillId="0" borderId="0" xfId="1" applyFont="1" applyBorder="1" applyAlignment="1" applyProtection="1">
      <alignment horizontal="right" vertical="center"/>
      <protection locked="0"/>
    </xf>
    <xf numFmtId="0" fontId="32" fillId="0" borderId="0" xfId="1" applyFont="1" applyBorder="1" applyAlignment="1" applyProtection="1">
      <alignment horizontal="right"/>
      <protection locked="0"/>
    </xf>
    <xf numFmtId="170" fontId="16" fillId="0" borderId="5" xfId="1" applyNumberFormat="1" applyFont="1" applyFill="1" applyBorder="1" applyAlignment="1" applyProtection="1">
      <alignment horizontal="center" vertical="center" wrapText="1"/>
      <protection locked="0"/>
    </xf>
    <xf numFmtId="1" fontId="31" fillId="20" borderId="9" xfId="1" applyNumberFormat="1" applyFont="1" applyFill="1" applyBorder="1" applyAlignment="1" applyProtection="1">
      <alignment horizontal="center" vertical="center"/>
    </xf>
    <xf numFmtId="4" fontId="12" fillId="0" borderId="5" xfId="1" applyNumberFormat="1" applyFont="1" applyFill="1" applyBorder="1" applyAlignment="1" applyProtection="1">
      <alignment horizontal="right" vertical="center" wrapText="1"/>
    </xf>
    <xf numFmtId="4" fontId="12" fillId="0" borderId="3" xfId="1" applyNumberFormat="1" applyFont="1" applyFill="1" applyBorder="1" applyAlignment="1" applyProtection="1">
      <alignment horizontal="right" vertical="center" wrapText="1"/>
    </xf>
    <xf numFmtId="1" fontId="51" fillId="0" borderId="5" xfId="1" applyNumberFormat="1" applyFont="1" applyFill="1" applyBorder="1" applyAlignment="1" applyProtection="1">
      <alignment horizontal="center" vertical="center"/>
    </xf>
    <xf numFmtId="2" fontId="53" fillId="4" borderId="5" xfId="7" applyNumberFormat="1" applyFont="1" applyFill="1" applyBorder="1" applyAlignment="1" applyProtection="1">
      <alignment vertical="center"/>
    </xf>
    <xf numFmtId="0" fontId="52" fillId="21" borderId="53" xfId="7" applyFont="1" applyFill="1" applyBorder="1" applyAlignment="1" applyProtection="1">
      <alignment horizontal="center" vertical="center"/>
    </xf>
    <xf numFmtId="0" fontId="18" fillId="2" borderId="5" xfId="1" applyFont="1" applyFill="1" applyBorder="1" applyAlignment="1" applyProtection="1">
      <alignment horizontal="center" vertical="center"/>
      <protection locked="0"/>
    </xf>
    <xf numFmtId="0" fontId="15" fillId="2" borderId="5" xfId="1" applyFont="1" applyFill="1" applyBorder="1" applyAlignment="1" applyProtection="1">
      <alignment horizontal="center" vertical="center"/>
      <protection locked="0"/>
    </xf>
    <xf numFmtId="0" fontId="48" fillId="2" borderId="5" xfId="1" applyFont="1" applyFill="1" applyBorder="1" applyAlignment="1" applyProtection="1">
      <alignment horizontal="center" vertical="center"/>
      <protection locked="0"/>
    </xf>
    <xf numFmtId="164" fontId="15" fillId="2" borderId="5" xfId="1" applyNumberFormat="1" applyFont="1" applyFill="1" applyBorder="1" applyAlignment="1" applyProtection="1">
      <alignment horizontal="center" vertical="center"/>
      <protection locked="0"/>
    </xf>
    <xf numFmtId="165" fontId="15" fillId="2" borderId="5" xfId="1" applyNumberFormat="1" applyFont="1" applyFill="1" applyBorder="1" applyAlignment="1" applyProtection="1">
      <alignment horizontal="center" vertical="center"/>
      <protection locked="0"/>
    </xf>
    <xf numFmtId="0" fontId="23" fillId="22" borderId="8" xfId="7" applyFont="1" applyFill="1" applyBorder="1" applyAlignment="1" applyProtection="1">
      <alignment horizontal="center" vertical="center"/>
    </xf>
    <xf numFmtId="0" fontId="23" fillId="22" borderId="3" xfId="7" applyFont="1" applyFill="1" applyBorder="1" applyAlignment="1" applyProtection="1">
      <alignment horizontal="center" vertical="center"/>
    </xf>
    <xf numFmtId="0" fontId="23" fillId="22" borderId="6" xfId="7" applyFont="1" applyFill="1" applyBorder="1" applyAlignment="1" applyProtection="1">
      <alignment horizontal="center" vertical="center"/>
    </xf>
    <xf numFmtId="0" fontId="23" fillId="23" borderId="8" xfId="7" applyFont="1" applyFill="1" applyBorder="1" applyAlignment="1" applyProtection="1">
      <alignment horizontal="center" vertical="center"/>
    </xf>
    <xf numFmtId="0" fontId="23" fillId="23" borderId="5" xfId="7" applyNumberFormat="1" applyFont="1" applyFill="1" applyBorder="1" applyAlignment="1" applyProtection="1">
      <alignment horizontal="center" vertical="center"/>
    </xf>
    <xf numFmtId="0" fontId="23" fillId="23" borderId="52" xfId="7" applyNumberFormat="1" applyFont="1" applyFill="1" applyBorder="1" applyAlignment="1" applyProtection="1">
      <alignment horizontal="center" vertical="center"/>
    </xf>
    <xf numFmtId="0" fontId="23" fillId="24" borderId="8" xfId="7" applyFont="1" applyFill="1" applyBorder="1" applyAlignment="1" applyProtection="1">
      <alignment horizontal="center" vertical="center"/>
    </xf>
    <xf numFmtId="0" fontId="23" fillId="24" borderId="5" xfId="7" applyNumberFormat="1" applyFont="1" applyFill="1" applyBorder="1" applyAlignment="1" applyProtection="1">
      <alignment horizontal="center" vertical="center"/>
    </xf>
    <xf numFmtId="0" fontId="23" fillId="24" borderId="12" xfId="7" applyNumberFormat="1" applyFont="1" applyFill="1" applyBorder="1" applyAlignment="1" applyProtection="1">
      <alignment horizontal="center" vertical="center"/>
    </xf>
    <xf numFmtId="0" fontId="23" fillId="24" borderId="52" xfId="7" applyNumberFormat="1" applyFont="1" applyFill="1" applyBorder="1" applyAlignment="1" applyProtection="1">
      <alignment horizontal="center" vertical="center"/>
    </xf>
    <xf numFmtId="0" fontId="3" fillId="0" borderId="0" xfId="12" applyFont="1" applyAlignment="1" applyProtection="1">
      <alignment horizontal="center" vertical="center"/>
      <protection locked="0"/>
    </xf>
    <xf numFmtId="3" fontId="3" fillId="7" borderId="10" xfId="12" applyNumberFormat="1" applyFont="1" applyFill="1" applyBorder="1" applyAlignment="1" applyProtection="1">
      <alignment horizontal="right" vertical="center"/>
      <protection locked="0"/>
    </xf>
    <xf numFmtId="0" fontId="3" fillId="7" borderId="11" xfId="12" applyFont="1" applyFill="1" applyBorder="1" applyAlignment="1" applyProtection="1">
      <alignment horizontal="center" vertical="center"/>
    </xf>
    <xf numFmtId="0" fontId="3" fillId="7" borderId="7" xfId="12" applyFont="1" applyFill="1" applyBorder="1" applyAlignment="1" applyProtection="1">
      <alignment horizontal="right" vertical="center"/>
      <protection locked="0"/>
    </xf>
    <xf numFmtId="4" fontId="3" fillId="7" borderId="6" xfId="12" applyNumberFormat="1" applyFont="1" applyFill="1" applyBorder="1" applyAlignment="1" applyProtection="1">
      <alignment horizontal="center" vertical="center"/>
    </xf>
    <xf numFmtId="0" fontId="3" fillId="3" borderId="0" xfId="12" applyFont="1" applyFill="1" applyAlignment="1" applyProtection="1">
      <alignment horizontal="center" vertical="center"/>
      <protection locked="0"/>
    </xf>
    <xf numFmtId="0" fontId="38" fillId="3" borderId="5" xfId="12" applyFont="1" applyFill="1" applyBorder="1" applyAlignment="1" applyProtection="1">
      <alignment horizontal="center" vertical="center"/>
      <protection locked="0"/>
    </xf>
    <xf numFmtId="0" fontId="36" fillId="3" borderId="5" xfId="12" applyFont="1" applyFill="1" applyBorder="1" applyAlignment="1" applyProtection="1">
      <alignment horizontal="center" vertical="center"/>
      <protection locked="0"/>
    </xf>
    <xf numFmtId="0" fontId="38" fillId="3" borderId="5" xfId="12" applyFont="1" applyFill="1" applyBorder="1" applyAlignment="1" applyProtection="1">
      <alignment horizontal="center" vertical="center" wrapText="1"/>
      <protection locked="0"/>
    </xf>
    <xf numFmtId="14" fontId="23" fillId="3" borderId="5" xfId="12" applyNumberFormat="1" applyFont="1" applyFill="1" applyBorder="1" applyAlignment="1" applyProtection="1">
      <alignment horizontal="center" vertical="center"/>
      <protection locked="0"/>
    </xf>
    <xf numFmtId="0" fontId="23" fillId="3" borderId="5" xfId="12" applyFont="1" applyFill="1" applyBorder="1" applyAlignment="1" applyProtection="1">
      <alignment horizontal="center" vertical="center"/>
      <protection locked="0"/>
    </xf>
    <xf numFmtId="2" fontId="23" fillId="3" borderId="5" xfId="12" applyNumberFormat="1" applyFont="1" applyFill="1" applyBorder="1" applyAlignment="1" applyProtection="1">
      <alignment horizontal="center" vertical="center"/>
    </xf>
    <xf numFmtId="4" fontId="23" fillId="3" borderId="5" xfId="12" applyNumberFormat="1" applyFont="1" applyFill="1" applyBorder="1" applyAlignment="1" applyProtection="1">
      <alignment horizontal="center" vertical="center"/>
    </xf>
    <xf numFmtId="0" fontId="37" fillId="0" borderId="0" xfId="12" applyFont="1" applyFill="1" applyBorder="1" applyAlignment="1" applyProtection="1">
      <alignment horizontal="left"/>
      <protection locked="0"/>
    </xf>
    <xf numFmtId="0" fontId="3" fillId="0" borderId="0" xfId="12" applyFont="1" applyFill="1" applyBorder="1" applyAlignment="1" applyProtection="1">
      <alignment horizontal="left" indent="2"/>
      <protection locked="0"/>
    </xf>
    <xf numFmtId="0" fontId="3" fillId="0" borderId="0" xfId="12" applyFont="1" applyFill="1" applyBorder="1" applyAlignment="1" applyProtection="1">
      <alignment horizontal="left" vertical="center" indent="2"/>
      <protection locked="0"/>
    </xf>
    <xf numFmtId="4" fontId="22" fillId="0" borderId="0" xfId="12" applyNumberFormat="1" applyFont="1" applyFill="1" applyBorder="1" applyAlignment="1" applyProtection="1">
      <alignment horizontal="center" vertical="center"/>
      <protection locked="0"/>
    </xf>
    <xf numFmtId="0" fontId="3" fillId="0" borderId="0" xfId="12" applyFont="1" applyFill="1" applyBorder="1" applyAlignment="1" applyProtection="1">
      <alignment horizontal="center" vertical="center"/>
      <protection locked="0"/>
    </xf>
    <xf numFmtId="0" fontId="37" fillId="0" borderId="0" xfId="12" applyFont="1" applyFill="1" applyBorder="1" applyAlignment="1" applyProtection="1">
      <protection locked="0"/>
    </xf>
    <xf numFmtId="0" fontId="3" fillId="0" borderId="0" xfId="12" applyFont="1" applyFill="1" applyBorder="1" applyAlignment="1" applyProtection="1">
      <alignment horizontal="center" vertical="top"/>
      <protection locked="0"/>
    </xf>
    <xf numFmtId="0" fontId="35" fillId="3" borderId="0" xfId="12" applyFont="1" applyFill="1" applyAlignment="1" applyProtection="1">
      <alignment horizontal="center" vertical="center"/>
      <protection locked="0"/>
    </xf>
    <xf numFmtId="2" fontId="23" fillId="4" borderId="52" xfId="7" applyNumberFormat="1" applyFont="1" applyFill="1" applyBorder="1" applyAlignment="1" applyProtection="1">
      <alignment vertical="center"/>
    </xf>
    <xf numFmtId="0" fontId="48" fillId="0" borderId="52" xfId="7" applyFont="1" applyBorder="1" applyAlignment="1" applyProtection="1">
      <alignment vertical="center"/>
    </xf>
    <xf numFmtId="3" fontId="1" fillId="7" borderId="10" xfId="12" applyNumberFormat="1" applyFont="1" applyFill="1" applyBorder="1" applyAlignment="1" applyProtection="1">
      <alignment horizontal="right" vertical="center"/>
      <protection locked="0"/>
    </xf>
    <xf numFmtId="2" fontId="3" fillId="7" borderId="11" xfId="12" applyNumberFormat="1" applyFont="1" applyFill="1" applyBorder="1" applyAlignment="1" applyProtection="1">
      <alignment horizontal="center" vertical="center"/>
    </xf>
    <xf numFmtId="0" fontId="6" fillId="0" borderId="0" xfId="1" applyFont="1" applyBorder="1" applyAlignment="1" applyProtection="1">
      <alignment horizontal="left" vertical="center"/>
      <protection locked="0"/>
    </xf>
    <xf numFmtId="1" fontId="23" fillId="3" borderId="5" xfId="12" applyNumberFormat="1" applyFont="1" applyFill="1" applyBorder="1" applyAlignment="1" applyProtection="1">
      <alignment horizontal="center" vertical="center"/>
      <protection locked="0"/>
    </xf>
    <xf numFmtId="0" fontId="58" fillId="5" borderId="5" xfId="7" applyNumberFormat="1" applyFont="1" applyFill="1" applyBorder="1" applyAlignment="1" applyProtection="1">
      <alignment horizontal="center" vertical="center"/>
      <protection locked="0"/>
    </xf>
    <xf numFmtId="0" fontId="15" fillId="0" borderId="5" xfId="7" applyFont="1" applyBorder="1" applyAlignment="1" applyProtection="1">
      <alignment horizontal="center" vertical="center"/>
      <protection locked="0"/>
    </xf>
    <xf numFmtId="0" fontId="23" fillId="22" borderId="5" xfId="7" applyFont="1" applyFill="1" applyBorder="1" applyAlignment="1" applyProtection="1">
      <alignment horizontal="center" vertical="center"/>
    </xf>
    <xf numFmtId="0" fontId="26" fillId="5" borderId="12" xfId="7" applyNumberFormat="1" applyFont="1" applyFill="1" applyBorder="1" applyAlignment="1" applyProtection="1">
      <alignment horizontal="center" vertical="center"/>
      <protection locked="0"/>
    </xf>
    <xf numFmtId="0" fontId="23" fillId="22" borderId="12" xfId="7" applyFont="1" applyFill="1" applyBorder="1" applyAlignment="1" applyProtection="1">
      <alignment horizontal="center" vertical="center"/>
    </xf>
    <xf numFmtId="0" fontId="23" fillId="23" borderId="12" xfId="7" applyNumberFormat="1" applyFont="1" applyFill="1" applyBorder="1" applyAlignment="1" applyProtection="1">
      <alignment horizontal="center" vertical="center"/>
    </xf>
    <xf numFmtId="0" fontId="34" fillId="0" borderId="0" xfId="1" applyFont="1" applyBorder="1" applyAlignment="1" applyProtection="1">
      <protection locked="0"/>
    </xf>
    <xf numFmtId="0" fontId="15" fillId="0" borderId="52" xfId="7" applyFont="1" applyBorder="1" applyAlignment="1" applyProtection="1">
      <alignment horizontal="center" vertical="center"/>
      <protection locked="0"/>
    </xf>
    <xf numFmtId="0" fontId="15" fillId="0" borderId="0" xfId="7" applyFont="1" applyBorder="1" applyAlignment="1" applyProtection="1">
      <alignment horizontal="center" vertical="center"/>
      <protection locked="0"/>
    </xf>
    <xf numFmtId="0" fontId="15" fillId="0" borderId="12" xfId="7" applyFont="1" applyBorder="1" applyAlignment="1" applyProtection="1">
      <alignment horizontal="center" vertical="center"/>
      <protection locked="0"/>
    </xf>
    <xf numFmtId="0" fontId="59" fillId="0" borderId="0" xfId="1" applyFont="1" applyBorder="1" applyAlignment="1" applyProtection="1">
      <alignment horizontal="center" vertical="center"/>
      <protection locked="0"/>
    </xf>
    <xf numFmtId="0" fontId="59" fillId="0" borderId="49" xfId="1" applyFont="1" applyBorder="1" applyAlignment="1" applyProtection="1">
      <alignment horizontal="center" vertical="center"/>
      <protection locked="0"/>
    </xf>
    <xf numFmtId="0" fontId="59" fillId="0" borderId="50" xfId="1" applyFont="1" applyBorder="1" applyAlignment="1" applyProtection="1">
      <alignment horizontal="center" vertical="center"/>
      <protection locked="0"/>
    </xf>
    <xf numFmtId="0" fontId="59" fillId="0" borderId="51" xfId="1" applyFont="1" applyBorder="1" applyAlignment="1" applyProtection="1">
      <alignment horizontal="center" vertical="center"/>
      <protection locked="0"/>
    </xf>
    <xf numFmtId="0" fontId="16" fillId="0" borderId="5" xfId="1" applyNumberFormat="1" applyFont="1" applyFill="1" applyBorder="1" applyAlignment="1" applyProtection="1">
      <alignment horizontal="left" vertical="center"/>
    </xf>
    <xf numFmtId="0" fontId="46" fillId="15" borderId="18" xfId="0" applyFont="1" applyFill="1" applyBorder="1" applyAlignment="1">
      <alignment vertical="center"/>
    </xf>
    <xf numFmtId="0" fontId="46" fillId="16" borderId="22" xfId="0" applyFont="1" applyFill="1" applyBorder="1" applyAlignment="1">
      <alignment vertical="center"/>
    </xf>
    <xf numFmtId="0" fontId="46" fillId="17" borderId="29" xfId="0" applyFont="1" applyFill="1" applyBorder="1" applyAlignment="1">
      <alignment vertical="center"/>
    </xf>
    <xf numFmtId="0" fontId="46" fillId="18" borderId="37" xfId="0" applyFont="1" applyFill="1" applyBorder="1" applyAlignment="1">
      <alignment vertical="center"/>
    </xf>
    <xf numFmtId="0" fontId="26" fillId="6" borderId="5" xfId="7" applyNumberFormat="1" applyFont="1" applyFill="1" applyBorder="1" applyAlignment="1" applyProtection="1">
      <alignment horizontal="center" vertical="center"/>
    </xf>
    <xf numFmtId="0" fontId="58" fillId="0" borderId="5" xfId="0" applyNumberFormat="1" applyFont="1" applyBorder="1" applyAlignment="1" applyProtection="1">
      <alignment horizontal="center" vertical="top"/>
      <protection locked="0"/>
    </xf>
    <xf numFmtId="0" fontId="23" fillId="0" borderId="0" xfId="7" applyFont="1" applyAlignment="1" applyProtection="1">
      <alignment horizontal="center"/>
      <protection locked="0"/>
    </xf>
    <xf numFmtId="0" fontId="23" fillId="0" borderId="0" xfId="7" applyFont="1" applyAlignment="1" applyProtection="1">
      <alignment horizontal="center" vertical="center" wrapText="1"/>
      <protection locked="0"/>
    </xf>
    <xf numFmtId="0" fontId="47" fillId="2" borderId="54" xfId="1" applyFont="1" applyFill="1" applyBorder="1" applyAlignment="1" applyProtection="1">
      <alignment horizontal="center" vertical="center"/>
      <protection locked="0"/>
    </xf>
    <xf numFmtId="0" fontId="55" fillId="21" borderId="54" xfId="7" applyNumberFormat="1" applyFont="1" applyFill="1" applyBorder="1" applyAlignment="1" applyProtection="1">
      <alignment horizontal="center" vertical="center" textRotation="90" wrapText="1"/>
      <protection locked="0"/>
    </xf>
    <xf numFmtId="0" fontId="47" fillId="22" borderId="54" xfId="7" applyFont="1" applyFill="1" applyBorder="1" applyAlignment="1" applyProtection="1">
      <alignment horizontal="center" vertical="center" textRotation="90"/>
      <protection locked="0"/>
    </xf>
    <xf numFmtId="0" fontId="47" fillId="23" borderId="54" xfId="7" applyFont="1" applyFill="1" applyBorder="1" applyAlignment="1" applyProtection="1">
      <alignment horizontal="center" vertical="center" textRotation="90"/>
      <protection locked="0"/>
    </xf>
    <xf numFmtId="0" fontId="47" fillId="24" borderId="5" xfId="7" applyFont="1" applyFill="1" applyBorder="1" applyAlignment="1" applyProtection="1">
      <alignment horizontal="center" vertical="center" textRotation="90"/>
      <protection locked="0"/>
    </xf>
    <xf numFmtId="0" fontId="47" fillId="2" borderId="5" xfId="1" applyFont="1" applyFill="1" applyBorder="1" applyAlignment="1" applyProtection="1">
      <alignment horizontal="center" vertical="center" wrapText="1"/>
      <protection locked="0"/>
    </xf>
    <xf numFmtId="0" fontId="49" fillId="2" borderId="5" xfId="1" applyFont="1" applyFill="1" applyBorder="1" applyAlignment="1" applyProtection="1">
      <alignment horizontal="center" vertical="center" wrapText="1"/>
      <protection locked="0"/>
    </xf>
    <xf numFmtId="0" fontId="23" fillId="0" borderId="0" xfId="7" applyFont="1" applyFill="1" applyBorder="1" applyAlignment="1" applyProtection="1">
      <alignment horizontal="center" vertical="center"/>
      <protection locked="0"/>
    </xf>
    <xf numFmtId="0" fontId="23" fillId="0" borderId="0" xfId="7" applyNumberFormat="1" applyFont="1" applyFill="1" applyBorder="1" applyAlignment="1" applyProtection="1">
      <alignment horizontal="center" vertical="center"/>
      <protection locked="0"/>
    </xf>
    <xf numFmtId="2" fontId="23" fillId="0" borderId="0" xfId="7" applyNumberFormat="1" applyFont="1" applyFill="1" applyBorder="1" applyAlignment="1" applyProtection="1">
      <alignment vertical="center"/>
      <protection locked="0"/>
    </xf>
    <xf numFmtId="0" fontId="23" fillId="0" borderId="2" xfId="7" applyFont="1" applyFill="1" applyBorder="1" applyAlignment="1" applyProtection="1">
      <alignment horizontal="center" vertical="center"/>
      <protection locked="0"/>
    </xf>
    <xf numFmtId="0" fontId="23" fillId="0" borderId="2" xfId="7" applyNumberFormat="1" applyFont="1" applyFill="1" applyBorder="1" applyAlignment="1" applyProtection="1">
      <alignment horizontal="center" vertical="center"/>
      <protection locked="0"/>
    </xf>
    <xf numFmtId="2" fontId="23" fillId="0" borderId="2" xfId="7" applyNumberFormat="1" applyFont="1" applyFill="1" applyBorder="1" applyAlignment="1" applyProtection="1">
      <alignment vertical="center"/>
      <protection locked="0"/>
    </xf>
    <xf numFmtId="49" fontId="0" fillId="0" borderId="5" xfId="0" applyNumberFormat="1" applyFont="1" applyBorder="1" applyAlignment="1" applyProtection="1">
      <alignment vertical="top"/>
      <protection locked="0"/>
    </xf>
    <xf numFmtId="171" fontId="0" fillId="0" borderId="5" xfId="0" applyNumberFormat="1" applyFont="1" applyBorder="1" applyAlignment="1" applyProtection="1">
      <alignment vertical="top"/>
      <protection locked="0"/>
    </xf>
    <xf numFmtId="0" fontId="0" fillId="0" borderId="5" xfId="0" applyBorder="1" applyProtection="1">
      <protection locked="0"/>
    </xf>
    <xf numFmtId="49" fontId="9" fillId="0" borderId="5" xfId="0" applyNumberFormat="1" applyFont="1" applyBorder="1" applyAlignment="1" applyProtection="1">
      <alignment vertical="top"/>
      <protection locked="0"/>
    </xf>
    <xf numFmtId="49" fontId="17" fillId="0" borderId="5" xfId="0" applyNumberFormat="1" applyFont="1" applyBorder="1" applyAlignment="1" applyProtection="1">
      <alignment vertical="top"/>
      <protection locked="0"/>
    </xf>
    <xf numFmtId="49" fontId="0" fillId="0" borderId="12" xfId="0" applyNumberFormat="1" applyFont="1" applyBorder="1" applyAlignment="1" applyProtection="1">
      <alignment vertical="top"/>
      <protection locked="0"/>
    </xf>
    <xf numFmtId="0" fontId="0" fillId="0" borderId="12" xfId="0" applyBorder="1" applyProtection="1">
      <protection locked="0"/>
    </xf>
    <xf numFmtId="171" fontId="0" fillId="0" borderId="12" xfId="0" applyNumberFormat="1" applyFont="1" applyBorder="1" applyAlignment="1" applyProtection="1">
      <alignment vertical="top"/>
      <protection locked="0"/>
    </xf>
    <xf numFmtId="0" fontId="23" fillId="0" borderId="0" xfId="7" applyFont="1" applyAlignment="1" applyProtection="1">
      <alignment horizontal="center" wrapText="1"/>
      <protection locked="0"/>
    </xf>
    <xf numFmtId="0" fontId="54" fillId="0" borderId="4" xfId="7" applyFont="1" applyBorder="1" applyAlignment="1" applyProtection="1">
      <alignment horizontal="center" vertical="center" wrapText="1"/>
      <protection locked="0"/>
    </xf>
    <xf numFmtId="0" fontId="54" fillId="0" borderId="3" xfId="7" applyFont="1" applyBorder="1" applyAlignment="1" applyProtection="1">
      <alignment horizontal="center" vertical="center" wrapText="1"/>
      <protection locked="0"/>
    </xf>
    <xf numFmtId="0" fontId="56" fillId="0" borderId="2" xfId="1" applyFont="1" applyFill="1" applyBorder="1" applyAlignment="1" applyProtection="1">
      <alignment horizontal="center" vertical="top"/>
      <protection locked="0"/>
    </xf>
    <xf numFmtId="0" fontId="57" fillId="0" borderId="2" xfId="1" applyFont="1" applyFill="1" applyBorder="1" applyAlignment="1" applyProtection="1">
      <alignment horizontal="center" vertical="top"/>
      <protection locked="0"/>
    </xf>
    <xf numFmtId="1" fontId="23" fillId="3" borderId="5" xfId="12" applyNumberFormat="1" applyFont="1" applyFill="1" applyBorder="1" applyAlignment="1" applyProtection="1">
      <alignment horizontal="left" vertical="center" indent="1"/>
    </xf>
    <xf numFmtId="0" fontId="20" fillId="3" borderId="0" xfId="12" applyFont="1" applyFill="1" applyAlignment="1" applyProtection="1">
      <alignment horizontal="center" vertical="top" wrapText="1"/>
      <protection locked="0"/>
    </xf>
    <xf numFmtId="0" fontId="1" fillId="3" borderId="0" xfId="12" applyFont="1" applyFill="1" applyAlignment="1" applyProtection="1">
      <alignment horizontal="center" vertical="top" wrapText="1"/>
      <protection locked="0"/>
    </xf>
    <xf numFmtId="0" fontId="3" fillId="3" borderId="0" xfId="12" applyFont="1" applyFill="1" applyAlignment="1" applyProtection="1">
      <alignment horizontal="center" vertical="top" wrapText="1"/>
      <protection locked="0"/>
    </xf>
    <xf numFmtId="0" fontId="3" fillId="3" borderId="0" xfId="12" applyFont="1" applyFill="1" applyBorder="1" applyAlignment="1" applyProtection="1">
      <alignment horizontal="center" vertical="top" wrapText="1"/>
      <protection locked="0"/>
    </xf>
    <xf numFmtId="0" fontId="38" fillId="3" borderId="5" xfId="12" applyFont="1" applyFill="1" applyBorder="1" applyAlignment="1" applyProtection="1">
      <alignment horizontal="left" vertical="center" indent="1"/>
      <protection locked="0"/>
    </xf>
    <xf numFmtId="0" fontId="46" fillId="14" borderId="16" xfId="0" applyFont="1" applyFill="1" applyBorder="1" applyAlignment="1">
      <alignment vertical="center"/>
    </xf>
    <xf numFmtId="0" fontId="46" fillId="14" borderId="14" xfId="0" applyFont="1" applyFill="1" applyBorder="1" applyAlignment="1">
      <alignment vertical="center"/>
    </xf>
    <xf numFmtId="0" fontId="46" fillId="14" borderId="15" xfId="0" applyFont="1" applyFill="1" applyBorder="1" applyAlignment="1">
      <alignment vertical="center"/>
    </xf>
  </cellXfs>
  <cellStyles count="13">
    <cellStyle name="Euro" xfId="3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4 2 2" xfId="12"/>
    <cellStyle name="Normal 5" xfId="7"/>
    <cellStyle name="Normal 6" xfId="9"/>
  </cellStyles>
  <dxfs count="7">
    <dxf>
      <font>
        <color rgb="FF0000FF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DAEEF3"/>
      <color rgb="FF973735"/>
      <color rgb="FFEFD2D1"/>
      <color rgb="FFE6E6E6"/>
      <color rgb="FFE5FFE5"/>
      <color rgb="FF4F81BD"/>
      <color rgb="FFE2E2E2"/>
      <color rgb="FFD1D1D1"/>
      <color rgb="FFFFE7E7"/>
      <color rgb="FFFF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103187</xdr:colOff>
      <xdr:row>0</xdr:row>
      <xdr:rowOff>63500</xdr:rowOff>
    </xdr:from>
    <xdr:to>
      <xdr:col>2</xdr:col>
      <xdr:colOff>1015999</xdr:colOff>
      <xdr:row>1</xdr:row>
      <xdr:rowOff>158750</xdr:rowOff>
    </xdr:to>
    <xdr:sp macro="[0]!Numérique" textlink="">
      <xdr:nvSpPr>
        <xdr:cNvPr id="2" name="Organigramme : Alternative 1"/>
        <xdr:cNvSpPr/>
      </xdr:nvSpPr>
      <xdr:spPr>
        <a:xfrm>
          <a:off x="550862" y="63500"/>
          <a:ext cx="1446212" cy="257175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NUMÉRIQUE</a:t>
          </a:r>
        </a:p>
      </xdr:txBody>
    </xdr:sp>
    <xdr:clientData fPrintsWithSheet="0"/>
  </xdr:twoCellAnchor>
  <xdr:twoCellAnchor>
    <xdr:from>
      <xdr:col>1</xdr:col>
      <xdr:colOff>103189</xdr:colOff>
      <xdr:row>1</xdr:row>
      <xdr:rowOff>230188</xdr:rowOff>
    </xdr:from>
    <xdr:to>
      <xdr:col>2</xdr:col>
      <xdr:colOff>1016001</xdr:colOff>
      <xdr:row>2</xdr:row>
      <xdr:rowOff>166688</xdr:rowOff>
    </xdr:to>
    <xdr:sp macro="[0]!Alphabétique" textlink="">
      <xdr:nvSpPr>
        <xdr:cNvPr id="3" name="Organigramme : Alternative 2"/>
        <xdr:cNvSpPr/>
      </xdr:nvSpPr>
      <xdr:spPr>
        <a:xfrm>
          <a:off x="550864" y="392113"/>
          <a:ext cx="1446212" cy="250825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ALPHABÉTIQUE</a:t>
          </a:r>
        </a:p>
      </xdr:txBody>
    </xdr:sp>
    <xdr:clientData fPrintsWithSheet="0"/>
  </xdr:twoCellAnchor>
  <xdr:twoCellAnchor>
    <xdr:from>
      <xdr:col>0</xdr:col>
      <xdr:colOff>63500</xdr:colOff>
      <xdr:row>0</xdr:row>
      <xdr:rowOff>0</xdr:rowOff>
    </xdr:from>
    <xdr:to>
      <xdr:col>0</xdr:col>
      <xdr:colOff>627063</xdr:colOff>
      <xdr:row>2</xdr:row>
      <xdr:rowOff>150814</xdr:rowOff>
    </xdr:to>
    <xdr:sp macro="[0]!TITRES" textlink="">
      <xdr:nvSpPr>
        <xdr:cNvPr id="4" name="Organigramme : Alternative 3"/>
        <xdr:cNvSpPr/>
      </xdr:nvSpPr>
      <xdr:spPr>
        <a:xfrm>
          <a:off x="63500" y="0"/>
          <a:ext cx="563563" cy="627064"/>
        </a:xfrm>
        <a:prstGeom prst="flowChartAlternateProcess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 b="0">
              <a:solidFill>
                <a:schemeClr val="tx1">
                  <a:lumMod val="95000"/>
                  <a:lumOff val="5000"/>
                </a:schemeClr>
              </a:solidFill>
            </a:rPr>
            <a:t>Sans</a:t>
          </a:r>
        </a:p>
        <a:p>
          <a:pPr algn="ctr"/>
          <a:r>
            <a:rPr lang="fr-CH" sz="1100" b="0">
              <a:solidFill>
                <a:schemeClr val="tx1">
                  <a:lumMod val="95000"/>
                  <a:lumOff val="5000"/>
                </a:schemeClr>
              </a:solidFill>
            </a:rPr>
            <a:t>titres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808"/>
  <sheetViews>
    <sheetView tabSelected="1" workbookViewId="0"/>
  </sheetViews>
  <sheetFormatPr baseColWidth="10" defaultColWidth="22.28515625" defaultRowHeight="12.75" x14ac:dyDescent="0.2"/>
  <cols>
    <col min="1" max="1" width="5.7109375" style="1" customWidth="1"/>
    <col min="2" max="2" width="40.5703125" style="1" customWidth="1"/>
    <col min="3" max="3" width="21" style="1" customWidth="1"/>
    <col min="4" max="4" width="10.42578125" style="1" customWidth="1"/>
    <col min="5" max="5" width="8.7109375" style="1" customWidth="1"/>
    <col min="6" max="6" width="8.42578125" style="3" customWidth="1"/>
    <col min="7" max="7" width="9" style="1" bestFit="1" customWidth="1"/>
    <col min="8" max="8" width="8.5703125" style="15" bestFit="1" customWidth="1"/>
    <col min="9" max="9" width="4.28515625" style="5" customWidth="1"/>
    <col min="10" max="11" width="4.28515625" style="4" customWidth="1"/>
    <col min="12" max="12" width="14.85546875" style="1" bestFit="1" customWidth="1"/>
    <col min="13" max="13" width="7.28515625" style="2" customWidth="1"/>
    <col min="14" max="15" width="22.28515625" style="1" hidden="1" customWidth="1"/>
    <col min="16" max="16" width="2.7109375" style="1" hidden="1" customWidth="1"/>
    <col min="17" max="17" width="22.28515625" style="1" hidden="1" customWidth="1"/>
    <col min="18" max="16384" width="22.28515625" style="1"/>
  </cols>
  <sheetData>
    <row r="1" spans="1:18" ht="43.5" customHeight="1" x14ac:dyDescent="0.2">
      <c r="C1" s="180"/>
      <c r="D1" s="203"/>
      <c r="E1" s="203"/>
      <c r="H1" s="181"/>
      <c r="I1" s="181"/>
      <c r="L1" s="2"/>
      <c r="M1" s="181"/>
    </row>
    <row r="2" spans="1:18" ht="38.25" customHeight="1" x14ac:dyDescent="0.2">
      <c r="B2" s="14" t="s">
        <v>19</v>
      </c>
      <c r="C2" s="74"/>
      <c r="D2" s="204"/>
      <c r="E2" s="205"/>
      <c r="F2" s="87"/>
      <c r="H2" s="116">
        <f t="shared" ref="H2:M2" si="0">SUM(H5:H472)</f>
        <v>211</v>
      </c>
      <c r="I2" s="122" t="e">
        <f t="shared" si="0"/>
        <v>#REF!</v>
      </c>
      <c r="J2" s="125" t="e">
        <f t="shared" si="0"/>
        <v>#REF!</v>
      </c>
      <c r="K2" s="128" t="e">
        <f t="shared" si="0"/>
        <v>#REF!</v>
      </c>
      <c r="L2" s="88">
        <f t="shared" si="0"/>
        <v>22602.1</v>
      </c>
      <c r="M2" s="90">
        <f t="shared" si="0"/>
        <v>1107</v>
      </c>
      <c r="N2" s="75"/>
      <c r="O2" s="75"/>
      <c r="R2" s="89" t="e">
        <f>H2-I2+J2-K2</f>
        <v>#REF!</v>
      </c>
    </row>
    <row r="3" spans="1:18" ht="17.25" customHeight="1" x14ac:dyDescent="0.2">
      <c r="L3" s="2"/>
      <c r="M3" s="13"/>
    </row>
    <row r="4" spans="1:18" s="12" customFormat="1" ht="93" customHeight="1" x14ac:dyDescent="0.2">
      <c r="A4" s="182" t="s">
        <v>27</v>
      </c>
      <c r="B4" s="182" t="s">
        <v>13</v>
      </c>
      <c r="C4" s="182" t="s">
        <v>26</v>
      </c>
      <c r="D4" s="182" t="s">
        <v>5</v>
      </c>
      <c r="E4" s="182" t="s">
        <v>4</v>
      </c>
      <c r="F4" s="182" t="s">
        <v>3</v>
      </c>
      <c r="G4" s="182" t="s">
        <v>2</v>
      </c>
      <c r="H4" s="183" t="s">
        <v>1</v>
      </c>
      <c r="I4" s="184" t="s">
        <v>66</v>
      </c>
      <c r="J4" s="185" t="s">
        <v>106</v>
      </c>
      <c r="K4" s="186" t="s">
        <v>93</v>
      </c>
      <c r="L4" s="187" t="s">
        <v>108</v>
      </c>
      <c r="M4" s="188" t="s">
        <v>65</v>
      </c>
      <c r="O4" s="23">
        <f>SUM(O5:O496)</f>
        <v>3359</v>
      </c>
      <c r="Q4" s="23">
        <f>SUM(Q5:Q496)</f>
        <v>22602.1</v>
      </c>
    </row>
    <row r="5" spans="1:18" s="11" customFormat="1" ht="18" customHeight="1" x14ac:dyDescent="0.2">
      <c r="A5" s="179">
        <v>1</v>
      </c>
      <c r="B5" s="199" t="s">
        <v>135</v>
      </c>
      <c r="C5" s="195" t="s">
        <v>485</v>
      </c>
      <c r="D5" s="195" t="s">
        <v>21</v>
      </c>
      <c r="E5" s="195" t="s">
        <v>6</v>
      </c>
      <c r="F5" s="196">
        <v>5</v>
      </c>
      <c r="G5" s="196">
        <v>4</v>
      </c>
      <c r="H5" s="160">
        <v>11</v>
      </c>
      <c r="I5" s="161" t="e">
        <f>SUMIF(#REF!,$B$5:$B$496,#REF!)</f>
        <v>#REF!</v>
      </c>
      <c r="J5" s="126" t="e">
        <f>SUMIF(#REF!,$B$5:$B$500,#REF!)</f>
        <v>#REF!</v>
      </c>
      <c r="K5" s="131" t="e">
        <f>SUMIF(#REF!,$B$5:$B$500,#REF!)</f>
        <v>#REF!</v>
      </c>
      <c r="L5" s="153">
        <f t="shared" ref="L5:L68" si="1">M5*F5</f>
        <v>5</v>
      </c>
      <c r="M5" s="154">
        <v>1</v>
      </c>
      <c r="N5" s="21">
        <f t="shared" ref="N5:N68" si="2">H5-M5</f>
        <v>10</v>
      </c>
      <c r="O5" s="22">
        <f>IFERROR(VLOOKUP(A5,Stock!$A$5:$M$496,6,0),0)*Stock!H5</f>
        <v>55</v>
      </c>
      <c r="Q5" s="22">
        <f>IFERROR(VLOOKUP(A5,Stock!$A$5:$M$496,6,0),0)*Stock!M5</f>
        <v>5</v>
      </c>
    </row>
    <row r="6" spans="1:18" s="11" customFormat="1" ht="18" customHeight="1" x14ac:dyDescent="0.2">
      <c r="A6" s="179">
        <v>2</v>
      </c>
      <c r="B6" s="199" t="s">
        <v>136</v>
      </c>
      <c r="C6" s="195" t="s">
        <v>486</v>
      </c>
      <c r="D6" s="195" t="s">
        <v>21</v>
      </c>
      <c r="E6" s="195" t="s">
        <v>6</v>
      </c>
      <c r="F6" s="196">
        <v>15</v>
      </c>
      <c r="G6" s="196">
        <v>12</v>
      </c>
      <c r="H6" s="160"/>
      <c r="I6" s="161" t="e">
        <f>SUMIF(#REF!,$B$5:$B$496,#REF!)</f>
        <v>#REF!</v>
      </c>
      <c r="J6" s="126" t="e">
        <f>SUMIF(#REF!,$B$5:$B$500,#REF!)</f>
        <v>#REF!</v>
      </c>
      <c r="K6" s="129" t="e">
        <f>SUMIF(#REF!,$B$5:$B$500,#REF!)</f>
        <v>#REF!</v>
      </c>
      <c r="L6" s="6">
        <f t="shared" si="1"/>
        <v>30</v>
      </c>
      <c r="M6" s="80">
        <v>2</v>
      </c>
      <c r="N6" s="21">
        <f t="shared" si="2"/>
        <v>-2</v>
      </c>
      <c r="O6" s="22">
        <f>IFERROR(VLOOKUP(A6,Stock!$A$5:$M$496,6,0),0)*Stock!H6</f>
        <v>0</v>
      </c>
      <c r="Q6" s="22">
        <f>IFERROR(VLOOKUP(A6,Stock!$A$5:$M$496,6,0),0)*Stock!M6</f>
        <v>30</v>
      </c>
    </row>
    <row r="7" spans="1:18" s="11" customFormat="1" ht="18" customHeight="1" x14ac:dyDescent="0.2">
      <c r="A7" s="179">
        <v>3</v>
      </c>
      <c r="B7" s="199" t="s">
        <v>137</v>
      </c>
      <c r="C7" s="195" t="s">
        <v>487</v>
      </c>
      <c r="D7" s="195" t="s">
        <v>21</v>
      </c>
      <c r="E7" s="195" t="s">
        <v>6</v>
      </c>
      <c r="F7" s="196">
        <v>5</v>
      </c>
      <c r="G7" s="196">
        <v>4</v>
      </c>
      <c r="H7" s="160">
        <v>1</v>
      </c>
      <c r="I7" s="161" t="e">
        <f>SUMIF(#REF!,$B$5:$B$496,#REF!)</f>
        <v>#REF!</v>
      </c>
      <c r="J7" s="126" t="e">
        <f>SUMIF(#REF!,$B$5:$B$500,#REF!)</f>
        <v>#REF!</v>
      </c>
      <c r="K7" s="129" t="e">
        <f>SUMIF(#REF!,$B$5:$B$500,#REF!)</f>
        <v>#REF!</v>
      </c>
      <c r="L7" s="6">
        <f t="shared" si="1"/>
        <v>5</v>
      </c>
      <c r="M7" s="80">
        <v>1</v>
      </c>
      <c r="N7" s="21">
        <f t="shared" si="2"/>
        <v>0</v>
      </c>
      <c r="O7" s="22">
        <f>IFERROR(VLOOKUP(A7,Stock!$A$5:$M$496,6,0),0)*Stock!H7</f>
        <v>5</v>
      </c>
      <c r="Q7" s="22">
        <f>IFERROR(VLOOKUP(A7,Stock!$A$5:$M$496,6,0),0)*Stock!M7</f>
        <v>5</v>
      </c>
    </row>
    <row r="8" spans="1:18" s="11" customFormat="1" ht="18" customHeight="1" x14ac:dyDescent="0.2">
      <c r="A8" s="179">
        <v>5</v>
      </c>
      <c r="B8" s="199" t="s">
        <v>138</v>
      </c>
      <c r="C8" s="195" t="s">
        <v>488</v>
      </c>
      <c r="D8" s="195" t="s">
        <v>64</v>
      </c>
      <c r="E8" s="195" t="s">
        <v>6</v>
      </c>
      <c r="F8" s="196">
        <v>5</v>
      </c>
      <c r="G8" s="196">
        <v>4</v>
      </c>
      <c r="H8" s="160">
        <v>2</v>
      </c>
      <c r="I8" s="161" t="e">
        <f>SUMIF(#REF!,$B$5:$B$496,#REF!)</f>
        <v>#REF!</v>
      </c>
      <c r="J8" s="126" t="e">
        <f>SUMIF(#REF!,$B$5:$B$500,#REF!)</f>
        <v>#REF!</v>
      </c>
      <c r="K8" s="129" t="e">
        <f>SUMIF(#REF!,$B$5:$B$500,#REF!)</f>
        <v>#REF!</v>
      </c>
      <c r="L8" s="6">
        <f t="shared" si="1"/>
        <v>10</v>
      </c>
      <c r="M8" s="80">
        <v>2</v>
      </c>
      <c r="N8" s="21">
        <f t="shared" si="2"/>
        <v>0</v>
      </c>
      <c r="O8" s="22">
        <f>IFERROR(VLOOKUP(A8,Stock!$A$5:$M$496,6,0),0)*Stock!H8</f>
        <v>10</v>
      </c>
      <c r="Q8" s="22">
        <f>IFERROR(VLOOKUP(A8,Stock!$A$5:$M$496,6,0),0)*Stock!M8</f>
        <v>10</v>
      </c>
    </row>
    <row r="9" spans="1:18" s="11" customFormat="1" ht="18" customHeight="1" x14ac:dyDescent="0.2">
      <c r="A9" s="179">
        <v>6</v>
      </c>
      <c r="B9" s="199" t="s">
        <v>139</v>
      </c>
      <c r="C9" s="195" t="s">
        <v>489</v>
      </c>
      <c r="D9" s="195" t="s">
        <v>45</v>
      </c>
      <c r="E9" s="195" t="s">
        <v>6</v>
      </c>
      <c r="F9" s="196">
        <v>3</v>
      </c>
      <c r="G9" s="196">
        <v>2.4</v>
      </c>
      <c r="H9" s="160"/>
      <c r="I9" s="161" t="e">
        <f>SUMIF(#REF!,$B$5:$B$496,#REF!)</f>
        <v>#REF!</v>
      </c>
      <c r="J9" s="126" t="e">
        <f>SUMIF(#REF!,$B$5:$B$500,#REF!)</f>
        <v>#REF!</v>
      </c>
      <c r="K9" s="129" t="e">
        <f>SUMIF(#REF!,$B$5:$B$500,#REF!)</f>
        <v>#REF!</v>
      </c>
      <c r="L9" s="6">
        <f t="shared" si="1"/>
        <v>3</v>
      </c>
      <c r="M9" s="80">
        <v>1</v>
      </c>
      <c r="N9" s="21">
        <f t="shared" si="2"/>
        <v>-1</v>
      </c>
      <c r="O9" s="22">
        <f>IFERROR(VLOOKUP(A9,Stock!$A$5:$M$496,6,0),0)*Stock!H9</f>
        <v>0</v>
      </c>
      <c r="Q9" s="22">
        <f>IFERROR(VLOOKUP(A9,Stock!$A$5:$M$496,6,0),0)*Stock!M9</f>
        <v>3</v>
      </c>
    </row>
    <row r="10" spans="1:18" s="11" customFormat="1" ht="18" customHeight="1" x14ac:dyDescent="0.2">
      <c r="A10" s="179">
        <v>7</v>
      </c>
      <c r="B10" s="199" t="s">
        <v>858</v>
      </c>
      <c r="C10" s="195" t="s">
        <v>490</v>
      </c>
      <c r="D10" s="195" t="s">
        <v>21</v>
      </c>
      <c r="E10" s="195" t="s">
        <v>6</v>
      </c>
      <c r="F10" s="196">
        <v>23</v>
      </c>
      <c r="G10" s="196">
        <v>18.399999999999999</v>
      </c>
      <c r="H10" s="160">
        <v>1</v>
      </c>
      <c r="I10" s="161" t="e">
        <f>SUMIF(#REF!,$B$5:$B$496,#REF!)</f>
        <v>#REF!</v>
      </c>
      <c r="J10" s="126" t="e">
        <f>SUMIF(#REF!,$B$5:$B$500,#REF!)</f>
        <v>#REF!</v>
      </c>
      <c r="K10" s="129" t="e">
        <f>SUMIF(#REF!,$B$5:$B$500,#REF!)</f>
        <v>#REF!</v>
      </c>
      <c r="L10" s="6">
        <f t="shared" si="1"/>
        <v>115</v>
      </c>
      <c r="M10" s="80">
        <v>5</v>
      </c>
      <c r="N10" s="21">
        <f t="shared" si="2"/>
        <v>-4</v>
      </c>
      <c r="O10" s="22">
        <f>IFERROR(VLOOKUP(A10,Stock!$A$5:$M$496,6,0),0)*Stock!H10</f>
        <v>23</v>
      </c>
      <c r="Q10" s="22">
        <f>IFERROR(VLOOKUP(A10,Stock!$A$5:$M$496,6,0),0)*Stock!M10</f>
        <v>115</v>
      </c>
    </row>
    <row r="11" spans="1:18" s="11" customFormat="1" ht="18" customHeight="1" x14ac:dyDescent="0.2">
      <c r="A11" s="179">
        <v>8</v>
      </c>
      <c r="B11" s="199" t="s">
        <v>140</v>
      </c>
      <c r="C11" s="195" t="s">
        <v>491</v>
      </c>
      <c r="D11" s="195" t="s">
        <v>63</v>
      </c>
      <c r="E11" s="195" t="s">
        <v>6</v>
      </c>
      <c r="F11" s="196">
        <v>6</v>
      </c>
      <c r="G11" s="196">
        <v>4.8</v>
      </c>
      <c r="H11" s="160"/>
      <c r="I11" s="161" t="e">
        <f>SUMIF(#REF!,$B$5:$B$496,#REF!)</f>
        <v>#REF!</v>
      </c>
      <c r="J11" s="126" t="e">
        <f>SUMIF(#REF!,$B$5:$B$500,#REF!)</f>
        <v>#REF!</v>
      </c>
      <c r="K11" s="129" t="e">
        <f>SUMIF(#REF!,$B$5:$B$500,#REF!)</f>
        <v>#REF!</v>
      </c>
      <c r="L11" s="6">
        <f t="shared" si="1"/>
        <v>48</v>
      </c>
      <c r="M11" s="80">
        <v>8</v>
      </c>
      <c r="N11" s="21">
        <f t="shared" si="2"/>
        <v>-8</v>
      </c>
      <c r="O11" s="22">
        <f>IFERROR(VLOOKUP(A11,Stock!$A$5:$M$496,6,0),0)*Stock!H11</f>
        <v>0</v>
      </c>
      <c r="Q11" s="22">
        <f>IFERROR(VLOOKUP(A11,Stock!$A$5:$M$496,6,0),0)*Stock!M11</f>
        <v>48</v>
      </c>
    </row>
    <row r="12" spans="1:18" s="11" customFormat="1" ht="18" customHeight="1" x14ac:dyDescent="0.2">
      <c r="A12" s="179">
        <v>9</v>
      </c>
      <c r="B12" s="199" t="s">
        <v>859</v>
      </c>
      <c r="C12" s="195" t="s">
        <v>492</v>
      </c>
      <c r="D12" s="195" t="s">
        <v>21</v>
      </c>
      <c r="E12" s="195" t="s">
        <v>6</v>
      </c>
      <c r="F12" s="196">
        <v>12</v>
      </c>
      <c r="G12" s="196">
        <v>9.6</v>
      </c>
      <c r="H12" s="160"/>
      <c r="I12" s="161" t="e">
        <f>SUMIF(#REF!,$B$5:$B$496,#REF!)</f>
        <v>#REF!</v>
      </c>
      <c r="J12" s="126" t="e">
        <f>SUMIF(#REF!,$B$5:$B$500,#REF!)</f>
        <v>#REF!</v>
      </c>
      <c r="K12" s="129" t="e">
        <f>SUMIF(#REF!,$B$5:$B$500,#REF!)</f>
        <v>#REF!</v>
      </c>
      <c r="L12" s="6">
        <f t="shared" si="1"/>
        <v>48</v>
      </c>
      <c r="M12" s="80">
        <v>4</v>
      </c>
      <c r="N12" s="21">
        <f t="shared" si="2"/>
        <v>-4</v>
      </c>
      <c r="O12" s="22">
        <f>IFERROR(VLOOKUP(A12,Stock!$A$5:$M$496,6,0),0)*Stock!H12</f>
        <v>0</v>
      </c>
      <c r="Q12" s="22">
        <f>IFERROR(VLOOKUP(A12,Stock!$A$5:$M$496,6,0),0)*Stock!M12</f>
        <v>48</v>
      </c>
    </row>
    <row r="13" spans="1:18" s="11" customFormat="1" ht="18" customHeight="1" x14ac:dyDescent="0.2">
      <c r="A13" s="179">
        <v>10</v>
      </c>
      <c r="B13" s="199" t="s">
        <v>141</v>
      </c>
      <c r="C13" s="195" t="s">
        <v>493</v>
      </c>
      <c r="D13" s="195" t="s">
        <v>21</v>
      </c>
      <c r="E13" s="195" t="s">
        <v>6</v>
      </c>
      <c r="F13" s="196">
        <v>2</v>
      </c>
      <c r="G13" s="196">
        <v>1.6</v>
      </c>
      <c r="H13" s="160">
        <v>1</v>
      </c>
      <c r="I13" s="161" t="e">
        <f>SUMIF(#REF!,$B$5:$B$496,#REF!)</f>
        <v>#REF!</v>
      </c>
      <c r="J13" s="126" t="e">
        <f>SUMIF(#REF!,$B$5:$B$500,#REF!)</f>
        <v>#REF!</v>
      </c>
      <c r="K13" s="129" t="e">
        <f>SUMIF(#REF!,$B$5:$B$500,#REF!)</f>
        <v>#REF!</v>
      </c>
      <c r="L13" s="6">
        <f t="shared" si="1"/>
        <v>0</v>
      </c>
      <c r="M13" s="80">
        <v>0</v>
      </c>
      <c r="N13" s="21">
        <f t="shared" si="2"/>
        <v>1</v>
      </c>
      <c r="O13" s="22">
        <f>IFERROR(VLOOKUP(A13,Stock!$A$5:$M$496,6,0),0)*Stock!H13</f>
        <v>2</v>
      </c>
      <c r="Q13" s="22">
        <f>IFERROR(VLOOKUP(A13,Stock!$A$5:$M$496,6,0),0)*Stock!M13</f>
        <v>0</v>
      </c>
    </row>
    <row r="14" spans="1:18" s="11" customFormat="1" ht="18" customHeight="1" x14ac:dyDescent="0.2">
      <c r="A14" s="179">
        <v>11</v>
      </c>
      <c r="B14" s="199" t="s">
        <v>860</v>
      </c>
      <c r="C14" s="195" t="s">
        <v>494</v>
      </c>
      <c r="D14" s="195" t="s">
        <v>21</v>
      </c>
      <c r="E14" s="195" t="s">
        <v>6</v>
      </c>
      <c r="F14" s="196">
        <v>5</v>
      </c>
      <c r="G14" s="196">
        <v>4</v>
      </c>
      <c r="H14" s="160"/>
      <c r="I14" s="161" t="e">
        <f>SUMIF(#REF!,$B$5:$B$496,#REF!)</f>
        <v>#REF!</v>
      </c>
      <c r="J14" s="126" t="e">
        <f>SUMIF(#REF!,$B$5:$B$500,#REF!)</f>
        <v>#REF!</v>
      </c>
      <c r="K14" s="129" t="e">
        <f>SUMIF(#REF!,$B$5:$B$500,#REF!)</f>
        <v>#REF!</v>
      </c>
      <c r="L14" s="6">
        <f t="shared" si="1"/>
        <v>5</v>
      </c>
      <c r="M14" s="80">
        <v>1</v>
      </c>
      <c r="N14" s="21">
        <f t="shared" si="2"/>
        <v>-1</v>
      </c>
      <c r="O14" s="22">
        <f>IFERROR(VLOOKUP(A14,Stock!$A$5:$M$496,6,0),0)*Stock!H14</f>
        <v>0</v>
      </c>
      <c r="Q14" s="22">
        <f>IFERROR(VLOOKUP(A14,Stock!$A$5:$M$496,6,0),0)*Stock!M14</f>
        <v>5</v>
      </c>
    </row>
    <row r="15" spans="1:18" s="11" customFormat="1" ht="18" customHeight="1" x14ac:dyDescent="0.2">
      <c r="A15" s="179">
        <v>12</v>
      </c>
      <c r="B15" s="199" t="s">
        <v>142</v>
      </c>
      <c r="C15" s="195" t="s">
        <v>495</v>
      </c>
      <c r="D15" s="195" t="s">
        <v>21</v>
      </c>
      <c r="E15" s="195" t="s">
        <v>6</v>
      </c>
      <c r="F15" s="196">
        <v>5</v>
      </c>
      <c r="G15" s="196">
        <v>4</v>
      </c>
      <c r="H15" s="160">
        <v>2</v>
      </c>
      <c r="I15" s="161" t="e">
        <f>SUMIF(#REF!,$B$5:$B$496,#REF!)</f>
        <v>#REF!</v>
      </c>
      <c r="J15" s="126" t="e">
        <f>SUMIF(#REF!,$B$5:$B$500,#REF!)</f>
        <v>#REF!</v>
      </c>
      <c r="K15" s="129" t="e">
        <f>SUMIF(#REF!,$B$5:$B$500,#REF!)</f>
        <v>#REF!</v>
      </c>
      <c r="L15" s="6">
        <f>M15*F15</f>
        <v>10</v>
      </c>
      <c r="M15" s="80">
        <v>2</v>
      </c>
      <c r="N15" s="21">
        <f t="shared" si="2"/>
        <v>0</v>
      </c>
      <c r="O15" s="22">
        <f>IFERROR(VLOOKUP(A15,Stock!$A$5:$M$496,6,0),0)*Stock!H15</f>
        <v>10</v>
      </c>
      <c r="Q15" s="22">
        <f>IFERROR(VLOOKUP(A15,Stock!$A$5:$M$496,6,0),0)*Stock!M15</f>
        <v>10</v>
      </c>
    </row>
    <row r="16" spans="1:18" s="11" customFormat="1" ht="18" customHeight="1" x14ac:dyDescent="0.2">
      <c r="A16" s="179">
        <v>13</v>
      </c>
      <c r="B16" s="199" t="s">
        <v>143</v>
      </c>
      <c r="C16" s="195" t="s">
        <v>496</v>
      </c>
      <c r="D16" s="195" t="s">
        <v>21</v>
      </c>
      <c r="E16" s="195" t="s">
        <v>6</v>
      </c>
      <c r="F16" s="196">
        <v>5</v>
      </c>
      <c r="G16" s="196">
        <v>4</v>
      </c>
      <c r="H16" s="160">
        <v>4</v>
      </c>
      <c r="I16" s="161" t="e">
        <f>SUMIF(#REF!,$B$5:$B$496,#REF!)</f>
        <v>#REF!</v>
      </c>
      <c r="J16" s="126" t="e">
        <f>SUMIF(#REF!,$B$5:$B$500,#REF!)</f>
        <v>#REF!</v>
      </c>
      <c r="K16" s="129" t="e">
        <f>SUMIF(#REF!,$B$5:$B$500,#REF!)</f>
        <v>#REF!</v>
      </c>
      <c r="L16" s="6">
        <f t="shared" si="1"/>
        <v>20</v>
      </c>
      <c r="M16" s="80">
        <v>4</v>
      </c>
      <c r="N16" s="21">
        <f t="shared" si="2"/>
        <v>0</v>
      </c>
      <c r="O16" s="22">
        <f>IFERROR(VLOOKUP(A16,Stock!$A$5:$M$496,6,0),0)*Stock!H16</f>
        <v>20</v>
      </c>
      <c r="Q16" s="22">
        <f>IFERROR(VLOOKUP(A16,Stock!$A$5:$M$496,6,0),0)*Stock!M16</f>
        <v>20</v>
      </c>
    </row>
    <row r="17" spans="1:17" s="11" customFormat="1" ht="18" customHeight="1" x14ac:dyDescent="0.2">
      <c r="A17" s="179">
        <v>14</v>
      </c>
      <c r="B17" s="199" t="s">
        <v>144</v>
      </c>
      <c r="C17" s="195" t="s">
        <v>497</v>
      </c>
      <c r="D17" s="195" t="s">
        <v>21</v>
      </c>
      <c r="E17" s="195" t="s">
        <v>6</v>
      </c>
      <c r="F17" s="196">
        <v>5</v>
      </c>
      <c r="G17" s="196">
        <v>4</v>
      </c>
      <c r="H17" s="160">
        <v>3</v>
      </c>
      <c r="I17" s="161" t="e">
        <f>SUMIF(#REF!,$B$5:$B$496,#REF!)</f>
        <v>#REF!</v>
      </c>
      <c r="J17" s="126" t="e">
        <f>SUMIF(#REF!,$B$5:$B$500,#REF!)</f>
        <v>#REF!</v>
      </c>
      <c r="K17" s="129" t="e">
        <f>SUMIF(#REF!,$B$5:$B$500,#REF!)</f>
        <v>#REF!</v>
      </c>
      <c r="L17" s="6">
        <f t="shared" si="1"/>
        <v>25</v>
      </c>
      <c r="M17" s="80">
        <v>5</v>
      </c>
      <c r="N17" s="21">
        <f t="shared" si="2"/>
        <v>-2</v>
      </c>
      <c r="O17" s="22">
        <f>IFERROR(VLOOKUP(A17,Stock!$A$5:$M$496,6,0),0)*Stock!H17</f>
        <v>15</v>
      </c>
      <c r="Q17" s="22">
        <f>IFERROR(VLOOKUP(A17,Stock!$A$5:$M$496,6,0),0)*Stock!M17</f>
        <v>25</v>
      </c>
    </row>
    <row r="18" spans="1:17" s="11" customFormat="1" ht="18" customHeight="1" x14ac:dyDescent="0.2">
      <c r="A18" s="179">
        <v>15</v>
      </c>
      <c r="B18" s="199" t="s">
        <v>145</v>
      </c>
      <c r="C18" s="195" t="s">
        <v>498</v>
      </c>
      <c r="D18" s="197"/>
      <c r="E18" s="197"/>
      <c r="F18" s="197"/>
      <c r="G18" s="197"/>
      <c r="H18" s="160"/>
      <c r="I18" s="161" t="e">
        <f>SUMIF(#REF!,$B$5:$B$496,#REF!)</f>
        <v>#REF!</v>
      </c>
      <c r="J18" s="126" t="e">
        <f>SUMIF(#REF!,$B$5:$B$500,#REF!)</f>
        <v>#REF!</v>
      </c>
      <c r="K18" s="129" t="e">
        <f>SUMIF(#REF!,$B$5:$B$500,#REF!)</f>
        <v>#REF!</v>
      </c>
      <c r="L18" s="6">
        <f t="shared" si="1"/>
        <v>0</v>
      </c>
      <c r="M18" s="80">
        <v>9</v>
      </c>
      <c r="N18" s="21">
        <f t="shared" si="2"/>
        <v>-9</v>
      </c>
      <c r="O18" s="22">
        <f>IFERROR(VLOOKUP(A18,Stock!$A$5:$M$496,6,0),0)*Stock!H18</f>
        <v>0</v>
      </c>
      <c r="Q18" s="22">
        <f>IFERROR(VLOOKUP(A18,Stock!$A$5:$M$496,6,0),0)*Stock!M18</f>
        <v>0</v>
      </c>
    </row>
    <row r="19" spans="1:17" s="11" customFormat="1" ht="18" customHeight="1" x14ac:dyDescent="0.2">
      <c r="A19" s="179">
        <v>16</v>
      </c>
      <c r="B19" s="199" t="s">
        <v>861</v>
      </c>
      <c r="C19" s="195" t="s">
        <v>499</v>
      </c>
      <c r="D19" s="197"/>
      <c r="E19" s="197"/>
      <c r="F19" s="197"/>
      <c r="G19" s="197"/>
      <c r="H19" s="160"/>
      <c r="I19" s="161" t="e">
        <f>SUMIF(#REF!,$B$5:$B$496,#REF!)</f>
        <v>#REF!</v>
      </c>
      <c r="J19" s="126" t="e">
        <f>SUMIF(#REF!,$B$5:$B$500,#REF!)</f>
        <v>#REF!</v>
      </c>
      <c r="K19" s="129" t="e">
        <f>SUMIF(#REF!,$B$5:$B$500,#REF!)</f>
        <v>#REF!</v>
      </c>
      <c r="L19" s="6">
        <f t="shared" si="1"/>
        <v>0</v>
      </c>
      <c r="M19" s="80">
        <v>7</v>
      </c>
      <c r="N19" s="21">
        <f t="shared" si="2"/>
        <v>-7</v>
      </c>
      <c r="O19" s="22">
        <f>IFERROR(VLOOKUP(A19,Stock!$A$5:$M$496,6,0),0)*Stock!H19</f>
        <v>0</v>
      </c>
      <c r="Q19" s="22">
        <f>IFERROR(VLOOKUP(A19,Stock!$A$5:$M$496,6,0),0)*Stock!M19</f>
        <v>0</v>
      </c>
    </row>
    <row r="20" spans="1:17" s="11" customFormat="1" ht="18" customHeight="1" x14ac:dyDescent="0.2">
      <c r="A20" s="179">
        <v>17</v>
      </c>
      <c r="B20" s="199" t="s">
        <v>146</v>
      </c>
      <c r="C20" s="195" t="s">
        <v>500</v>
      </c>
      <c r="D20" s="195" t="s">
        <v>21</v>
      </c>
      <c r="E20" s="195" t="s">
        <v>6</v>
      </c>
      <c r="F20" s="196">
        <v>18</v>
      </c>
      <c r="G20" s="196">
        <v>14.4</v>
      </c>
      <c r="H20" s="160">
        <v>4</v>
      </c>
      <c r="I20" s="161" t="e">
        <f>SUMIF(#REF!,$B$5:$B$496,#REF!)</f>
        <v>#REF!</v>
      </c>
      <c r="J20" s="126" t="e">
        <f>SUMIF(#REF!,$B$5:$B$500,#REF!)</f>
        <v>#REF!</v>
      </c>
      <c r="K20" s="129" t="e">
        <f>SUMIF(#REF!,$B$5:$B$500,#REF!)</f>
        <v>#REF!</v>
      </c>
      <c r="L20" s="6">
        <f t="shared" si="1"/>
        <v>0</v>
      </c>
      <c r="M20" s="80">
        <v>0</v>
      </c>
      <c r="N20" s="21">
        <f t="shared" si="2"/>
        <v>4</v>
      </c>
      <c r="O20" s="22">
        <f>IFERROR(VLOOKUP(A20,Stock!$A$5:$M$496,6,0),0)*Stock!H20</f>
        <v>72</v>
      </c>
      <c r="Q20" s="22">
        <f>IFERROR(VLOOKUP(A20,Stock!$A$5:$M$496,6,0),0)*Stock!M20</f>
        <v>0</v>
      </c>
    </row>
    <row r="21" spans="1:17" s="11" customFormat="1" ht="18" customHeight="1" x14ac:dyDescent="0.2">
      <c r="A21" s="179">
        <v>18</v>
      </c>
      <c r="B21" s="199" t="s">
        <v>147</v>
      </c>
      <c r="C21" s="195" t="s">
        <v>501</v>
      </c>
      <c r="D21" s="195" t="s">
        <v>21</v>
      </c>
      <c r="E21" s="195" t="s">
        <v>6</v>
      </c>
      <c r="F21" s="196">
        <v>27</v>
      </c>
      <c r="G21" s="196">
        <v>21.6</v>
      </c>
      <c r="H21" s="160"/>
      <c r="I21" s="161" t="e">
        <f>SUMIF(#REF!,$B$5:$B$496,#REF!)</f>
        <v>#REF!</v>
      </c>
      <c r="J21" s="126" t="e">
        <f>SUMIF(#REF!,$B$5:$B$500,#REF!)</f>
        <v>#REF!</v>
      </c>
      <c r="K21" s="129" t="e">
        <f>SUMIF(#REF!,$B$5:$B$500,#REF!)</f>
        <v>#REF!</v>
      </c>
      <c r="L21" s="6">
        <f t="shared" si="1"/>
        <v>27</v>
      </c>
      <c r="M21" s="80">
        <v>1</v>
      </c>
      <c r="N21" s="21">
        <f t="shared" si="2"/>
        <v>-1</v>
      </c>
      <c r="O21" s="22">
        <f>IFERROR(VLOOKUP(A21,Stock!$A$5:$M$496,6,0),0)*Stock!H21</f>
        <v>0</v>
      </c>
      <c r="Q21" s="22">
        <f>IFERROR(VLOOKUP(A21,Stock!$A$5:$M$496,6,0),0)*Stock!M21</f>
        <v>27</v>
      </c>
    </row>
    <row r="22" spans="1:17" s="11" customFormat="1" ht="18" customHeight="1" x14ac:dyDescent="0.2">
      <c r="A22" s="179">
        <v>19</v>
      </c>
      <c r="B22" s="199" t="s">
        <v>148</v>
      </c>
      <c r="C22" s="195" t="s">
        <v>502</v>
      </c>
      <c r="D22" s="195" t="s">
        <v>21</v>
      </c>
      <c r="E22" s="195" t="s">
        <v>6</v>
      </c>
      <c r="F22" s="196">
        <v>15</v>
      </c>
      <c r="G22" s="196">
        <v>12</v>
      </c>
      <c r="H22" s="160">
        <v>1</v>
      </c>
      <c r="I22" s="161" t="e">
        <f>SUMIF(#REF!,$B$5:$B$496,#REF!)</f>
        <v>#REF!</v>
      </c>
      <c r="J22" s="126" t="e">
        <f>SUMIF(#REF!,$B$5:$B$500,#REF!)</f>
        <v>#REF!</v>
      </c>
      <c r="K22" s="129" t="e">
        <f>SUMIF(#REF!,$B$5:$B$500,#REF!)</f>
        <v>#REF!</v>
      </c>
      <c r="L22" s="6">
        <f t="shared" si="1"/>
        <v>30</v>
      </c>
      <c r="M22" s="80">
        <v>2</v>
      </c>
      <c r="N22" s="21">
        <f t="shared" si="2"/>
        <v>-1</v>
      </c>
      <c r="O22" s="22">
        <f>IFERROR(VLOOKUP(A22,Stock!$A$5:$M$496,6,0),0)*Stock!H22</f>
        <v>15</v>
      </c>
      <c r="Q22" s="22">
        <f>IFERROR(VLOOKUP(A22,Stock!$A$5:$M$496,6,0),0)*Stock!M22</f>
        <v>30</v>
      </c>
    </row>
    <row r="23" spans="1:17" s="11" customFormat="1" ht="18" customHeight="1" x14ac:dyDescent="0.2">
      <c r="A23" s="179">
        <v>20</v>
      </c>
      <c r="B23" s="199" t="s">
        <v>149</v>
      </c>
      <c r="C23" s="195" t="s">
        <v>503</v>
      </c>
      <c r="D23" s="195" t="s">
        <v>21</v>
      </c>
      <c r="E23" s="195" t="s">
        <v>6</v>
      </c>
      <c r="F23" s="196">
        <v>15</v>
      </c>
      <c r="G23" s="196">
        <v>12</v>
      </c>
      <c r="H23" s="160"/>
      <c r="I23" s="161" t="e">
        <f>SUMIF(#REF!,$B$5:$B$496,#REF!)</f>
        <v>#REF!</v>
      </c>
      <c r="J23" s="126" t="e">
        <f>SUMIF(#REF!,$B$5:$B$500,#REF!)</f>
        <v>#REF!</v>
      </c>
      <c r="K23" s="129" t="e">
        <f>SUMIF(#REF!,$B$5:$B$500,#REF!)</f>
        <v>#REF!</v>
      </c>
      <c r="L23" s="6">
        <f t="shared" si="1"/>
        <v>60</v>
      </c>
      <c r="M23" s="80">
        <v>4</v>
      </c>
      <c r="N23" s="21">
        <f t="shared" si="2"/>
        <v>-4</v>
      </c>
      <c r="O23" s="22">
        <f>IFERROR(VLOOKUP(A23,Stock!$A$5:$M$496,6,0),0)*Stock!H23</f>
        <v>0</v>
      </c>
      <c r="Q23" s="22">
        <f>IFERROR(VLOOKUP(A23,Stock!$A$5:$M$496,6,0),0)*Stock!M23</f>
        <v>60</v>
      </c>
    </row>
    <row r="24" spans="1:17" s="11" customFormat="1" ht="18" customHeight="1" x14ac:dyDescent="0.2">
      <c r="A24" s="179">
        <v>21</v>
      </c>
      <c r="B24" s="199" t="s">
        <v>150</v>
      </c>
      <c r="C24" s="195" t="s">
        <v>504</v>
      </c>
      <c r="D24" s="195" t="s">
        <v>21</v>
      </c>
      <c r="E24" s="195" t="s">
        <v>6</v>
      </c>
      <c r="F24" s="196">
        <v>15</v>
      </c>
      <c r="G24" s="196">
        <v>12</v>
      </c>
      <c r="H24" s="160">
        <v>3</v>
      </c>
      <c r="I24" s="161" t="e">
        <f>SUMIF(#REF!,$B$5:$B$496,#REF!)</f>
        <v>#REF!</v>
      </c>
      <c r="J24" s="126" t="e">
        <f>SUMIF(#REF!,$B$5:$B$500,#REF!)</f>
        <v>#REF!</v>
      </c>
      <c r="K24" s="129" t="e">
        <f>SUMIF(#REF!,$B$5:$B$500,#REF!)</f>
        <v>#REF!</v>
      </c>
      <c r="L24" s="6">
        <f t="shared" si="1"/>
        <v>75</v>
      </c>
      <c r="M24" s="80">
        <v>5</v>
      </c>
      <c r="N24" s="21">
        <f t="shared" si="2"/>
        <v>-2</v>
      </c>
      <c r="O24" s="22">
        <f>IFERROR(VLOOKUP(A24,Stock!$A$5:$M$496,6,0),0)*Stock!H24</f>
        <v>45</v>
      </c>
      <c r="Q24" s="22">
        <f>IFERROR(VLOOKUP(A24,Stock!$A$5:$M$496,6,0),0)*Stock!M24</f>
        <v>75</v>
      </c>
    </row>
    <row r="25" spans="1:17" s="11" customFormat="1" ht="18" customHeight="1" x14ac:dyDescent="0.2">
      <c r="A25" s="179">
        <v>22</v>
      </c>
      <c r="B25" s="199" t="s">
        <v>151</v>
      </c>
      <c r="C25" s="195" t="s">
        <v>505</v>
      </c>
      <c r="D25" s="195"/>
      <c r="E25" s="195"/>
      <c r="F25" s="196"/>
      <c r="G25" s="196"/>
      <c r="H25" s="160"/>
      <c r="I25" s="161" t="e">
        <f>SUMIF(#REF!,$B$5:$B$496,#REF!)</f>
        <v>#REF!</v>
      </c>
      <c r="J25" s="126" t="e">
        <f>SUMIF(#REF!,$B$5:$B$500,#REF!)</f>
        <v>#REF!</v>
      </c>
      <c r="K25" s="129" t="e">
        <f>SUMIF(#REF!,$B$5:$B$500,#REF!)</f>
        <v>#REF!</v>
      </c>
      <c r="L25" s="6">
        <f t="shared" si="1"/>
        <v>0</v>
      </c>
      <c r="M25" s="80">
        <v>9</v>
      </c>
      <c r="N25" s="21">
        <f t="shared" si="2"/>
        <v>-9</v>
      </c>
      <c r="O25" s="22">
        <f>IFERROR(VLOOKUP(A25,Stock!$A$5:$M$496,6,0),0)*Stock!H25</f>
        <v>0</v>
      </c>
      <c r="Q25" s="22">
        <f>IFERROR(VLOOKUP(A25,Stock!$A$5:$M$496,6,0),0)*Stock!M25</f>
        <v>0</v>
      </c>
    </row>
    <row r="26" spans="1:17" s="11" customFormat="1" ht="18" customHeight="1" x14ac:dyDescent="0.2">
      <c r="A26" s="179">
        <v>23</v>
      </c>
      <c r="B26" s="199" t="s">
        <v>152</v>
      </c>
      <c r="C26" s="195" t="s">
        <v>506</v>
      </c>
      <c r="D26" s="195" t="s">
        <v>21</v>
      </c>
      <c r="E26" s="195" t="s">
        <v>6</v>
      </c>
      <c r="F26" s="196">
        <v>5</v>
      </c>
      <c r="G26" s="196">
        <v>4</v>
      </c>
      <c r="H26" s="160"/>
      <c r="I26" s="161" t="e">
        <f>SUMIF(#REF!,$B$5:$B$496,#REF!)</f>
        <v>#REF!</v>
      </c>
      <c r="J26" s="126" t="e">
        <f>SUMIF(#REF!,$B$5:$B$500,#REF!)</f>
        <v>#REF!</v>
      </c>
      <c r="K26" s="129" t="e">
        <f>SUMIF(#REF!,$B$5:$B$500,#REF!)</f>
        <v>#REF!</v>
      </c>
      <c r="L26" s="6">
        <f t="shared" si="1"/>
        <v>25</v>
      </c>
      <c r="M26" s="80">
        <v>5</v>
      </c>
      <c r="N26" s="21">
        <f t="shared" si="2"/>
        <v>-5</v>
      </c>
      <c r="O26" s="22">
        <f>IFERROR(VLOOKUP(A26,Stock!$A$5:$M$496,6,0),0)*Stock!H26</f>
        <v>0</v>
      </c>
      <c r="Q26" s="22">
        <f>IFERROR(VLOOKUP(A26,Stock!$A$5:$M$496,6,0),0)*Stock!M26</f>
        <v>25</v>
      </c>
    </row>
    <row r="27" spans="1:17" s="11" customFormat="1" ht="18" customHeight="1" x14ac:dyDescent="0.2">
      <c r="A27" s="179">
        <v>24</v>
      </c>
      <c r="B27" s="199" t="s">
        <v>153</v>
      </c>
      <c r="C27" s="195" t="s">
        <v>507</v>
      </c>
      <c r="D27" s="195" t="s">
        <v>21</v>
      </c>
      <c r="E27" s="195" t="s">
        <v>6</v>
      </c>
      <c r="F27" s="196">
        <v>23</v>
      </c>
      <c r="G27" s="196">
        <v>18.399999999999999</v>
      </c>
      <c r="H27" s="160"/>
      <c r="I27" s="161" t="e">
        <f>SUMIF(#REF!,$B$5:$B$496,#REF!)</f>
        <v>#REF!</v>
      </c>
      <c r="J27" s="126" t="e">
        <f>SUMIF(#REF!,$B$5:$B$500,#REF!)</f>
        <v>#REF!</v>
      </c>
      <c r="K27" s="129" t="e">
        <f>SUMIF(#REF!,$B$5:$B$500,#REF!)</f>
        <v>#REF!</v>
      </c>
      <c r="L27" s="6">
        <f t="shared" si="1"/>
        <v>23</v>
      </c>
      <c r="M27" s="80">
        <v>1</v>
      </c>
      <c r="N27" s="21">
        <f t="shared" si="2"/>
        <v>-1</v>
      </c>
      <c r="O27" s="22">
        <f>IFERROR(VLOOKUP(A27,Stock!$A$5:$M$496,6,0),0)*Stock!H27</f>
        <v>0</v>
      </c>
      <c r="Q27" s="22">
        <f>IFERROR(VLOOKUP(A27,Stock!$A$5:$M$496,6,0),0)*Stock!M27</f>
        <v>23</v>
      </c>
    </row>
    <row r="28" spans="1:17" s="11" customFormat="1" ht="18" customHeight="1" x14ac:dyDescent="0.2">
      <c r="A28" s="179">
        <v>25</v>
      </c>
      <c r="B28" s="199" t="s">
        <v>154</v>
      </c>
      <c r="C28" s="195" t="s">
        <v>508</v>
      </c>
      <c r="D28" s="195" t="s">
        <v>60</v>
      </c>
      <c r="E28" s="195" t="s">
        <v>6</v>
      </c>
      <c r="F28" s="196">
        <v>15</v>
      </c>
      <c r="G28" s="196">
        <v>12</v>
      </c>
      <c r="H28" s="160">
        <v>2</v>
      </c>
      <c r="I28" s="161" t="e">
        <f>SUMIF(#REF!,$B$5:$B$496,#REF!)</f>
        <v>#REF!</v>
      </c>
      <c r="J28" s="126" t="e">
        <f>SUMIF(#REF!,$B$5:$B$500,#REF!)</f>
        <v>#REF!</v>
      </c>
      <c r="K28" s="129" t="e">
        <f>SUMIF(#REF!,$B$5:$B$500,#REF!)</f>
        <v>#REF!</v>
      </c>
      <c r="L28" s="6">
        <f t="shared" si="1"/>
        <v>0</v>
      </c>
      <c r="M28" s="80">
        <v>0</v>
      </c>
      <c r="N28" s="21">
        <f t="shared" si="2"/>
        <v>2</v>
      </c>
      <c r="O28" s="22">
        <f>IFERROR(VLOOKUP(A28,Stock!$A$5:$M$496,6,0),0)*Stock!H28</f>
        <v>30</v>
      </c>
      <c r="Q28" s="22">
        <f>IFERROR(VLOOKUP(A28,Stock!$A$5:$M$496,6,0),0)*Stock!M28</f>
        <v>0</v>
      </c>
    </row>
    <row r="29" spans="1:17" s="11" customFormat="1" ht="18" customHeight="1" x14ac:dyDescent="0.2">
      <c r="A29" s="179">
        <v>26</v>
      </c>
      <c r="B29" s="199" t="s">
        <v>155</v>
      </c>
      <c r="C29" s="195" t="s">
        <v>509</v>
      </c>
      <c r="D29" s="195" t="s">
        <v>62</v>
      </c>
      <c r="E29" s="195" t="s">
        <v>6</v>
      </c>
      <c r="F29" s="196">
        <v>9</v>
      </c>
      <c r="G29" s="196">
        <v>7.2</v>
      </c>
      <c r="H29" s="160">
        <v>2</v>
      </c>
      <c r="I29" s="161" t="e">
        <f>SUMIF(#REF!,$B$5:$B$496,#REF!)</f>
        <v>#REF!</v>
      </c>
      <c r="J29" s="126" t="e">
        <f>SUMIF(#REF!,$B$5:$B$500,#REF!)</f>
        <v>#REF!</v>
      </c>
      <c r="K29" s="129" t="e">
        <f>SUMIF(#REF!,$B$5:$B$500,#REF!)</f>
        <v>#REF!</v>
      </c>
      <c r="L29" s="6">
        <f t="shared" si="1"/>
        <v>36</v>
      </c>
      <c r="M29" s="80">
        <v>4</v>
      </c>
      <c r="N29" s="21">
        <f t="shared" si="2"/>
        <v>-2</v>
      </c>
      <c r="O29" s="22">
        <f>IFERROR(VLOOKUP(A29,Stock!$A$5:$M$496,6,0),0)*Stock!H29</f>
        <v>18</v>
      </c>
      <c r="Q29" s="22">
        <f>IFERROR(VLOOKUP(A29,Stock!$A$5:$M$496,6,0),0)*Stock!M29</f>
        <v>36</v>
      </c>
    </row>
    <row r="30" spans="1:17" s="11" customFormat="1" ht="18" customHeight="1" x14ac:dyDescent="0.2">
      <c r="A30" s="179">
        <v>27</v>
      </c>
      <c r="B30" s="199" t="s">
        <v>156</v>
      </c>
      <c r="C30" s="195" t="s">
        <v>510</v>
      </c>
      <c r="D30" s="195" t="s">
        <v>60</v>
      </c>
      <c r="E30" s="195" t="s">
        <v>6</v>
      </c>
      <c r="F30" s="196">
        <v>15</v>
      </c>
      <c r="G30" s="196">
        <v>12</v>
      </c>
      <c r="H30" s="160">
        <v>2</v>
      </c>
      <c r="I30" s="161" t="e">
        <f>SUMIF(#REF!,$B$5:$B$496,#REF!)</f>
        <v>#REF!</v>
      </c>
      <c r="J30" s="126" t="e">
        <f>SUMIF(#REF!,$B$5:$B$500,#REF!)</f>
        <v>#REF!</v>
      </c>
      <c r="K30" s="129" t="e">
        <f>SUMIF(#REF!,$B$5:$B$500,#REF!)</f>
        <v>#REF!</v>
      </c>
      <c r="L30" s="6">
        <f t="shared" si="1"/>
        <v>135</v>
      </c>
      <c r="M30" s="80">
        <v>9</v>
      </c>
      <c r="N30" s="21">
        <f t="shared" si="2"/>
        <v>-7</v>
      </c>
      <c r="O30" s="22">
        <f>IFERROR(VLOOKUP(A30,Stock!$A$5:$M$496,6,0),0)*Stock!H30</f>
        <v>30</v>
      </c>
      <c r="Q30" s="22">
        <f>IFERROR(VLOOKUP(A30,Stock!$A$5:$M$496,6,0),0)*Stock!M30</f>
        <v>135</v>
      </c>
    </row>
    <row r="31" spans="1:17" s="11" customFormat="1" ht="18" customHeight="1" x14ac:dyDescent="0.2">
      <c r="A31" s="179">
        <v>28</v>
      </c>
      <c r="B31" s="199" t="s">
        <v>157</v>
      </c>
      <c r="C31" s="195" t="s">
        <v>511</v>
      </c>
      <c r="D31" s="195" t="s">
        <v>62</v>
      </c>
      <c r="E31" s="195" t="s">
        <v>6</v>
      </c>
      <c r="F31" s="196">
        <v>14</v>
      </c>
      <c r="G31" s="196">
        <v>11.2</v>
      </c>
      <c r="H31" s="160"/>
      <c r="I31" s="161" t="e">
        <f>SUMIF(#REF!,$B$5:$B$496,#REF!)</f>
        <v>#REF!</v>
      </c>
      <c r="J31" s="126" t="e">
        <f>SUMIF(#REF!,$B$5:$B$500,#REF!)</f>
        <v>#REF!</v>
      </c>
      <c r="K31" s="129" t="e">
        <f>SUMIF(#REF!,$B$5:$B$500,#REF!)</f>
        <v>#REF!</v>
      </c>
      <c r="L31" s="6">
        <f t="shared" si="1"/>
        <v>98</v>
      </c>
      <c r="M31" s="80">
        <v>7</v>
      </c>
      <c r="N31" s="21">
        <f t="shared" si="2"/>
        <v>-7</v>
      </c>
      <c r="O31" s="22">
        <f>IFERROR(VLOOKUP(A31,Stock!$A$5:$M$496,6,0),0)*Stock!H31</f>
        <v>0</v>
      </c>
      <c r="Q31" s="22">
        <f>IFERROR(VLOOKUP(A31,Stock!$A$5:$M$496,6,0),0)*Stock!M31</f>
        <v>98</v>
      </c>
    </row>
    <row r="32" spans="1:17" s="11" customFormat="1" ht="18" customHeight="1" x14ac:dyDescent="0.2">
      <c r="A32" s="179">
        <v>29</v>
      </c>
      <c r="B32" s="199" t="s">
        <v>158</v>
      </c>
      <c r="C32" s="195" t="s">
        <v>512</v>
      </c>
      <c r="D32" s="195" t="s">
        <v>21</v>
      </c>
      <c r="E32" s="195" t="s">
        <v>6</v>
      </c>
      <c r="F32" s="196">
        <v>12</v>
      </c>
      <c r="G32" s="196">
        <v>9.6</v>
      </c>
      <c r="H32" s="160">
        <v>2</v>
      </c>
      <c r="I32" s="161" t="e">
        <f>SUMIF(#REF!,$B$5:$B$496,#REF!)</f>
        <v>#REF!</v>
      </c>
      <c r="J32" s="126" t="e">
        <f>SUMIF(#REF!,$B$5:$B$500,#REF!)</f>
        <v>#REF!</v>
      </c>
      <c r="K32" s="129" t="e">
        <f>SUMIF(#REF!,$B$5:$B$500,#REF!)</f>
        <v>#REF!</v>
      </c>
      <c r="L32" s="6">
        <f t="shared" si="1"/>
        <v>60</v>
      </c>
      <c r="M32" s="80">
        <v>5</v>
      </c>
      <c r="N32" s="21">
        <f t="shared" si="2"/>
        <v>-3</v>
      </c>
      <c r="O32" s="22">
        <f>IFERROR(VLOOKUP(A32,Stock!$A$5:$M$496,6,0),0)*Stock!H32</f>
        <v>24</v>
      </c>
      <c r="Q32" s="22">
        <f>IFERROR(VLOOKUP(A32,Stock!$A$5:$M$496,6,0),0)*Stock!M32</f>
        <v>60</v>
      </c>
    </row>
    <row r="33" spans="1:17" s="11" customFormat="1" ht="18" customHeight="1" x14ac:dyDescent="0.2">
      <c r="A33" s="179">
        <v>30</v>
      </c>
      <c r="B33" s="199" t="s">
        <v>159</v>
      </c>
      <c r="C33" s="195" t="s">
        <v>513</v>
      </c>
      <c r="D33" s="195" t="s">
        <v>21</v>
      </c>
      <c r="E33" s="195" t="s">
        <v>6</v>
      </c>
      <c r="F33" s="196">
        <v>12</v>
      </c>
      <c r="G33" s="196">
        <v>9.6</v>
      </c>
      <c r="H33" s="160">
        <v>6</v>
      </c>
      <c r="I33" s="161" t="e">
        <f>SUMIF(#REF!,$B$5:$B$496,#REF!)</f>
        <v>#REF!</v>
      </c>
      <c r="J33" s="126" t="e">
        <f>SUMIF(#REF!,$B$5:$B$500,#REF!)</f>
        <v>#REF!</v>
      </c>
      <c r="K33" s="129" t="e">
        <f>SUMIF(#REF!,$B$5:$B$500,#REF!)</f>
        <v>#REF!</v>
      </c>
      <c r="L33" s="6">
        <f t="shared" si="1"/>
        <v>72</v>
      </c>
      <c r="M33" s="80">
        <v>6</v>
      </c>
      <c r="N33" s="21">
        <f t="shared" si="2"/>
        <v>0</v>
      </c>
      <c r="O33" s="22">
        <f>IFERROR(VLOOKUP(A33,Stock!$A$5:$M$496,6,0),0)*Stock!H33</f>
        <v>72</v>
      </c>
      <c r="Q33" s="22">
        <f>IFERROR(VLOOKUP(A33,Stock!$A$5:$M$496,6,0),0)*Stock!M33</f>
        <v>72</v>
      </c>
    </row>
    <row r="34" spans="1:17" s="11" customFormat="1" ht="18" customHeight="1" x14ac:dyDescent="0.2">
      <c r="A34" s="179">
        <v>31</v>
      </c>
      <c r="B34" s="199" t="s">
        <v>160</v>
      </c>
      <c r="C34" s="195" t="s">
        <v>514</v>
      </c>
      <c r="D34" s="195" t="s">
        <v>21</v>
      </c>
      <c r="E34" s="195" t="s">
        <v>6</v>
      </c>
      <c r="F34" s="196">
        <v>12</v>
      </c>
      <c r="G34" s="196">
        <v>9.6</v>
      </c>
      <c r="H34" s="160"/>
      <c r="I34" s="161" t="e">
        <f>SUMIF(#REF!,$B$5:$B$496,#REF!)</f>
        <v>#REF!</v>
      </c>
      <c r="J34" s="126" t="e">
        <f>SUMIF(#REF!,$B$5:$B$500,#REF!)</f>
        <v>#REF!</v>
      </c>
      <c r="K34" s="129" t="e">
        <f>SUMIF(#REF!,$B$5:$B$500,#REF!)</f>
        <v>#REF!</v>
      </c>
      <c r="L34" s="6">
        <f t="shared" si="1"/>
        <v>48</v>
      </c>
      <c r="M34" s="80">
        <v>4</v>
      </c>
      <c r="N34" s="21">
        <f t="shared" si="2"/>
        <v>-4</v>
      </c>
      <c r="O34" s="22">
        <f>IFERROR(VLOOKUP(A34,Stock!$A$5:$M$496,6,0),0)*Stock!H34</f>
        <v>0</v>
      </c>
      <c r="Q34" s="22">
        <f>IFERROR(VLOOKUP(A34,Stock!$A$5:$M$496,6,0),0)*Stock!M34</f>
        <v>48</v>
      </c>
    </row>
    <row r="35" spans="1:17" s="11" customFormat="1" ht="18" customHeight="1" x14ac:dyDescent="0.2">
      <c r="A35" s="179">
        <v>32</v>
      </c>
      <c r="B35" s="199" t="s">
        <v>161</v>
      </c>
      <c r="C35" s="195" t="s">
        <v>515</v>
      </c>
      <c r="D35" s="195" t="s">
        <v>21</v>
      </c>
      <c r="E35" s="195" t="s">
        <v>6</v>
      </c>
      <c r="F35" s="196">
        <v>12</v>
      </c>
      <c r="G35" s="196">
        <v>9.6</v>
      </c>
      <c r="H35" s="160">
        <v>1</v>
      </c>
      <c r="I35" s="161" t="e">
        <f>SUMIF(#REF!,$B$5:$B$496,#REF!)</f>
        <v>#REF!</v>
      </c>
      <c r="J35" s="126" t="e">
        <f>SUMIF(#REF!,$B$5:$B$500,#REF!)</f>
        <v>#REF!</v>
      </c>
      <c r="K35" s="129" t="e">
        <f>SUMIF(#REF!,$B$5:$B$500,#REF!)</f>
        <v>#REF!</v>
      </c>
      <c r="L35" s="6">
        <f t="shared" si="1"/>
        <v>0</v>
      </c>
      <c r="M35" s="80">
        <v>0</v>
      </c>
      <c r="N35" s="21">
        <f t="shared" si="2"/>
        <v>1</v>
      </c>
      <c r="O35" s="22">
        <f>IFERROR(VLOOKUP(A35,Stock!$A$5:$M$496,6,0),0)*Stock!H35</f>
        <v>12</v>
      </c>
      <c r="Q35" s="22">
        <f>IFERROR(VLOOKUP(A35,Stock!$A$5:$M$496,6,0),0)*Stock!M35</f>
        <v>0</v>
      </c>
    </row>
    <row r="36" spans="1:17" s="11" customFormat="1" ht="18" customHeight="1" x14ac:dyDescent="0.2">
      <c r="A36" s="179">
        <v>33</v>
      </c>
      <c r="B36" s="199" t="s">
        <v>162</v>
      </c>
      <c r="C36" s="195" t="s">
        <v>516</v>
      </c>
      <c r="D36" s="195" t="s">
        <v>21</v>
      </c>
      <c r="E36" s="195" t="s">
        <v>6</v>
      </c>
      <c r="F36" s="196">
        <v>20</v>
      </c>
      <c r="G36" s="196">
        <v>16</v>
      </c>
      <c r="H36" s="160">
        <v>1</v>
      </c>
      <c r="I36" s="161" t="e">
        <f>SUMIF(#REF!,$B$5:$B$496,#REF!)</f>
        <v>#REF!</v>
      </c>
      <c r="J36" s="126" t="e">
        <f>SUMIF(#REF!,$B$5:$B$500,#REF!)</f>
        <v>#REF!</v>
      </c>
      <c r="K36" s="129" t="e">
        <f>SUMIF(#REF!,$B$5:$B$500,#REF!)</f>
        <v>#REF!</v>
      </c>
      <c r="L36" s="6">
        <f t="shared" si="1"/>
        <v>40</v>
      </c>
      <c r="M36" s="80">
        <v>2</v>
      </c>
      <c r="N36" s="21">
        <f t="shared" si="2"/>
        <v>-1</v>
      </c>
      <c r="O36" s="22">
        <f>IFERROR(VLOOKUP(A36,Stock!$A$5:$M$496,6,0),0)*Stock!H36</f>
        <v>20</v>
      </c>
      <c r="Q36" s="22">
        <f>IFERROR(VLOOKUP(A36,Stock!$A$5:$M$496,6,0),0)*Stock!M36</f>
        <v>40</v>
      </c>
    </row>
    <row r="37" spans="1:17" s="11" customFormat="1" ht="18" customHeight="1" x14ac:dyDescent="0.2">
      <c r="A37" s="179">
        <v>34</v>
      </c>
      <c r="B37" s="199" t="s">
        <v>163</v>
      </c>
      <c r="C37" s="195" t="s">
        <v>517</v>
      </c>
      <c r="D37" s="195" t="s">
        <v>21</v>
      </c>
      <c r="E37" s="195" t="s">
        <v>6</v>
      </c>
      <c r="F37" s="196">
        <v>8</v>
      </c>
      <c r="G37" s="196">
        <v>6.4</v>
      </c>
      <c r="H37" s="160">
        <v>2</v>
      </c>
      <c r="I37" s="161" t="e">
        <f>SUMIF(#REF!,$B$5:$B$496,#REF!)</f>
        <v>#REF!</v>
      </c>
      <c r="J37" s="126" t="e">
        <f>SUMIF(#REF!,$B$5:$B$500,#REF!)</f>
        <v>#REF!</v>
      </c>
      <c r="K37" s="129" t="e">
        <f>SUMIF(#REF!,$B$5:$B$500,#REF!)</f>
        <v>#REF!</v>
      </c>
      <c r="L37" s="6">
        <f t="shared" si="1"/>
        <v>40</v>
      </c>
      <c r="M37" s="80">
        <v>5</v>
      </c>
      <c r="N37" s="21">
        <f t="shared" si="2"/>
        <v>-3</v>
      </c>
      <c r="O37" s="22">
        <f>IFERROR(VLOOKUP(A37,Stock!$A$5:$M$496,6,0),0)*Stock!H37</f>
        <v>16</v>
      </c>
      <c r="Q37" s="22">
        <f>IFERROR(VLOOKUP(A37,Stock!$A$5:$M$496,6,0),0)*Stock!M37</f>
        <v>40</v>
      </c>
    </row>
    <row r="38" spans="1:17" s="11" customFormat="1" ht="18" customHeight="1" x14ac:dyDescent="0.2">
      <c r="A38" s="179">
        <v>35</v>
      </c>
      <c r="B38" s="199" t="s">
        <v>164</v>
      </c>
      <c r="C38" s="195" t="s">
        <v>518</v>
      </c>
      <c r="D38" s="195" t="s">
        <v>21</v>
      </c>
      <c r="E38" s="195" t="s">
        <v>6</v>
      </c>
      <c r="F38" s="196">
        <v>20</v>
      </c>
      <c r="G38" s="196">
        <v>16</v>
      </c>
      <c r="H38" s="160">
        <v>2</v>
      </c>
      <c r="I38" s="161" t="e">
        <f>SUMIF(#REF!,$B$5:$B$496,#REF!)</f>
        <v>#REF!</v>
      </c>
      <c r="J38" s="126" t="e">
        <f>SUMIF(#REF!,$B$5:$B$500,#REF!)</f>
        <v>#REF!</v>
      </c>
      <c r="K38" s="129" t="e">
        <f>SUMIF(#REF!,$B$5:$B$500,#REF!)</f>
        <v>#REF!</v>
      </c>
      <c r="L38" s="6">
        <f t="shared" si="1"/>
        <v>80</v>
      </c>
      <c r="M38" s="80">
        <v>4</v>
      </c>
      <c r="N38" s="21">
        <f t="shared" si="2"/>
        <v>-2</v>
      </c>
      <c r="O38" s="22">
        <f>IFERROR(VLOOKUP(A38,Stock!$A$5:$M$496,6,0),0)*Stock!H38</f>
        <v>40</v>
      </c>
      <c r="Q38" s="22">
        <f>IFERROR(VLOOKUP(A38,Stock!$A$5:$M$496,6,0),0)*Stock!M38</f>
        <v>80</v>
      </c>
    </row>
    <row r="39" spans="1:17" s="11" customFormat="1" ht="18" customHeight="1" x14ac:dyDescent="0.2">
      <c r="A39" s="179">
        <v>36</v>
      </c>
      <c r="B39" s="199" t="s">
        <v>165</v>
      </c>
      <c r="C39" s="195" t="s">
        <v>519</v>
      </c>
      <c r="D39" s="195" t="s">
        <v>63</v>
      </c>
      <c r="E39" s="195" t="s">
        <v>6</v>
      </c>
      <c r="F39" s="196">
        <v>15</v>
      </c>
      <c r="G39" s="196">
        <v>12</v>
      </c>
      <c r="H39" s="160"/>
      <c r="I39" s="161" t="e">
        <f>SUMIF(#REF!,$B$5:$B$496,#REF!)</f>
        <v>#REF!</v>
      </c>
      <c r="J39" s="126" t="e">
        <f>SUMIF(#REF!,$B$5:$B$500,#REF!)</f>
        <v>#REF!</v>
      </c>
      <c r="K39" s="129" t="e">
        <f>SUMIF(#REF!,$B$5:$B$500,#REF!)</f>
        <v>#REF!</v>
      </c>
      <c r="L39" s="6">
        <f t="shared" si="1"/>
        <v>0</v>
      </c>
      <c r="M39" s="80">
        <v>0</v>
      </c>
      <c r="N39" s="21">
        <f t="shared" si="2"/>
        <v>0</v>
      </c>
      <c r="O39" s="22">
        <f>IFERROR(VLOOKUP(A39,Stock!$A$5:$M$496,6,0),0)*Stock!H39</f>
        <v>0</v>
      </c>
      <c r="Q39" s="22">
        <f>IFERROR(VLOOKUP(A39,Stock!$A$5:$M$496,6,0),0)*Stock!M39</f>
        <v>0</v>
      </c>
    </row>
    <row r="40" spans="1:17" s="11" customFormat="1" ht="18" customHeight="1" x14ac:dyDescent="0.2">
      <c r="A40" s="179">
        <v>37</v>
      </c>
      <c r="B40" s="199" t="s">
        <v>166</v>
      </c>
      <c r="C40" s="195" t="s">
        <v>520</v>
      </c>
      <c r="D40" s="195" t="s">
        <v>21</v>
      </c>
      <c r="E40" s="195" t="s">
        <v>6</v>
      </c>
      <c r="F40" s="196">
        <v>10</v>
      </c>
      <c r="G40" s="196">
        <v>8</v>
      </c>
      <c r="H40" s="160">
        <v>3</v>
      </c>
      <c r="I40" s="161" t="e">
        <f>SUMIF(#REF!,$B$5:$B$496,#REF!)</f>
        <v>#REF!</v>
      </c>
      <c r="J40" s="126" t="e">
        <f>SUMIF(#REF!,$B$5:$B$500,#REF!)</f>
        <v>#REF!</v>
      </c>
      <c r="K40" s="129" t="e">
        <f>SUMIF(#REF!,$B$5:$B$500,#REF!)</f>
        <v>#REF!</v>
      </c>
      <c r="L40" s="6">
        <f t="shared" si="1"/>
        <v>0</v>
      </c>
      <c r="M40" s="80">
        <v>0</v>
      </c>
      <c r="N40" s="21">
        <f t="shared" si="2"/>
        <v>3</v>
      </c>
      <c r="O40" s="22">
        <f>IFERROR(VLOOKUP(A40,Stock!$A$5:$M$496,6,0),0)*Stock!H40</f>
        <v>30</v>
      </c>
      <c r="Q40" s="22">
        <f>IFERROR(VLOOKUP(A40,Stock!$A$5:$M$496,6,0),0)*Stock!M40</f>
        <v>0</v>
      </c>
    </row>
    <row r="41" spans="1:17" s="11" customFormat="1" ht="18" customHeight="1" x14ac:dyDescent="0.2">
      <c r="A41" s="179">
        <v>38</v>
      </c>
      <c r="B41" s="199" t="s">
        <v>167</v>
      </c>
      <c r="C41" s="195" t="s">
        <v>521</v>
      </c>
      <c r="D41" s="195" t="s">
        <v>21</v>
      </c>
      <c r="E41" s="195" t="s">
        <v>9</v>
      </c>
      <c r="F41" s="196">
        <v>20</v>
      </c>
      <c r="G41" s="196">
        <v>16</v>
      </c>
      <c r="H41" s="160">
        <v>3</v>
      </c>
      <c r="I41" s="161" t="e">
        <f>SUMIF(#REF!,$B$5:$B$496,#REF!)</f>
        <v>#REF!</v>
      </c>
      <c r="J41" s="126" t="e">
        <f>SUMIF(#REF!,$B$5:$B$500,#REF!)</f>
        <v>#REF!</v>
      </c>
      <c r="K41" s="129" t="e">
        <f>SUMIF(#REF!,$B$5:$B$500,#REF!)</f>
        <v>#REF!</v>
      </c>
      <c r="L41" s="6">
        <f t="shared" si="1"/>
        <v>40</v>
      </c>
      <c r="M41" s="80">
        <v>2</v>
      </c>
      <c r="N41" s="21">
        <f t="shared" si="2"/>
        <v>1</v>
      </c>
      <c r="O41" s="22">
        <f>IFERROR(VLOOKUP(A41,Stock!$A$5:$M$496,6,0),0)*Stock!H41</f>
        <v>60</v>
      </c>
      <c r="Q41" s="22">
        <f>IFERROR(VLOOKUP(A41,Stock!$A$5:$M$496,6,0),0)*Stock!M41</f>
        <v>40</v>
      </c>
    </row>
    <row r="42" spans="1:17" s="11" customFormat="1" ht="18" customHeight="1" x14ac:dyDescent="0.2">
      <c r="A42" s="179">
        <v>39</v>
      </c>
      <c r="B42" s="199" t="s">
        <v>168</v>
      </c>
      <c r="C42" s="195" t="s">
        <v>522</v>
      </c>
      <c r="D42" s="195" t="s">
        <v>60</v>
      </c>
      <c r="E42" s="195" t="s">
        <v>6</v>
      </c>
      <c r="F42" s="196">
        <v>12</v>
      </c>
      <c r="G42" s="196">
        <v>9.6</v>
      </c>
      <c r="H42" s="160">
        <v>3</v>
      </c>
      <c r="I42" s="161" t="e">
        <f>SUMIF(#REF!,$B$5:$B$496,#REF!)</f>
        <v>#REF!</v>
      </c>
      <c r="J42" s="126" t="e">
        <f>SUMIF(#REF!,$B$5:$B$500,#REF!)</f>
        <v>#REF!</v>
      </c>
      <c r="K42" s="129" t="e">
        <f>SUMIF(#REF!,$B$5:$B$500,#REF!)</f>
        <v>#REF!</v>
      </c>
      <c r="L42" s="6">
        <f t="shared" si="1"/>
        <v>12</v>
      </c>
      <c r="M42" s="80">
        <v>1</v>
      </c>
      <c r="N42" s="21">
        <f t="shared" si="2"/>
        <v>2</v>
      </c>
      <c r="O42" s="22">
        <f>IFERROR(VLOOKUP(A42,Stock!$A$5:$M$496,6,0),0)*Stock!H42</f>
        <v>36</v>
      </c>
      <c r="Q42" s="22">
        <f>IFERROR(VLOOKUP(A42,Stock!$A$5:$M$496,6,0),0)*Stock!M42</f>
        <v>12</v>
      </c>
    </row>
    <row r="43" spans="1:17" s="11" customFormat="1" ht="18" customHeight="1" x14ac:dyDescent="0.2">
      <c r="A43" s="179">
        <v>40</v>
      </c>
      <c r="B43" s="199" t="s">
        <v>169</v>
      </c>
      <c r="C43" s="195" t="s">
        <v>523</v>
      </c>
      <c r="D43" s="195" t="s">
        <v>21</v>
      </c>
      <c r="E43" s="195" t="s">
        <v>9</v>
      </c>
      <c r="F43" s="196">
        <v>23</v>
      </c>
      <c r="G43" s="196">
        <v>18.399999999999999</v>
      </c>
      <c r="H43" s="160"/>
      <c r="I43" s="161" t="e">
        <f>SUMIF(#REF!,$B$5:$B$496,#REF!)</f>
        <v>#REF!</v>
      </c>
      <c r="J43" s="126" t="e">
        <f>SUMIF(#REF!,$B$5:$B$500,#REF!)</f>
        <v>#REF!</v>
      </c>
      <c r="K43" s="129" t="e">
        <f>SUMIF(#REF!,$B$5:$B$500,#REF!)</f>
        <v>#REF!</v>
      </c>
      <c r="L43" s="6">
        <f t="shared" si="1"/>
        <v>46</v>
      </c>
      <c r="M43" s="80">
        <v>2</v>
      </c>
      <c r="N43" s="21">
        <f t="shared" si="2"/>
        <v>-2</v>
      </c>
      <c r="O43" s="22">
        <f>IFERROR(VLOOKUP(A43,Stock!$A$5:$M$496,6,0),0)*Stock!H43</f>
        <v>0</v>
      </c>
      <c r="Q43" s="22">
        <f>IFERROR(VLOOKUP(A43,Stock!$A$5:$M$496,6,0),0)*Stock!M43</f>
        <v>46</v>
      </c>
    </row>
    <row r="44" spans="1:17" s="11" customFormat="1" ht="18" customHeight="1" x14ac:dyDescent="0.2">
      <c r="A44" s="179">
        <v>41</v>
      </c>
      <c r="B44" s="199" t="s">
        <v>170</v>
      </c>
      <c r="C44" s="195" t="s">
        <v>524</v>
      </c>
      <c r="D44" s="195" t="s">
        <v>57</v>
      </c>
      <c r="E44" s="195" t="s">
        <v>9</v>
      </c>
      <c r="F44" s="196">
        <v>30</v>
      </c>
      <c r="G44" s="196">
        <v>24</v>
      </c>
      <c r="H44" s="160"/>
      <c r="I44" s="161" t="e">
        <f>SUMIF(#REF!,$B$5:$B$496,#REF!)</f>
        <v>#REF!</v>
      </c>
      <c r="J44" s="126" t="e">
        <f>SUMIF(#REF!,$B$5:$B$500,#REF!)</f>
        <v>#REF!</v>
      </c>
      <c r="K44" s="129" t="e">
        <f>SUMIF(#REF!,$B$5:$B$500,#REF!)</f>
        <v>#REF!</v>
      </c>
      <c r="L44" s="6">
        <f t="shared" si="1"/>
        <v>0</v>
      </c>
      <c r="M44" s="80">
        <v>0</v>
      </c>
      <c r="N44" s="21">
        <f t="shared" si="2"/>
        <v>0</v>
      </c>
      <c r="O44" s="22">
        <f>IFERROR(VLOOKUP(A44,Stock!$A$5:$M$496,6,0),0)*Stock!H44</f>
        <v>0</v>
      </c>
      <c r="Q44" s="22">
        <f>IFERROR(VLOOKUP(A44,Stock!$A$5:$M$496,6,0),0)*Stock!M44</f>
        <v>0</v>
      </c>
    </row>
    <row r="45" spans="1:17" s="11" customFormat="1" ht="18" customHeight="1" x14ac:dyDescent="0.2">
      <c r="A45" s="179">
        <v>42</v>
      </c>
      <c r="B45" s="199" t="s">
        <v>171</v>
      </c>
      <c r="C45" s="195" t="s">
        <v>525</v>
      </c>
      <c r="D45" s="195" t="s">
        <v>54</v>
      </c>
      <c r="E45" s="195" t="s">
        <v>9</v>
      </c>
      <c r="F45" s="196">
        <v>20</v>
      </c>
      <c r="G45" s="196">
        <v>16</v>
      </c>
      <c r="H45" s="160"/>
      <c r="I45" s="161" t="e">
        <f>SUMIF(#REF!,$B$5:$B$496,#REF!)</f>
        <v>#REF!</v>
      </c>
      <c r="J45" s="126" t="e">
        <f>SUMIF(#REF!,$B$5:$B$500,#REF!)</f>
        <v>#REF!</v>
      </c>
      <c r="K45" s="129" t="e">
        <f>SUMIF(#REF!,$B$5:$B$500,#REF!)</f>
        <v>#REF!</v>
      </c>
      <c r="L45" s="6">
        <f t="shared" si="1"/>
        <v>0</v>
      </c>
      <c r="M45" s="80">
        <v>0</v>
      </c>
      <c r="N45" s="21">
        <f t="shared" si="2"/>
        <v>0</v>
      </c>
      <c r="O45" s="22">
        <f>IFERROR(VLOOKUP(A45,Stock!$A$5:$M$496,6,0),0)*Stock!H45</f>
        <v>0</v>
      </c>
      <c r="Q45" s="22">
        <f>IFERROR(VLOOKUP(A45,Stock!$A$5:$M$496,6,0),0)*Stock!M45</f>
        <v>0</v>
      </c>
    </row>
    <row r="46" spans="1:17" s="11" customFormat="1" ht="18" customHeight="1" x14ac:dyDescent="0.2">
      <c r="A46" s="179">
        <v>44</v>
      </c>
      <c r="B46" s="199" t="s">
        <v>172</v>
      </c>
      <c r="C46" s="195" t="s">
        <v>526</v>
      </c>
      <c r="D46" s="195" t="s">
        <v>54</v>
      </c>
      <c r="E46" s="195" t="s">
        <v>9</v>
      </c>
      <c r="F46" s="196">
        <v>20</v>
      </c>
      <c r="G46" s="196">
        <v>16</v>
      </c>
      <c r="H46" s="160"/>
      <c r="I46" s="161" t="e">
        <f>SUMIF(#REF!,$B$5:$B$496,#REF!)</f>
        <v>#REF!</v>
      </c>
      <c r="J46" s="126" t="e">
        <f>SUMIF(#REF!,$B$5:$B$500,#REF!)</f>
        <v>#REF!</v>
      </c>
      <c r="K46" s="129" t="e">
        <f>SUMIF(#REF!,$B$5:$B$500,#REF!)</f>
        <v>#REF!</v>
      </c>
      <c r="L46" s="6">
        <f t="shared" si="1"/>
        <v>0</v>
      </c>
      <c r="M46" s="80">
        <v>0</v>
      </c>
      <c r="N46" s="21">
        <f t="shared" si="2"/>
        <v>0</v>
      </c>
      <c r="O46" s="22">
        <f>IFERROR(VLOOKUP(A46,Stock!$A$5:$M$496,6,0),0)*Stock!H46</f>
        <v>0</v>
      </c>
      <c r="Q46" s="22">
        <f>IFERROR(VLOOKUP(A46,Stock!$A$5:$M$496,6,0),0)*Stock!M46</f>
        <v>0</v>
      </c>
    </row>
    <row r="47" spans="1:17" s="11" customFormat="1" ht="18" customHeight="1" x14ac:dyDescent="0.2">
      <c r="A47" s="179">
        <v>45</v>
      </c>
      <c r="B47" s="199"/>
      <c r="C47" s="195"/>
      <c r="D47" s="195"/>
      <c r="E47" s="195"/>
      <c r="F47" s="196"/>
      <c r="G47" s="196"/>
      <c r="H47" s="160"/>
      <c r="I47" s="161" t="e">
        <f>SUMIF(#REF!,$B$5:$B$496,#REF!)</f>
        <v>#REF!</v>
      </c>
      <c r="J47" s="126" t="e">
        <f>SUMIF(#REF!,$B$5:$B$500,#REF!)</f>
        <v>#REF!</v>
      </c>
      <c r="K47" s="129" t="e">
        <f>SUMIF(#REF!,$B$5:$B$500,#REF!)</f>
        <v>#REF!</v>
      </c>
      <c r="L47" s="6">
        <f t="shared" si="1"/>
        <v>0</v>
      </c>
      <c r="M47" s="80">
        <v>0</v>
      </c>
      <c r="N47" s="21">
        <f t="shared" si="2"/>
        <v>0</v>
      </c>
      <c r="O47" s="22">
        <f>IFERROR(VLOOKUP(A47,Stock!$A$5:$M$496,6,0),0)*Stock!H47</f>
        <v>0</v>
      </c>
      <c r="Q47" s="22">
        <f>IFERROR(VLOOKUP(A47,Stock!$A$5:$M$496,6,0),0)*Stock!M47</f>
        <v>0</v>
      </c>
    </row>
    <row r="48" spans="1:17" s="11" customFormat="1" ht="18" customHeight="1" x14ac:dyDescent="0.2">
      <c r="A48" s="179">
        <v>47</v>
      </c>
      <c r="B48" s="199"/>
      <c r="C48" s="195"/>
      <c r="D48" s="195"/>
      <c r="E48" s="195"/>
      <c r="F48" s="196"/>
      <c r="G48" s="196"/>
      <c r="H48" s="160"/>
      <c r="I48" s="161" t="e">
        <f>SUMIF(#REF!,$B$5:$B$496,#REF!)</f>
        <v>#REF!</v>
      </c>
      <c r="J48" s="126" t="e">
        <f>SUMIF(#REF!,$B$5:$B$500,#REF!)</f>
        <v>#REF!</v>
      </c>
      <c r="K48" s="129" t="e">
        <f>SUMIF(#REF!,$B$5:$B$500,#REF!)</f>
        <v>#REF!</v>
      </c>
      <c r="L48" s="6">
        <f t="shared" si="1"/>
        <v>0</v>
      </c>
      <c r="M48" s="80">
        <v>0</v>
      </c>
      <c r="N48" s="21">
        <f t="shared" si="2"/>
        <v>0</v>
      </c>
      <c r="O48" s="22">
        <f>IFERROR(VLOOKUP(A48,Stock!$A$5:$M$496,6,0),0)*Stock!H48</f>
        <v>0</v>
      </c>
      <c r="Q48" s="22">
        <f>IFERROR(VLOOKUP(A48,Stock!$A$5:$M$496,6,0),0)*Stock!M48</f>
        <v>0</v>
      </c>
    </row>
    <row r="49" spans="1:17" s="11" customFormat="1" ht="18" customHeight="1" x14ac:dyDescent="0.2">
      <c r="A49" s="179">
        <v>49</v>
      </c>
      <c r="B49" s="199"/>
      <c r="C49" s="195"/>
      <c r="D49" s="195"/>
      <c r="E49" s="195"/>
      <c r="F49" s="196"/>
      <c r="G49" s="196"/>
      <c r="H49" s="160"/>
      <c r="I49" s="161" t="e">
        <f>SUMIF(#REF!,$B$5:$B$496,#REF!)</f>
        <v>#REF!</v>
      </c>
      <c r="J49" s="126" t="e">
        <f>SUMIF(#REF!,$B$5:$B$500,#REF!)</f>
        <v>#REF!</v>
      </c>
      <c r="K49" s="129" t="e">
        <f>SUMIF(#REF!,$B$5:$B$500,#REF!)</f>
        <v>#REF!</v>
      </c>
      <c r="L49" s="6">
        <f t="shared" si="1"/>
        <v>0</v>
      </c>
      <c r="M49" s="80">
        <v>0</v>
      </c>
      <c r="N49" s="21">
        <f t="shared" si="2"/>
        <v>0</v>
      </c>
      <c r="O49" s="22">
        <f>IFERROR(VLOOKUP(A49,Stock!$A$5:$M$496,6,0),0)*Stock!H49</f>
        <v>0</v>
      </c>
      <c r="Q49" s="22">
        <f>IFERROR(VLOOKUP(A49,Stock!$A$5:$M$496,6,0),0)*Stock!M49</f>
        <v>0</v>
      </c>
    </row>
    <row r="50" spans="1:17" s="11" customFormat="1" ht="18" customHeight="1" x14ac:dyDescent="0.2">
      <c r="A50" s="179">
        <v>50</v>
      </c>
      <c r="B50" s="199"/>
      <c r="C50" s="195"/>
      <c r="D50" s="195"/>
      <c r="E50" s="195"/>
      <c r="F50" s="196"/>
      <c r="G50" s="196"/>
      <c r="H50" s="160"/>
      <c r="I50" s="161" t="e">
        <f>SUMIF(#REF!,$B$5:$B$496,#REF!)</f>
        <v>#REF!</v>
      </c>
      <c r="J50" s="126" t="e">
        <f>SUMIF(#REF!,$B$5:$B$500,#REF!)</f>
        <v>#REF!</v>
      </c>
      <c r="K50" s="129" t="e">
        <f>SUMIF(#REF!,$B$5:$B$500,#REF!)</f>
        <v>#REF!</v>
      </c>
      <c r="L50" s="6">
        <f t="shared" si="1"/>
        <v>0</v>
      </c>
      <c r="M50" s="80">
        <v>0</v>
      </c>
      <c r="N50" s="21">
        <f t="shared" si="2"/>
        <v>0</v>
      </c>
      <c r="O50" s="22">
        <f>IFERROR(VLOOKUP(A50,Stock!$A$5:$M$496,6,0),0)*Stock!H50</f>
        <v>0</v>
      </c>
      <c r="Q50" s="22">
        <f>IFERROR(VLOOKUP(A50,Stock!$A$5:$M$496,6,0),0)*Stock!M50</f>
        <v>0</v>
      </c>
    </row>
    <row r="51" spans="1:17" s="11" customFormat="1" ht="18" customHeight="1" x14ac:dyDescent="0.2">
      <c r="A51" s="179">
        <v>51</v>
      </c>
      <c r="B51" s="199"/>
      <c r="C51" s="195"/>
      <c r="D51" s="195"/>
      <c r="E51" s="195"/>
      <c r="F51" s="196"/>
      <c r="G51" s="196"/>
      <c r="H51" s="160"/>
      <c r="I51" s="161" t="e">
        <f>SUMIF(#REF!,$B$5:$B$496,#REF!)</f>
        <v>#REF!</v>
      </c>
      <c r="J51" s="126" t="e">
        <f>SUMIF(#REF!,$B$5:$B$500,#REF!)</f>
        <v>#REF!</v>
      </c>
      <c r="K51" s="129" t="e">
        <f>SUMIF(#REF!,$B$5:$B$500,#REF!)</f>
        <v>#REF!</v>
      </c>
      <c r="L51" s="6">
        <f t="shared" si="1"/>
        <v>0</v>
      </c>
      <c r="M51" s="80">
        <v>0</v>
      </c>
      <c r="N51" s="21">
        <f t="shared" si="2"/>
        <v>0</v>
      </c>
      <c r="O51" s="22">
        <f>IFERROR(VLOOKUP(A51,Stock!$A$5:$M$496,6,0),0)*Stock!H51</f>
        <v>0</v>
      </c>
      <c r="Q51" s="22">
        <f>IFERROR(VLOOKUP(A51,Stock!$A$5:$M$496,6,0),0)*Stock!M51</f>
        <v>0</v>
      </c>
    </row>
    <row r="52" spans="1:17" s="11" customFormat="1" ht="18" customHeight="1" x14ac:dyDescent="0.2">
      <c r="A52" s="179">
        <v>52</v>
      </c>
      <c r="B52" s="199"/>
      <c r="C52" s="195"/>
      <c r="D52" s="195"/>
      <c r="E52" s="195"/>
      <c r="F52" s="196"/>
      <c r="G52" s="196"/>
      <c r="H52" s="160">
        <v>1</v>
      </c>
      <c r="I52" s="161" t="e">
        <f>SUMIF(#REF!,$B$5:$B$496,#REF!)</f>
        <v>#REF!</v>
      </c>
      <c r="J52" s="126" t="e">
        <f>SUMIF(#REF!,$B$5:$B$500,#REF!)</f>
        <v>#REF!</v>
      </c>
      <c r="K52" s="129" t="e">
        <f>SUMIF(#REF!,$B$5:$B$500,#REF!)</f>
        <v>#REF!</v>
      </c>
      <c r="L52" s="6">
        <f t="shared" si="1"/>
        <v>0</v>
      </c>
      <c r="M52" s="80">
        <v>0</v>
      </c>
      <c r="N52" s="21">
        <f t="shared" si="2"/>
        <v>1</v>
      </c>
      <c r="O52" s="22">
        <f>IFERROR(VLOOKUP(A52,Stock!$A$5:$M$496,6,0),0)*Stock!H52</f>
        <v>0</v>
      </c>
      <c r="Q52" s="22">
        <f>IFERROR(VLOOKUP(A52,Stock!$A$5:$M$496,6,0),0)*Stock!M52</f>
        <v>0</v>
      </c>
    </row>
    <row r="53" spans="1:17" s="11" customFormat="1" ht="18" customHeight="1" x14ac:dyDescent="0.2">
      <c r="A53" s="179">
        <v>53</v>
      </c>
      <c r="B53" s="199"/>
      <c r="C53" s="195"/>
      <c r="D53" s="195"/>
      <c r="E53" s="195"/>
      <c r="F53" s="196"/>
      <c r="G53" s="196"/>
      <c r="H53" s="160"/>
      <c r="I53" s="161" t="e">
        <f>SUMIF(#REF!,$B$5:$B$496,#REF!)</f>
        <v>#REF!</v>
      </c>
      <c r="J53" s="126" t="e">
        <f>SUMIF(#REF!,$B$5:$B$500,#REF!)</f>
        <v>#REF!</v>
      </c>
      <c r="K53" s="129" t="e">
        <f>SUMIF(#REF!,$B$5:$B$500,#REF!)</f>
        <v>#REF!</v>
      </c>
      <c r="L53" s="6">
        <f t="shared" si="1"/>
        <v>0</v>
      </c>
      <c r="M53" s="80">
        <v>0</v>
      </c>
      <c r="N53" s="21">
        <f t="shared" si="2"/>
        <v>0</v>
      </c>
      <c r="O53" s="22">
        <f>IFERROR(VLOOKUP(A53,Stock!$A$5:$M$496,6,0),0)*Stock!H53</f>
        <v>0</v>
      </c>
      <c r="Q53" s="22">
        <f>IFERROR(VLOOKUP(A53,Stock!$A$5:$M$496,6,0),0)*Stock!M53</f>
        <v>0</v>
      </c>
    </row>
    <row r="54" spans="1:17" s="11" customFormat="1" ht="18" customHeight="1" x14ac:dyDescent="0.2">
      <c r="A54" s="179">
        <v>54</v>
      </c>
      <c r="B54" s="199"/>
      <c r="C54" s="195"/>
      <c r="D54" s="195"/>
      <c r="E54" s="195"/>
      <c r="F54" s="196"/>
      <c r="G54" s="196"/>
      <c r="H54" s="160"/>
      <c r="I54" s="161" t="e">
        <f>SUMIF(#REF!,$B$5:$B$496,#REF!)</f>
        <v>#REF!</v>
      </c>
      <c r="J54" s="126" t="e">
        <f>SUMIF(#REF!,$B$5:$B$500,#REF!)</f>
        <v>#REF!</v>
      </c>
      <c r="K54" s="129" t="e">
        <f>SUMIF(#REF!,$B$5:$B$500,#REF!)</f>
        <v>#REF!</v>
      </c>
      <c r="L54" s="6">
        <f t="shared" si="1"/>
        <v>0</v>
      </c>
      <c r="M54" s="80">
        <v>0</v>
      </c>
      <c r="N54" s="21">
        <f t="shared" si="2"/>
        <v>0</v>
      </c>
      <c r="O54" s="22">
        <f>IFERROR(VLOOKUP(A54,Stock!$A$5:$M$496,6,0),0)*Stock!H54</f>
        <v>0</v>
      </c>
      <c r="Q54" s="22">
        <f>IFERROR(VLOOKUP(A54,Stock!$A$5:$M$496,6,0),0)*Stock!M54</f>
        <v>0</v>
      </c>
    </row>
    <row r="55" spans="1:17" s="11" customFormat="1" ht="18" customHeight="1" x14ac:dyDescent="0.2">
      <c r="A55" s="179">
        <v>55</v>
      </c>
      <c r="B55" s="199"/>
      <c r="C55" s="195"/>
      <c r="D55" s="195"/>
      <c r="E55" s="195"/>
      <c r="F55" s="196"/>
      <c r="G55" s="196"/>
      <c r="H55" s="160"/>
      <c r="I55" s="161" t="e">
        <f>SUMIF(#REF!,$B$5:$B$496,#REF!)</f>
        <v>#REF!</v>
      </c>
      <c r="J55" s="126" t="e">
        <f>SUMIF(#REF!,$B$5:$B$500,#REF!)</f>
        <v>#REF!</v>
      </c>
      <c r="K55" s="129" t="e">
        <f>SUMIF(#REF!,$B$5:$B$500,#REF!)</f>
        <v>#REF!</v>
      </c>
      <c r="L55" s="6">
        <f t="shared" si="1"/>
        <v>0</v>
      </c>
      <c r="M55" s="80">
        <v>0</v>
      </c>
      <c r="N55" s="21">
        <f t="shared" si="2"/>
        <v>0</v>
      </c>
      <c r="O55" s="22">
        <f>IFERROR(VLOOKUP(A55,Stock!$A$5:$M$496,6,0),0)*Stock!H55</f>
        <v>0</v>
      </c>
      <c r="Q55" s="22">
        <f>IFERROR(VLOOKUP(A55,Stock!$A$5:$M$496,6,0),0)*Stock!M55</f>
        <v>0</v>
      </c>
    </row>
    <row r="56" spans="1:17" s="11" customFormat="1" ht="18" customHeight="1" x14ac:dyDescent="0.2">
      <c r="A56" s="179">
        <v>56</v>
      </c>
      <c r="B56" s="199"/>
      <c r="C56" s="195"/>
      <c r="D56" s="195"/>
      <c r="E56" s="195"/>
      <c r="F56" s="196"/>
      <c r="G56" s="196"/>
      <c r="H56" s="160"/>
      <c r="I56" s="161" t="e">
        <f>SUMIF(#REF!,$B$5:$B$496,#REF!)</f>
        <v>#REF!</v>
      </c>
      <c r="J56" s="126" t="e">
        <f>SUMIF(#REF!,$B$5:$B$500,#REF!)</f>
        <v>#REF!</v>
      </c>
      <c r="K56" s="129" t="e">
        <f>SUMIF(#REF!,$B$5:$B$500,#REF!)</f>
        <v>#REF!</v>
      </c>
      <c r="L56" s="6">
        <f t="shared" si="1"/>
        <v>0</v>
      </c>
      <c r="M56" s="80">
        <v>0</v>
      </c>
      <c r="N56" s="21">
        <f t="shared" si="2"/>
        <v>0</v>
      </c>
      <c r="O56" s="22">
        <f>IFERROR(VLOOKUP(A56,Stock!$A$5:$M$496,6,0),0)*Stock!H56</f>
        <v>0</v>
      </c>
      <c r="Q56" s="22">
        <f>IFERROR(VLOOKUP(A56,Stock!$A$5:$M$496,6,0),0)*Stock!M56</f>
        <v>0</v>
      </c>
    </row>
    <row r="57" spans="1:17" s="11" customFormat="1" ht="18" customHeight="1" x14ac:dyDescent="0.2">
      <c r="A57" s="179">
        <v>57</v>
      </c>
      <c r="B57" s="199"/>
      <c r="C57" s="195"/>
      <c r="D57" s="195"/>
      <c r="E57" s="195"/>
      <c r="F57" s="196"/>
      <c r="G57" s="196"/>
      <c r="H57" s="160"/>
      <c r="I57" s="161" t="e">
        <f>SUMIF(#REF!,$B$5:$B$496,#REF!)</f>
        <v>#REF!</v>
      </c>
      <c r="J57" s="126" t="e">
        <f>SUMIF(#REF!,$B$5:$B$500,#REF!)</f>
        <v>#REF!</v>
      </c>
      <c r="K57" s="129" t="e">
        <f>SUMIF(#REF!,$B$5:$B$500,#REF!)</f>
        <v>#REF!</v>
      </c>
      <c r="L57" s="6">
        <f t="shared" si="1"/>
        <v>0</v>
      </c>
      <c r="M57" s="80">
        <v>0</v>
      </c>
      <c r="N57" s="21">
        <f t="shared" si="2"/>
        <v>0</v>
      </c>
      <c r="O57" s="22">
        <f>IFERROR(VLOOKUP(A57,Stock!$A$5:$M$496,6,0),0)*Stock!H57</f>
        <v>0</v>
      </c>
      <c r="Q57" s="22">
        <f>IFERROR(VLOOKUP(A57,Stock!$A$5:$M$496,6,0),0)*Stock!M57</f>
        <v>0</v>
      </c>
    </row>
    <row r="58" spans="1:17" s="11" customFormat="1" ht="18" customHeight="1" x14ac:dyDescent="0.2">
      <c r="A58" s="179">
        <v>59</v>
      </c>
      <c r="B58" s="199"/>
      <c r="C58" s="195"/>
      <c r="D58" s="195"/>
      <c r="E58" s="195"/>
      <c r="F58" s="196"/>
      <c r="G58" s="196"/>
      <c r="H58" s="160"/>
      <c r="I58" s="161" t="e">
        <f>SUMIF(#REF!,$B$5:$B$496,#REF!)</f>
        <v>#REF!</v>
      </c>
      <c r="J58" s="126" t="e">
        <f>SUMIF(#REF!,$B$5:$B$500,#REF!)</f>
        <v>#REF!</v>
      </c>
      <c r="K58" s="129" t="e">
        <f>SUMIF(#REF!,$B$5:$B$500,#REF!)</f>
        <v>#REF!</v>
      </c>
      <c r="L58" s="6">
        <f t="shared" si="1"/>
        <v>0</v>
      </c>
      <c r="M58" s="80">
        <v>0</v>
      </c>
      <c r="N58" s="21">
        <f t="shared" si="2"/>
        <v>0</v>
      </c>
      <c r="O58" s="22">
        <f>IFERROR(VLOOKUP(A58,Stock!$A$5:$M$496,6,0),0)*Stock!H58</f>
        <v>0</v>
      </c>
      <c r="Q58" s="22">
        <f>IFERROR(VLOOKUP(A58,Stock!$A$5:$M$496,6,0),0)*Stock!M58</f>
        <v>0</v>
      </c>
    </row>
    <row r="59" spans="1:17" s="11" customFormat="1" ht="18" customHeight="1" x14ac:dyDescent="0.2">
      <c r="A59" s="179">
        <v>60</v>
      </c>
      <c r="B59" s="199"/>
      <c r="C59" s="195"/>
      <c r="D59" s="195"/>
      <c r="E59" s="195"/>
      <c r="F59" s="196"/>
      <c r="G59" s="196"/>
      <c r="H59" s="160"/>
      <c r="I59" s="161" t="e">
        <f>SUMIF(#REF!,$B$5:$B$496,#REF!)</f>
        <v>#REF!</v>
      </c>
      <c r="J59" s="126" t="e">
        <f>SUMIF(#REF!,$B$5:$B$500,#REF!)</f>
        <v>#REF!</v>
      </c>
      <c r="K59" s="129" t="e">
        <f>SUMIF(#REF!,$B$5:$B$500,#REF!)</f>
        <v>#REF!</v>
      </c>
      <c r="L59" s="6">
        <f t="shared" si="1"/>
        <v>0</v>
      </c>
      <c r="M59" s="80">
        <v>0</v>
      </c>
      <c r="N59" s="21">
        <f t="shared" si="2"/>
        <v>0</v>
      </c>
      <c r="O59" s="22">
        <f>IFERROR(VLOOKUP(A59,Stock!$A$5:$M$496,6,0),0)*Stock!H59</f>
        <v>0</v>
      </c>
      <c r="Q59" s="22">
        <f>IFERROR(VLOOKUP(A59,Stock!$A$5:$M$496,6,0),0)*Stock!M59</f>
        <v>0</v>
      </c>
    </row>
    <row r="60" spans="1:17" s="11" customFormat="1" ht="18" customHeight="1" x14ac:dyDescent="0.2">
      <c r="A60" s="179">
        <v>61</v>
      </c>
      <c r="B60" s="199"/>
      <c r="C60" s="195"/>
      <c r="D60" s="195"/>
      <c r="E60" s="195"/>
      <c r="F60" s="196"/>
      <c r="G60" s="196"/>
      <c r="H60" s="160"/>
      <c r="I60" s="161" t="e">
        <f>SUMIF(#REF!,$B$5:$B$496,#REF!)</f>
        <v>#REF!</v>
      </c>
      <c r="J60" s="126" t="e">
        <f>SUMIF(#REF!,$B$5:$B$500,#REF!)</f>
        <v>#REF!</v>
      </c>
      <c r="K60" s="129" t="e">
        <f>SUMIF(#REF!,$B$5:$B$500,#REF!)</f>
        <v>#REF!</v>
      </c>
      <c r="L60" s="6">
        <f t="shared" si="1"/>
        <v>0</v>
      </c>
      <c r="M60" s="80">
        <v>0</v>
      </c>
      <c r="N60" s="21">
        <f t="shared" si="2"/>
        <v>0</v>
      </c>
      <c r="O60" s="22">
        <f>IFERROR(VLOOKUP(A60,Stock!$A$5:$M$496,6,0),0)*Stock!H60</f>
        <v>0</v>
      </c>
      <c r="Q60" s="22">
        <f>IFERROR(VLOOKUP(A60,Stock!$A$5:$M$496,6,0),0)*Stock!M60</f>
        <v>0</v>
      </c>
    </row>
    <row r="61" spans="1:17" s="11" customFormat="1" ht="18" customHeight="1" x14ac:dyDescent="0.2">
      <c r="A61" s="179">
        <v>62</v>
      </c>
      <c r="B61" s="199"/>
      <c r="C61" s="195"/>
      <c r="D61" s="195"/>
      <c r="E61" s="195"/>
      <c r="F61" s="196"/>
      <c r="G61" s="196"/>
      <c r="H61" s="160"/>
      <c r="I61" s="161" t="e">
        <f>SUMIF(#REF!,$B$5:$B$496,#REF!)</f>
        <v>#REF!</v>
      </c>
      <c r="J61" s="126" t="e">
        <f>SUMIF(#REF!,$B$5:$B$500,#REF!)</f>
        <v>#REF!</v>
      </c>
      <c r="K61" s="129" t="e">
        <f>SUMIF(#REF!,$B$5:$B$500,#REF!)</f>
        <v>#REF!</v>
      </c>
      <c r="L61" s="6">
        <f t="shared" si="1"/>
        <v>0</v>
      </c>
      <c r="M61" s="80">
        <v>0</v>
      </c>
      <c r="N61" s="21">
        <f t="shared" si="2"/>
        <v>0</v>
      </c>
      <c r="O61" s="22">
        <f>IFERROR(VLOOKUP(A61,Stock!$A$5:$M$496,6,0),0)*Stock!H61</f>
        <v>0</v>
      </c>
      <c r="Q61" s="22">
        <f>IFERROR(VLOOKUP(A61,Stock!$A$5:$M$496,6,0),0)*Stock!M61</f>
        <v>0</v>
      </c>
    </row>
    <row r="62" spans="1:17" s="11" customFormat="1" ht="18" customHeight="1" x14ac:dyDescent="0.2">
      <c r="A62" s="179">
        <v>63</v>
      </c>
      <c r="B62" s="199"/>
      <c r="C62" s="195"/>
      <c r="D62" s="195"/>
      <c r="E62" s="195"/>
      <c r="F62" s="196"/>
      <c r="G62" s="196"/>
      <c r="H62" s="160"/>
      <c r="I62" s="161" t="e">
        <f>SUMIF(#REF!,$B$5:$B$496,#REF!)</f>
        <v>#REF!</v>
      </c>
      <c r="J62" s="126" t="e">
        <f>SUMIF(#REF!,$B$5:$B$500,#REF!)</f>
        <v>#REF!</v>
      </c>
      <c r="K62" s="129" t="e">
        <f>SUMIF(#REF!,$B$5:$B$500,#REF!)</f>
        <v>#REF!</v>
      </c>
      <c r="L62" s="6">
        <f t="shared" si="1"/>
        <v>0</v>
      </c>
      <c r="M62" s="80">
        <v>0</v>
      </c>
      <c r="N62" s="21">
        <f t="shared" si="2"/>
        <v>0</v>
      </c>
      <c r="O62" s="22">
        <f>IFERROR(VLOOKUP(A62,Stock!$A$5:$M$496,6,0),0)*Stock!H62</f>
        <v>0</v>
      </c>
      <c r="Q62" s="22">
        <f>IFERROR(VLOOKUP(A62,Stock!$A$5:$M$496,6,0),0)*Stock!M62</f>
        <v>0</v>
      </c>
    </row>
    <row r="63" spans="1:17" s="11" customFormat="1" ht="18" customHeight="1" x14ac:dyDescent="0.2">
      <c r="A63" s="179">
        <v>64</v>
      </c>
      <c r="B63" s="199"/>
      <c r="C63" s="195"/>
      <c r="D63" s="195"/>
      <c r="E63" s="195"/>
      <c r="F63" s="196"/>
      <c r="G63" s="196"/>
      <c r="H63" s="160"/>
      <c r="I63" s="161" t="e">
        <f>SUMIF(#REF!,$B$5:$B$496,#REF!)</f>
        <v>#REF!</v>
      </c>
      <c r="J63" s="126" t="e">
        <f>SUMIF(#REF!,$B$5:$B$500,#REF!)</f>
        <v>#REF!</v>
      </c>
      <c r="K63" s="129" t="e">
        <f>SUMIF(#REF!,$B$5:$B$500,#REF!)</f>
        <v>#REF!</v>
      </c>
      <c r="L63" s="6">
        <f t="shared" si="1"/>
        <v>0</v>
      </c>
      <c r="M63" s="80">
        <v>0</v>
      </c>
      <c r="N63" s="21">
        <f t="shared" si="2"/>
        <v>0</v>
      </c>
      <c r="O63" s="22">
        <f>IFERROR(VLOOKUP(A63,Stock!$A$5:$M$496,6,0),0)*Stock!H63</f>
        <v>0</v>
      </c>
      <c r="Q63" s="22">
        <f>IFERROR(VLOOKUP(A63,Stock!$A$5:$M$496,6,0),0)*Stock!M63</f>
        <v>0</v>
      </c>
    </row>
    <row r="64" spans="1:17" s="11" customFormat="1" ht="18" customHeight="1" x14ac:dyDescent="0.2">
      <c r="A64" s="179">
        <v>65</v>
      </c>
      <c r="B64" s="199"/>
      <c r="C64" s="195"/>
      <c r="D64" s="195"/>
      <c r="E64" s="195"/>
      <c r="F64" s="196"/>
      <c r="G64" s="196"/>
      <c r="H64" s="160"/>
      <c r="I64" s="161" t="e">
        <f>SUMIF(#REF!,$B$5:$B$496,#REF!)</f>
        <v>#REF!</v>
      </c>
      <c r="J64" s="126" t="e">
        <f>SUMIF(#REF!,$B$5:$B$500,#REF!)</f>
        <v>#REF!</v>
      </c>
      <c r="K64" s="129" t="e">
        <f>SUMIF(#REF!,$B$5:$B$500,#REF!)</f>
        <v>#REF!</v>
      </c>
      <c r="L64" s="6">
        <f t="shared" si="1"/>
        <v>0</v>
      </c>
      <c r="M64" s="80">
        <v>0</v>
      </c>
      <c r="N64" s="21">
        <f t="shared" si="2"/>
        <v>0</v>
      </c>
      <c r="O64" s="22">
        <f>IFERROR(VLOOKUP(A64,Stock!$A$5:$M$496,6,0),0)*Stock!H64</f>
        <v>0</v>
      </c>
      <c r="Q64" s="22">
        <f>IFERROR(VLOOKUP(A64,Stock!$A$5:$M$496,6,0),0)*Stock!M64</f>
        <v>0</v>
      </c>
    </row>
    <row r="65" spans="1:17" s="11" customFormat="1" ht="18" customHeight="1" x14ac:dyDescent="0.2">
      <c r="A65" s="179">
        <v>66</v>
      </c>
      <c r="B65" s="199"/>
      <c r="C65" s="195"/>
      <c r="D65" s="195"/>
      <c r="E65" s="195"/>
      <c r="F65" s="196"/>
      <c r="G65" s="196"/>
      <c r="H65" s="160"/>
      <c r="I65" s="161" t="e">
        <f>SUMIF(#REF!,$B$5:$B$496,#REF!)</f>
        <v>#REF!</v>
      </c>
      <c r="J65" s="126" t="e">
        <f>SUMIF(#REF!,$B$5:$B$500,#REF!)</f>
        <v>#REF!</v>
      </c>
      <c r="K65" s="129" t="e">
        <f>SUMIF(#REF!,$B$5:$B$500,#REF!)</f>
        <v>#REF!</v>
      </c>
      <c r="L65" s="6">
        <f t="shared" si="1"/>
        <v>0</v>
      </c>
      <c r="M65" s="80">
        <v>0</v>
      </c>
      <c r="N65" s="21">
        <f t="shared" si="2"/>
        <v>0</v>
      </c>
      <c r="O65" s="22">
        <f>IFERROR(VLOOKUP(A65,Stock!$A$5:$M$496,6,0),0)*Stock!H65</f>
        <v>0</v>
      </c>
      <c r="Q65" s="22">
        <f>IFERROR(VLOOKUP(A65,Stock!$A$5:$M$496,6,0),0)*Stock!M65</f>
        <v>0</v>
      </c>
    </row>
    <row r="66" spans="1:17" s="11" customFormat="1" ht="18" customHeight="1" x14ac:dyDescent="0.2">
      <c r="A66" s="179">
        <v>67</v>
      </c>
      <c r="B66" s="199"/>
      <c r="C66" s="195"/>
      <c r="D66" s="195"/>
      <c r="E66" s="195"/>
      <c r="F66" s="196"/>
      <c r="G66" s="196"/>
      <c r="H66" s="160"/>
      <c r="I66" s="161" t="e">
        <f>SUMIF(#REF!,$B$5:$B$496,#REF!)</f>
        <v>#REF!</v>
      </c>
      <c r="J66" s="126" t="e">
        <f>SUMIF(#REF!,$B$5:$B$500,#REF!)</f>
        <v>#REF!</v>
      </c>
      <c r="K66" s="129" t="e">
        <f>SUMIF(#REF!,$B$5:$B$500,#REF!)</f>
        <v>#REF!</v>
      </c>
      <c r="L66" s="6">
        <f t="shared" si="1"/>
        <v>0</v>
      </c>
      <c r="M66" s="80">
        <v>0</v>
      </c>
      <c r="N66" s="21">
        <f t="shared" si="2"/>
        <v>0</v>
      </c>
      <c r="O66" s="22">
        <f>IFERROR(VLOOKUP(A66,Stock!$A$5:$M$496,6,0),0)*Stock!H66</f>
        <v>0</v>
      </c>
      <c r="Q66" s="22">
        <f>IFERROR(VLOOKUP(A66,Stock!$A$5:$M$496,6,0),0)*Stock!M66</f>
        <v>0</v>
      </c>
    </row>
    <row r="67" spans="1:17" s="11" customFormat="1" ht="18" customHeight="1" x14ac:dyDescent="0.2">
      <c r="A67" s="179">
        <v>68</v>
      </c>
      <c r="B67" s="199"/>
      <c r="C67" s="195"/>
      <c r="D67" s="195"/>
      <c r="E67" s="195"/>
      <c r="F67" s="196"/>
      <c r="G67" s="196"/>
      <c r="H67" s="160"/>
      <c r="I67" s="161" t="e">
        <f>SUMIF(#REF!,$B$5:$B$496,#REF!)</f>
        <v>#REF!</v>
      </c>
      <c r="J67" s="126" t="e">
        <f>SUMIF(#REF!,$B$5:$B$500,#REF!)</f>
        <v>#REF!</v>
      </c>
      <c r="K67" s="129" t="e">
        <f>SUMIF(#REF!,$B$5:$B$500,#REF!)</f>
        <v>#REF!</v>
      </c>
      <c r="L67" s="6">
        <f t="shared" si="1"/>
        <v>0</v>
      </c>
      <c r="M67" s="80">
        <v>0</v>
      </c>
      <c r="N67" s="21">
        <f t="shared" si="2"/>
        <v>0</v>
      </c>
      <c r="O67" s="22">
        <f>IFERROR(VLOOKUP(A67,Stock!$A$5:$M$496,6,0),0)*Stock!H67</f>
        <v>0</v>
      </c>
      <c r="Q67" s="22">
        <f>IFERROR(VLOOKUP(A67,Stock!$A$5:$M$496,6,0),0)*Stock!M67</f>
        <v>0</v>
      </c>
    </row>
    <row r="68" spans="1:17" s="11" customFormat="1" ht="18" customHeight="1" x14ac:dyDescent="0.2">
      <c r="A68" s="179">
        <v>69</v>
      </c>
      <c r="B68" s="199" t="s">
        <v>173</v>
      </c>
      <c r="C68" s="195" t="s">
        <v>527</v>
      </c>
      <c r="D68" s="195" t="s">
        <v>57</v>
      </c>
      <c r="E68" s="195" t="s">
        <v>9</v>
      </c>
      <c r="F68" s="196">
        <v>15</v>
      </c>
      <c r="G68" s="196">
        <v>12</v>
      </c>
      <c r="H68" s="160"/>
      <c r="I68" s="161" t="e">
        <f>SUMIF(#REF!,$B$5:$B$496,#REF!)</f>
        <v>#REF!</v>
      </c>
      <c r="J68" s="126" t="e">
        <f>SUMIF(#REF!,$B$5:$B$500,#REF!)</f>
        <v>#REF!</v>
      </c>
      <c r="K68" s="129" t="e">
        <f>SUMIF(#REF!,$B$5:$B$500,#REF!)</f>
        <v>#REF!</v>
      </c>
      <c r="L68" s="6">
        <f t="shared" si="1"/>
        <v>0</v>
      </c>
      <c r="M68" s="80">
        <v>0</v>
      </c>
      <c r="N68" s="21">
        <f t="shared" si="2"/>
        <v>0</v>
      </c>
      <c r="O68" s="22">
        <f>IFERROR(VLOOKUP(A68,Stock!$A$5:$M$496,6,0),0)*Stock!H68</f>
        <v>0</v>
      </c>
      <c r="Q68" s="22">
        <f>IFERROR(VLOOKUP(A68,Stock!$A$5:$M$496,6,0),0)*Stock!M68</f>
        <v>0</v>
      </c>
    </row>
    <row r="69" spans="1:17" s="11" customFormat="1" ht="18" customHeight="1" x14ac:dyDescent="0.2">
      <c r="A69" s="179">
        <v>70</v>
      </c>
      <c r="B69" s="199" t="s">
        <v>174</v>
      </c>
      <c r="C69" s="195" t="s">
        <v>528</v>
      </c>
      <c r="D69" s="195" t="s">
        <v>21</v>
      </c>
      <c r="E69" s="195" t="s">
        <v>9</v>
      </c>
      <c r="F69" s="196">
        <v>15</v>
      </c>
      <c r="G69" s="196">
        <v>12</v>
      </c>
      <c r="H69" s="160">
        <v>1</v>
      </c>
      <c r="I69" s="161" t="e">
        <f>SUMIF(#REF!,$B$5:$B$496,#REF!)</f>
        <v>#REF!</v>
      </c>
      <c r="J69" s="126" t="e">
        <f>SUMIF(#REF!,$B$5:$B$500,#REF!)</f>
        <v>#REF!</v>
      </c>
      <c r="K69" s="129" t="e">
        <f>SUMIF(#REF!,$B$5:$B$500,#REF!)</f>
        <v>#REF!</v>
      </c>
      <c r="L69" s="6">
        <f t="shared" ref="L69:L132" si="3">M69*F69</f>
        <v>0</v>
      </c>
      <c r="M69" s="80">
        <v>0</v>
      </c>
      <c r="N69" s="21">
        <f t="shared" ref="N69:N132" si="4">H69-M69</f>
        <v>1</v>
      </c>
      <c r="O69" s="22">
        <f>IFERROR(VLOOKUP(A69,Stock!$A$5:$M$496,6,0),0)*Stock!H69</f>
        <v>15</v>
      </c>
      <c r="Q69" s="22">
        <f>IFERROR(VLOOKUP(A69,Stock!$A$5:$M$496,6,0),0)*Stock!M69</f>
        <v>0</v>
      </c>
    </row>
    <row r="70" spans="1:17" s="11" customFormat="1" ht="18" customHeight="1" x14ac:dyDescent="0.2">
      <c r="A70" s="179">
        <v>71</v>
      </c>
      <c r="B70" s="199" t="s">
        <v>175</v>
      </c>
      <c r="C70" s="195" t="s">
        <v>529</v>
      </c>
      <c r="D70" s="195" t="s">
        <v>21</v>
      </c>
      <c r="E70" s="195" t="s">
        <v>9</v>
      </c>
      <c r="F70" s="196">
        <v>50</v>
      </c>
      <c r="G70" s="196">
        <v>40</v>
      </c>
      <c r="H70" s="160"/>
      <c r="I70" s="161" t="e">
        <f>SUMIF(#REF!,$B$5:$B$496,#REF!)</f>
        <v>#REF!</v>
      </c>
      <c r="J70" s="126" t="e">
        <f>SUMIF(#REF!,$B$5:$B$500,#REF!)</f>
        <v>#REF!</v>
      </c>
      <c r="K70" s="129" t="e">
        <f>SUMIF(#REF!,$B$5:$B$500,#REF!)</f>
        <v>#REF!</v>
      </c>
      <c r="L70" s="6">
        <f t="shared" si="3"/>
        <v>0</v>
      </c>
      <c r="M70" s="80">
        <v>0</v>
      </c>
      <c r="N70" s="21">
        <f t="shared" si="4"/>
        <v>0</v>
      </c>
      <c r="O70" s="22">
        <f>IFERROR(VLOOKUP(A70,Stock!$A$5:$M$496,6,0),0)*Stock!H70</f>
        <v>0</v>
      </c>
      <c r="Q70" s="22">
        <f>IFERROR(VLOOKUP(A70,Stock!$A$5:$M$496,6,0),0)*Stock!M70</f>
        <v>0</v>
      </c>
    </row>
    <row r="71" spans="1:17" s="11" customFormat="1" ht="18" customHeight="1" x14ac:dyDescent="0.2">
      <c r="A71" s="179">
        <v>72</v>
      </c>
      <c r="B71" s="199" t="s">
        <v>176</v>
      </c>
      <c r="C71" s="195" t="s">
        <v>530</v>
      </c>
      <c r="D71" s="195" t="s">
        <v>21</v>
      </c>
      <c r="E71" s="195" t="s">
        <v>9</v>
      </c>
      <c r="F71" s="196">
        <v>25</v>
      </c>
      <c r="G71" s="196">
        <v>20</v>
      </c>
      <c r="H71" s="160"/>
      <c r="I71" s="161" t="e">
        <f>SUMIF(#REF!,$B$5:$B$496,#REF!)</f>
        <v>#REF!</v>
      </c>
      <c r="J71" s="126" t="e">
        <f>SUMIF(#REF!,$B$5:$B$500,#REF!)</f>
        <v>#REF!</v>
      </c>
      <c r="K71" s="129" t="e">
        <f>SUMIF(#REF!,$B$5:$B$500,#REF!)</f>
        <v>#REF!</v>
      </c>
      <c r="L71" s="6">
        <f t="shared" si="3"/>
        <v>0</v>
      </c>
      <c r="M71" s="80">
        <v>0</v>
      </c>
      <c r="N71" s="21">
        <f t="shared" si="4"/>
        <v>0</v>
      </c>
      <c r="O71" s="22">
        <f>IFERROR(VLOOKUP(A71,Stock!$A$5:$M$496,6,0),0)*Stock!H71</f>
        <v>0</v>
      </c>
      <c r="Q71" s="22">
        <f>IFERROR(VLOOKUP(A71,Stock!$A$5:$M$496,6,0),0)*Stock!M71</f>
        <v>0</v>
      </c>
    </row>
    <row r="72" spans="1:17" s="11" customFormat="1" ht="18" customHeight="1" x14ac:dyDescent="0.2">
      <c r="A72" s="179">
        <v>73</v>
      </c>
      <c r="B72" s="199" t="s">
        <v>177</v>
      </c>
      <c r="C72" s="195" t="s">
        <v>531</v>
      </c>
      <c r="D72" s="195" t="s">
        <v>61</v>
      </c>
      <c r="E72" s="195" t="s">
        <v>9</v>
      </c>
      <c r="F72" s="196">
        <v>200</v>
      </c>
      <c r="G72" s="196">
        <v>160</v>
      </c>
      <c r="H72" s="160"/>
      <c r="I72" s="161" t="e">
        <f>SUMIF(#REF!,$B$5:$B$496,#REF!)</f>
        <v>#REF!</v>
      </c>
      <c r="J72" s="126" t="e">
        <f>SUMIF(#REF!,$B$5:$B$500,#REF!)</f>
        <v>#REF!</v>
      </c>
      <c r="K72" s="129" t="e">
        <f>SUMIF(#REF!,$B$5:$B$500,#REF!)</f>
        <v>#REF!</v>
      </c>
      <c r="L72" s="6">
        <f t="shared" si="3"/>
        <v>0</v>
      </c>
      <c r="M72" s="80">
        <v>0</v>
      </c>
      <c r="N72" s="21">
        <f t="shared" si="4"/>
        <v>0</v>
      </c>
      <c r="O72" s="22">
        <f>IFERROR(VLOOKUP(A72,Stock!$A$5:$M$496,6,0),0)*Stock!H72</f>
        <v>0</v>
      </c>
      <c r="Q72" s="22">
        <f>IFERROR(VLOOKUP(A72,Stock!$A$5:$M$496,6,0),0)*Stock!M72</f>
        <v>0</v>
      </c>
    </row>
    <row r="73" spans="1:17" s="11" customFormat="1" ht="18" customHeight="1" x14ac:dyDescent="0.2">
      <c r="A73" s="179">
        <v>74</v>
      </c>
      <c r="B73" s="199" t="s">
        <v>178</v>
      </c>
      <c r="C73" s="195" t="s">
        <v>532</v>
      </c>
      <c r="D73" s="195" t="s">
        <v>21</v>
      </c>
      <c r="E73" s="195" t="s">
        <v>9</v>
      </c>
      <c r="F73" s="196">
        <v>25</v>
      </c>
      <c r="G73" s="196">
        <v>20</v>
      </c>
      <c r="H73" s="160"/>
      <c r="I73" s="161" t="e">
        <f>SUMIF(#REF!,$B$5:$B$496,#REF!)</f>
        <v>#REF!</v>
      </c>
      <c r="J73" s="126" t="e">
        <f>SUMIF(#REF!,$B$5:$B$500,#REF!)</f>
        <v>#REF!</v>
      </c>
      <c r="K73" s="129" t="e">
        <f>SUMIF(#REF!,$B$5:$B$500,#REF!)</f>
        <v>#REF!</v>
      </c>
      <c r="L73" s="6">
        <f t="shared" si="3"/>
        <v>25</v>
      </c>
      <c r="M73" s="80">
        <v>1</v>
      </c>
      <c r="N73" s="21">
        <f t="shared" si="4"/>
        <v>-1</v>
      </c>
      <c r="O73" s="22">
        <f>IFERROR(VLOOKUP(A73,Stock!$A$5:$M$496,6,0),0)*Stock!H73</f>
        <v>0</v>
      </c>
      <c r="Q73" s="22">
        <f>IFERROR(VLOOKUP(A73,Stock!$A$5:$M$496,6,0),0)*Stock!M73</f>
        <v>25</v>
      </c>
    </row>
    <row r="74" spans="1:17" s="11" customFormat="1" ht="18" customHeight="1" x14ac:dyDescent="0.2">
      <c r="A74" s="179">
        <v>75</v>
      </c>
      <c r="B74" s="199" t="s">
        <v>179</v>
      </c>
      <c r="C74" s="195" t="s">
        <v>533</v>
      </c>
      <c r="D74" s="195" t="s">
        <v>21</v>
      </c>
      <c r="E74" s="195" t="s">
        <v>9</v>
      </c>
      <c r="F74" s="196">
        <v>25</v>
      </c>
      <c r="G74" s="196">
        <v>20</v>
      </c>
      <c r="H74" s="160"/>
      <c r="I74" s="161" t="e">
        <f>SUMIF(#REF!,$B$5:$B$496,#REF!)</f>
        <v>#REF!</v>
      </c>
      <c r="J74" s="126" t="e">
        <f>SUMIF(#REF!,$B$5:$B$500,#REF!)</f>
        <v>#REF!</v>
      </c>
      <c r="K74" s="129" t="e">
        <f>SUMIF(#REF!,$B$5:$B$500,#REF!)</f>
        <v>#REF!</v>
      </c>
      <c r="L74" s="115">
        <f t="shared" si="3"/>
        <v>125</v>
      </c>
      <c r="M74" s="80">
        <v>5</v>
      </c>
      <c r="N74" s="21">
        <f t="shared" si="4"/>
        <v>-5</v>
      </c>
      <c r="O74" s="22">
        <f>IFERROR(VLOOKUP(A74,Stock!$A$5:$M$496,6,0),0)*Stock!H74</f>
        <v>0</v>
      </c>
      <c r="Q74" s="22">
        <f>IFERROR(VLOOKUP(A74,Stock!$A$5:$M$496,6,0),0)*Stock!M74</f>
        <v>125</v>
      </c>
    </row>
    <row r="75" spans="1:17" s="11" customFormat="1" ht="18" customHeight="1" x14ac:dyDescent="0.2">
      <c r="A75" s="179">
        <v>76</v>
      </c>
      <c r="B75" s="199" t="s">
        <v>180</v>
      </c>
      <c r="C75" s="195" t="s">
        <v>534</v>
      </c>
      <c r="D75" s="195" t="s">
        <v>21</v>
      </c>
      <c r="E75" s="195" t="s">
        <v>9</v>
      </c>
      <c r="F75" s="196">
        <v>20</v>
      </c>
      <c r="G75" s="196">
        <v>16</v>
      </c>
      <c r="H75" s="160"/>
      <c r="I75" s="161" t="e">
        <f>SUMIF(#REF!,$B$5:$B$496,#REF!)</f>
        <v>#REF!</v>
      </c>
      <c r="J75" s="126" t="e">
        <f>SUMIF(#REF!,$B$5:$B$500,#REF!)</f>
        <v>#REF!</v>
      </c>
      <c r="K75" s="129" t="e">
        <f>SUMIF(#REF!,$B$5:$B$500,#REF!)</f>
        <v>#REF!</v>
      </c>
      <c r="L75" s="6">
        <f t="shared" si="3"/>
        <v>80</v>
      </c>
      <c r="M75" s="80">
        <v>4</v>
      </c>
      <c r="N75" s="21">
        <f t="shared" si="4"/>
        <v>-4</v>
      </c>
      <c r="O75" s="22">
        <f>IFERROR(VLOOKUP(A75,Stock!$A$5:$M$496,6,0),0)*Stock!H75</f>
        <v>0</v>
      </c>
      <c r="Q75" s="22">
        <f>IFERROR(VLOOKUP(A75,Stock!$A$5:$M$496,6,0),0)*Stock!M75</f>
        <v>80</v>
      </c>
    </row>
    <row r="76" spans="1:17" s="11" customFormat="1" ht="18" customHeight="1" x14ac:dyDescent="0.2">
      <c r="A76" s="179">
        <v>77</v>
      </c>
      <c r="B76" s="199" t="s">
        <v>181</v>
      </c>
      <c r="C76" s="195" t="s">
        <v>535</v>
      </c>
      <c r="D76" s="195" t="s">
        <v>21</v>
      </c>
      <c r="E76" s="195" t="s">
        <v>9</v>
      </c>
      <c r="F76" s="196">
        <v>15</v>
      </c>
      <c r="G76" s="196">
        <v>12</v>
      </c>
      <c r="H76" s="160"/>
      <c r="I76" s="161" t="e">
        <f>SUMIF(#REF!,$B$5:$B$496,#REF!)</f>
        <v>#REF!</v>
      </c>
      <c r="J76" s="126" t="e">
        <f>SUMIF(#REF!,$B$5:$B$500,#REF!)</f>
        <v>#REF!</v>
      </c>
      <c r="K76" s="129" t="e">
        <f>SUMIF(#REF!,$B$5:$B$500,#REF!)</f>
        <v>#REF!</v>
      </c>
      <c r="L76" s="6">
        <f t="shared" si="3"/>
        <v>105</v>
      </c>
      <c r="M76" s="80">
        <v>7</v>
      </c>
      <c r="N76" s="21">
        <f t="shared" si="4"/>
        <v>-7</v>
      </c>
      <c r="O76" s="22">
        <f>IFERROR(VLOOKUP(A76,Stock!$A$5:$M$496,6,0),0)*Stock!H76</f>
        <v>0</v>
      </c>
      <c r="Q76" s="22">
        <f>IFERROR(VLOOKUP(A76,Stock!$A$5:$M$496,6,0),0)*Stock!M76</f>
        <v>105</v>
      </c>
    </row>
    <row r="77" spans="1:17" s="11" customFormat="1" ht="18" customHeight="1" x14ac:dyDescent="0.2">
      <c r="A77" s="179">
        <v>78</v>
      </c>
      <c r="B77" s="199" t="s">
        <v>182</v>
      </c>
      <c r="C77" s="195" t="s">
        <v>536</v>
      </c>
      <c r="D77" s="195" t="s">
        <v>21</v>
      </c>
      <c r="E77" s="195" t="s">
        <v>9</v>
      </c>
      <c r="F77" s="196">
        <v>20</v>
      </c>
      <c r="G77" s="196">
        <v>16</v>
      </c>
      <c r="H77" s="160"/>
      <c r="I77" s="161" t="e">
        <f>SUMIF(#REF!,$B$5:$B$496,#REF!)</f>
        <v>#REF!</v>
      </c>
      <c r="J77" s="126" t="e">
        <f>SUMIF(#REF!,$B$5:$B$500,#REF!)</f>
        <v>#REF!</v>
      </c>
      <c r="K77" s="129" t="e">
        <f>SUMIF(#REF!,$B$5:$B$500,#REF!)</f>
        <v>#REF!</v>
      </c>
      <c r="L77" s="6">
        <f t="shared" si="3"/>
        <v>160</v>
      </c>
      <c r="M77" s="80">
        <v>8</v>
      </c>
      <c r="N77" s="21">
        <f t="shared" si="4"/>
        <v>-8</v>
      </c>
      <c r="O77" s="22">
        <f>IFERROR(VLOOKUP(A77,Stock!$A$5:$M$496,6,0),0)*Stock!H77</f>
        <v>0</v>
      </c>
      <c r="Q77" s="22">
        <f>IFERROR(VLOOKUP(A77,Stock!$A$5:$M$496,6,0),0)*Stock!M77</f>
        <v>160</v>
      </c>
    </row>
    <row r="78" spans="1:17" s="11" customFormat="1" ht="18" customHeight="1" x14ac:dyDescent="0.2">
      <c r="A78" s="179">
        <v>79</v>
      </c>
      <c r="B78" s="199" t="s">
        <v>183</v>
      </c>
      <c r="C78" s="195" t="s">
        <v>537</v>
      </c>
      <c r="D78" s="195" t="s">
        <v>21</v>
      </c>
      <c r="E78" s="195" t="s">
        <v>9</v>
      </c>
      <c r="F78" s="196">
        <v>22</v>
      </c>
      <c r="G78" s="196">
        <v>17.600000000000001</v>
      </c>
      <c r="H78" s="160">
        <v>1</v>
      </c>
      <c r="I78" s="161" t="e">
        <f>SUMIF(#REF!,$B$5:$B$496,#REF!)</f>
        <v>#REF!</v>
      </c>
      <c r="J78" s="126" t="e">
        <f>SUMIF(#REF!,$B$5:$B$500,#REF!)</f>
        <v>#REF!</v>
      </c>
      <c r="K78" s="129" t="e">
        <f>SUMIF(#REF!,$B$5:$B$500,#REF!)</f>
        <v>#REF!</v>
      </c>
      <c r="L78" s="6">
        <f t="shared" si="3"/>
        <v>88</v>
      </c>
      <c r="M78" s="80">
        <v>4</v>
      </c>
      <c r="N78" s="21">
        <f t="shared" si="4"/>
        <v>-3</v>
      </c>
      <c r="O78" s="22">
        <f>IFERROR(VLOOKUP(A78,Stock!$A$5:$M$496,6,0),0)*Stock!H78</f>
        <v>22</v>
      </c>
      <c r="Q78" s="22">
        <f>IFERROR(VLOOKUP(A78,Stock!$A$5:$M$496,6,0),0)*Stock!M78</f>
        <v>88</v>
      </c>
    </row>
    <row r="79" spans="1:17" s="11" customFormat="1" ht="18" customHeight="1" x14ac:dyDescent="0.2">
      <c r="A79" s="179">
        <v>80</v>
      </c>
      <c r="B79" s="199" t="s">
        <v>862</v>
      </c>
      <c r="C79" s="195" t="s">
        <v>538</v>
      </c>
      <c r="D79" s="195" t="s">
        <v>21</v>
      </c>
      <c r="E79" s="195" t="s">
        <v>9</v>
      </c>
      <c r="F79" s="196">
        <v>5</v>
      </c>
      <c r="G79" s="196">
        <v>4</v>
      </c>
      <c r="H79" s="160"/>
      <c r="I79" s="161" t="e">
        <f>SUMIF(#REF!,$B$5:$B$496,#REF!)</f>
        <v>#REF!</v>
      </c>
      <c r="J79" s="126" t="e">
        <f>SUMIF(#REF!,$B$5:$B$500,#REF!)</f>
        <v>#REF!</v>
      </c>
      <c r="K79" s="129" t="e">
        <f>SUMIF(#REF!,$B$5:$B$500,#REF!)</f>
        <v>#REF!</v>
      </c>
      <c r="L79" s="6">
        <f t="shared" si="3"/>
        <v>30</v>
      </c>
      <c r="M79" s="80">
        <v>6</v>
      </c>
      <c r="N79" s="21">
        <f t="shared" si="4"/>
        <v>-6</v>
      </c>
      <c r="O79" s="22">
        <f>IFERROR(VLOOKUP(A79,Stock!$A$5:$M$496,6,0),0)*Stock!H79</f>
        <v>0</v>
      </c>
      <c r="Q79" s="22">
        <f>IFERROR(VLOOKUP(A79,Stock!$A$5:$M$496,6,0),0)*Stock!M79</f>
        <v>30</v>
      </c>
    </row>
    <row r="80" spans="1:17" s="11" customFormat="1" ht="18" customHeight="1" x14ac:dyDescent="0.2">
      <c r="A80" s="179">
        <v>81</v>
      </c>
      <c r="B80" s="199" t="s">
        <v>184</v>
      </c>
      <c r="C80" s="195" t="s">
        <v>539</v>
      </c>
      <c r="D80" s="195" t="s">
        <v>21</v>
      </c>
      <c r="E80" s="195" t="s">
        <v>9</v>
      </c>
      <c r="F80" s="196">
        <v>15</v>
      </c>
      <c r="G80" s="196">
        <v>12</v>
      </c>
      <c r="H80" s="160"/>
      <c r="I80" s="161" t="e">
        <f>SUMIF(#REF!,$B$5:$B$496,#REF!)</f>
        <v>#REF!</v>
      </c>
      <c r="J80" s="126" t="e">
        <f>SUMIF(#REF!,$B$5:$B$500,#REF!)</f>
        <v>#REF!</v>
      </c>
      <c r="K80" s="129" t="e">
        <f>SUMIF(#REF!,$B$5:$B$500,#REF!)</f>
        <v>#REF!</v>
      </c>
      <c r="L80" s="6">
        <f t="shared" si="3"/>
        <v>75</v>
      </c>
      <c r="M80" s="80">
        <v>5</v>
      </c>
      <c r="N80" s="21">
        <f t="shared" si="4"/>
        <v>-5</v>
      </c>
      <c r="O80" s="22">
        <f>IFERROR(VLOOKUP(A80,Stock!$A$5:$M$496,6,0),0)*Stock!H80</f>
        <v>0</v>
      </c>
      <c r="Q80" s="22">
        <f>IFERROR(VLOOKUP(A80,Stock!$A$5:$M$496,6,0),0)*Stock!M80</f>
        <v>75</v>
      </c>
    </row>
    <row r="81" spans="1:17" s="11" customFormat="1" ht="18" customHeight="1" x14ac:dyDescent="0.2">
      <c r="A81" s="179">
        <v>82</v>
      </c>
      <c r="B81" s="199" t="s">
        <v>185</v>
      </c>
      <c r="C81" s="195" t="s">
        <v>540</v>
      </c>
      <c r="D81" s="195" t="s">
        <v>57</v>
      </c>
      <c r="E81" s="195" t="s">
        <v>9</v>
      </c>
      <c r="F81" s="196">
        <v>20</v>
      </c>
      <c r="G81" s="196">
        <v>16</v>
      </c>
      <c r="H81" s="160"/>
      <c r="I81" s="161" t="e">
        <f>SUMIF(#REF!,$B$5:$B$496,#REF!)</f>
        <v>#REF!</v>
      </c>
      <c r="J81" s="126" t="e">
        <f>SUMIF(#REF!,$B$5:$B$500,#REF!)</f>
        <v>#REF!</v>
      </c>
      <c r="K81" s="129" t="e">
        <f>SUMIF(#REF!,$B$5:$B$500,#REF!)</f>
        <v>#REF!</v>
      </c>
      <c r="L81" s="6">
        <f t="shared" si="3"/>
        <v>140</v>
      </c>
      <c r="M81" s="80">
        <v>7</v>
      </c>
      <c r="N81" s="21">
        <f t="shared" si="4"/>
        <v>-7</v>
      </c>
      <c r="O81" s="22">
        <f>IFERROR(VLOOKUP(A81,Stock!$A$5:$M$496,6,0),0)*Stock!H81</f>
        <v>0</v>
      </c>
      <c r="Q81" s="22">
        <f>IFERROR(VLOOKUP(A81,Stock!$A$5:$M$496,6,0),0)*Stock!M81</f>
        <v>140</v>
      </c>
    </row>
    <row r="82" spans="1:17" s="11" customFormat="1" ht="18" customHeight="1" x14ac:dyDescent="0.2">
      <c r="A82" s="179">
        <v>83</v>
      </c>
      <c r="B82" s="199" t="s">
        <v>186</v>
      </c>
      <c r="C82" s="195" t="s">
        <v>541</v>
      </c>
      <c r="D82" s="195" t="s">
        <v>54</v>
      </c>
      <c r="E82" s="195" t="s">
        <v>9</v>
      </c>
      <c r="F82" s="196">
        <v>12</v>
      </c>
      <c r="G82" s="196">
        <v>9.6</v>
      </c>
      <c r="H82" s="160"/>
      <c r="I82" s="161" t="e">
        <f>SUMIF(#REF!,$B$5:$B$496,#REF!)</f>
        <v>#REF!</v>
      </c>
      <c r="J82" s="126" t="e">
        <f>SUMIF(#REF!,$B$5:$B$500,#REF!)</f>
        <v>#REF!</v>
      </c>
      <c r="K82" s="129" t="e">
        <f>SUMIF(#REF!,$B$5:$B$500,#REF!)</f>
        <v>#REF!</v>
      </c>
      <c r="L82" s="6">
        <f t="shared" si="3"/>
        <v>48</v>
      </c>
      <c r="M82" s="80">
        <v>4</v>
      </c>
      <c r="N82" s="21">
        <f t="shared" si="4"/>
        <v>-4</v>
      </c>
      <c r="O82" s="22">
        <f>IFERROR(VLOOKUP(A82,Stock!$A$5:$M$496,6,0),0)*Stock!H82</f>
        <v>0</v>
      </c>
      <c r="Q82" s="22">
        <f>IFERROR(VLOOKUP(A82,Stock!$A$5:$M$496,6,0),0)*Stock!M82</f>
        <v>48</v>
      </c>
    </row>
    <row r="83" spans="1:17" s="11" customFormat="1" ht="18" customHeight="1" x14ac:dyDescent="0.2">
      <c r="A83" s="179">
        <v>84</v>
      </c>
      <c r="B83" s="199" t="s">
        <v>187</v>
      </c>
      <c r="C83" s="195" t="s">
        <v>542</v>
      </c>
      <c r="D83" s="195" t="s">
        <v>21</v>
      </c>
      <c r="E83" s="195" t="s">
        <v>9</v>
      </c>
      <c r="F83" s="197"/>
      <c r="G83" s="197"/>
      <c r="H83" s="160"/>
      <c r="I83" s="161" t="e">
        <f>SUMIF(#REF!,$B$5:$B$496,#REF!)</f>
        <v>#REF!</v>
      </c>
      <c r="J83" s="126" t="e">
        <f>SUMIF(#REF!,$B$5:$B$500,#REF!)</f>
        <v>#REF!</v>
      </c>
      <c r="K83" s="129" t="e">
        <f>SUMIF(#REF!,$B$5:$B$500,#REF!)</f>
        <v>#REF!</v>
      </c>
      <c r="L83" s="6">
        <f t="shared" si="3"/>
        <v>0</v>
      </c>
      <c r="M83" s="80">
        <v>5</v>
      </c>
      <c r="N83" s="21">
        <f t="shared" si="4"/>
        <v>-5</v>
      </c>
      <c r="O83" s="22">
        <f>IFERROR(VLOOKUP(A83,Stock!$A$5:$M$496,6,0),0)*Stock!H83</f>
        <v>0</v>
      </c>
      <c r="Q83" s="22">
        <f>IFERROR(VLOOKUP(A83,Stock!$A$5:$M$496,6,0),0)*Stock!M83</f>
        <v>0</v>
      </c>
    </row>
    <row r="84" spans="1:17" s="11" customFormat="1" ht="18" customHeight="1" x14ac:dyDescent="0.2">
      <c r="A84" s="179">
        <v>85</v>
      </c>
      <c r="B84" s="199" t="s">
        <v>188</v>
      </c>
      <c r="C84" s="195" t="s">
        <v>543</v>
      </c>
      <c r="D84" s="195" t="s">
        <v>54</v>
      </c>
      <c r="E84" s="195" t="s">
        <v>9</v>
      </c>
      <c r="F84" s="196">
        <v>8</v>
      </c>
      <c r="G84" s="196">
        <v>6.4</v>
      </c>
      <c r="H84" s="160"/>
      <c r="I84" s="161" t="e">
        <f>SUMIF(#REF!,$B$5:$B$496,#REF!)</f>
        <v>#REF!</v>
      </c>
      <c r="J84" s="126" t="e">
        <f>SUMIF(#REF!,$B$5:$B$500,#REF!)</f>
        <v>#REF!</v>
      </c>
      <c r="K84" s="129" t="e">
        <f>SUMIF(#REF!,$B$5:$B$500,#REF!)</f>
        <v>#REF!</v>
      </c>
      <c r="L84" s="6">
        <f t="shared" si="3"/>
        <v>16</v>
      </c>
      <c r="M84" s="80">
        <v>2</v>
      </c>
      <c r="N84" s="21">
        <f t="shared" si="4"/>
        <v>-2</v>
      </c>
      <c r="O84" s="22">
        <f>IFERROR(VLOOKUP(A84,Stock!$A$5:$M$496,6,0),0)*Stock!H84</f>
        <v>0</v>
      </c>
      <c r="Q84" s="22">
        <f>IFERROR(VLOOKUP(A84,Stock!$A$5:$M$496,6,0),0)*Stock!M84</f>
        <v>16</v>
      </c>
    </row>
    <row r="85" spans="1:17" s="11" customFormat="1" ht="18" customHeight="1" x14ac:dyDescent="0.2">
      <c r="A85" s="179">
        <v>86</v>
      </c>
      <c r="B85" s="199" t="s">
        <v>189</v>
      </c>
      <c r="C85" s="195" t="s">
        <v>544</v>
      </c>
      <c r="D85" s="195" t="s">
        <v>57</v>
      </c>
      <c r="E85" s="195" t="s">
        <v>9</v>
      </c>
      <c r="F85" s="196">
        <v>36</v>
      </c>
      <c r="G85" s="196">
        <v>28.8</v>
      </c>
      <c r="H85" s="160"/>
      <c r="I85" s="161" t="e">
        <f>SUMIF(#REF!,$B$5:$B$496,#REF!)</f>
        <v>#REF!</v>
      </c>
      <c r="J85" s="126" t="e">
        <f>SUMIF(#REF!,$B$5:$B$500,#REF!)</f>
        <v>#REF!</v>
      </c>
      <c r="K85" s="129" t="e">
        <f>SUMIF(#REF!,$B$5:$B$500,#REF!)</f>
        <v>#REF!</v>
      </c>
      <c r="L85" s="6">
        <f t="shared" si="3"/>
        <v>0</v>
      </c>
      <c r="M85" s="80">
        <v>0</v>
      </c>
      <c r="N85" s="21">
        <f t="shared" si="4"/>
        <v>0</v>
      </c>
      <c r="O85" s="22">
        <f>IFERROR(VLOOKUP(A85,Stock!$A$5:$M$496,6,0),0)*Stock!H85</f>
        <v>0</v>
      </c>
      <c r="Q85" s="22">
        <f>IFERROR(VLOOKUP(A85,Stock!$A$5:$M$496,6,0),0)*Stock!M85</f>
        <v>0</v>
      </c>
    </row>
    <row r="86" spans="1:17" s="11" customFormat="1" ht="18" customHeight="1" x14ac:dyDescent="0.2">
      <c r="A86" s="179">
        <v>87</v>
      </c>
      <c r="B86" s="199" t="s">
        <v>190</v>
      </c>
      <c r="C86" s="195" t="s">
        <v>545</v>
      </c>
      <c r="D86" s="195" t="s">
        <v>21</v>
      </c>
      <c r="E86" s="195" t="s">
        <v>9</v>
      </c>
      <c r="F86" s="196">
        <v>10</v>
      </c>
      <c r="G86" s="196">
        <v>8</v>
      </c>
      <c r="H86" s="160"/>
      <c r="I86" s="161" t="e">
        <f>SUMIF(#REF!,$B$5:$B$496,#REF!)</f>
        <v>#REF!</v>
      </c>
      <c r="J86" s="126" t="e">
        <f>SUMIF(#REF!,$B$5:$B$500,#REF!)</f>
        <v>#REF!</v>
      </c>
      <c r="K86" s="129" t="e">
        <f>SUMIF(#REF!,$B$5:$B$500,#REF!)</f>
        <v>#REF!</v>
      </c>
      <c r="L86" s="6">
        <f t="shared" si="3"/>
        <v>50</v>
      </c>
      <c r="M86" s="80">
        <v>5</v>
      </c>
      <c r="N86" s="21">
        <f t="shared" si="4"/>
        <v>-5</v>
      </c>
      <c r="O86" s="22">
        <f>IFERROR(VLOOKUP(A86,Stock!$A$5:$M$496,6,0),0)*Stock!H86</f>
        <v>0</v>
      </c>
      <c r="Q86" s="22">
        <f>IFERROR(VLOOKUP(A86,Stock!$A$5:$M$496,6,0),0)*Stock!M86</f>
        <v>50</v>
      </c>
    </row>
    <row r="87" spans="1:17" s="11" customFormat="1" ht="18" customHeight="1" x14ac:dyDescent="0.2">
      <c r="A87" s="179">
        <v>88</v>
      </c>
      <c r="B87" s="199" t="s">
        <v>191</v>
      </c>
      <c r="C87" s="195" t="s">
        <v>546</v>
      </c>
      <c r="D87" s="195" t="s">
        <v>21</v>
      </c>
      <c r="E87" s="195" t="s">
        <v>9</v>
      </c>
      <c r="F87" s="196">
        <v>10</v>
      </c>
      <c r="G87" s="196">
        <v>8</v>
      </c>
      <c r="H87" s="160"/>
      <c r="I87" s="161" t="e">
        <f>SUMIF(#REF!,$B$5:$B$496,#REF!)</f>
        <v>#REF!</v>
      </c>
      <c r="J87" s="126" t="e">
        <f>SUMIF(#REF!,$B$5:$B$500,#REF!)</f>
        <v>#REF!</v>
      </c>
      <c r="K87" s="129" t="e">
        <f>SUMIF(#REF!,$B$5:$B$500,#REF!)</f>
        <v>#REF!</v>
      </c>
      <c r="L87" s="6">
        <f t="shared" si="3"/>
        <v>40</v>
      </c>
      <c r="M87" s="80">
        <v>4</v>
      </c>
      <c r="N87" s="21">
        <f t="shared" si="4"/>
        <v>-4</v>
      </c>
      <c r="O87" s="22">
        <f>IFERROR(VLOOKUP(A87,Stock!$A$5:$M$496,6,0),0)*Stock!H87</f>
        <v>0</v>
      </c>
      <c r="Q87" s="22">
        <f>IFERROR(VLOOKUP(A87,Stock!$A$5:$M$496,6,0),0)*Stock!M87</f>
        <v>40</v>
      </c>
    </row>
    <row r="88" spans="1:17" s="11" customFormat="1" ht="18" customHeight="1" x14ac:dyDescent="0.2">
      <c r="A88" s="179">
        <v>89</v>
      </c>
      <c r="B88" s="199" t="s">
        <v>192</v>
      </c>
      <c r="C88" s="195" t="s">
        <v>547</v>
      </c>
      <c r="D88" s="195" t="s">
        <v>21</v>
      </c>
      <c r="E88" s="195" t="s">
        <v>9</v>
      </c>
      <c r="F88" s="196">
        <v>10</v>
      </c>
      <c r="G88" s="196">
        <v>8</v>
      </c>
      <c r="H88" s="160"/>
      <c r="I88" s="161" t="e">
        <f>SUMIF(#REF!,$B$5:$B$496,#REF!)</f>
        <v>#REF!</v>
      </c>
      <c r="J88" s="126" t="e">
        <f>SUMIF(#REF!,$B$5:$B$500,#REF!)</f>
        <v>#REF!</v>
      </c>
      <c r="K88" s="129" t="e">
        <f>SUMIF(#REF!,$B$5:$B$500,#REF!)</f>
        <v>#REF!</v>
      </c>
      <c r="L88" s="6">
        <f t="shared" si="3"/>
        <v>50</v>
      </c>
      <c r="M88" s="80">
        <v>5</v>
      </c>
      <c r="N88" s="21">
        <f t="shared" si="4"/>
        <v>-5</v>
      </c>
      <c r="O88" s="22">
        <f>IFERROR(VLOOKUP(A88,Stock!$A$5:$M$496,6,0),0)*Stock!H88</f>
        <v>0</v>
      </c>
      <c r="Q88" s="22">
        <f>IFERROR(VLOOKUP(A88,Stock!$A$5:$M$496,6,0),0)*Stock!M88</f>
        <v>50</v>
      </c>
    </row>
    <row r="89" spans="1:17" s="11" customFormat="1" ht="18" customHeight="1" x14ac:dyDescent="0.2">
      <c r="A89" s="179">
        <v>90</v>
      </c>
      <c r="B89" s="199" t="s">
        <v>193</v>
      </c>
      <c r="C89" s="195" t="s">
        <v>548</v>
      </c>
      <c r="D89" s="195" t="s">
        <v>21</v>
      </c>
      <c r="E89" s="195" t="s">
        <v>9</v>
      </c>
      <c r="F89" s="196">
        <v>10</v>
      </c>
      <c r="G89" s="196">
        <v>8</v>
      </c>
      <c r="H89" s="160"/>
      <c r="I89" s="161" t="e">
        <f>SUMIF(#REF!,$B$5:$B$496,#REF!)</f>
        <v>#REF!</v>
      </c>
      <c r="J89" s="126" t="e">
        <f>SUMIF(#REF!,$B$5:$B$500,#REF!)</f>
        <v>#REF!</v>
      </c>
      <c r="K89" s="129" t="e">
        <f>SUMIF(#REF!,$B$5:$B$500,#REF!)</f>
        <v>#REF!</v>
      </c>
      <c r="L89" s="6">
        <f t="shared" si="3"/>
        <v>20</v>
      </c>
      <c r="M89" s="80">
        <v>2</v>
      </c>
      <c r="N89" s="21">
        <f t="shared" si="4"/>
        <v>-2</v>
      </c>
      <c r="O89" s="22">
        <f>IFERROR(VLOOKUP(A89,Stock!$A$5:$M$496,6,0),0)*Stock!H89</f>
        <v>0</v>
      </c>
      <c r="Q89" s="22">
        <f>IFERROR(VLOOKUP(A89,Stock!$A$5:$M$496,6,0),0)*Stock!M89</f>
        <v>20</v>
      </c>
    </row>
    <row r="90" spans="1:17" s="11" customFormat="1" ht="18" customHeight="1" x14ac:dyDescent="0.2">
      <c r="A90" s="179">
        <v>91</v>
      </c>
      <c r="B90" s="199"/>
      <c r="C90" s="195"/>
      <c r="D90" s="195"/>
      <c r="E90" s="195"/>
      <c r="F90" s="196"/>
      <c r="G90" s="196"/>
      <c r="H90" s="160"/>
      <c r="I90" s="161" t="e">
        <f>SUMIF(#REF!,$B$5:$B$496,#REF!)</f>
        <v>#REF!</v>
      </c>
      <c r="J90" s="126" t="e">
        <f>SUMIF(#REF!,$B$5:$B$500,#REF!)</f>
        <v>#REF!</v>
      </c>
      <c r="K90" s="129" t="e">
        <f>SUMIF(#REF!,$B$5:$B$500,#REF!)</f>
        <v>#REF!</v>
      </c>
      <c r="L90" s="6">
        <f t="shared" si="3"/>
        <v>0</v>
      </c>
      <c r="M90" s="80">
        <v>0</v>
      </c>
      <c r="N90" s="21">
        <f t="shared" si="4"/>
        <v>0</v>
      </c>
      <c r="O90" s="22">
        <f>IFERROR(VLOOKUP(A90,Stock!$A$5:$M$496,6,0),0)*Stock!H90</f>
        <v>0</v>
      </c>
      <c r="Q90" s="22">
        <f>IFERROR(VLOOKUP(A90,Stock!$A$5:$M$496,6,0),0)*Stock!M90</f>
        <v>0</v>
      </c>
    </row>
    <row r="91" spans="1:17" s="11" customFormat="1" ht="18" customHeight="1" x14ac:dyDescent="0.2">
      <c r="A91" s="179">
        <v>92</v>
      </c>
      <c r="B91" s="199"/>
      <c r="C91" s="195"/>
      <c r="D91" s="195"/>
      <c r="E91" s="195"/>
      <c r="F91" s="196"/>
      <c r="G91" s="196"/>
      <c r="H91" s="160"/>
      <c r="I91" s="161" t="e">
        <f>SUMIF(#REF!,$B$5:$B$496,#REF!)</f>
        <v>#REF!</v>
      </c>
      <c r="J91" s="126" t="e">
        <f>SUMIF(#REF!,$B$5:$B$500,#REF!)</f>
        <v>#REF!</v>
      </c>
      <c r="K91" s="129" t="e">
        <f>SUMIF(#REF!,$B$5:$B$500,#REF!)</f>
        <v>#REF!</v>
      </c>
      <c r="L91" s="6">
        <f t="shared" si="3"/>
        <v>0</v>
      </c>
      <c r="M91" s="80">
        <v>0</v>
      </c>
      <c r="N91" s="21">
        <f t="shared" si="4"/>
        <v>0</v>
      </c>
      <c r="O91" s="22">
        <f>IFERROR(VLOOKUP(A91,Stock!$A$5:$M$496,6,0),0)*Stock!H91</f>
        <v>0</v>
      </c>
      <c r="Q91" s="22">
        <f>IFERROR(VLOOKUP(A91,Stock!$A$5:$M$496,6,0),0)*Stock!M91</f>
        <v>0</v>
      </c>
    </row>
    <row r="92" spans="1:17" s="11" customFormat="1" ht="18" customHeight="1" x14ac:dyDescent="0.2">
      <c r="A92" s="179">
        <v>93</v>
      </c>
      <c r="B92" s="199"/>
      <c r="C92" s="195"/>
      <c r="D92" s="195"/>
      <c r="E92" s="195"/>
      <c r="F92" s="196"/>
      <c r="G92" s="196"/>
      <c r="H92" s="160"/>
      <c r="I92" s="161" t="e">
        <f>SUMIF(#REF!,$B$5:$B$496,#REF!)</f>
        <v>#REF!</v>
      </c>
      <c r="J92" s="126" t="e">
        <f>SUMIF(#REF!,$B$5:$B$500,#REF!)</f>
        <v>#REF!</v>
      </c>
      <c r="K92" s="129" t="e">
        <f>SUMIF(#REF!,$B$5:$B$500,#REF!)</f>
        <v>#REF!</v>
      </c>
      <c r="L92" s="6">
        <f t="shared" si="3"/>
        <v>0</v>
      </c>
      <c r="M92" s="80">
        <v>0</v>
      </c>
      <c r="N92" s="21">
        <f t="shared" si="4"/>
        <v>0</v>
      </c>
      <c r="O92" s="22">
        <f>IFERROR(VLOOKUP(A92,Stock!$A$5:$M$496,6,0),0)*Stock!H92</f>
        <v>0</v>
      </c>
      <c r="Q92" s="22">
        <f>IFERROR(VLOOKUP(A92,Stock!$A$5:$M$496,6,0),0)*Stock!M92</f>
        <v>0</v>
      </c>
    </row>
    <row r="93" spans="1:17" s="11" customFormat="1" ht="18" customHeight="1" x14ac:dyDescent="0.2">
      <c r="A93" s="179">
        <v>94</v>
      </c>
      <c r="B93" s="199"/>
      <c r="C93" s="195"/>
      <c r="D93" s="195"/>
      <c r="E93" s="195"/>
      <c r="F93" s="196"/>
      <c r="G93" s="196"/>
      <c r="H93" s="160"/>
      <c r="I93" s="161" t="e">
        <f>SUMIF(#REF!,$B$5:$B$496,#REF!)</f>
        <v>#REF!</v>
      </c>
      <c r="J93" s="126" t="e">
        <f>SUMIF(#REF!,$B$5:$B$500,#REF!)</f>
        <v>#REF!</v>
      </c>
      <c r="K93" s="129" t="e">
        <f>SUMIF(#REF!,$B$5:$B$500,#REF!)</f>
        <v>#REF!</v>
      </c>
      <c r="L93" s="6">
        <f t="shared" si="3"/>
        <v>0</v>
      </c>
      <c r="M93" s="80">
        <v>0</v>
      </c>
      <c r="N93" s="21">
        <f t="shared" si="4"/>
        <v>0</v>
      </c>
      <c r="O93" s="22">
        <f>IFERROR(VLOOKUP(A93,Stock!$A$5:$M$496,6,0),0)*Stock!H93</f>
        <v>0</v>
      </c>
      <c r="Q93" s="22">
        <f>IFERROR(VLOOKUP(A93,Stock!$A$5:$M$496,6,0),0)*Stock!M93</f>
        <v>0</v>
      </c>
    </row>
    <row r="94" spans="1:17" s="11" customFormat="1" ht="18" customHeight="1" x14ac:dyDescent="0.2">
      <c r="A94" s="179">
        <v>95</v>
      </c>
      <c r="B94" s="199"/>
      <c r="C94" s="195"/>
      <c r="D94" s="195"/>
      <c r="E94" s="195"/>
      <c r="F94" s="197"/>
      <c r="G94" s="197"/>
      <c r="H94" s="160"/>
      <c r="I94" s="161" t="e">
        <f>SUMIF(#REF!,$B$5:$B$496,#REF!)</f>
        <v>#REF!</v>
      </c>
      <c r="J94" s="126" t="e">
        <f>SUMIF(#REF!,$B$5:$B$500,#REF!)</f>
        <v>#REF!</v>
      </c>
      <c r="K94" s="129" t="e">
        <f>SUMIF(#REF!,$B$5:$B$500,#REF!)</f>
        <v>#REF!</v>
      </c>
      <c r="L94" s="6">
        <f t="shared" si="3"/>
        <v>0</v>
      </c>
      <c r="M94" s="80">
        <v>0</v>
      </c>
      <c r="N94" s="21">
        <f t="shared" si="4"/>
        <v>0</v>
      </c>
      <c r="O94" s="22">
        <f>IFERROR(VLOOKUP(A94,Stock!$A$5:$M$496,6,0),0)*Stock!H94</f>
        <v>0</v>
      </c>
      <c r="Q94" s="22">
        <f>IFERROR(VLOOKUP(A94,Stock!$A$5:$M$496,6,0),0)*Stock!M94</f>
        <v>0</v>
      </c>
    </row>
    <row r="95" spans="1:17" s="11" customFormat="1" ht="18" customHeight="1" x14ac:dyDescent="0.2">
      <c r="A95" s="179">
        <v>96</v>
      </c>
      <c r="B95" s="199"/>
      <c r="C95" s="195"/>
      <c r="D95" s="195"/>
      <c r="E95" s="195"/>
      <c r="F95" s="196"/>
      <c r="G95" s="196"/>
      <c r="H95" s="160"/>
      <c r="I95" s="161" t="e">
        <f>SUMIF(#REF!,$B$5:$B$496,#REF!)</f>
        <v>#REF!</v>
      </c>
      <c r="J95" s="126" t="e">
        <f>SUMIF(#REF!,$B$5:$B$500,#REF!)</f>
        <v>#REF!</v>
      </c>
      <c r="K95" s="129" t="e">
        <f>SUMIF(#REF!,$B$5:$B$500,#REF!)</f>
        <v>#REF!</v>
      </c>
      <c r="L95" s="6">
        <f t="shared" si="3"/>
        <v>0</v>
      </c>
      <c r="M95" s="80">
        <v>0</v>
      </c>
      <c r="N95" s="21">
        <f t="shared" si="4"/>
        <v>0</v>
      </c>
      <c r="O95" s="22">
        <f>IFERROR(VLOOKUP(A95,Stock!$A$5:$M$496,6,0),0)*Stock!H95</f>
        <v>0</v>
      </c>
      <c r="Q95" s="22">
        <f>IFERROR(VLOOKUP(A95,Stock!$A$5:$M$496,6,0),0)*Stock!M95</f>
        <v>0</v>
      </c>
    </row>
    <row r="96" spans="1:17" s="11" customFormat="1" ht="18" customHeight="1" x14ac:dyDescent="0.2">
      <c r="A96" s="179">
        <v>97</v>
      </c>
      <c r="B96" s="199"/>
      <c r="C96" s="195"/>
      <c r="D96" s="195"/>
      <c r="E96" s="195"/>
      <c r="F96" s="196"/>
      <c r="G96" s="196"/>
      <c r="H96" s="160"/>
      <c r="I96" s="161" t="e">
        <f>SUMIF(#REF!,$B$5:$B$496,#REF!)</f>
        <v>#REF!</v>
      </c>
      <c r="J96" s="126" t="e">
        <f>SUMIF(#REF!,$B$5:$B$500,#REF!)</f>
        <v>#REF!</v>
      </c>
      <c r="K96" s="129" t="e">
        <f>SUMIF(#REF!,$B$5:$B$500,#REF!)</f>
        <v>#REF!</v>
      </c>
      <c r="L96" s="6">
        <f t="shared" si="3"/>
        <v>0</v>
      </c>
      <c r="M96" s="80">
        <v>0</v>
      </c>
      <c r="N96" s="21">
        <f t="shared" si="4"/>
        <v>0</v>
      </c>
      <c r="O96" s="22">
        <f>IFERROR(VLOOKUP(A96,Stock!$A$5:$M$496,6,0),0)*Stock!H96</f>
        <v>0</v>
      </c>
      <c r="Q96" s="22">
        <f>IFERROR(VLOOKUP(A96,Stock!$A$5:$M$496,6,0),0)*Stock!M96</f>
        <v>0</v>
      </c>
    </row>
    <row r="97" spans="1:17" s="11" customFormat="1" ht="18" customHeight="1" x14ac:dyDescent="0.2">
      <c r="A97" s="179">
        <v>98</v>
      </c>
      <c r="B97" s="199"/>
      <c r="C97" s="195"/>
      <c r="D97" s="195"/>
      <c r="E97" s="195"/>
      <c r="F97" s="196"/>
      <c r="G97" s="196"/>
      <c r="H97" s="160"/>
      <c r="I97" s="161" t="e">
        <f>SUMIF(#REF!,$B$5:$B$496,#REF!)</f>
        <v>#REF!</v>
      </c>
      <c r="J97" s="126" t="e">
        <f>SUMIF(#REF!,$B$5:$B$500,#REF!)</f>
        <v>#REF!</v>
      </c>
      <c r="K97" s="129" t="e">
        <f>SUMIF(#REF!,$B$5:$B$500,#REF!)</f>
        <v>#REF!</v>
      </c>
      <c r="L97" s="6">
        <f t="shared" si="3"/>
        <v>0</v>
      </c>
      <c r="M97" s="80">
        <v>0</v>
      </c>
      <c r="N97" s="21">
        <f t="shared" si="4"/>
        <v>0</v>
      </c>
      <c r="O97" s="22">
        <f>IFERROR(VLOOKUP(A97,Stock!$A$5:$M$496,6,0),0)*Stock!H97</f>
        <v>0</v>
      </c>
      <c r="Q97" s="22">
        <f>IFERROR(VLOOKUP(A97,Stock!$A$5:$M$496,6,0),0)*Stock!M97</f>
        <v>0</v>
      </c>
    </row>
    <row r="98" spans="1:17" s="11" customFormat="1" ht="18" customHeight="1" x14ac:dyDescent="0.2">
      <c r="A98" s="179">
        <v>99</v>
      </c>
      <c r="B98" s="199"/>
      <c r="C98" s="195"/>
      <c r="D98" s="195"/>
      <c r="E98" s="195"/>
      <c r="F98" s="196"/>
      <c r="G98" s="196"/>
      <c r="H98" s="160"/>
      <c r="I98" s="161" t="e">
        <f>SUMIF(#REF!,$B$5:$B$496,#REF!)</f>
        <v>#REF!</v>
      </c>
      <c r="J98" s="126" t="e">
        <f>SUMIF(#REF!,$B$5:$B$500,#REF!)</f>
        <v>#REF!</v>
      </c>
      <c r="K98" s="129" t="e">
        <f>SUMIF(#REF!,$B$5:$B$500,#REF!)</f>
        <v>#REF!</v>
      </c>
      <c r="L98" s="6">
        <f t="shared" si="3"/>
        <v>0</v>
      </c>
      <c r="M98" s="80">
        <v>0</v>
      </c>
      <c r="N98" s="21">
        <f t="shared" si="4"/>
        <v>0</v>
      </c>
      <c r="O98" s="22">
        <f>IFERROR(VLOOKUP(A98,Stock!$A$5:$M$496,6,0),0)*Stock!H98</f>
        <v>0</v>
      </c>
      <c r="Q98" s="22">
        <f>IFERROR(VLOOKUP(A98,Stock!$A$5:$M$496,6,0),0)*Stock!M98</f>
        <v>0</v>
      </c>
    </row>
    <row r="99" spans="1:17" s="11" customFormat="1" ht="18" customHeight="1" x14ac:dyDescent="0.2">
      <c r="A99" s="179">
        <v>100</v>
      </c>
      <c r="B99" s="199"/>
      <c r="C99" s="195"/>
      <c r="D99" s="195"/>
      <c r="E99" s="195"/>
      <c r="F99" s="196"/>
      <c r="G99" s="196"/>
      <c r="H99" s="160"/>
      <c r="I99" s="161" t="e">
        <f>SUMIF(#REF!,$B$5:$B$496,#REF!)</f>
        <v>#REF!</v>
      </c>
      <c r="J99" s="126" t="e">
        <f>SUMIF(#REF!,$B$5:$B$500,#REF!)</f>
        <v>#REF!</v>
      </c>
      <c r="K99" s="129" t="e">
        <f>SUMIF(#REF!,$B$5:$B$500,#REF!)</f>
        <v>#REF!</v>
      </c>
      <c r="L99" s="6">
        <f t="shared" si="3"/>
        <v>0</v>
      </c>
      <c r="M99" s="80">
        <v>0</v>
      </c>
      <c r="N99" s="21">
        <f t="shared" si="4"/>
        <v>0</v>
      </c>
      <c r="O99" s="22">
        <f>IFERROR(VLOOKUP(A99,Stock!$A$5:$M$496,6,0),0)*Stock!H99</f>
        <v>0</v>
      </c>
      <c r="Q99" s="22">
        <f>IFERROR(VLOOKUP(A99,Stock!$A$5:$M$496,6,0),0)*Stock!M99</f>
        <v>0</v>
      </c>
    </row>
    <row r="100" spans="1:17" s="11" customFormat="1" ht="18" customHeight="1" x14ac:dyDescent="0.2">
      <c r="A100" s="179">
        <v>101</v>
      </c>
      <c r="B100" s="199"/>
      <c r="C100" s="195"/>
      <c r="D100" s="195"/>
      <c r="E100" s="195"/>
      <c r="F100" s="196"/>
      <c r="G100" s="196"/>
      <c r="H100" s="160"/>
      <c r="I100" s="161" t="e">
        <f>SUMIF(#REF!,$B$5:$B$496,#REF!)</f>
        <v>#REF!</v>
      </c>
      <c r="J100" s="126" t="e">
        <f>SUMIF(#REF!,$B$5:$B$500,#REF!)</f>
        <v>#REF!</v>
      </c>
      <c r="K100" s="129" t="e">
        <f>SUMIF(#REF!,$B$5:$B$500,#REF!)</f>
        <v>#REF!</v>
      </c>
      <c r="L100" s="6">
        <f t="shared" si="3"/>
        <v>0</v>
      </c>
      <c r="M100" s="80">
        <v>0</v>
      </c>
      <c r="N100" s="21">
        <f t="shared" si="4"/>
        <v>0</v>
      </c>
      <c r="O100" s="22">
        <f>IFERROR(VLOOKUP(A100,Stock!$A$5:$M$496,6,0),0)*Stock!H100</f>
        <v>0</v>
      </c>
      <c r="Q100" s="22">
        <f>IFERROR(VLOOKUP(A100,Stock!$A$5:$M$496,6,0),0)*Stock!M100</f>
        <v>0</v>
      </c>
    </row>
    <row r="101" spans="1:17" s="11" customFormat="1" ht="18" customHeight="1" x14ac:dyDescent="0.2">
      <c r="A101" s="179">
        <v>102</v>
      </c>
      <c r="B101" s="199"/>
      <c r="C101" s="195"/>
      <c r="D101" s="195"/>
      <c r="E101" s="195"/>
      <c r="F101" s="196"/>
      <c r="G101" s="196"/>
      <c r="H101" s="160"/>
      <c r="I101" s="161" t="e">
        <f>SUMIF(#REF!,$B$5:$B$496,#REF!)</f>
        <v>#REF!</v>
      </c>
      <c r="J101" s="126" t="e">
        <f>SUMIF(#REF!,$B$5:$B$500,#REF!)</f>
        <v>#REF!</v>
      </c>
      <c r="K101" s="129" t="e">
        <f>SUMIF(#REF!,$B$5:$B$500,#REF!)</f>
        <v>#REF!</v>
      </c>
      <c r="L101" s="6">
        <f t="shared" si="3"/>
        <v>0</v>
      </c>
      <c r="M101" s="80">
        <v>0</v>
      </c>
      <c r="N101" s="21">
        <f t="shared" si="4"/>
        <v>0</v>
      </c>
      <c r="O101" s="22">
        <f>IFERROR(VLOOKUP(A101,Stock!$A$5:$M$496,6,0),0)*Stock!H101</f>
        <v>0</v>
      </c>
      <c r="Q101" s="22">
        <f>IFERROR(VLOOKUP(A101,Stock!$A$5:$M$496,6,0),0)*Stock!M101</f>
        <v>0</v>
      </c>
    </row>
    <row r="102" spans="1:17" s="11" customFormat="1" ht="18" customHeight="1" x14ac:dyDescent="0.2">
      <c r="A102" s="179">
        <v>103</v>
      </c>
      <c r="B102" s="199"/>
      <c r="C102" s="195"/>
      <c r="D102" s="195"/>
      <c r="E102" s="195"/>
      <c r="F102" s="196"/>
      <c r="G102" s="196"/>
      <c r="H102" s="160"/>
      <c r="I102" s="161" t="e">
        <f>SUMIF(#REF!,$B$5:$B$496,#REF!)</f>
        <v>#REF!</v>
      </c>
      <c r="J102" s="126" t="e">
        <f>SUMIF(#REF!,$B$5:$B$500,#REF!)</f>
        <v>#REF!</v>
      </c>
      <c r="K102" s="129" t="e">
        <f>SUMIF(#REF!,$B$5:$B$500,#REF!)</f>
        <v>#REF!</v>
      </c>
      <c r="L102" s="6">
        <f t="shared" si="3"/>
        <v>0</v>
      </c>
      <c r="M102" s="80">
        <v>0</v>
      </c>
      <c r="N102" s="21">
        <f t="shared" si="4"/>
        <v>0</v>
      </c>
      <c r="O102" s="22">
        <f>IFERROR(VLOOKUP(A102,Stock!$A$5:$M$496,6,0),0)*Stock!H102</f>
        <v>0</v>
      </c>
      <c r="Q102" s="22">
        <f>IFERROR(VLOOKUP(A102,Stock!$A$5:$M$496,6,0),0)*Stock!M102</f>
        <v>0</v>
      </c>
    </row>
    <row r="103" spans="1:17" s="11" customFormat="1" ht="18" customHeight="1" x14ac:dyDescent="0.2">
      <c r="A103" s="179">
        <v>104</v>
      </c>
      <c r="B103" s="199"/>
      <c r="C103" s="195"/>
      <c r="D103" s="195"/>
      <c r="E103" s="195"/>
      <c r="F103" s="196"/>
      <c r="G103" s="196"/>
      <c r="H103" s="160"/>
      <c r="I103" s="161" t="e">
        <f>SUMIF(#REF!,$B$5:$B$496,#REF!)</f>
        <v>#REF!</v>
      </c>
      <c r="J103" s="126" t="e">
        <f>SUMIF(#REF!,$B$5:$B$500,#REF!)</f>
        <v>#REF!</v>
      </c>
      <c r="K103" s="129" t="e">
        <f>SUMIF(#REF!,$B$5:$B$500,#REF!)</f>
        <v>#REF!</v>
      </c>
      <c r="L103" s="6">
        <f t="shared" si="3"/>
        <v>0</v>
      </c>
      <c r="M103" s="80">
        <v>0</v>
      </c>
      <c r="N103" s="21">
        <f t="shared" si="4"/>
        <v>0</v>
      </c>
      <c r="O103" s="22">
        <f>IFERROR(VLOOKUP(A103,Stock!$A$5:$M$496,6,0),0)*Stock!H103</f>
        <v>0</v>
      </c>
      <c r="Q103" s="22">
        <f>IFERROR(VLOOKUP(A103,Stock!$A$5:$M$496,6,0),0)*Stock!M103</f>
        <v>0</v>
      </c>
    </row>
    <row r="104" spans="1:17" s="11" customFormat="1" ht="18" customHeight="1" x14ac:dyDescent="0.2">
      <c r="A104" s="179">
        <v>105</v>
      </c>
      <c r="B104" s="199"/>
      <c r="C104" s="195"/>
      <c r="D104" s="195"/>
      <c r="E104" s="195"/>
      <c r="F104" s="196"/>
      <c r="G104" s="196"/>
      <c r="H104" s="160"/>
      <c r="I104" s="161" t="e">
        <f>SUMIF(#REF!,$B$5:$B$496,#REF!)</f>
        <v>#REF!</v>
      </c>
      <c r="J104" s="126" t="e">
        <f>SUMIF(#REF!,$B$5:$B$500,#REF!)</f>
        <v>#REF!</v>
      </c>
      <c r="K104" s="129" t="e">
        <f>SUMIF(#REF!,$B$5:$B$500,#REF!)</f>
        <v>#REF!</v>
      </c>
      <c r="L104" s="6">
        <f t="shared" si="3"/>
        <v>0</v>
      </c>
      <c r="M104" s="80">
        <v>0</v>
      </c>
      <c r="N104" s="21">
        <f t="shared" si="4"/>
        <v>0</v>
      </c>
      <c r="O104" s="22">
        <f>IFERROR(VLOOKUP(A104,Stock!$A$5:$M$496,6,0),0)*Stock!H104</f>
        <v>0</v>
      </c>
      <c r="Q104" s="22">
        <f>IFERROR(VLOOKUP(A104,Stock!$A$5:$M$496,6,0),0)*Stock!M104</f>
        <v>0</v>
      </c>
    </row>
    <row r="105" spans="1:17" s="11" customFormat="1" ht="18" customHeight="1" x14ac:dyDescent="0.2">
      <c r="A105" s="179">
        <v>106</v>
      </c>
      <c r="B105" s="199"/>
      <c r="C105" s="195"/>
      <c r="D105" s="195"/>
      <c r="E105" s="195"/>
      <c r="F105" s="196"/>
      <c r="G105" s="196"/>
      <c r="H105" s="160"/>
      <c r="I105" s="161" t="e">
        <f>SUMIF(#REF!,$B$5:$B$496,#REF!)</f>
        <v>#REF!</v>
      </c>
      <c r="J105" s="126" t="e">
        <f>SUMIF(#REF!,$B$5:$B$500,#REF!)</f>
        <v>#REF!</v>
      </c>
      <c r="K105" s="129" t="e">
        <f>SUMIF(#REF!,$B$5:$B$500,#REF!)</f>
        <v>#REF!</v>
      </c>
      <c r="L105" s="6">
        <f t="shared" si="3"/>
        <v>0</v>
      </c>
      <c r="M105" s="80">
        <v>0</v>
      </c>
      <c r="N105" s="21">
        <f t="shared" si="4"/>
        <v>0</v>
      </c>
      <c r="O105" s="22">
        <f>IFERROR(VLOOKUP(A105,Stock!$A$5:$M$496,6,0),0)*Stock!H105</f>
        <v>0</v>
      </c>
      <c r="Q105" s="22">
        <f>IFERROR(VLOOKUP(A105,Stock!$A$5:$M$496,6,0),0)*Stock!M105</f>
        <v>0</v>
      </c>
    </row>
    <row r="106" spans="1:17" s="11" customFormat="1" ht="18" customHeight="1" x14ac:dyDescent="0.2">
      <c r="A106" s="179">
        <v>107</v>
      </c>
      <c r="B106" s="199" t="s">
        <v>194</v>
      </c>
      <c r="C106" s="195" t="s">
        <v>549</v>
      </c>
      <c r="D106" s="195" t="s">
        <v>21</v>
      </c>
      <c r="E106" s="195" t="s">
        <v>9</v>
      </c>
      <c r="F106" s="196">
        <v>10</v>
      </c>
      <c r="G106" s="196">
        <v>8</v>
      </c>
      <c r="H106" s="160"/>
      <c r="I106" s="161" t="e">
        <f>SUMIF(#REF!,$B$5:$B$496,#REF!)</f>
        <v>#REF!</v>
      </c>
      <c r="J106" s="126" t="e">
        <f>SUMIF(#REF!,$B$5:$B$500,#REF!)</f>
        <v>#REF!</v>
      </c>
      <c r="K106" s="129" t="e">
        <f>SUMIF(#REF!,$B$5:$B$500,#REF!)</f>
        <v>#REF!</v>
      </c>
      <c r="L106" s="6">
        <f t="shared" si="3"/>
        <v>10</v>
      </c>
      <c r="M106" s="80">
        <v>1</v>
      </c>
      <c r="N106" s="21">
        <f t="shared" si="4"/>
        <v>-1</v>
      </c>
      <c r="O106" s="22">
        <f>IFERROR(VLOOKUP(A106,Stock!$A$5:$M$496,6,0),0)*Stock!H106</f>
        <v>0</v>
      </c>
      <c r="Q106" s="22">
        <f>IFERROR(VLOOKUP(A106,Stock!$A$5:$M$496,6,0),0)*Stock!M106</f>
        <v>10</v>
      </c>
    </row>
    <row r="107" spans="1:17" s="11" customFormat="1" ht="18" customHeight="1" x14ac:dyDescent="0.2">
      <c r="A107" s="179">
        <v>108</v>
      </c>
      <c r="B107" s="199" t="s">
        <v>195</v>
      </c>
      <c r="C107" s="195" t="s">
        <v>550</v>
      </c>
      <c r="D107" s="195" t="s">
        <v>21</v>
      </c>
      <c r="E107" s="195" t="s">
        <v>9</v>
      </c>
      <c r="F107" s="196">
        <v>15</v>
      </c>
      <c r="G107" s="196">
        <v>12</v>
      </c>
      <c r="H107" s="160"/>
      <c r="I107" s="161" t="e">
        <f>SUMIF(#REF!,$B$5:$B$496,#REF!)</f>
        <v>#REF!</v>
      </c>
      <c r="J107" s="126" t="e">
        <f>SUMIF(#REF!,$B$5:$B$500,#REF!)</f>
        <v>#REF!</v>
      </c>
      <c r="K107" s="129" t="e">
        <f>SUMIF(#REF!,$B$5:$B$500,#REF!)</f>
        <v>#REF!</v>
      </c>
      <c r="L107" s="6">
        <f t="shared" si="3"/>
        <v>0</v>
      </c>
      <c r="M107" s="80">
        <v>0</v>
      </c>
      <c r="N107" s="21">
        <f t="shared" si="4"/>
        <v>0</v>
      </c>
      <c r="O107" s="22">
        <f>IFERROR(VLOOKUP(A107,Stock!$A$5:$M$496,6,0),0)*Stock!H107</f>
        <v>0</v>
      </c>
      <c r="Q107" s="22">
        <f>IFERROR(VLOOKUP(A107,Stock!$A$5:$M$496,6,0),0)*Stock!M107</f>
        <v>0</v>
      </c>
    </row>
    <row r="108" spans="1:17" s="11" customFormat="1" ht="18" customHeight="1" x14ac:dyDescent="0.2">
      <c r="A108" s="179">
        <v>109</v>
      </c>
      <c r="B108" s="199" t="s">
        <v>196</v>
      </c>
      <c r="C108" s="195" t="s">
        <v>551</v>
      </c>
      <c r="D108" s="195" t="s">
        <v>59</v>
      </c>
      <c r="E108" s="195" t="s">
        <v>9</v>
      </c>
      <c r="F108" s="196">
        <v>5</v>
      </c>
      <c r="G108" s="196">
        <v>4</v>
      </c>
      <c r="H108" s="160"/>
      <c r="I108" s="161" t="e">
        <f>SUMIF(#REF!,$B$5:$B$496,#REF!)</f>
        <v>#REF!</v>
      </c>
      <c r="J108" s="126" t="e">
        <f>SUMIF(#REF!,$B$5:$B$500,#REF!)</f>
        <v>#REF!</v>
      </c>
      <c r="K108" s="129" t="e">
        <f>SUMIF(#REF!,$B$5:$B$500,#REF!)</f>
        <v>#REF!</v>
      </c>
      <c r="L108" s="6">
        <f t="shared" si="3"/>
        <v>10</v>
      </c>
      <c r="M108" s="80">
        <v>2</v>
      </c>
      <c r="N108" s="21">
        <f t="shared" si="4"/>
        <v>-2</v>
      </c>
      <c r="O108" s="22">
        <f>IFERROR(VLOOKUP(A108,Stock!$A$5:$M$496,6,0),0)*Stock!H108</f>
        <v>0</v>
      </c>
      <c r="Q108" s="22">
        <f>IFERROR(VLOOKUP(A108,Stock!$A$5:$M$496,6,0),0)*Stock!M108</f>
        <v>10</v>
      </c>
    </row>
    <row r="109" spans="1:17" s="11" customFormat="1" ht="18" customHeight="1" x14ac:dyDescent="0.2">
      <c r="A109" s="179">
        <v>110</v>
      </c>
      <c r="B109" s="199" t="s">
        <v>197</v>
      </c>
      <c r="C109" s="195" t="s">
        <v>552</v>
      </c>
      <c r="D109" s="195" t="s">
        <v>57</v>
      </c>
      <c r="E109" s="195" t="s">
        <v>9</v>
      </c>
      <c r="F109" s="196">
        <v>15</v>
      </c>
      <c r="G109" s="196">
        <v>12</v>
      </c>
      <c r="H109" s="160"/>
      <c r="I109" s="161" t="e">
        <f>SUMIF(#REF!,$B$5:$B$496,#REF!)</f>
        <v>#REF!</v>
      </c>
      <c r="J109" s="126" t="e">
        <f>SUMIF(#REF!,$B$5:$B$500,#REF!)</f>
        <v>#REF!</v>
      </c>
      <c r="K109" s="129" t="e">
        <f>SUMIF(#REF!,$B$5:$B$500,#REF!)</f>
        <v>#REF!</v>
      </c>
      <c r="L109" s="6">
        <f t="shared" si="3"/>
        <v>15</v>
      </c>
      <c r="M109" s="80">
        <v>1</v>
      </c>
      <c r="N109" s="21">
        <f t="shared" si="4"/>
        <v>-1</v>
      </c>
      <c r="O109" s="22">
        <f>IFERROR(VLOOKUP(A109,Stock!$A$5:$M$496,6,0),0)*Stock!H109</f>
        <v>0</v>
      </c>
      <c r="Q109" s="22">
        <f>IFERROR(VLOOKUP(A109,Stock!$A$5:$M$496,6,0),0)*Stock!M109</f>
        <v>15</v>
      </c>
    </row>
    <row r="110" spans="1:17" s="11" customFormat="1" ht="18" customHeight="1" x14ac:dyDescent="0.2">
      <c r="A110" s="179">
        <v>111</v>
      </c>
      <c r="B110" s="199" t="s">
        <v>198</v>
      </c>
      <c r="C110" s="195" t="s">
        <v>553</v>
      </c>
      <c r="D110" s="195" t="s">
        <v>54</v>
      </c>
      <c r="E110" s="195" t="s">
        <v>9</v>
      </c>
      <c r="F110" s="196">
        <v>16</v>
      </c>
      <c r="G110" s="196">
        <v>12.8</v>
      </c>
      <c r="H110" s="160"/>
      <c r="I110" s="161" t="e">
        <f>SUMIF(#REF!,$B$5:$B$496,#REF!)</f>
        <v>#REF!</v>
      </c>
      <c r="J110" s="126" t="e">
        <f>SUMIF(#REF!,$B$5:$B$500,#REF!)</f>
        <v>#REF!</v>
      </c>
      <c r="K110" s="129" t="e">
        <f>SUMIF(#REF!,$B$5:$B$500,#REF!)</f>
        <v>#REF!</v>
      </c>
      <c r="L110" s="6">
        <f t="shared" si="3"/>
        <v>48</v>
      </c>
      <c r="M110" s="80">
        <v>3</v>
      </c>
      <c r="N110" s="21">
        <f t="shared" si="4"/>
        <v>-3</v>
      </c>
      <c r="O110" s="22">
        <f>IFERROR(VLOOKUP(A110,Stock!$A$5:$M$496,6,0),0)*Stock!H110</f>
        <v>0</v>
      </c>
      <c r="Q110" s="22">
        <f>IFERROR(VLOOKUP(A110,Stock!$A$5:$M$496,6,0),0)*Stock!M110</f>
        <v>48</v>
      </c>
    </row>
    <row r="111" spans="1:17" s="11" customFormat="1" ht="18" customHeight="1" x14ac:dyDescent="0.2">
      <c r="A111" s="179">
        <v>112</v>
      </c>
      <c r="B111" s="199" t="s">
        <v>199</v>
      </c>
      <c r="C111" s="195" t="s">
        <v>554</v>
      </c>
      <c r="D111" s="195" t="s">
        <v>38</v>
      </c>
      <c r="E111" s="195" t="s">
        <v>9</v>
      </c>
      <c r="F111" s="196">
        <v>30</v>
      </c>
      <c r="G111" s="196">
        <v>24</v>
      </c>
      <c r="H111" s="160"/>
      <c r="I111" s="161" t="e">
        <f>SUMIF(#REF!,$B$5:$B$496,#REF!)</f>
        <v>#REF!</v>
      </c>
      <c r="J111" s="126" t="e">
        <f>SUMIF(#REF!,$B$5:$B$500,#REF!)</f>
        <v>#REF!</v>
      </c>
      <c r="K111" s="129" t="e">
        <f>SUMIF(#REF!,$B$5:$B$500,#REF!)</f>
        <v>#REF!</v>
      </c>
      <c r="L111" s="6">
        <f t="shared" si="3"/>
        <v>90</v>
      </c>
      <c r="M111" s="80">
        <v>3</v>
      </c>
      <c r="N111" s="21">
        <f t="shared" si="4"/>
        <v>-3</v>
      </c>
      <c r="O111" s="22">
        <f>IFERROR(VLOOKUP(A111,Stock!$A$5:$M$496,6,0),0)*Stock!H111</f>
        <v>0</v>
      </c>
      <c r="Q111" s="22">
        <f>IFERROR(VLOOKUP(A111,Stock!$A$5:$M$496,6,0),0)*Stock!M111</f>
        <v>90</v>
      </c>
    </row>
    <row r="112" spans="1:17" s="11" customFormat="1" ht="18" customHeight="1" x14ac:dyDescent="0.2">
      <c r="A112" s="179">
        <v>113</v>
      </c>
      <c r="B112" s="199" t="s">
        <v>200</v>
      </c>
      <c r="C112" s="195" t="s">
        <v>555</v>
      </c>
      <c r="D112" s="195" t="s">
        <v>58</v>
      </c>
      <c r="E112" s="195" t="s">
        <v>9</v>
      </c>
      <c r="F112" s="196">
        <v>14</v>
      </c>
      <c r="G112" s="196">
        <v>11.2</v>
      </c>
      <c r="H112" s="160"/>
      <c r="I112" s="161" t="e">
        <f>SUMIF(#REF!,$B$5:$B$496,#REF!)</f>
        <v>#REF!</v>
      </c>
      <c r="J112" s="126" t="e">
        <f>SUMIF(#REF!,$B$5:$B$500,#REF!)</f>
        <v>#REF!</v>
      </c>
      <c r="K112" s="129" t="e">
        <f>SUMIF(#REF!,$B$5:$B$500,#REF!)</f>
        <v>#REF!</v>
      </c>
      <c r="L112" s="6">
        <f t="shared" si="3"/>
        <v>28</v>
      </c>
      <c r="M112" s="80">
        <v>2</v>
      </c>
      <c r="N112" s="21">
        <f t="shared" si="4"/>
        <v>-2</v>
      </c>
      <c r="O112" s="22">
        <f>IFERROR(VLOOKUP(A112,Stock!$A$5:$M$496,6,0),0)*Stock!H112</f>
        <v>0</v>
      </c>
      <c r="Q112" s="22">
        <f>IFERROR(VLOOKUP(A112,Stock!$A$5:$M$496,6,0),0)*Stock!M112</f>
        <v>28</v>
      </c>
    </row>
    <row r="113" spans="1:17" s="11" customFormat="1" ht="18" customHeight="1" x14ac:dyDescent="0.2">
      <c r="A113" s="179">
        <v>114</v>
      </c>
      <c r="B113" s="199" t="s">
        <v>201</v>
      </c>
      <c r="C113" s="195" t="s">
        <v>556</v>
      </c>
      <c r="D113" s="195" t="s">
        <v>21</v>
      </c>
      <c r="E113" s="195" t="s">
        <v>9</v>
      </c>
      <c r="F113" s="196">
        <v>20</v>
      </c>
      <c r="G113" s="196">
        <v>16</v>
      </c>
      <c r="H113" s="160"/>
      <c r="I113" s="161" t="e">
        <f>SUMIF(#REF!,$B$5:$B$496,#REF!)</f>
        <v>#REF!</v>
      </c>
      <c r="J113" s="126" t="e">
        <f>SUMIF(#REF!,$B$5:$B$500,#REF!)</f>
        <v>#REF!</v>
      </c>
      <c r="K113" s="129" t="e">
        <f>SUMIF(#REF!,$B$5:$B$500,#REF!)</f>
        <v>#REF!</v>
      </c>
      <c r="L113" s="6">
        <f t="shared" si="3"/>
        <v>20</v>
      </c>
      <c r="M113" s="80">
        <v>1</v>
      </c>
      <c r="N113" s="21">
        <f t="shared" si="4"/>
        <v>-1</v>
      </c>
      <c r="O113" s="22">
        <f>IFERROR(VLOOKUP(A113,Stock!$A$5:$M$496,6,0),0)*Stock!H113</f>
        <v>0</v>
      </c>
      <c r="Q113" s="22">
        <f>IFERROR(VLOOKUP(A113,Stock!$A$5:$M$496,6,0),0)*Stock!M113</f>
        <v>20</v>
      </c>
    </row>
    <row r="114" spans="1:17" s="11" customFormat="1" ht="18" customHeight="1" x14ac:dyDescent="0.2">
      <c r="A114" s="179">
        <v>115</v>
      </c>
      <c r="B114" s="199" t="s">
        <v>202</v>
      </c>
      <c r="C114" s="195" t="s">
        <v>557</v>
      </c>
      <c r="D114" s="195" t="s">
        <v>21</v>
      </c>
      <c r="E114" s="195" t="s">
        <v>9</v>
      </c>
      <c r="F114" s="196">
        <v>20</v>
      </c>
      <c r="G114" s="196">
        <v>16</v>
      </c>
      <c r="H114" s="160"/>
      <c r="I114" s="161" t="e">
        <f>SUMIF(#REF!,$B$5:$B$496,#REF!)</f>
        <v>#REF!</v>
      </c>
      <c r="J114" s="126" t="e">
        <f>SUMIF(#REF!,$B$5:$B$500,#REF!)</f>
        <v>#REF!</v>
      </c>
      <c r="K114" s="129" t="e">
        <f>SUMIF(#REF!,$B$5:$B$500,#REF!)</f>
        <v>#REF!</v>
      </c>
      <c r="L114" s="6">
        <f t="shared" si="3"/>
        <v>40</v>
      </c>
      <c r="M114" s="80">
        <v>2</v>
      </c>
      <c r="N114" s="21">
        <f t="shared" si="4"/>
        <v>-2</v>
      </c>
      <c r="O114" s="22">
        <f>IFERROR(VLOOKUP(A114,Stock!$A$5:$M$496,6,0),0)*Stock!H114</f>
        <v>0</v>
      </c>
      <c r="Q114" s="22">
        <f>IFERROR(VLOOKUP(A114,Stock!$A$5:$M$496,6,0),0)*Stock!M114</f>
        <v>40</v>
      </c>
    </row>
    <row r="115" spans="1:17" s="11" customFormat="1" ht="18" customHeight="1" x14ac:dyDescent="0.2">
      <c r="A115" s="179">
        <v>116</v>
      </c>
      <c r="B115" s="199" t="s">
        <v>203</v>
      </c>
      <c r="C115" s="195" t="s">
        <v>558</v>
      </c>
      <c r="D115" s="195" t="s">
        <v>57</v>
      </c>
      <c r="E115" s="195" t="s">
        <v>9</v>
      </c>
      <c r="F115" s="196">
        <v>20</v>
      </c>
      <c r="G115" s="196">
        <v>16</v>
      </c>
      <c r="H115" s="160"/>
      <c r="I115" s="161" t="e">
        <f>SUMIF(#REF!,$B$5:$B$496,#REF!)</f>
        <v>#REF!</v>
      </c>
      <c r="J115" s="126" t="e">
        <f>SUMIF(#REF!,$B$5:$B$500,#REF!)</f>
        <v>#REF!</v>
      </c>
      <c r="K115" s="129" t="e">
        <f>SUMIF(#REF!,$B$5:$B$500,#REF!)</f>
        <v>#REF!</v>
      </c>
      <c r="L115" s="6">
        <f t="shared" si="3"/>
        <v>20</v>
      </c>
      <c r="M115" s="80">
        <v>1</v>
      </c>
      <c r="N115" s="21">
        <f t="shared" si="4"/>
        <v>-1</v>
      </c>
      <c r="O115" s="22">
        <f>IFERROR(VLOOKUP(A115,Stock!$A$5:$M$496,6,0),0)*Stock!H115</f>
        <v>0</v>
      </c>
      <c r="Q115" s="22">
        <f>IFERROR(VLOOKUP(A115,Stock!$A$5:$M$496,6,0),0)*Stock!M115</f>
        <v>20</v>
      </c>
    </row>
    <row r="116" spans="1:17" s="11" customFormat="1" ht="18" customHeight="1" x14ac:dyDescent="0.2">
      <c r="A116" s="179">
        <v>117</v>
      </c>
      <c r="B116" s="199" t="s">
        <v>204</v>
      </c>
      <c r="C116" s="195" t="s">
        <v>559</v>
      </c>
      <c r="D116" s="195" t="s">
        <v>21</v>
      </c>
      <c r="E116" s="195" t="s">
        <v>9</v>
      </c>
      <c r="F116" s="196">
        <v>6</v>
      </c>
      <c r="G116" s="196">
        <v>4.8</v>
      </c>
      <c r="H116" s="160"/>
      <c r="I116" s="161" t="e">
        <f>SUMIF(#REF!,$B$5:$B$496,#REF!)</f>
        <v>#REF!</v>
      </c>
      <c r="J116" s="126" t="e">
        <f>SUMIF(#REF!,$B$5:$B$500,#REF!)</f>
        <v>#REF!</v>
      </c>
      <c r="K116" s="129" t="e">
        <f>SUMIF(#REF!,$B$5:$B$500,#REF!)</f>
        <v>#REF!</v>
      </c>
      <c r="L116" s="6">
        <f t="shared" si="3"/>
        <v>24</v>
      </c>
      <c r="M116" s="80">
        <v>4</v>
      </c>
      <c r="N116" s="21">
        <f t="shared" si="4"/>
        <v>-4</v>
      </c>
      <c r="O116" s="22">
        <f>IFERROR(VLOOKUP(A116,Stock!$A$5:$M$496,6,0),0)*Stock!H116</f>
        <v>0</v>
      </c>
      <c r="Q116" s="22">
        <f>IFERROR(VLOOKUP(A116,Stock!$A$5:$M$496,6,0),0)*Stock!M116</f>
        <v>24</v>
      </c>
    </row>
    <row r="117" spans="1:17" s="11" customFormat="1" ht="18" customHeight="1" x14ac:dyDescent="0.2">
      <c r="A117" s="179">
        <v>118</v>
      </c>
      <c r="B117" s="199" t="s">
        <v>205</v>
      </c>
      <c r="C117" s="195" t="s">
        <v>560</v>
      </c>
      <c r="D117" s="195" t="s">
        <v>126</v>
      </c>
      <c r="E117" s="195" t="s">
        <v>9</v>
      </c>
      <c r="F117" s="196">
        <v>50</v>
      </c>
      <c r="G117" s="196">
        <v>40</v>
      </c>
      <c r="H117" s="160"/>
      <c r="I117" s="161" t="e">
        <f>SUMIF(#REF!,$B$5:$B$496,#REF!)</f>
        <v>#REF!</v>
      </c>
      <c r="J117" s="126" t="e">
        <f>SUMIF(#REF!,$B$5:$B$500,#REF!)</f>
        <v>#REF!</v>
      </c>
      <c r="K117" s="129" t="e">
        <f>SUMIF(#REF!,$B$5:$B$500,#REF!)</f>
        <v>#REF!</v>
      </c>
      <c r="L117" s="6">
        <f t="shared" si="3"/>
        <v>100</v>
      </c>
      <c r="M117" s="80">
        <v>2</v>
      </c>
      <c r="N117" s="21">
        <f t="shared" si="4"/>
        <v>-2</v>
      </c>
      <c r="O117" s="22">
        <f>IFERROR(VLOOKUP(A117,Stock!$A$5:$M$496,6,0),0)*Stock!H117</f>
        <v>0</v>
      </c>
      <c r="Q117" s="22">
        <f>IFERROR(VLOOKUP(A117,Stock!$A$5:$M$496,6,0),0)*Stock!M117</f>
        <v>100</v>
      </c>
    </row>
    <row r="118" spans="1:17" s="11" customFormat="1" ht="18" customHeight="1" x14ac:dyDescent="0.2">
      <c r="A118" s="179">
        <v>119</v>
      </c>
      <c r="B118" s="199" t="s">
        <v>206</v>
      </c>
      <c r="C118" s="195" t="s">
        <v>561</v>
      </c>
      <c r="D118" s="195" t="s">
        <v>21</v>
      </c>
      <c r="E118" s="195" t="s">
        <v>9</v>
      </c>
      <c r="F118" s="196">
        <v>20</v>
      </c>
      <c r="G118" s="196">
        <v>16</v>
      </c>
      <c r="H118" s="160"/>
      <c r="I118" s="161" t="e">
        <f>SUMIF(#REF!,$B$5:$B$496,#REF!)</f>
        <v>#REF!</v>
      </c>
      <c r="J118" s="126" t="e">
        <f>SUMIF(#REF!,$B$5:$B$500,#REF!)</f>
        <v>#REF!</v>
      </c>
      <c r="K118" s="129" t="e">
        <f>SUMIF(#REF!,$B$5:$B$500,#REF!)</f>
        <v>#REF!</v>
      </c>
      <c r="L118" s="6">
        <f t="shared" si="3"/>
        <v>80</v>
      </c>
      <c r="M118" s="80">
        <v>4</v>
      </c>
      <c r="N118" s="21">
        <f t="shared" si="4"/>
        <v>-4</v>
      </c>
      <c r="O118" s="22">
        <f>IFERROR(VLOOKUP(A118,Stock!$A$5:$M$496,6,0),0)*Stock!H118</f>
        <v>0</v>
      </c>
      <c r="Q118" s="22">
        <f>IFERROR(VLOOKUP(A118,Stock!$A$5:$M$496,6,0),0)*Stock!M118</f>
        <v>80</v>
      </c>
    </row>
    <row r="119" spans="1:17" s="11" customFormat="1" ht="18" customHeight="1" x14ac:dyDescent="0.2">
      <c r="A119" s="179">
        <v>120</v>
      </c>
      <c r="B119" s="199" t="s">
        <v>207</v>
      </c>
      <c r="C119" s="195" t="s">
        <v>562</v>
      </c>
      <c r="D119" s="195" t="s">
        <v>21</v>
      </c>
      <c r="E119" s="195" t="s">
        <v>10</v>
      </c>
      <c r="F119" s="196">
        <v>18</v>
      </c>
      <c r="G119" s="196">
        <v>14.4</v>
      </c>
      <c r="H119" s="160"/>
      <c r="I119" s="161" t="e">
        <f>SUMIF(#REF!,$B$5:$B$496,#REF!)</f>
        <v>#REF!</v>
      </c>
      <c r="J119" s="126" t="e">
        <f>SUMIF(#REF!,$B$5:$B$500,#REF!)</f>
        <v>#REF!</v>
      </c>
      <c r="K119" s="129" t="e">
        <f>SUMIF(#REF!,$B$5:$B$500,#REF!)</f>
        <v>#REF!</v>
      </c>
      <c r="L119" s="6">
        <f t="shared" si="3"/>
        <v>18</v>
      </c>
      <c r="M119" s="80">
        <v>1</v>
      </c>
      <c r="N119" s="21">
        <f t="shared" si="4"/>
        <v>-1</v>
      </c>
      <c r="O119" s="22">
        <f>IFERROR(VLOOKUP(A119,Stock!$A$5:$M$496,6,0),0)*Stock!H119</f>
        <v>0</v>
      </c>
      <c r="Q119" s="22">
        <f>IFERROR(VLOOKUP(A119,Stock!$A$5:$M$496,6,0),0)*Stock!M119</f>
        <v>18</v>
      </c>
    </row>
    <row r="120" spans="1:17" s="11" customFormat="1" ht="18" customHeight="1" x14ac:dyDescent="0.2">
      <c r="A120" s="179">
        <v>121</v>
      </c>
      <c r="B120" s="199" t="s">
        <v>208</v>
      </c>
      <c r="C120" s="195" t="s">
        <v>563</v>
      </c>
      <c r="D120" s="195" t="s">
        <v>21</v>
      </c>
      <c r="E120" s="195" t="s">
        <v>10</v>
      </c>
      <c r="F120" s="196">
        <v>3</v>
      </c>
      <c r="G120" s="196">
        <v>2.4</v>
      </c>
      <c r="H120" s="160"/>
      <c r="I120" s="161" t="e">
        <f>SUMIF(#REF!,$B$5:$B$496,#REF!)</f>
        <v>#REF!</v>
      </c>
      <c r="J120" s="126" t="e">
        <f>SUMIF(#REF!,$B$5:$B$500,#REF!)</f>
        <v>#REF!</v>
      </c>
      <c r="K120" s="129" t="e">
        <f>SUMIF(#REF!,$B$5:$B$500,#REF!)</f>
        <v>#REF!</v>
      </c>
      <c r="L120" s="6">
        <f t="shared" si="3"/>
        <v>15</v>
      </c>
      <c r="M120" s="80">
        <v>5</v>
      </c>
      <c r="N120" s="21">
        <f t="shared" si="4"/>
        <v>-5</v>
      </c>
      <c r="O120" s="22">
        <f>IFERROR(VLOOKUP(A120,Stock!$A$5:$M$496,6,0),0)*Stock!H120</f>
        <v>0</v>
      </c>
      <c r="Q120" s="22">
        <f>IFERROR(VLOOKUP(A120,Stock!$A$5:$M$496,6,0),0)*Stock!M120</f>
        <v>15</v>
      </c>
    </row>
    <row r="121" spans="1:17" s="11" customFormat="1" ht="18" customHeight="1" x14ac:dyDescent="0.2">
      <c r="A121" s="179">
        <v>122</v>
      </c>
      <c r="B121" s="199" t="s">
        <v>209</v>
      </c>
      <c r="C121" s="195" t="s">
        <v>564</v>
      </c>
      <c r="D121" s="195" t="s">
        <v>21</v>
      </c>
      <c r="E121" s="195" t="s">
        <v>10</v>
      </c>
      <c r="F121" s="196">
        <v>14</v>
      </c>
      <c r="G121" s="196">
        <v>11.2</v>
      </c>
      <c r="H121" s="160"/>
      <c r="I121" s="161" t="e">
        <f>SUMIF(#REF!,$B$5:$B$496,#REF!)</f>
        <v>#REF!</v>
      </c>
      <c r="J121" s="126" t="e">
        <f>SUMIF(#REF!,$B$5:$B$500,#REF!)</f>
        <v>#REF!</v>
      </c>
      <c r="K121" s="129" t="e">
        <f>SUMIF(#REF!,$B$5:$B$500,#REF!)</f>
        <v>#REF!</v>
      </c>
      <c r="L121" s="6">
        <f t="shared" si="3"/>
        <v>56</v>
      </c>
      <c r="M121" s="80">
        <v>4</v>
      </c>
      <c r="N121" s="21">
        <f t="shared" si="4"/>
        <v>-4</v>
      </c>
      <c r="O121" s="22">
        <f>IFERROR(VLOOKUP(A121,Stock!$A$5:$M$496,6,0),0)*Stock!H121</f>
        <v>0</v>
      </c>
      <c r="Q121" s="22">
        <f>IFERROR(VLOOKUP(A121,Stock!$A$5:$M$496,6,0),0)*Stock!M121</f>
        <v>56</v>
      </c>
    </row>
    <row r="122" spans="1:17" s="11" customFormat="1" ht="18" customHeight="1" x14ac:dyDescent="0.2">
      <c r="A122" s="179">
        <v>123</v>
      </c>
      <c r="B122" s="199" t="s">
        <v>210</v>
      </c>
      <c r="C122" s="195" t="s">
        <v>565</v>
      </c>
      <c r="D122" s="195" t="s">
        <v>21</v>
      </c>
      <c r="E122" s="195" t="s">
        <v>10</v>
      </c>
      <c r="F122" s="196">
        <v>10</v>
      </c>
      <c r="G122" s="196">
        <v>8</v>
      </c>
      <c r="H122" s="160"/>
      <c r="I122" s="161" t="e">
        <f>SUMIF(#REF!,$B$5:$B$496,#REF!)</f>
        <v>#REF!</v>
      </c>
      <c r="J122" s="126" t="e">
        <f>SUMIF(#REF!,$B$5:$B$500,#REF!)</f>
        <v>#REF!</v>
      </c>
      <c r="K122" s="129" t="e">
        <f>SUMIF(#REF!,$B$5:$B$500,#REF!)</f>
        <v>#REF!</v>
      </c>
      <c r="L122" s="6">
        <f t="shared" si="3"/>
        <v>20</v>
      </c>
      <c r="M122" s="80">
        <v>2</v>
      </c>
      <c r="N122" s="21">
        <f t="shared" si="4"/>
        <v>-2</v>
      </c>
      <c r="O122" s="22">
        <f>IFERROR(VLOOKUP(A122,Stock!$A$5:$M$496,6,0),0)*Stock!H122</f>
        <v>0</v>
      </c>
      <c r="Q122" s="22">
        <f>IFERROR(VLOOKUP(A122,Stock!$A$5:$M$496,6,0),0)*Stock!M122</f>
        <v>20</v>
      </c>
    </row>
    <row r="123" spans="1:17" s="11" customFormat="1" ht="18" customHeight="1" x14ac:dyDescent="0.2">
      <c r="A123" s="179">
        <v>124</v>
      </c>
      <c r="B123" s="199" t="s">
        <v>863</v>
      </c>
      <c r="C123" s="195" t="s">
        <v>566</v>
      </c>
      <c r="D123" s="195" t="s">
        <v>21</v>
      </c>
      <c r="E123" s="195" t="s">
        <v>10</v>
      </c>
      <c r="F123" s="196">
        <v>15</v>
      </c>
      <c r="G123" s="196">
        <v>12</v>
      </c>
      <c r="H123" s="160"/>
      <c r="I123" s="161" t="e">
        <f>SUMIF(#REF!,$B$5:$B$496,#REF!)</f>
        <v>#REF!</v>
      </c>
      <c r="J123" s="126" t="e">
        <f>SUMIF(#REF!,$B$5:$B$500,#REF!)</f>
        <v>#REF!</v>
      </c>
      <c r="K123" s="129" t="e">
        <f>SUMIF(#REF!,$B$5:$B$500,#REF!)</f>
        <v>#REF!</v>
      </c>
      <c r="L123" s="6">
        <f t="shared" si="3"/>
        <v>15</v>
      </c>
      <c r="M123" s="80">
        <v>1</v>
      </c>
      <c r="N123" s="21">
        <f t="shared" si="4"/>
        <v>-1</v>
      </c>
      <c r="O123" s="22">
        <f>IFERROR(VLOOKUP(A123,Stock!$A$5:$M$496,6,0),0)*Stock!H123</f>
        <v>0</v>
      </c>
      <c r="Q123" s="22">
        <f>IFERROR(VLOOKUP(A123,Stock!$A$5:$M$496,6,0),0)*Stock!M123</f>
        <v>15</v>
      </c>
    </row>
    <row r="124" spans="1:17" s="11" customFormat="1" ht="18" customHeight="1" x14ac:dyDescent="0.2">
      <c r="A124" s="179">
        <v>125</v>
      </c>
      <c r="B124" s="199" t="s">
        <v>211</v>
      </c>
      <c r="C124" s="195" t="s">
        <v>567</v>
      </c>
      <c r="D124" s="195" t="s">
        <v>21</v>
      </c>
      <c r="E124" s="195" t="s">
        <v>10</v>
      </c>
      <c r="F124" s="196">
        <v>15</v>
      </c>
      <c r="G124" s="196">
        <v>12</v>
      </c>
      <c r="H124" s="160"/>
      <c r="I124" s="161" t="e">
        <f>SUMIF(#REF!,$B$5:$B$496,#REF!)</f>
        <v>#REF!</v>
      </c>
      <c r="J124" s="126" t="e">
        <f>SUMIF(#REF!,$B$5:$B$500,#REF!)</f>
        <v>#REF!</v>
      </c>
      <c r="K124" s="129" t="e">
        <f>SUMIF(#REF!,$B$5:$B$500,#REF!)</f>
        <v>#REF!</v>
      </c>
      <c r="L124" s="6">
        <f t="shared" si="3"/>
        <v>60</v>
      </c>
      <c r="M124" s="80">
        <v>4</v>
      </c>
      <c r="N124" s="21">
        <f t="shared" si="4"/>
        <v>-4</v>
      </c>
      <c r="O124" s="22">
        <f>IFERROR(VLOOKUP(A124,Stock!$A$5:$M$496,6,0),0)*Stock!H124</f>
        <v>0</v>
      </c>
      <c r="Q124" s="22">
        <f>IFERROR(VLOOKUP(A124,Stock!$A$5:$M$496,6,0),0)*Stock!M124</f>
        <v>60</v>
      </c>
    </row>
    <row r="125" spans="1:17" s="11" customFormat="1" ht="18" customHeight="1" x14ac:dyDescent="0.2">
      <c r="A125" s="179">
        <v>126</v>
      </c>
      <c r="B125" s="199" t="s">
        <v>212</v>
      </c>
      <c r="C125" s="195" t="s">
        <v>568</v>
      </c>
      <c r="D125" s="195" t="s">
        <v>45</v>
      </c>
      <c r="E125" s="195" t="s">
        <v>10</v>
      </c>
      <c r="F125" s="196">
        <v>5</v>
      </c>
      <c r="G125" s="196">
        <v>4</v>
      </c>
      <c r="H125" s="160"/>
      <c r="I125" s="161" t="e">
        <f>SUMIF(#REF!,$B$5:$B$496,#REF!)</f>
        <v>#REF!</v>
      </c>
      <c r="J125" s="126" t="e">
        <f>SUMIF(#REF!,$B$5:$B$500,#REF!)</f>
        <v>#REF!</v>
      </c>
      <c r="K125" s="129" t="e">
        <f>SUMIF(#REF!,$B$5:$B$500,#REF!)</f>
        <v>#REF!</v>
      </c>
      <c r="L125" s="6">
        <f t="shared" si="3"/>
        <v>25</v>
      </c>
      <c r="M125" s="80">
        <v>5</v>
      </c>
      <c r="N125" s="21">
        <f t="shared" si="4"/>
        <v>-5</v>
      </c>
      <c r="O125" s="22">
        <f>IFERROR(VLOOKUP(A125,Stock!$A$5:$M$496,6,0),0)*Stock!H125</f>
        <v>0</v>
      </c>
      <c r="Q125" s="22">
        <f>IFERROR(VLOOKUP(A125,Stock!$A$5:$M$496,6,0),0)*Stock!M125</f>
        <v>25</v>
      </c>
    </row>
    <row r="126" spans="1:17" s="11" customFormat="1" ht="18" customHeight="1" x14ac:dyDescent="0.2">
      <c r="A126" s="179">
        <v>127</v>
      </c>
      <c r="B126" s="199" t="s">
        <v>213</v>
      </c>
      <c r="C126" s="195" t="s">
        <v>569</v>
      </c>
      <c r="D126" s="195" t="s">
        <v>21</v>
      </c>
      <c r="E126" s="195" t="s">
        <v>10</v>
      </c>
      <c r="F126" s="196">
        <v>15</v>
      </c>
      <c r="G126" s="196">
        <v>12</v>
      </c>
      <c r="H126" s="160"/>
      <c r="I126" s="161" t="e">
        <f>SUMIF(#REF!,$B$5:$B$496,#REF!)</f>
        <v>#REF!</v>
      </c>
      <c r="J126" s="126" t="e">
        <f>SUMIF(#REF!,$B$5:$B$500,#REF!)</f>
        <v>#REF!</v>
      </c>
      <c r="K126" s="129" t="e">
        <f>SUMIF(#REF!,$B$5:$B$500,#REF!)</f>
        <v>#REF!</v>
      </c>
      <c r="L126" s="6">
        <f t="shared" si="3"/>
        <v>60</v>
      </c>
      <c r="M126" s="80">
        <v>4</v>
      </c>
      <c r="N126" s="21">
        <f t="shared" si="4"/>
        <v>-4</v>
      </c>
      <c r="O126" s="22">
        <f>IFERROR(VLOOKUP(A126,Stock!$A$5:$M$496,6,0),0)*Stock!H126</f>
        <v>0</v>
      </c>
      <c r="Q126" s="22">
        <f>IFERROR(VLOOKUP(A126,Stock!$A$5:$M$496,6,0),0)*Stock!M126</f>
        <v>60</v>
      </c>
    </row>
    <row r="127" spans="1:17" s="11" customFormat="1" ht="18" customHeight="1" x14ac:dyDescent="0.2">
      <c r="A127" s="179">
        <v>128</v>
      </c>
      <c r="B127" s="199" t="s">
        <v>214</v>
      </c>
      <c r="C127" s="195" t="s">
        <v>570</v>
      </c>
      <c r="D127" s="195" t="s">
        <v>45</v>
      </c>
      <c r="E127" s="195" t="s">
        <v>10</v>
      </c>
      <c r="F127" s="196">
        <v>3</v>
      </c>
      <c r="G127" s="196">
        <v>2.4</v>
      </c>
      <c r="H127" s="160"/>
      <c r="I127" s="161" t="e">
        <f>SUMIF(#REF!,$B$5:$B$496,#REF!)</f>
        <v>#REF!</v>
      </c>
      <c r="J127" s="126" t="e">
        <f>SUMIF(#REF!,$B$5:$B$500,#REF!)</f>
        <v>#REF!</v>
      </c>
      <c r="K127" s="129" t="e">
        <f>SUMIF(#REF!,$B$5:$B$500,#REF!)</f>
        <v>#REF!</v>
      </c>
      <c r="L127" s="6">
        <f t="shared" si="3"/>
        <v>3</v>
      </c>
      <c r="M127" s="80">
        <v>1</v>
      </c>
      <c r="N127" s="21">
        <f t="shared" si="4"/>
        <v>-1</v>
      </c>
      <c r="O127" s="22">
        <f>IFERROR(VLOOKUP(A127,Stock!$A$5:$M$496,6,0),0)*Stock!H127</f>
        <v>0</v>
      </c>
      <c r="Q127" s="22">
        <f>IFERROR(VLOOKUP(A127,Stock!$A$5:$M$496,6,0),0)*Stock!M127</f>
        <v>3</v>
      </c>
    </row>
    <row r="128" spans="1:17" s="11" customFormat="1" ht="18" customHeight="1" x14ac:dyDescent="0.2">
      <c r="A128" s="179">
        <v>129</v>
      </c>
      <c r="B128" s="199" t="s">
        <v>215</v>
      </c>
      <c r="C128" s="195" t="s">
        <v>571</v>
      </c>
      <c r="D128" s="195" t="s">
        <v>45</v>
      </c>
      <c r="E128" s="195" t="s">
        <v>10</v>
      </c>
      <c r="F128" s="196">
        <v>6</v>
      </c>
      <c r="G128" s="196">
        <v>4.8</v>
      </c>
      <c r="H128" s="160"/>
      <c r="I128" s="161" t="e">
        <f>SUMIF(#REF!,$B$5:$B$496,#REF!)</f>
        <v>#REF!</v>
      </c>
      <c r="J128" s="126" t="e">
        <f>SUMIF(#REF!,$B$5:$B$500,#REF!)</f>
        <v>#REF!</v>
      </c>
      <c r="K128" s="129" t="e">
        <f>SUMIF(#REF!,$B$5:$B$500,#REF!)</f>
        <v>#REF!</v>
      </c>
      <c r="L128" s="6">
        <f t="shared" si="3"/>
        <v>12</v>
      </c>
      <c r="M128" s="80">
        <v>2</v>
      </c>
      <c r="N128" s="21">
        <f t="shared" si="4"/>
        <v>-2</v>
      </c>
      <c r="O128" s="22">
        <f>IFERROR(VLOOKUP(A128,Stock!$A$5:$M$496,6,0),0)*Stock!H128</f>
        <v>0</v>
      </c>
      <c r="Q128" s="22">
        <f>IFERROR(VLOOKUP(A128,Stock!$A$5:$M$496,6,0),0)*Stock!M128</f>
        <v>12</v>
      </c>
    </row>
    <row r="129" spans="1:17" s="11" customFormat="1" ht="18" customHeight="1" x14ac:dyDescent="0.2">
      <c r="A129" s="179">
        <v>130</v>
      </c>
      <c r="B129" s="199" t="s">
        <v>216</v>
      </c>
      <c r="C129" s="195" t="s">
        <v>572</v>
      </c>
      <c r="D129" s="195" t="s">
        <v>21</v>
      </c>
      <c r="E129" s="195" t="s">
        <v>10</v>
      </c>
      <c r="F129" s="196">
        <v>11</v>
      </c>
      <c r="G129" s="196">
        <v>8.8000000000000007</v>
      </c>
      <c r="H129" s="160"/>
      <c r="I129" s="161" t="e">
        <f>SUMIF(#REF!,$B$5:$B$496,#REF!)</f>
        <v>#REF!</v>
      </c>
      <c r="J129" s="126" t="e">
        <f>SUMIF(#REF!,$B$5:$B$500,#REF!)</f>
        <v>#REF!</v>
      </c>
      <c r="K129" s="129" t="e">
        <f>SUMIF(#REF!,$B$5:$B$500,#REF!)</f>
        <v>#REF!</v>
      </c>
      <c r="L129" s="6">
        <f t="shared" si="3"/>
        <v>11</v>
      </c>
      <c r="M129" s="80">
        <v>1</v>
      </c>
      <c r="N129" s="21">
        <f t="shared" si="4"/>
        <v>-1</v>
      </c>
      <c r="O129" s="22">
        <f>IFERROR(VLOOKUP(A129,Stock!$A$5:$M$496,6,0),0)*Stock!H129</f>
        <v>0</v>
      </c>
      <c r="Q129" s="22">
        <f>IFERROR(VLOOKUP(A129,Stock!$A$5:$M$496,6,0),0)*Stock!M129</f>
        <v>11</v>
      </c>
    </row>
    <row r="130" spans="1:17" s="11" customFormat="1" ht="18" customHeight="1" x14ac:dyDescent="0.2">
      <c r="A130" s="179">
        <v>131</v>
      </c>
      <c r="B130" s="199" t="s">
        <v>217</v>
      </c>
      <c r="C130" s="195" t="s">
        <v>573</v>
      </c>
      <c r="D130" s="195" t="s">
        <v>45</v>
      </c>
      <c r="E130" s="195" t="s">
        <v>10</v>
      </c>
      <c r="F130" s="196">
        <v>2</v>
      </c>
      <c r="G130" s="196">
        <v>1.6</v>
      </c>
      <c r="H130" s="160"/>
      <c r="I130" s="161" t="e">
        <f>SUMIF(#REF!,$B$5:$B$496,#REF!)</f>
        <v>#REF!</v>
      </c>
      <c r="J130" s="126" t="e">
        <f>SUMIF(#REF!,$B$5:$B$500,#REF!)</f>
        <v>#REF!</v>
      </c>
      <c r="K130" s="129" t="e">
        <f>SUMIF(#REF!,$B$5:$B$500,#REF!)</f>
        <v>#REF!</v>
      </c>
      <c r="L130" s="6">
        <f t="shared" si="3"/>
        <v>4</v>
      </c>
      <c r="M130" s="80">
        <v>2</v>
      </c>
      <c r="N130" s="21">
        <f t="shared" si="4"/>
        <v>-2</v>
      </c>
      <c r="O130" s="22">
        <f>IFERROR(VLOOKUP(A130,Stock!$A$5:$M$496,6,0),0)*Stock!H130</f>
        <v>0</v>
      </c>
      <c r="Q130" s="22">
        <f>IFERROR(VLOOKUP(A130,Stock!$A$5:$M$496,6,0),0)*Stock!M130</f>
        <v>4</v>
      </c>
    </row>
    <row r="131" spans="1:17" s="11" customFormat="1" ht="18" customHeight="1" x14ac:dyDescent="0.2">
      <c r="A131" s="179">
        <v>132</v>
      </c>
      <c r="B131" s="199" t="s">
        <v>218</v>
      </c>
      <c r="C131" s="195" t="s">
        <v>574</v>
      </c>
      <c r="D131" s="195" t="s">
        <v>21</v>
      </c>
      <c r="E131" s="195" t="s">
        <v>10</v>
      </c>
      <c r="F131" s="196">
        <v>23</v>
      </c>
      <c r="G131" s="196">
        <v>18.399999999999999</v>
      </c>
      <c r="H131" s="160"/>
      <c r="I131" s="161" t="e">
        <f>SUMIF(#REF!,$B$5:$B$496,#REF!)</f>
        <v>#REF!</v>
      </c>
      <c r="J131" s="126" t="e">
        <f>SUMIF(#REF!,$B$5:$B$500,#REF!)</f>
        <v>#REF!</v>
      </c>
      <c r="K131" s="129" t="e">
        <f>SUMIF(#REF!,$B$5:$B$500,#REF!)</f>
        <v>#REF!</v>
      </c>
      <c r="L131" s="6">
        <f t="shared" si="3"/>
        <v>23</v>
      </c>
      <c r="M131" s="80">
        <v>1</v>
      </c>
      <c r="N131" s="21">
        <f t="shared" si="4"/>
        <v>-1</v>
      </c>
      <c r="O131" s="22">
        <f>IFERROR(VLOOKUP(A131,Stock!$A$5:$M$496,6,0),0)*Stock!H131</f>
        <v>0</v>
      </c>
      <c r="Q131" s="22">
        <f>IFERROR(VLOOKUP(A131,Stock!$A$5:$M$496,6,0),0)*Stock!M131</f>
        <v>23</v>
      </c>
    </row>
    <row r="132" spans="1:17" s="11" customFormat="1" ht="18" customHeight="1" x14ac:dyDescent="0.2">
      <c r="A132" s="179">
        <v>133</v>
      </c>
      <c r="B132" s="199" t="s">
        <v>219</v>
      </c>
      <c r="C132" s="195" t="s">
        <v>575</v>
      </c>
      <c r="D132" s="195" t="s">
        <v>21</v>
      </c>
      <c r="E132" s="195" t="s">
        <v>10</v>
      </c>
      <c r="F132" s="196">
        <v>20</v>
      </c>
      <c r="G132" s="196">
        <v>16</v>
      </c>
      <c r="H132" s="160"/>
      <c r="I132" s="161" t="e">
        <f>SUMIF(#REF!,$B$5:$B$496,#REF!)</f>
        <v>#REF!</v>
      </c>
      <c r="J132" s="126" t="e">
        <f>SUMIF(#REF!,$B$5:$B$500,#REF!)</f>
        <v>#REF!</v>
      </c>
      <c r="K132" s="129" t="e">
        <f>SUMIF(#REF!,$B$5:$B$500,#REF!)</f>
        <v>#REF!</v>
      </c>
      <c r="L132" s="6">
        <f t="shared" si="3"/>
        <v>40</v>
      </c>
      <c r="M132" s="80">
        <v>2</v>
      </c>
      <c r="N132" s="21">
        <f t="shared" si="4"/>
        <v>-2</v>
      </c>
      <c r="O132" s="22">
        <f>IFERROR(VLOOKUP(A132,Stock!$A$5:$M$496,6,0),0)*Stock!H132</f>
        <v>0</v>
      </c>
      <c r="Q132" s="22">
        <f>IFERROR(VLOOKUP(A132,Stock!$A$5:$M$496,6,0),0)*Stock!M132</f>
        <v>40</v>
      </c>
    </row>
    <row r="133" spans="1:17" s="11" customFormat="1" ht="18" customHeight="1" x14ac:dyDescent="0.2">
      <c r="A133" s="179">
        <v>134</v>
      </c>
      <c r="B133" s="199" t="s">
        <v>220</v>
      </c>
      <c r="C133" s="195" t="s">
        <v>576</v>
      </c>
      <c r="D133" s="195" t="s">
        <v>21</v>
      </c>
      <c r="E133" s="195" t="s">
        <v>10</v>
      </c>
      <c r="F133" s="196">
        <v>17</v>
      </c>
      <c r="G133" s="196">
        <v>13.6</v>
      </c>
      <c r="H133" s="160">
        <v>1</v>
      </c>
      <c r="I133" s="161" t="e">
        <f>SUMIF(#REF!,$B$5:$B$496,#REF!)</f>
        <v>#REF!</v>
      </c>
      <c r="J133" s="126" t="e">
        <f>SUMIF(#REF!,$B$5:$B$500,#REF!)</f>
        <v>#REF!</v>
      </c>
      <c r="K133" s="129" t="e">
        <f>SUMIF(#REF!,$B$5:$B$500,#REF!)</f>
        <v>#REF!</v>
      </c>
      <c r="L133" s="6">
        <f t="shared" ref="L133:L196" si="5">M133*F133</f>
        <v>17</v>
      </c>
      <c r="M133" s="80">
        <v>1</v>
      </c>
      <c r="N133" s="21">
        <f t="shared" ref="N133:N196" si="6">H133-M133</f>
        <v>0</v>
      </c>
      <c r="O133" s="22">
        <f>IFERROR(VLOOKUP(A133,Stock!$A$5:$M$496,6,0),0)*Stock!H133</f>
        <v>17</v>
      </c>
      <c r="Q133" s="22">
        <f>IFERROR(VLOOKUP(A133,Stock!$A$5:$M$496,6,0),0)*Stock!M133</f>
        <v>17</v>
      </c>
    </row>
    <row r="134" spans="1:17" s="11" customFormat="1" ht="18" customHeight="1" x14ac:dyDescent="0.2">
      <c r="A134" s="179">
        <v>135</v>
      </c>
      <c r="B134" s="199" t="s">
        <v>221</v>
      </c>
      <c r="C134" s="195" t="s">
        <v>577</v>
      </c>
      <c r="D134" s="195" t="s">
        <v>21</v>
      </c>
      <c r="E134" s="195" t="s">
        <v>10</v>
      </c>
      <c r="F134" s="196">
        <v>15</v>
      </c>
      <c r="G134" s="196">
        <v>12</v>
      </c>
      <c r="H134" s="160"/>
      <c r="I134" s="161" t="e">
        <f>SUMIF(#REF!,$B$5:$B$496,#REF!)</f>
        <v>#REF!</v>
      </c>
      <c r="J134" s="126" t="e">
        <f>SUMIF(#REF!,$B$5:$B$500,#REF!)</f>
        <v>#REF!</v>
      </c>
      <c r="K134" s="129" t="e">
        <f>SUMIF(#REF!,$B$5:$B$500,#REF!)</f>
        <v>#REF!</v>
      </c>
      <c r="L134" s="6">
        <f t="shared" si="5"/>
        <v>30</v>
      </c>
      <c r="M134" s="80">
        <v>2</v>
      </c>
      <c r="N134" s="21">
        <f t="shared" si="6"/>
        <v>-2</v>
      </c>
      <c r="O134" s="22">
        <f>IFERROR(VLOOKUP(A134,Stock!$A$5:$M$496,6,0),0)*Stock!H134</f>
        <v>0</v>
      </c>
      <c r="Q134" s="22">
        <f>IFERROR(VLOOKUP(A134,Stock!$A$5:$M$496,6,0),0)*Stock!M134</f>
        <v>30</v>
      </c>
    </row>
    <row r="135" spans="1:17" s="11" customFormat="1" ht="18" customHeight="1" x14ac:dyDescent="0.2">
      <c r="A135" s="179">
        <v>136</v>
      </c>
      <c r="B135" s="199" t="s">
        <v>222</v>
      </c>
      <c r="C135" s="195" t="s">
        <v>578</v>
      </c>
      <c r="D135" s="195" t="s">
        <v>21</v>
      </c>
      <c r="E135" s="195" t="s">
        <v>10</v>
      </c>
      <c r="F135" s="196">
        <v>15</v>
      </c>
      <c r="G135" s="196">
        <v>12</v>
      </c>
      <c r="H135" s="160"/>
      <c r="I135" s="161" t="e">
        <f>SUMIF(#REF!,$B$5:$B$496,#REF!)</f>
        <v>#REF!</v>
      </c>
      <c r="J135" s="126" t="e">
        <f>SUMIF(#REF!,$B$5:$B$500,#REF!)</f>
        <v>#REF!</v>
      </c>
      <c r="K135" s="129" t="e">
        <f>SUMIF(#REF!,$B$5:$B$500,#REF!)</f>
        <v>#REF!</v>
      </c>
      <c r="L135" s="6">
        <f t="shared" si="5"/>
        <v>15</v>
      </c>
      <c r="M135" s="80">
        <v>1</v>
      </c>
      <c r="N135" s="21">
        <f t="shared" si="6"/>
        <v>-1</v>
      </c>
      <c r="O135" s="22">
        <f>IFERROR(VLOOKUP(A135,Stock!$A$5:$M$496,6,0),0)*Stock!H135</f>
        <v>0</v>
      </c>
      <c r="Q135" s="22">
        <f>IFERROR(VLOOKUP(A135,Stock!$A$5:$M$496,6,0),0)*Stock!M135</f>
        <v>15</v>
      </c>
    </row>
    <row r="136" spans="1:17" s="11" customFormat="1" ht="18" customHeight="1" x14ac:dyDescent="0.2">
      <c r="A136" s="179">
        <v>137</v>
      </c>
      <c r="B136" s="199" t="s">
        <v>223</v>
      </c>
      <c r="C136" s="195" t="s">
        <v>579</v>
      </c>
      <c r="D136" s="195" t="s">
        <v>21</v>
      </c>
      <c r="E136" s="195" t="s">
        <v>10</v>
      </c>
      <c r="F136" s="196">
        <v>15</v>
      </c>
      <c r="G136" s="196">
        <v>12</v>
      </c>
      <c r="H136" s="160"/>
      <c r="I136" s="161" t="e">
        <f>SUMIF(#REF!,$B$5:$B$496,#REF!)</f>
        <v>#REF!</v>
      </c>
      <c r="J136" s="126" t="e">
        <f>SUMIF(#REF!,$B$5:$B$500,#REF!)</f>
        <v>#REF!</v>
      </c>
      <c r="K136" s="129" t="e">
        <f>SUMIF(#REF!,$B$5:$B$500,#REF!)</f>
        <v>#REF!</v>
      </c>
      <c r="L136" s="6">
        <f t="shared" si="5"/>
        <v>30</v>
      </c>
      <c r="M136" s="80">
        <v>2</v>
      </c>
      <c r="N136" s="21">
        <f t="shared" si="6"/>
        <v>-2</v>
      </c>
      <c r="O136" s="22">
        <f>IFERROR(VLOOKUP(A136,Stock!$A$5:$M$496,6,0),0)*Stock!H136</f>
        <v>0</v>
      </c>
      <c r="Q136" s="22">
        <f>IFERROR(VLOOKUP(A136,Stock!$A$5:$M$496,6,0),0)*Stock!M136</f>
        <v>30</v>
      </c>
    </row>
    <row r="137" spans="1:17" s="11" customFormat="1" ht="18" customHeight="1" x14ac:dyDescent="0.2">
      <c r="A137" s="179">
        <v>138</v>
      </c>
      <c r="B137" s="199" t="s">
        <v>224</v>
      </c>
      <c r="C137" s="195" t="s">
        <v>580</v>
      </c>
      <c r="D137" s="195" t="s">
        <v>21</v>
      </c>
      <c r="E137" s="195" t="s">
        <v>10</v>
      </c>
      <c r="F137" s="196">
        <v>15</v>
      </c>
      <c r="G137" s="196">
        <v>12</v>
      </c>
      <c r="H137" s="160"/>
      <c r="I137" s="161" t="e">
        <f>SUMIF(#REF!,$B$5:$B$496,#REF!)</f>
        <v>#REF!</v>
      </c>
      <c r="J137" s="126" t="e">
        <f>SUMIF(#REF!,$B$5:$B$500,#REF!)</f>
        <v>#REF!</v>
      </c>
      <c r="K137" s="129" t="e">
        <f>SUMIF(#REF!,$B$5:$B$500,#REF!)</f>
        <v>#REF!</v>
      </c>
      <c r="L137" s="6">
        <f t="shared" si="5"/>
        <v>15</v>
      </c>
      <c r="M137" s="80">
        <v>1</v>
      </c>
      <c r="N137" s="21">
        <f t="shared" si="6"/>
        <v>-1</v>
      </c>
      <c r="O137" s="22">
        <f>IFERROR(VLOOKUP(A137,Stock!$A$5:$M$496,6,0),0)*Stock!H137</f>
        <v>0</v>
      </c>
      <c r="Q137" s="22">
        <f>IFERROR(VLOOKUP(A137,Stock!$A$5:$M$496,6,0),0)*Stock!M137</f>
        <v>15</v>
      </c>
    </row>
    <row r="138" spans="1:17" s="11" customFormat="1" ht="18" customHeight="1" x14ac:dyDescent="0.2">
      <c r="A138" s="179">
        <v>139</v>
      </c>
      <c r="B138" s="199" t="s">
        <v>225</v>
      </c>
      <c r="C138" s="195" t="s">
        <v>581</v>
      </c>
      <c r="D138" s="195" t="s">
        <v>21</v>
      </c>
      <c r="E138" s="195" t="s">
        <v>10</v>
      </c>
      <c r="F138" s="196">
        <v>27</v>
      </c>
      <c r="G138" s="196">
        <v>21.6</v>
      </c>
      <c r="H138" s="160"/>
      <c r="I138" s="161" t="e">
        <f>SUMIF(#REF!,$B$5:$B$496,#REF!)</f>
        <v>#REF!</v>
      </c>
      <c r="J138" s="126" t="e">
        <f>SUMIF(#REF!,$B$5:$B$500,#REF!)</f>
        <v>#REF!</v>
      </c>
      <c r="K138" s="129" t="e">
        <f>SUMIF(#REF!,$B$5:$B$500,#REF!)</f>
        <v>#REF!</v>
      </c>
      <c r="L138" s="6">
        <f t="shared" si="5"/>
        <v>54</v>
      </c>
      <c r="M138" s="80">
        <v>2</v>
      </c>
      <c r="N138" s="21">
        <f t="shared" si="6"/>
        <v>-2</v>
      </c>
      <c r="O138" s="22">
        <f>IFERROR(VLOOKUP(A138,Stock!$A$5:$M$496,6,0),0)*Stock!H138</f>
        <v>0</v>
      </c>
      <c r="Q138" s="22">
        <f>IFERROR(VLOOKUP(A138,Stock!$A$5:$M$496,6,0),0)*Stock!M138</f>
        <v>54</v>
      </c>
    </row>
    <row r="139" spans="1:17" s="11" customFormat="1" ht="18" customHeight="1" x14ac:dyDescent="0.2">
      <c r="A139" s="179">
        <v>140</v>
      </c>
      <c r="B139" s="199" t="s">
        <v>226</v>
      </c>
      <c r="C139" s="195" t="s">
        <v>582</v>
      </c>
      <c r="D139" s="195" t="s">
        <v>21</v>
      </c>
      <c r="E139" s="195" t="s">
        <v>10</v>
      </c>
      <c r="F139" s="196">
        <v>15</v>
      </c>
      <c r="G139" s="196">
        <v>12</v>
      </c>
      <c r="H139" s="160"/>
      <c r="I139" s="161" t="e">
        <f>SUMIF(#REF!,$B$5:$B$496,#REF!)</f>
        <v>#REF!</v>
      </c>
      <c r="J139" s="126" t="e">
        <f>SUMIF(#REF!,$B$5:$B$500,#REF!)</f>
        <v>#REF!</v>
      </c>
      <c r="K139" s="129" t="e">
        <f>SUMIF(#REF!,$B$5:$B$500,#REF!)</f>
        <v>#REF!</v>
      </c>
      <c r="L139" s="6">
        <f t="shared" si="5"/>
        <v>15</v>
      </c>
      <c r="M139" s="80">
        <v>1</v>
      </c>
      <c r="N139" s="21">
        <f t="shared" si="6"/>
        <v>-1</v>
      </c>
      <c r="O139" s="22">
        <f>IFERROR(VLOOKUP(A139,Stock!$A$5:$M$496,6,0),0)*Stock!H139</f>
        <v>0</v>
      </c>
      <c r="Q139" s="22">
        <f>IFERROR(VLOOKUP(A139,Stock!$A$5:$M$496,6,0),0)*Stock!M139</f>
        <v>15</v>
      </c>
    </row>
    <row r="140" spans="1:17" s="11" customFormat="1" ht="18" customHeight="1" x14ac:dyDescent="0.2">
      <c r="A140" s="179">
        <v>141</v>
      </c>
      <c r="B140" s="199" t="s">
        <v>227</v>
      </c>
      <c r="C140" s="195" t="s">
        <v>583</v>
      </c>
      <c r="D140" s="195" t="s">
        <v>21</v>
      </c>
      <c r="E140" s="195" t="s">
        <v>10</v>
      </c>
      <c r="F140" s="196">
        <v>5</v>
      </c>
      <c r="G140" s="196">
        <v>4</v>
      </c>
      <c r="H140" s="160"/>
      <c r="I140" s="161" t="e">
        <f>SUMIF(#REF!,$B$5:$B$496,#REF!)</f>
        <v>#REF!</v>
      </c>
      <c r="J140" s="126" t="e">
        <f>SUMIF(#REF!,$B$5:$B$500,#REF!)</f>
        <v>#REF!</v>
      </c>
      <c r="K140" s="129" t="e">
        <f>SUMIF(#REF!,$B$5:$B$500,#REF!)</f>
        <v>#REF!</v>
      </c>
      <c r="L140" s="6">
        <f t="shared" si="5"/>
        <v>10</v>
      </c>
      <c r="M140" s="80">
        <v>2</v>
      </c>
      <c r="N140" s="21">
        <f t="shared" si="6"/>
        <v>-2</v>
      </c>
      <c r="O140" s="22">
        <f>IFERROR(VLOOKUP(A140,Stock!$A$5:$M$496,6,0),0)*Stock!H140</f>
        <v>0</v>
      </c>
      <c r="Q140" s="22">
        <f>IFERROR(VLOOKUP(A140,Stock!$A$5:$M$496,6,0),0)*Stock!M140</f>
        <v>10</v>
      </c>
    </row>
    <row r="141" spans="1:17" s="11" customFormat="1" ht="18" customHeight="1" x14ac:dyDescent="0.2">
      <c r="A141" s="179">
        <v>142</v>
      </c>
      <c r="B141" s="199" t="s">
        <v>228</v>
      </c>
      <c r="C141" s="195" t="s">
        <v>584</v>
      </c>
      <c r="D141" s="195" t="s">
        <v>21</v>
      </c>
      <c r="E141" s="195" t="s">
        <v>10</v>
      </c>
      <c r="F141" s="196">
        <v>18</v>
      </c>
      <c r="G141" s="196">
        <v>14.4</v>
      </c>
      <c r="H141" s="160"/>
      <c r="I141" s="161" t="e">
        <f>SUMIF(#REF!,$B$5:$B$496,#REF!)</f>
        <v>#REF!</v>
      </c>
      <c r="J141" s="126" t="e">
        <f>SUMIF(#REF!,$B$5:$B$500,#REF!)</f>
        <v>#REF!</v>
      </c>
      <c r="K141" s="129" t="e">
        <f>SUMIF(#REF!,$B$5:$B$500,#REF!)</f>
        <v>#REF!</v>
      </c>
      <c r="L141" s="6">
        <f t="shared" si="5"/>
        <v>36</v>
      </c>
      <c r="M141" s="80">
        <v>2</v>
      </c>
      <c r="N141" s="21">
        <f t="shared" si="6"/>
        <v>-2</v>
      </c>
      <c r="O141" s="22">
        <f>IFERROR(VLOOKUP(A141,Stock!$A$5:$M$496,6,0),0)*Stock!H141</f>
        <v>0</v>
      </c>
      <c r="Q141" s="22">
        <f>IFERROR(VLOOKUP(A141,Stock!$A$5:$M$496,6,0),0)*Stock!M141</f>
        <v>36</v>
      </c>
    </row>
    <row r="142" spans="1:17" s="11" customFormat="1" ht="18" customHeight="1" x14ac:dyDescent="0.2">
      <c r="A142" s="179">
        <v>143</v>
      </c>
      <c r="B142" s="199" t="s">
        <v>229</v>
      </c>
      <c r="C142" s="195" t="s">
        <v>585</v>
      </c>
      <c r="D142" s="195" t="s">
        <v>21</v>
      </c>
      <c r="E142" s="195" t="s">
        <v>10</v>
      </c>
      <c r="F142" s="196">
        <v>14</v>
      </c>
      <c r="G142" s="196">
        <v>11.2</v>
      </c>
      <c r="H142" s="160"/>
      <c r="I142" s="161" t="e">
        <f>SUMIF(#REF!,$B$5:$B$496,#REF!)</f>
        <v>#REF!</v>
      </c>
      <c r="J142" s="126" t="e">
        <f>SUMIF(#REF!,$B$5:$B$500,#REF!)</f>
        <v>#REF!</v>
      </c>
      <c r="K142" s="129" t="e">
        <f>SUMIF(#REF!,$B$5:$B$500,#REF!)</f>
        <v>#REF!</v>
      </c>
      <c r="L142" s="6">
        <f t="shared" si="5"/>
        <v>56</v>
      </c>
      <c r="M142" s="80">
        <v>4</v>
      </c>
      <c r="N142" s="21">
        <f t="shared" si="6"/>
        <v>-4</v>
      </c>
      <c r="O142" s="22">
        <f>IFERROR(VLOOKUP(A142,Stock!$A$5:$M$496,6,0),0)*Stock!H142</f>
        <v>0</v>
      </c>
      <c r="Q142" s="22">
        <f>IFERROR(VLOOKUP(A142,Stock!$A$5:$M$496,6,0),0)*Stock!M142</f>
        <v>56</v>
      </c>
    </row>
    <row r="143" spans="1:17" s="11" customFormat="1" ht="18" customHeight="1" x14ac:dyDescent="0.2">
      <c r="A143" s="179">
        <v>144</v>
      </c>
      <c r="B143" s="199" t="s">
        <v>230</v>
      </c>
      <c r="C143" s="195" t="s">
        <v>586</v>
      </c>
      <c r="D143" s="195" t="s">
        <v>21</v>
      </c>
      <c r="E143" s="195" t="s">
        <v>10</v>
      </c>
      <c r="F143" s="196">
        <v>14</v>
      </c>
      <c r="G143" s="196">
        <v>11.2</v>
      </c>
      <c r="H143" s="160"/>
      <c r="I143" s="161" t="e">
        <f>SUMIF(#REF!,$B$5:$B$496,#REF!)</f>
        <v>#REF!</v>
      </c>
      <c r="J143" s="126" t="e">
        <f>SUMIF(#REF!,$B$5:$B$500,#REF!)</f>
        <v>#REF!</v>
      </c>
      <c r="K143" s="129" t="e">
        <f>SUMIF(#REF!,$B$5:$B$500,#REF!)</f>
        <v>#REF!</v>
      </c>
      <c r="L143" s="6">
        <f t="shared" si="5"/>
        <v>28</v>
      </c>
      <c r="M143" s="80">
        <v>2</v>
      </c>
      <c r="N143" s="21">
        <f t="shared" si="6"/>
        <v>-2</v>
      </c>
      <c r="O143" s="22">
        <f>IFERROR(VLOOKUP(A143,Stock!$A$5:$M$496,6,0),0)*Stock!H143</f>
        <v>0</v>
      </c>
      <c r="Q143" s="22">
        <f>IFERROR(VLOOKUP(A143,Stock!$A$5:$M$496,6,0),0)*Stock!M143</f>
        <v>28</v>
      </c>
    </row>
    <row r="144" spans="1:17" s="11" customFormat="1" ht="18" customHeight="1" x14ac:dyDescent="0.2">
      <c r="A144" s="179">
        <v>145</v>
      </c>
      <c r="B144" s="199" t="s">
        <v>231</v>
      </c>
      <c r="C144" s="195" t="s">
        <v>587</v>
      </c>
      <c r="D144" s="195" t="s">
        <v>21</v>
      </c>
      <c r="E144" s="195" t="s">
        <v>10</v>
      </c>
      <c r="F144" s="196">
        <v>14</v>
      </c>
      <c r="G144" s="196">
        <v>11.2</v>
      </c>
      <c r="H144" s="160"/>
      <c r="I144" s="161" t="e">
        <f>SUMIF(#REF!,$B$5:$B$496,#REF!)</f>
        <v>#REF!</v>
      </c>
      <c r="J144" s="126" t="e">
        <f>SUMIF(#REF!,$B$5:$B$500,#REF!)</f>
        <v>#REF!</v>
      </c>
      <c r="K144" s="129" t="e">
        <f>SUMIF(#REF!,$B$5:$B$500,#REF!)</f>
        <v>#REF!</v>
      </c>
      <c r="L144" s="6">
        <f t="shared" si="5"/>
        <v>56</v>
      </c>
      <c r="M144" s="80">
        <v>4</v>
      </c>
      <c r="N144" s="21">
        <f t="shared" si="6"/>
        <v>-4</v>
      </c>
      <c r="O144" s="22">
        <f>IFERROR(VLOOKUP(A144,Stock!$A$5:$M$496,6,0),0)*Stock!H144</f>
        <v>0</v>
      </c>
      <c r="Q144" s="22">
        <f>IFERROR(VLOOKUP(A144,Stock!$A$5:$M$496,6,0),0)*Stock!M144</f>
        <v>56</v>
      </c>
    </row>
    <row r="145" spans="1:17" s="11" customFormat="1" ht="18" customHeight="1" x14ac:dyDescent="0.2">
      <c r="A145" s="179">
        <v>146</v>
      </c>
      <c r="B145" s="199" t="s">
        <v>232</v>
      </c>
      <c r="C145" s="195" t="s">
        <v>588</v>
      </c>
      <c r="D145" s="195" t="s">
        <v>11</v>
      </c>
      <c r="E145" s="195" t="s">
        <v>10</v>
      </c>
      <c r="F145" s="196">
        <v>4</v>
      </c>
      <c r="G145" s="196">
        <v>3.2</v>
      </c>
      <c r="H145" s="160"/>
      <c r="I145" s="161" t="e">
        <f>SUMIF(#REF!,$B$5:$B$496,#REF!)</f>
        <v>#REF!</v>
      </c>
      <c r="J145" s="126" t="e">
        <f>SUMIF(#REF!,$B$5:$B$500,#REF!)</f>
        <v>#REF!</v>
      </c>
      <c r="K145" s="129" t="e">
        <f>SUMIF(#REF!,$B$5:$B$500,#REF!)</f>
        <v>#REF!</v>
      </c>
      <c r="L145" s="6">
        <f t="shared" si="5"/>
        <v>8</v>
      </c>
      <c r="M145" s="80">
        <v>2</v>
      </c>
      <c r="N145" s="21">
        <f t="shared" si="6"/>
        <v>-2</v>
      </c>
      <c r="O145" s="22">
        <f>IFERROR(VLOOKUP(A145,Stock!$A$5:$M$496,6,0),0)*Stock!H145</f>
        <v>0</v>
      </c>
      <c r="Q145" s="22">
        <f>IFERROR(VLOOKUP(A145,Stock!$A$5:$M$496,6,0),0)*Stock!M145</f>
        <v>8</v>
      </c>
    </row>
    <row r="146" spans="1:17" s="11" customFormat="1" ht="18" customHeight="1" x14ac:dyDescent="0.2">
      <c r="A146" s="179">
        <v>147</v>
      </c>
      <c r="B146" s="199" t="s">
        <v>233</v>
      </c>
      <c r="C146" s="195" t="s">
        <v>589</v>
      </c>
      <c r="D146" s="195" t="s">
        <v>21</v>
      </c>
      <c r="E146" s="195" t="s">
        <v>10</v>
      </c>
      <c r="F146" s="196">
        <v>9</v>
      </c>
      <c r="G146" s="196">
        <v>7.2</v>
      </c>
      <c r="H146" s="160">
        <v>3</v>
      </c>
      <c r="I146" s="161" t="e">
        <f>SUMIF(#REF!,$B$5:$B$496,#REF!)</f>
        <v>#REF!</v>
      </c>
      <c r="J146" s="126" t="e">
        <f>SUMIF(#REF!,$B$5:$B$500,#REF!)</f>
        <v>#REF!</v>
      </c>
      <c r="K146" s="129" t="e">
        <f>SUMIF(#REF!,$B$5:$B$500,#REF!)</f>
        <v>#REF!</v>
      </c>
      <c r="L146" s="6">
        <f t="shared" si="5"/>
        <v>36</v>
      </c>
      <c r="M146" s="80">
        <v>4</v>
      </c>
      <c r="N146" s="21">
        <f t="shared" si="6"/>
        <v>-1</v>
      </c>
      <c r="O146" s="22">
        <f>IFERROR(VLOOKUP(A146,Stock!$A$5:$M$496,6,0),0)*Stock!H146</f>
        <v>27</v>
      </c>
      <c r="Q146" s="22">
        <f>IFERROR(VLOOKUP(A146,Stock!$A$5:$M$496,6,0),0)*Stock!M146</f>
        <v>36</v>
      </c>
    </row>
    <row r="147" spans="1:17" s="11" customFormat="1" ht="18" customHeight="1" x14ac:dyDescent="0.2">
      <c r="A147" s="179">
        <v>148</v>
      </c>
      <c r="B147" s="199" t="s">
        <v>234</v>
      </c>
      <c r="C147" s="195" t="s">
        <v>590</v>
      </c>
      <c r="D147" s="195" t="s">
        <v>21</v>
      </c>
      <c r="E147" s="195" t="s">
        <v>9</v>
      </c>
      <c r="F147" s="196">
        <v>6</v>
      </c>
      <c r="G147" s="196">
        <v>4.8</v>
      </c>
      <c r="H147" s="160"/>
      <c r="I147" s="161" t="e">
        <f>SUMIF(#REF!,$B$5:$B$496,#REF!)</f>
        <v>#REF!</v>
      </c>
      <c r="J147" s="126" t="e">
        <f>SUMIF(#REF!,$B$5:$B$500,#REF!)</f>
        <v>#REF!</v>
      </c>
      <c r="K147" s="129" t="e">
        <f>SUMIF(#REF!,$B$5:$B$500,#REF!)</f>
        <v>#REF!</v>
      </c>
      <c r="L147" s="6">
        <f t="shared" si="5"/>
        <v>12</v>
      </c>
      <c r="M147" s="80">
        <v>2</v>
      </c>
      <c r="N147" s="21">
        <f t="shared" si="6"/>
        <v>-2</v>
      </c>
      <c r="O147" s="22">
        <f>IFERROR(VLOOKUP(A147,Stock!$A$5:$M$496,6,0),0)*Stock!H147</f>
        <v>0</v>
      </c>
      <c r="Q147" s="22">
        <f>IFERROR(VLOOKUP(A147,Stock!$A$5:$M$496,6,0),0)*Stock!M147</f>
        <v>12</v>
      </c>
    </row>
    <row r="148" spans="1:17" s="11" customFormat="1" ht="18" customHeight="1" x14ac:dyDescent="0.2">
      <c r="A148" s="179">
        <v>149</v>
      </c>
      <c r="B148" s="199" t="s">
        <v>235</v>
      </c>
      <c r="C148" s="195" t="s">
        <v>591</v>
      </c>
      <c r="D148" s="195" t="s">
        <v>21</v>
      </c>
      <c r="E148" s="195" t="s">
        <v>9</v>
      </c>
      <c r="F148" s="196">
        <v>6</v>
      </c>
      <c r="G148" s="196">
        <v>4.8</v>
      </c>
      <c r="H148" s="160"/>
      <c r="I148" s="161" t="e">
        <f>SUMIF(#REF!,$B$5:$B$496,#REF!)</f>
        <v>#REF!</v>
      </c>
      <c r="J148" s="126" t="e">
        <f>SUMIF(#REF!,$B$5:$B$500,#REF!)</f>
        <v>#REF!</v>
      </c>
      <c r="K148" s="129" t="e">
        <f>SUMIF(#REF!,$B$5:$B$500,#REF!)</f>
        <v>#REF!</v>
      </c>
      <c r="L148" s="6">
        <f t="shared" si="5"/>
        <v>30</v>
      </c>
      <c r="M148" s="80">
        <v>5</v>
      </c>
      <c r="N148" s="21">
        <f t="shared" si="6"/>
        <v>-5</v>
      </c>
      <c r="O148" s="22">
        <f>IFERROR(VLOOKUP(A148,Stock!$A$5:$M$496,6,0),0)*Stock!H148</f>
        <v>0</v>
      </c>
      <c r="Q148" s="22">
        <f>IFERROR(VLOOKUP(A148,Stock!$A$5:$M$496,6,0),0)*Stock!M148</f>
        <v>30</v>
      </c>
    </row>
    <row r="149" spans="1:17" s="11" customFormat="1" ht="18" customHeight="1" x14ac:dyDescent="0.2">
      <c r="A149" s="179">
        <v>150</v>
      </c>
      <c r="B149" s="199" t="s">
        <v>236</v>
      </c>
      <c r="C149" s="195" t="s">
        <v>592</v>
      </c>
      <c r="D149" s="195" t="s">
        <v>21</v>
      </c>
      <c r="E149" s="195" t="s">
        <v>10</v>
      </c>
      <c r="F149" s="196">
        <v>16</v>
      </c>
      <c r="G149" s="196">
        <v>12.8</v>
      </c>
      <c r="H149" s="160"/>
      <c r="I149" s="161" t="e">
        <f>SUMIF(#REF!,$B$5:$B$496,#REF!)</f>
        <v>#REF!</v>
      </c>
      <c r="J149" s="126" t="e">
        <f>SUMIF(#REF!,$B$5:$B$500,#REF!)</f>
        <v>#REF!</v>
      </c>
      <c r="K149" s="129" t="e">
        <f>SUMIF(#REF!,$B$5:$B$500,#REF!)</f>
        <v>#REF!</v>
      </c>
      <c r="L149" s="6">
        <f t="shared" si="5"/>
        <v>16</v>
      </c>
      <c r="M149" s="80">
        <v>1</v>
      </c>
      <c r="N149" s="21">
        <f t="shared" si="6"/>
        <v>-1</v>
      </c>
      <c r="O149" s="22">
        <f>IFERROR(VLOOKUP(A149,Stock!$A$5:$M$496,6,0),0)*Stock!H149</f>
        <v>0</v>
      </c>
      <c r="Q149" s="22">
        <f>IFERROR(VLOOKUP(A149,Stock!$A$5:$M$496,6,0),0)*Stock!M149</f>
        <v>16</v>
      </c>
    </row>
    <row r="150" spans="1:17" s="11" customFormat="1" ht="18" customHeight="1" x14ac:dyDescent="0.2">
      <c r="A150" s="179">
        <v>151</v>
      </c>
      <c r="B150" s="199" t="s">
        <v>237</v>
      </c>
      <c r="C150" s="195" t="s">
        <v>593</v>
      </c>
      <c r="D150" s="195" t="s">
        <v>21</v>
      </c>
      <c r="E150" s="195" t="s">
        <v>9</v>
      </c>
      <c r="F150" s="196">
        <v>6</v>
      </c>
      <c r="G150" s="196">
        <v>4.8</v>
      </c>
      <c r="H150" s="160"/>
      <c r="I150" s="161" t="e">
        <f>SUMIF(#REF!,$B$5:$B$496,#REF!)</f>
        <v>#REF!</v>
      </c>
      <c r="J150" s="126" t="e">
        <f>SUMIF(#REF!,$B$5:$B$500,#REF!)</f>
        <v>#REF!</v>
      </c>
      <c r="K150" s="129" t="e">
        <f>SUMIF(#REF!,$B$5:$B$500,#REF!)</f>
        <v>#REF!</v>
      </c>
      <c r="L150" s="6">
        <f t="shared" si="5"/>
        <v>30</v>
      </c>
      <c r="M150" s="80">
        <v>5</v>
      </c>
      <c r="N150" s="21">
        <f t="shared" si="6"/>
        <v>-5</v>
      </c>
      <c r="O150" s="22">
        <f>IFERROR(VLOOKUP(A150,Stock!$A$5:$M$496,6,0),0)*Stock!H150</f>
        <v>0</v>
      </c>
      <c r="Q150" s="22">
        <f>IFERROR(VLOOKUP(A150,Stock!$A$5:$M$496,6,0),0)*Stock!M150</f>
        <v>30</v>
      </c>
    </row>
    <row r="151" spans="1:17" s="11" customFormat="1" ht="18" customHeight="1" x14ac:dyDescent="0.2">
      <c r="A151" s="179">
        <v>152</v>
      </c>
      <c r="B151" s="199" t="s">
        <v>238</v>
      </c>
      <c r="C151" s="195" t="s">
        <v>594</v>
      </c>
      <c r="D151" s="195" t="s">
        <v>21</v>
      </c>
      <c r="E151" s="195" t="s">
        <v>6</v>
      </c>
      <c r="F151" s="197"/>
      <c r="G151" s="197"/>
      <c r="H151" s="160"/>
      <c r="I151" s="161" t="e">
        <f>SUMIF(#REF!,$B$5:$B$496,#REF!)</f>
        <v>#REF!</v>
      </c>
      <c r="J151" s="126" t="e">
        <f>SUMIF(#REF!,$B$5:$B$500,#REF!)</f>
        <v>#REF!</v>
      </c>
      <c r="K151" s="129" t="e">
        <f>SUMIF(#REF!,$B$5:$B$500,#REF!)</f>
        <v>#REF!</v>
      </c>
      <c r="L151" s="6">
        <f t="shared" si="5"/>
        <v>0</v>
      </c>
      <c r="M151" s="80">
        <v>1</v>
      </c>
      <c r="N151" s="21">
        <f t="shared" si="6"/>
        <v>-1</v>
      </c>
      <c r="O151" s="22">
        <f>IFERROR(VLOOKUP(A151,Stock!$A$5:$M$496,6,0),0)*Stock!H151</f>
        <v>0</v>
      </c>
      <c r="Q151" s="22">
        <f>IFERROR(VLOOKUP(A151,Stock!$A$5:$M$496,6,0),0)*Stock!M151</f>
        <v>0</v>
      </c>
    </row>
    <row r="152" spans="1:17" s="11" customFormat="1" ht="18" customHeight="1" x14ac:dyDescent="0.2">
      <c r="A152" s="179">
        <v>153</v>
      </c>
      <c r="B152" s="199" t="s">
        <v>239</v>
      </c>
      <c r="C152" s="195" t="s">
        <v>595</v>
      </c>
      <c r="D152" s="197"/>
      <c r="E152" s="195" t="s">
        <v>6</v>
      </c>
      <c r="F152" s="197"/>
      <c r="G152" s="197"/>
      <c r="H152" s="160"/>
      <c r="I152" s="161" t="e">
        <f>SUMIF(#REF!,$B$5:$B$496,#REF!)</f>
        <v>#REF!</v>
      </c>
      <c r="J152" s="126" t="e">
        <f>SUMIF(#REF!,$B$5:$B$500,#REF!)</f>
        <v>#REF!</v>
      </c>
      <c r="K152" s="129" t="e">
        <f>SUMIF(#REF!,$B$5:$B$500,#REF!)</f>
        <v>#REF!</v>
      </c>
      <c r="L152" s="6">
        <f t="shared" si="5"/>
        <v>0</v>
      </c>
      <c r="M152" s="80">
        <v>5</v>
      </c>
      <c r="N152" s="21">
        <f t="shared" si="6"/>
        <v>-5</v>
      </c>
      <c r="O152" s="22">
        <f>IFERROR(VLOOKUP(A152,Stock!$A$5:$M$496,6,0),0)*Stock!H152</f>
        <v>0</v>
      </c>
      <c r="Q152" s="22">
        <f>IFERROR(VLOOKUP(A152,Stock!$A$5:$M$496,6,0),0)*Stock!M152</f>
        <v>0</v>
      </c>
    </row>
    <row r="153" spans="1:17" s="11" customFormat="1" ht="18" customHeight="1" x14ac:dyDescent="0.2">
      <c r="A153" s="179">
        <v>154</v>
      </c>
      <c r="B153" s="199" t="s">
        <v>240</v>
      </c>
      <c r="C153" s="195" t="s">
        <v>596</v>
      </c>
      <c r="D153" s="197"/>
      <c r="E153" s="195" t="s">
        <v>6</v>
      </c>
      <c r="F153" s="197"/>
      <c r="G153" s="197"/>
      <c r="H153" s="160"/>
      <c r="I153" s="161" t="e">
        <f>SUMIF(#REF!,$B$5:$B$496,#REF!)</f>
        <v>#REF!</v>
      </c>
      <c r="J153" s="126" t="e">
        <f>SUMIF(#REF!,$B$5:$B$500,#REF!)</f>
        <v>#REF!</v>
      </c>
      <c r="K153" s="129" t="e">
        <f>SUMIF(#REF!,$B$5:$B$500,#REF!)</f>
        <v>#REF!</v>
      </c>
      <c r="L153" s="6">
        <f t="shared" si="5"/>
        <v>0</v>
      </c>
      <c r="M153" s="80">
        <v>1</v>
      </c>
      <c r="N153" s="21">
        <f t="shared" si="6"/>
        <v>-1</v>
      </c>
      <c r="O153" s="22">
        <f>IFERROR(VLOOKUP(A153,Stock!$A$5:$M$496,6,0),0)*Stock!H153</f>
        <v>0</v>
      </c>
      <c r="Q153" s="22">
        <f>IFERROR(VLOOKUP(A153,Stock!$A$5:$M$496,6,0),0)*Stock!M153</f>
        <v>0</v>
      </c>
    </row>
    <row r="154" spans="1:17" s="11" customFormat="1" ht="18" customHeight="1" x14ac:dyDescent="0.2">
      <c r="A154" s="179">
        <v>155</v>
      </c>
      <c r="B154" s="199" t="s">
        <v>241</v>
      </c>
      <c r="C154" s="195" t="s">
        <v>597</v>
      </c>
      <c r="D154" s="197"/>
      <c r="E154" s="195" t="s">
        <v>6</v>
      </c>
      <c r="F154" s="197"/>
      <c r="G154" s="197"/>
      <c r="H154" s="160"/>
      <c r="I154" s="161" t="e">
        <f>SUMIF(#REF!,$B$5:$B$496,#REF!)</f>
        <v>#REF!</v>
      </c>
      <c r="J154" s="126" t="e">
        <f>SUMIF(#REF!,$B$5:$B$500,#REF!)</f>
        <v>#REF!</v>
      </c>
      <c r="K154" s="129" t="e">
        <f>SUMIF(#REF!,$B$5:$B$500,#REF!)</f>
        <v>#REF!</v>
      </c>
      <c r="L154" s="6">
        <f t="shared" si="5"/>
        <v>0</v>
      </c>
      <c r="M154" s="80">
        <v>5</v>
      </c>
      <c r="N154" s="21">
        <f t="shared" si="6"/>
        <v>-5</v>
      </c>
      <c r="O154" s="22">
        <f>IFERROR(VLOOKUP(A154,Stock!$A$5:$M$496,6,0),0)*Stock!H154</f>
        <v>0</v>
      </c>
      <c r="Q154" s="22">
        <f>IFERROR(VLOOKUP(A154,Stock!$A$5:$M$496,6,0),0)*Stock!M154</f>
        <v>0</v>
      </c>
    </row>
    <row r="155" spans="1:17" s="11" customFormat="1" ht="18" customHeight="1" x14ac:dyDescent="0.2">
      <c r="A155" s="179">
        <v>156</v>
      </c>
      <c r="B155" s="199" t="s">
        <v>242</v>
      </c>
      <c r="C155" s="195" t="s">
        <v>598</v>
      </c>
      <c r="D155" s="195" t="s">
        <v>11</v>
      </c>
      <c r="E155" s="197"/>
      <c r="F155" s="197"/>
      <c r="G155" s="197"/>
      <c r="H155" s="160"/>
      <c r="I155" s="161" t="e">
        <f>SUMIF(#REF!,$B$5:$B$496,#REF!)</f>
        <v>#REF!</v>
      </c>
      <c r="J155" s="126" t="e">
        <f>SUMIF(#REF!,$B$5:$B$500,#REF!)</f>
        <v>#REF!</v>
      </c>
      <c r="K155" s="129" t="e">
        <f>SUMIF(#REF!,$B$5:$B$500,#REF!)</f>
        <v>#REF!</v>
      </c>
      <c r="L155" s="6">
        <f t="shared" si="5"/>
        <v>0</v>
      </c>
      <c r="M155" s="80">
        <v>1</v>
      </c>
      <c r="N155" s="21">
        <f t="shared" si="6"/>
        <v>-1</v>
      </c>
      <c r="O155" s="22">
        <f>IFERROR(VLOOKUP(A155,Stock!$A$5:$M$496,6,0),0)*Stock!H155</f>
        <v>0</v>
      </c>
      <c r="Q155" s="22">
        <f>IFERROR(VLOOKUP(A155,Stock!$A$5:$M$496,6,0),0)*Stock!M155</f>
        <v>0</v>
      </c>
    </row>
    <row r="156" spans="1:17" s="11" customFormat="1" ht="18" customHeight="1" x14ac:dyDescent="0.2">
      <c r="A156" s="179">
        <v>157</v>
      </c>
      <c r="B156" s="199" t="s">
        <v>243</v>
      </c>
      <c r="C156" s="195" t="s">
        <v>599</v>
      </c>
      <c r="D156" s="197"/>
      <c r="E156" s="195" t="s">
        <v>10</v>
      </c>
      <c r="F156" s="196">
        <v>3</v>
      </c>
      <c r="G156" s="196">
        <v>2.4</v>
      </c>
      <c r="H156" s="160"/>
      <c r="I156" s="161" t="e">
        <f>SUMIF(#REF!,$B$5:$B$496,#REF!)</f>
        <v>#REF!</v>
      </c>
      <c r="J156" s="126" t="e">
        <f>SUMIF(#REF!,$B$5:$B$500,#REF!)</f>
        <v>#REF!</v>
      </c>
      <c r="K156" s="129" t="e">
        <f>SUMIF(#REF!,$B$5:$B$500,#REF!)</f>
        <v>#REF!</v>
      </c>
      <c r="L156" s="6">
        <f t="shared" si="5"/>
        <v>15</v>
      </c>
      <c r="M156" s="80">
        <v>5</v>
      </c>
      <c r="N156" s="21">
        <f t="shared" si="6"/>
        <v>-5</v>
      </c>
      <c r="O156" s="22">
        <f>IFERROR(VLOOKUP(A156,Stock!$A$5:$M$496,6,0),0)*Stock!H156</f>
        <v>0</v>
      </c>
      <c r="Q156" s="22">
        <f>IFERROR(VLOOKUP(A156,Stock!$A$5:$M$496,6,0),0)*Stock!M156</f>
        <v>15</v>
      </c>
    </row>
    <row r="157" spans="1:17" s="11" customFormat="1" ht="18" customHeight="1" x14ac:dyDescent="0.2">
      <c r="A157" s="179">
        <v>158</v>
      </c>
      <c r="B157" s="199" t="s">
        <v>244</v>
      </c>
      <c r="C157" s="195" t="s">
        <v>600</v>
      </c>
      <c r="D157" s="195" t="s">
        <v>11</v>
      </c>
      <c r="E157" s="195" t="s">
        <v>56</v>
      </c>
      <c r="F157" s="196">
        <v>16</v>
      </c>
      <c r="G157" s="196">
        <v>12.8</v>
      </c>
      <c r="H157" s="160"/>
      <c r="I157" s="161" t="e">
        <f>SUMIF(#REF!,$B$5:$B$496,#REF!)</f>
        <v>#REF!</v>
      </c>
      <c r="J157" s="126" t="e">
        <f>SUMIF(#REF!,$B$5:$B$500,#REF!)</f>
        <v>#REF!</v>
      </c>
      <c r="K157" s="129" t="e">
        <f>SUMIF(#REF!,$B$5:$B$500,#REF!)</f>
        <v>#REF!</v>
      </c>
      <c r="L157" s="6">
        <f t="shared" si="5"/>
        <v>16</v>
      </c>
      <c r="M157" s="80">
        <v>1</v>
      </c>
      <c r="N157" s="21">
        <f t="shared" si="6"/>
        <v>-1</v>
      </c>
      <c r="O157" s="22">
        <f>IFERROR(VLOOKUP(A157,Stock!$A$5:$M$496,6,0),0)*Stock!H157</f>
        <v>0</v>
      </c>
      <c r="Q157" s="22">
        <f>IFERROR(VLOOKUP(A157,Stock!$A$5:$M$496,6,0),0)*Stock!M157</f>
        <v>16</v>
      </c>
    </row>
    <row r="158" spans="1:17" s="11" customFormat="1" ht="18" customHeight="1" x14ac:dyDescent="0.2">
      <c r="A158" s="179">
        <v>159</v>
      </c>
      <c r="B158" s="199" t="s">
        <v>245</v>
      </c>
      <c r="C158" s="195" t="s">
        <v>601</v>
      </c>
      <c r="D158" s="195" t="s">
        <v>11</v>
      </c>
      <c r="E158" s="195" t="s">
        <v>56</v>
      </c>
      <c r="F158" s="196">
        <v>16</v>
      </c>
      <c r="G158" s="196">
        <v>12.8</v>
      </c>
      <c r="H158" s="160"/>
      <c r="I158" s="161" t="e">
        <f>SUMIF(#REF!,$B$5:$B$496,#REF!)</f>
        <v>#REF!</v>
      </c>
      <c r="J158" s="126" t="e">
        <f>SUMIF(#REF!,$B$5:$B$500,#REF!)</f>
        <v>#REF!</v>
      </c>
      <c r="K158" s="129" t="e">
        <f>SUMIF(#REF!,$B$5:$B$500,#REF!)</f>
        <v>#REF!</v>
      </c>
      <c r="L158" s="6">
        <f t="shared" si="5"/>
        <v>80</v>
      </c>
      <c r="M158" s="80">
        <v>5</v>
      </c>
      <c r="N158" s="21">
        <f t="shared" si="6"/>
        <v>-5</v>
      </c>
      <c r="O158" s="22">
        <f>IFERROR(VLOOKUP(A158,Stock!$A$5:$M$496,6,0),0)*Stock!H158</f>
        <v>0</v>
      </c>
      <c r="Q158" s="22">
        <f>IFERROR(VLOOKUP(A158,Stock!$A$5:$M$496,6,0),0)*Stock!M158</f>
        <v>80</v>
      </c>
    </row>
    <row r="159" spans="1:17" s="11" customFormat="1" ht="18" customHeight="1" x14ac:dyDescent="0.2">
      <c r="A159" s="179">
        <v>160</v>
      </c>
      <c r="B159" s="199" t="s">
        <v>246</v>
      </c>
      <c r="C159" s="195" t="s">
        <v>602</v>
      </c>
      <c r="D159" s="195" t="s">
        <v>127</v>
      </c>
      <c r="E159" s="195" t="s">
        <v>56</v>
      </c>
      <c r="F159" s="196">
        <v>16</v>
      </c>
      <c r="G159" s="196">
        <v>12.8</v>
      </c>
      <c r="H159" s="160"/>
      <c r="I159" s="161" t="e">
        <f>SUMIF(#REF!,$B$5:$B$496,#REF!)</f>
        <v>#REF!</v>
      </c>
      <c r="J159" s="126" t="e">
        <f>SUMIF(#REF!,$B$5:$B$500,#REF!)</f>
        <v>#REF!</v>
      </c>
      <c r="K159" s="129" t="e">
        <f>SUMIF(#REF!,$B$5:$B$500,#REF!)</f>
        <v>#REF!</v>
      </c>
      <c r="L159" s="6">
        <f t="shared" si="5"/>
        <v>16</v>
      </c>
      <c r="M159" s="80">
        <v>1</v>
      </c>
      <c r="N159" s="21">
        <f t="shared" si="6"/>
        <v>-1</v>
      </c>
      <c r="O159" s="22">
        <f>IFERROR(VLOOKUP(A159,Stock!$A$5:$M$496,6,0),0)*Stock!H159</f>
        <v>0</v>
      </c>
      <c r="Q159" s="22">
        <f>IFERROR(VLOOKUP(A159,Stock!$A$5:$M$496,6,0),0)*Stock!M159</f>
        <v>16</v>
      </c>
    </row>
    <row r="160" spans="1:17" s="11" customFormat="1" ht="18" customHeight="1" x14ac:dyDescent="0.2">
      <c r="A160" s="179">
        <v>161</v>
      </c>
      <c r="B160" s="199" t="s">
        <v>247</v>
      </c>
      <c r="C160" s="195" t="s">
        <v>603</v>
      </c>
      <c r="D160" s="195" t="s">
        <v>21</v>
      </c>
      <c r="E160" s="195" t="s">
        <v>9</v>
      </c>
      <c r="F160" s="196">
        <v>90</v>
      </c>
      <c r="G160" s="196">
        <v>72</v>
      </c>
      <c r="H160" s="160"/>
      <c r="I160" s="161" t="e">
        <f>SUMIF(#REF!,$B$5:$B$496,#REF!)</f>
        <v>#REF!</v>
      </c>
      <c r="J160" s="126" t="e">
        <f>SUMIF(#REF!,$B$5:$B$500,#REF!)</f>
        <v>#REF!</v>
      </c>
      <c r="K160" s="129" t="e">
        <f>SUMIF(#REF!,$B$5:$B$500,#REF!)</f>
        <v>#REF!</v>
      </c>
      <c r="L160" s="6">
        <f t="shared" si="5"/>
        <v>450</v>
      </c>
      <c r="M160" s="80">
        <v>5</v>
      </c>
      <c r="N160" s="21">
        <f t="shared" si="6"/>
        <v>-5</v>
      </c>
      <c r="O160" s="22">
        <f>IFERROR(VLOOKUP(A160,Stock!$A$5:$M$496,6,0),0)*Stock!H160</f>
        <v>0</v>
      </c>
      <c r="Q160" s="22">
        <f>IFERROR(VLOOKUP(A160,Stock!$A$5:$M$496,6,0),0)*Stock!M160</f>
        <v>450</v>
      </c>
    </row>
    <row r="161" spans="1:17" s="11" customFormat="1" ht="18" customHeight="1" x14ac:dyDescent="0.2">
      <c r="A161" s="179">
        <v>162</v>
      </c>
      <c r="B161" s="199" t="s">
        <v>248</v>
      </c>
      <c r="C161" s="195" t="s">
        <v>604</v>
      </c>
      <c r="D161" s="195" t="s">
        <v>21</v>
      </c>
      <c r="E161" s="195" t="s">
        <v>6</v>
      </c>
      <c r="F161" s="196">
        <v>380</v>
      </c>
      <c r="G161" s="196">
        <v>304</v>
      </c>
      <c r="H161" s="160"/>
      <c r="I161" s="161" t="e">
        <f>SUMIF(#REF!,$B$5:$B$496,#REF!)</f>
        <v>#REF!</v>
      </c>
      <c r="J161" s="126" t="e">
        <f>SUMIF(#REF!,$B$5:$B$500,#REF!)</f>
        <v>#REF!</v>
      </c>
      <c r="K161" s="129" t="e">
        <f>SUMIF(#REF!,$B$5:$B$500,#REF!)</f>
        <v>#REF!</v>
      </c>
      <c r="L161" s="6">
        <f t="shared" si="5"/>
        <v>380</v>
      </c>
      <c r="M161" s="80">
        <v>1</v>
      </c>
      <c r="N161" s="21">
        <f t="shared" si="6"/>
        <v>-1</v>
      </c>
      <c r="O161" s="22">
        <f>IFERROR(VLOOKUP(A161,Stock!$A$5:$M$496,6,0),0)*Stock!H161</f>
        <v>0</v>
      </c>
      <c r="Q161" s="22">
        <f>IFERROR(VLOOKUP(A161,Stock!$A$5:$M$496,6,0),0)*Stock!M161</f>
        <v>380</v>
      </c>
    </row>
    <row r="162" spans="1:17" s="11" customFormat="1" ht="18" customHeight="1" x14ac:dyDescent="0.2">
      <c r="A162" s="179">
        <v>163</v>
      </c>
      <c r="B162" s="199" t="s">
        <v>249</v>
      </c>
      <c r="C162" s="195" t="s">
        <v>605</v>
      </c>
      <c r="D162" s="195" t="s">
        <v>21</v>
      </c>
      <c r="E162" s="195" t="s">
        <v>9</v>
      </c>
      <c r="F162" s="196">
        <v>380</v>
      </c>
      <c r="G162" s="196">
        <v>304</v>
      </c>
      <c r="H162" s="160"/>
      <c r="I162" s="161" t="e">
        <f>SUMIF(#REF!,$B$5:$B$496,#REF!)</f>
        <v>#REF!</v>
      </c>
      <c r="J162" s="126" t="e">
        <f>SUMIF(#REF!,$B$5:$B$500,#REF!)</f>
        <v>#REF!</v>
      </c>
      <c r="K162" s="129" t="e">
        <f>SUMIF(#REF!,$B$5:$B$500,#REF!)</f>
        <v>#REF!</v>
      </c>
      <c r="L162" s="6">
        <f t="shared" si="5"/>
        <v>1900</v>
      </c>
      <c r="M162" s="80">
        <v>5</v>
      </c>
      <c r="N162" s="21">
        <f t="shared" si="6"/>
        <v>-5</v>
      </c>
      <c r="O162" s="22">
        <f>IFERROR(VLOOKUP(A162,Stock!$A$5:$M$496,6,0),0)*Stock!H162</f>
        <v>0</v>
      </c>
      <c r="Q162" s="22">
        <f>IFERROR(VLOOKUP(A162,Stock!$A$5:$M$496,6,0),0)*Stock!M162</f>
        <v>1900</v>
      </c>
    </row>
    <row r="163" spans="1:17" s="11" customFormat="1" ht="18" customHeight="1" x14ac:dyDescent="0.2">
      <c r="A163" s="179">
        <v>164</v>
      </c>
      <c r="B163" s="199" t="s">
        <v>250</v>
      </c>
      <c r="C163" s="195" t="s">
        <v>606</v>
      </c>
      <c r="D163" s="195" t="s">
        <v>21</v>
      </c>
      <c r="E163" s="195" t="s">
        <v>9</v>
      </c>
      <c r="F163" s="197"/>
      <c r="G163" s="197"/>
      <c r="H163" s="160"/>
      <c r="I163" s="161" t="e">
        <f>SUMIF(#REF!,$B$5:$B$496,#REF!)</f>
        <v>#REF!</v>
      </c>
      <c r="J163" s="126" t="e">
        <f>SUMIF(#REF!,$B$5:$B$500,#REF!)</f>
        <v>#REF!</v>
      </c>
      <c r="K163" s="129" t="e">
        <f>SUMIF(#REF!,$B$5:$B$500,#REF!)</f>
        <v>#REF!</v>
      </c>
      <c r="L163" s="6">
        <f t="shared" si="5"/>
        <v>0</v>
      </c>
      <c r="M163" s="80">
        <v>1</v>
      </c>
      <c r="N163" s="21">
        <f t="shared" si="6"/>
        <v>-1</v>
      </c>
      <c r="O163" s="22">
        <f>IFERROR(VLOOKUP(A163,Stock!$A$5:$M$496,6,0),0)*Stock!H163</f>
        <v>0</v>
      </c>
      <c r="Q163" s="22">
        <f>IFERROR(VLOOKUP(A163,Stock!$A$5:$M$496,6,0),0)*Stock!M163</f>
        <v>0</v>
      </c>
    </row>
    <row r="164" spans="1:17" s="11" customFormat="1" ht="18" customHeight="1" x14ac:dyDescent="0.2">
      <c r="A164" s="179">
        <v>165</v>
      </c>
      <c r="B164" s="199" t="s">
        <v>251</v>
      </c>
      <c r="C164" s="195" t="s">
        <v>607</v>
      </c>
      <c r="D164" s="195" t="s">
        <v>21</v>
      </c>
      <c r="E164" s="195" t="s">
        <v>6</v>
      </c>
      <c r="F164" s="196">
        <v>65</v>
      </c>
      <c r="G164" s="196">
        <v>52</v>
      </c>
      <c r="H164" s="160"/>
      <c r="I164" s="161" t="e">
        <f>SUMIF(#REF!,$B$5:$B$496,#REF!)</f>
        <v>#REF!</v>
      </c>
      <c r="J164" s="126" t="e">
        <f>SUMIF(#REF!,$B$5:$B$500,#REF!)</f>
        <v>#REF!</v>
      </c>
      <c r="K164" s="129" t="e">
        <f>SUMIF(#REF!,$B$5:$B$500,#REF!)</f>
        <v>#REF!</v>
      </c>
      <c r="L164" s="6">
        <f t="shared" si="5"/>
        <v>325</v>
      </c>
      <c r="M164" s="80">
        <v>5</v>
      </c>
      <c r="N164" s="21">
        <f t="shared" si="6"/>
        <v>-5</v>
      </c>
      <c r="O164" s="22">
        <f>IFERROR(VLOOKUP(A164,Stock!$A$5:$M$496,6,0),0)*Stock!H164</f>
        <v>0</v>
      </c>
      <c r="Q164" s="22">
        <f>IFERROR(VLOOKUP(A164,Stock!$A$5:$M$496,6,0),0)*Stock!M164</f>
        <v>325</v>
      </c>
    </row>
    <row r="165" spans="1:17" s="11" customFormat="1" ht="18" customHeight="1" x14ac:dyDescent="0.2">
      <c r="A165" s="179">
        <v>166</v>
      </c>
      <c r="B165" s="199" t="s">
        <v>252</v>
      </c>
      <c r="C165" s="195" t="s">
        <v>608</v>
      </c>
      <c r="D165" s="195" t="s">
        <v>21</v>
      </c>
      <c r="E165" s="195" t="s">
        <v>9</v>
      </c>
      <c r="F165" s="196">
        <v>65</v>
      </c>
      <c r="G165" s="196">
        <v>52</v>
      </c>
      <c r="H165" s="160"/>
      <c r="I165" s="161" t="e">
        <f>SUMIF(#REF!,$B$5:$B$496,#REF!)</f>
        <v>#REF!</v>
      </c>
      <c r="J165" s="126" t="e">
        <f>SUMIF(#REF!,$B$5:$B$500,#REF!)</f>
        <v>#REF!</v>
      </c>
      <c r="K165" s="129" t="e">
        <f>SUMIF(#REF!,$B$5:$B$500,#REF!)</f>
        <v>#REF!</v>
      </c>
      <c r="L165" s="6">
        <f t="shared" si="5"/>
        <v>65</v>
      </c>
      <c r="M165" s="80">
        <v>1</v>
      </c>
      <c r="N165" s="21">
        <f t="shared" si="6"/>
        <v>-1</v>
      </c>
      <c r="O165" s="22">
        <f>IFERROR(VLOOKUP(A165,Stock!$A$5:$M$496,6,0),0)*Stock!H165</f>
        <v>0</v>
      </c>
      <c r="Q165" s="22">
        <f>IFERROR(VLOOKUP(A165,Stock!$A$5:$M$496,6,0),0)*Stock!M165</f>
        <v>65</v>
      </c>
    </row>
    <row r="166" spans="1:17" s="11" customFormat="1" ht="18" customHeight="1" x14ac:dyDescent="0.2">
      <c r="A166" s="179">
        <v>167</v>
      </c>
      <c r="B166" s="199" t="s">
        <v>253</v>
      </c>
      <c r="C166" s="195" t="s">
        <v>609</v>
      </c>
      <c r="D166" s="195" t="s">
        <v>21</v>
      </c>
      <c r="E166" s="195" t="s">
        <v>10</v>
      </c>
      <c r="F166" s="197"/>
      <c r="G166" s="197"/>
      <c r="H166" s="160"/>
      <c r="I166" s="161" t="e">
        <f>SUMIF(#REF!,$B$5:$B$496,#REF!)</f>
        <v>#REF!</v>
      </c>
      <c r="J166" s="126" t="e">
        <f>SUMIF(#REF!,$B$5:$B$500,#REF!)</f>
        <v>#REF!</v>
      </c>
      <c r="K166" s="129" t="e">
        <f>SUMIF(#REF!,$B$5:$B$500,#REF!)</f>
        <v>#REF!</v>
      </c>
      <c r="L166" s="6">
        <f t="shared" si="5"/>
        <v>0</v>
      </c>
      <c r="M166" s="80">
        <v>5</v>
      </c>
      <c r="N166" s="21">
        <f t="shared" si="6"/>
        <v>-5</v>
      </c>
      <c r="O166" s="22">
        <f>IFERROR(VLOOKUP(A166,Stock!$A$5:$M$496,6,0),0)*Stock!H166</f>
        <v>0</v>
      </c>
      <c r="Q166" s="22">
        <f>IFERROR(VLOOKUP(A166,Stock!$A$5:$M$496,6,0),0)*Stock!M166</f>
        <v>0</v>
      </c>
    </row>
    <row r="167" spans="1:17" s="11" customFormat="1" ht="18" customHeight="1" x14ac:dyDescent="0.2">
      <c r="A167" s="179">
        <v>168</v>
      </c>
      <c r="B167" s="199" t="s">
        <v>254</v>
      </c>
      <c r="C167" s="195" t="s">
        <v>610</v>
      </c>
      <c r="D167" s="195" t="s">
        <v>21</v>
      </c>
      <c r="E167" s="195" t="s">
        <v>9</v>
      </c>
      <c r="F167" s="196">
        <v>200</v>
      </c>
      <c r="G167" s="196">
        <v>160</v>
      </c>
      <c r="H167" s="160"/>
      <c r="I167" s="161" t="e">
        <f>SUMIF(#REF!,$B$5:$B$496,#REF!)</f>
        <v>#REF!</v>
      </c>
      <c r="J167" s="126" t="e">
        <f>SUMIF(#REF!,$B$5:$B$500,#REF!)</f>
        <v>#REF!</v>
      </c>
      <c r="K167" s="129" t="e">
        <f>SUMIF(#REF!,$B$5:$B$500,#REF!)</f>
        <v>#REF!</v>
      </c>
      <c r="L167" s="6">
        <f t="shared" si="5"/>
        <v>200</v>
      </c>
      <c r="M167" s="80">
        <v>1</v>
      </c>
      <c r="N167" s="21">
        <f t="shared" si="6"/>
        <v>-1</v>
      </c>
      <c r="O167" s="22">
        <f>IFERROR(VLOOKUP(A167,Stock!$A$5:$M$496,6,0),0)*Stock!H167</f>
        <v>0</v>
      </c>
      <c r="Q167" s="22">
        <f>IFERROR(VLOOKUP(A167,Stock!$A$5:$M$496,6,0),0)*Stock!M167</f>
        <v>200</v>
      </c>
    </row>
    <row r="168" spans="1:17" s="11" customFormat="1" ht="18" customHeight="1" x14ac:dyDescent="0.2">
      <c r="A168" s="179">
        <v>169</v>
      </c>
      <c r="B168" s="199" t="s">
        <v>255</v>
      </c>
      <c r="C168" s="195" t="s">
        <v>611</v>
      </c>
      <c r="D168" s="195" t="s">
        <v>21</v>
      </c>
      <c r="E168" s="195" t="s">
        <v>9</v>
      </c>
      <c r="F168" s="196">
        <v>38</v>
      </c>
      <c r="G168" s="196">
        <v>30.4</v>
      </c>
      <c r="H168" s="160"/>
      <c r="I168" s="161" t="e">
        <f>SUMIF(#REF!,$B$5:$B$496,#REF!)</f>
        <v>#REF!</v>
      </c>
      <c r="J168" s="126" t="e">
        <f>SUMIF(#REF!,$B$5:$B$500,#REF!)</f>
        <v>#REF!</v>
      </c>
      <c r="K168" s="129" t="e">
        <f>SUMIF(#REF!,$B$5:$B$500,#REF!)</f>
        <v>#REF!</v>
      </c>
      <c r="L168" s="6">
        <f t="shared" si="5"/>
        <v>190</v>
      </c>
      <c r="M168" s="80">
        <v>5</v>
      </c>
      <c r="N168" s="21">
        <f t="shared" si="6"/>
        <v>-5</v>
      </c>
      <c r="O168" s="22">
        <f>IFERROR(VLOOKUP(A168,Stock!$A$5:$M$496,6,0),0)*Stock!H168</f>
        <v>0</v>
      </c>
      <c r="Q168" s="22">
        <f>IFERROR(VLOOKUP(A168,Stock!$A$5:$M$496,6,0),0)*Stock!M168</f>
        <v>190</v>
      </c>
    </row>
    <row r="169" spans="1:17" s="11" customFormat="1" ht="18" customHeight="1" x14ac:dyDescent="0.2">
      <c r="A169" s="179">
        <v>170</v>
      </c>
      <c r="B169" s="199" t="s">
        <v>256</v>
      </c>
      <c r="C169" s="195" t="s">
        <v>612</v>
      </c>
      <c r="D169" s="195" t="s">
        <v>21</v>
      </c>
      <c r="E169" s="195" t="s">
        <v>6</v>
      </c>
      <c r="F169" s="196">
        <v>200</v>
      </c>
      <c r="G169" s="196">
        <v>160</v>
      </c>
      <c r="H169" s="160"/>
      <c r="I169" s="161" t="e">
        <f>SUMIF(#REF!,$B$5:$B$496,#REF!)</f>
        <v>#REF!</v>
      </c>
      <c r="J169" s="126" t="e">
        <f>SUMIF(#REF!,$B$5:$B$500,#REF!)</f>
        <v>#REF!</v>
      </c>
      <c r="K169" s="129" t="e">
        <f>SUMIF(#REF!,$B$5:$B$500,#REF!)</f>
        <v>#REF!</v>
      </c>
      <c r="L169" s="6">
        <f t="shared" si="5"/>
        <v>200</v>
      </c>
      <c r="M169" s="80">
        <v>1</v>
      </c>
      <c r="N169" s="21">
        <f t="shared" si="6"/>
        <v>-1</v>
      </c>
      <c r="O169" s="22">
        <f>IFERROR(VLOOKUP(A169,Stock!$A$5:$M$496,6,0),0)*Stock!H169</f>
        <v>0</v>
      </c>
      <c r="Q169" s="22">
        <f>IFERROR(VLOOKUP(A169,Stock!$A$5:$M$496,6,0),0)*Stock!M169</f>
        <v>200</v>
      </c>
    </row>
    <row r="170" spans="1:17" s="11" customFormat="1" ht="18" customHeight="1" x14ac:dyDescent="0.2">
      <c r="A170" s="179">
        <v>171</v>
      </c>
      <c r="B170" s="199" t="s">
        <v>257</v>
      </c>
      <c r="C170" s="195" t="s">
        <v>613</v>
      </c>
      <c r="D170" s="195" t="s">
        <v>55</v>
      </c>
      <c r="E170" s="195" t="s">
        <v>9</v>
      </c>
      <c r="F170" s="196">
        <v>10</v>
      </c>
      <c r="G170" s="196">
        <v>8</v>
      </c>
      <c r="H170" s="160"/>
      <c r="I170" s="161" t="e">
        <f>SUMIF(#REF!,$B$5:$B$496,#REF!)</f>
        <v>#REF!</v>
      </c>
      <c r="J170" s="126" t="e">
        <f>SUMIF(#REF!,$B$5:$B$500,#REF!)</f>
        <v>#REF!</v>
      </c>
      <c r="K170" s="129" t="e">
        <f>SUMIF(#REF!,$B$5:$B$500,#REF!)</f>
        <v>#REF!</v>
      </c>
      <c r="L170" s="6">
        <f t="shared" si="5"/>
        <v>50</v>
      </c>
      <c r="M170" s="80">
        <v>5</v>
      </c>
      <c r="N170" s="21">
        <f t="shared" si="6"/>
        <v>-5</v>
      </c>
      <c r="O170" s="22">
        <f>IFERROR(VLOOKUP(A170,Stock!$A$5:$M$496,6,0),0)*Stock!H170</f>
        <v>0</v>
      </c>
      <c r="Q170" s="22">
        <f>IFERROR(VLOOKUP(A170,Stock!$A$5:$M$496,6,0),0)*Stock!M170</f>
        <v>50</v>
      </c>
    </row>
    <row r="171" spans="1:17" s="11" customFormat="1" ht="18" customHeight="1" x14ac:dyDescent="0.2">
      <c r="A171" s="179">
        <v>172</v>
      </c>
      <c r="B171" s="199" t="s">
        <v>258</v>
      </c>
      <c r="C171" s="195" t="s">
        <v>614</v>
      </c>
      <c r="D171" s="195" t="s">
        <v>21</v>
      </c>
      <c r="E171" s="195" t="s">
        <v>9</v>
      </c>
      <c r="F171" s="196">
        <v>37</v>
      </c>
      <c r="G171" s="196">
        <v>29.6</v>
      </c>
      <c r="H171" s="160"/>
      <c r="I171" s="161" t="e">
        <f>SUMIF(#REF!,$B$5:$B$496,#REF!)</f>
        <v>#REF!</v>
      </c>
      <c r="J171" s="126" t="e">
        <f>SUMIF(#REF!,$B$5:$B$500,#REF!)</f>
        <v>#REF!</v>
      </c>
      <c r="K171" s="129" t="e">
        <f>SUMIF(#REF!,$B$5:$B$500,#REF!)</f>
        <v>#REF!</v>
      </c>
      <c r="L171" s="6">
        <f t="shared" si="5"/>
        <v>148</v>
      </c>
      <c r="M171" s="80">
        <v>4</v>
      </c>
      <c r="N171" s="21">
        <f t="shared" si="6"/>
        <v>-4</v>
      </c>
      <c r="O171" s="22">
        <f>IFERROR(VLOOKUP(A171,Stock!$A$5:$M$496,6,0),0)*Stock!H171</f>
        <v>0</v>
      </c>
      <c r="Q171" s="22">
        <f>IFERROR(VLOOKUP(A171,Stock!$A$5:$M$496,6,0),0)*Stock!M171</f>
        <v>148</v>
      </c>
    </row>
    <row r="172" spans="1:17" s="11" customFormat="1" ht="18" customHeight="1" x14ac:dyDescent="0.2">
      <c r="A172" s="179">
        <v>173</v>
      </c>
      <c r="B172" s="199" t="s">
        <v>259</v>
      </c>
      <c r="C172" s="195" t="s">
        <v>615</v>
      </c>
      <c r="D172" s="195" t="s">
        <v>11</v>
      </c>
      <c r="E172" s="195" t="s">
        <v>9</v>
      </c>
      <c r="F172" s="196">
        <v>10</v>
      </c>
      <c r="G172" s="196">
        <v>8</v>
      </c>
      <c r="H172" s="160"/>
      <c r="I172" s="161" t="e">
        <f>SUMIF(#REF!,$B$5:$B$496,#REF!)</f>
        <v>#REF!</v>
      </c>
      <c r="J172" s="126" t="e">
        <f>SUMIF(#REF!,$B$5:$B$500,#REF!)</f>
        <v>#REF!</v>
      </c>
      <c r="K172" s="129" t="e">
        <f>SUMIF(#REF!,$B$5:$B$500,#REF!)</f>
        <v>#REF!</v>
      </c>
      <c r="L172" s="6">
        <f t="shared" si="5"/>
        <v>10</v>
      </c>
      <c r="M172" s="80">
        <v>1</v>
      </c>
      <c r="N172" s="21">
        <f t="shared" si="6"/>
        <v>-1</v>
      </c>
      <c r="O172" s="22">
        <f>IFERROR(VLOOKUP(A172,Stock!$A$5:$M$496,6,0),0)*Stock!H172</f>
        <v>0</v>
      </c>
      <c r="Q172" s="22">
        <f>IFERROR(VLOOKUP(A172,Stock!$A$5:$M$496,6,0),0)*Stock!M172</f>
        <v>10</v>
      </c>
    </row>
    <row r="173" spans="1:17" s="11" customFormat="1" ht="18" customHeight="1" x14ac:dyDescent="0.2">
      <c r="A173" s="179">
        <v>174</v>
      </c>
      <c r="B173" s="199" t="s">
        <v>260</v>
      </c>
      <c r="C173" s="195" t="s">
        <v>616</v>
      </c>
      <c r="D173" s="195" t="s">
        <v>21</v>
      </c>
      <c r="E173" s="195" t="s">
        <v>9</v>
      </c>
      <c r="F173" s="196">
        <v>50</v>
      </c>
      <c r="G173" s="196">
        <v>40</v>
      </c>
      <c r="H173" s="160"/>
      <c r="I173" s="161" t="e">
        <f>SUMIF(#REF!,$B$5:$B$496,#REF!)</f>
        <v>#REF!</v>
      </c>
      <c r="J173" s="126" t="e">
        <f>SUMIF(#REF!,$B$5:$B$500,#REF!)</f>
        <v>#REF!</v>
      </c>
      <c r="K173" s="129" t="e">
        <f>SUMIF(#REF!,$B$5:$B$500,#REF!)</f>
        <v>#REF!</v>
      </c>
      <c r="L173" s="6">
        <f t="shared" si="5"/>
        <v>100</v>
      </c>
      <c r="M173" s="80">
        <v>2</v>
      </c>
      <c r="N173" s="21">
        <f t="shared" si="6"/>
        <v>-2</v>
      </c>
      <c r="O173" s="22">
        <f>IFERROR(VLOOKUP(A173,Stock!$A$5:$M$496,6,0),0)*Stock!H173</f>
        <v>0</v>
      </c>
      <c r="Q173" s="22">
        <f>IFERROR(VLOOKUP(A173,Stock!$A$5:$M$496,6,0),0)*Stock!M173</f>
        <v>100</v>
      </c>
    </row>
    <row r="174" spans="1:17" s="11" customFormat="1" ht="18" customHeight="1" x14ac:dyDescent="0.2">
      <c r="A174" s="179">
        <v>175</v>
      </c>
      <c r="B174" s="199" t="s">
        <v>261</v>
      </c>
      <c r="C174" s="195" t="s">
        <v>617</v>
      </c>
      <c r="D174" s="195" t="s">
        <v>11</v>
      </c>
      <c r="E174" s="195" t="s">
        <v>9</v>
      </c>
      <c r="F174" s="196">
        <v>19</v>
      </c>
      <c r="G174" s="196">
        <v>15.2</v>
      </c>
      <c r="H174" s="160"/>
      <c r="I174" s="161" t="e">
        <f>SUMIF(#REF!,$B$5:$B$496,#REF!)</f>
        <v>#REF!</v>
      </c>
      <c r="J174" s="126" t="e">
        <f>SUMIF(#REF!,$B$5:$B$500,#REF!)</f>
        <v>#REF!</v>
      </c>
      <c r="K174" s="129" t="e">
        <f>SUMIF(#REF!,$B$5:$B$500,#REF!)</f>
        <v>#REF!</v>
      </c>
      <c r="L174" s="6">
        <f t="shared" si="5"/>
        <v>19</v>
      </c>
      <c r="M174" s="80">
        <v>1</v>
      </c>
      <c r="N174" s="21">
        <f t="shared" si="6"/>
        <v>-1</v>
      </c>
      <c r="O174" s="22">
        <f>IFERROR(VLOOKUP(A174,Stock!$A$5:$M$496,6,0),0)*Stock!H174</f>
        <v>0</v>
      </c>
      <c r="Q174" s="22">
        <f>IFERROR(VLOOKUP(A174,Stock!$A$5:$M$496,6,0),0)*Stock!M174</f>
        <v>19</v>
      </c>
    </row>
    <row r="175" spans="1:17" s="11" customFormat="1" ht="18" customHeight="1" x14ac:dyDescent="0.2">
      <c r="A175" s="179">
        <v>176</v>
      </c>
      <c r="B175" s="199" t="s">
        <v>262</v>
      </c>
      <c r="C175" s="195" t="s">
        <v>618</v>
      </c>
      <c r="D175" s="195" t="s">
        <v>54</v>
      </c>
      <c r="E175" s="195" t="s">
        <v>9</v>
      </c>
      <c r="F175" s="196">
        <v>20</v>
      </c>
      <c r="G175" s="196">
        <v>16</v>
      </c>
      <c r="H175" s="160"/>
      <c r="I175" s="161" t="e">
        <f>SUMIF(#REF!,$B$5:$B$496,#REF!)</f>
        <v>#REF!</v>
      </c>
      <c r="J175" s="126" t="e">
        <f>SUMIF(#REF!,$B$5:$B$500,#REF!)</f>
        <v>#REF!</v>
      </c>
      <c r="K175" s="129" t="e">
        <f>SUMIF(#REF!,$B$5:$B$500,#REF!)</f>
        <v>#REF!</v>
      </c>
      <c r="L175" s="6">
        <f t="shared" si="5"/>
        <v>60</v>
      </c>
      <c r="M175" s="80">
        <v>3</v>
      </c>
      <c r="N175" s="21">
        <f t="shared" si="6"/>
        <v>-3</v>
      </c>
      <c r="O175" s="22">
        <f>IFERROR(VLOOKUP(A175,Stock!$A$5:$M$496,6,0),0)*Stock!H175</f>
        <v>0</v>
      </c>
      <c r="Q175" s="22">
        <f>IFERROR(VLOOKUP(A175,Stock!$A$5:$M$496,6,0),0)*Stock!M175</f>
        <v>60</v>
      </c>
    </row>
    <row r="176" spans="1:17" s="11" customFormat="1" ht="18" customHeight="1" x14ac:dyDescent="0.2">
      <c r="A176" s="179">
        <v>177</v>
      </c>
      <c r="B176" s="199" t="s">
        <v>263</v>
      </c>
      <c r="C176" s="195" t="s">
        <v>619</v>
      </c>
      <c r="D176" s="195" t="s">
        <v>53</v>
      </c>
      <c r="E176" s="195" t="s">
        <v>9</v>
      </c>
      <c r="F176" s="196">
        <v>40</v>
      </c>
      <c r="G176" s="196">
        <v>32</v>
      </c>
      <c r="H176" s="160"/>
      <c r="I176" s="161" t="e">
        <f>SUMIF(#REF!,$B$5:$B$496,#REF!)</f>
        <v>#REF!</v>
      </c>
      <c r="J176" s="126" t="e">
        <f>SUMIF(#REF!,$B$5:$B$500,#REF!)</f>
        <v>#REF!</v>
      </c>
      <c r="K176" s="129" t="e">
        <f>SUMIF(#REF!,$B$5:$B$500,#REF!)</f>
        <v>#REF!</v>
      </c>
      <c r="L176" s="6">
        <f t="shared" si="5"/>
        <v>40</v>
      </c>
      <c r="M176" s="80">
        <v>1</v>
      </c>
      <c r="N176" s="21">
        <f t="shared" si="6"/>
        <v>-1</v>
      </c>
      <c r="O176" s="22">
        <f>IFERROR(VLOOKUP(A176,Stock!$A$5:$M$496,6,0),0)*Stock!H176</f>
        <v>0</v>
      </c>
      <c r="Q176" s="22">
        <f>IFERROR(VLOOKUP(A176,Stock!$A$5:$M$496,6,0),0)*Stock!M176</f>
        <v>40</v>
      </c>
    </row>
    <row r="177" spans="1:17" s="11" customFormat="1" ht="18" customHeight="1" x14ac:dyDescent="0.2">
      <c r="A177" s="179">
        <v>178</v>
      </c>
      <c r="B177" s="199" t="s">
        <v>264</v>
      </c>
      <c r="C177" s="195" t="s">
        <v>620</v>
      </c>
      <c r="D177" s="195" t="s">
        <v>14</v>
      </c>
      <c r="E177" s="195" t="s">
        <v>9</v>
      </c>
      <c r="F177" s="196">
        <v>25</v>
      </c>
      <c r="G177" s="196">
        <v>20</v>
      </c>
      <c r="H177" s="160"/>
      <c r="I177" s="161" t="e">
        <f>SUMIF(#REF!,$B$5:$B$496,#REF!)</f>
        <v>#REF!</v>
      </c>
      <c r="J177" s="126" t="e">
        <f>SUMIF(#REF!,$B$5:$B$500,#REF!)</f>
        <v>#REF!</v>
      </c>
      <c r="K177" s="129" t="e">
        <f>SUMIF(#REF!,$B$5:$B$500,#REF!)</f>
        <v>#REF!</v>
      </c>
      <c r="L177" s="6">
        <f t="shared" si="5"/>
        <v>50</v>
      </c>
      <c r="M177" s="80">
        <v>2</v>
      </c>
      <c r="N177" s="21">
        <f t="shared" si="6"/>
        <v>-2</v>
      </c>
      <c r="O177" s="22">
        <f>IFERROR(VLOOKUP(A177,Stock!$A$5:$M$496,6,0),0)*Stock!H177</f>
        <v>0</v>
      </c>
      <c r="Q177" s="22">
        <f>IFERROR(VLOOKUP(A177,Stock!$A$5:$M$496,6,0),0)*Stock!M177</f>
        <v>50</v>
      </c>
    </row>
    <row r="178" spans="1:17" s="11" customFormat="1" ht="18" customHeight="1" x14ac:dyDescent="0.2">
      <c r="A178" s="179">
        <v>179</v>
      </c>
      <c r="B178" s="199" t="s">
        <v>265</v>
      </c>
      <c r="C178" s="195" t="s">
        <v>621</v>
      </c>
      <c r="D178" s="195" t="s">
        <v>21</v>
      </c>
      <c r="E178" s="195" t="s">
        <v>9</v>
      </c>
      <c r="F178" s="196">
        <v>35</v>
      </c>
      <c r="G178" s="196">
        <v>28</v>
      </c>
      <c r="H178" s="160"/>
      <c r="I178" s="161" t="e">
        <f>SUMIF(#REF!,$B$5:$B$496,#REF!)</f>
        <v>#REF!</v>
      </c>
      <c r="J178" s="126" t="e">
        <f>SUMIF(#REF!,$B$5:$B$500,#REF!)</f>
        <v>#REF!</v>
      </c>
      <c r="K178" s="129" t="e">
        <f>SUMIF(#REF!,$B$5:$B$500,#REF!)</f>
        <v>#REF!</v>
      </c>
      <c r="L178" s="6">
        <f t="shared" si="5"/>
        <v>210</v>
      </c>
      <c r="M178" s="80">
        <v>6</v>
      </c>
      <c r="N178" s="21">
        <f t="shared" si="6"/>
        <v>-6</v>
      </c>
      <c r="O178" s="22">
        <f>IFERROR(VLOOKUP(A178,Stock!$A$5:$M$496,6,0),0)*Stock!H178</f>
        <v>0</v>
      </c>
      <c r="Q178" s="22">
        <f>IFERROR(VLOOKUP(A178,Stock!$A$5:$M$496,6,0),0)*Stock!M178</f>
        <v>210</v>
      </c>
    </row>
    <row r="179" spans="1:17" s="11" customFormat="1" ht="18" customHeight="1" x14ac:dyDescent="0.2">
      <c r="A179" s="179">
        <v>180</v>
      </c>
      <c r="B179" s="199" t="s">
        <v>266</v>
      </c>
      <c r="C179" s="195" t="s">
        <v>622</v>
      </c>
      <c r="D179" s="195" t="s">
        <v>52</v>
      </c>
      <c r="E179" s="195" t="s">
        <v>9</v>
      </c>
      <c r="F179" s="196">
        <v>35</v>
      </c>
      <c r="G179" s="196">
        <v>28</v>
      </c>
      <c r="H179" s="160"/>
      <c r="I179" s="161" t="e">
        <f>SUMIF(#REF!,$B$5:$B$496,#REF!)</f>
        <v>#REF!</v>
      </c>
      <c r="J179" s="126" t="e">
        <f>SUMIF(#REF!,$B$5:$B$500,#REF!)</f>
        <v>#REF!</v>
      </c>
      <c r="K179" s="129" t="e">
        <f>SUMIF(#REF!,$B$5:$B$500,#REF!)</f>
        <v>#REF!</v>
      </c>
      <c r="L179" s="6">
        <f t="shared" si="5"/>
        <v>140</v>
      </c>
      <c r="M179" s="80">
        <v>4</v>
      </c>
      <c r="N179" s="21">
        <f t="shared" si="6"/>
        <v>-4</v>
      </c>
      <c r="O179" s="22">
        <f>IFERROR(VLOOKUP(A179,Stock!$A$5:$M$496,6,0),0)*Stock!H179</f>
        <v>0</v>
      </c>
      <c r="Q179" s="22">
        <f>IFERROR(VLOOKUP(A179,Stock!$A$5:$M$496,6,0),0)*Stock!M179</f>
        <v>140</v>
      </c>
    </row>
    <row r="180" spans="1:17" s="11" customFormat="1" ht="18" customHeight="1" x14ac:dyDescent="0.2">
      <c r="A180" s="179">
        <v>181</v>
      </c>
      <c r="B180" s="199" t="s">
        <v>267</v>
      </c>
      <c r="C180" s="195" t="s">
        <v>623</v>
      </c>
      <c r="D180" s="195" t="s">
        <v>14</v>
      </c>
      <c r="E180" s="195" t="s">
        <v>51</v>
      </c>
      <c r="F180" s="196">
        <v>50</v>
      </c>
      <c r="G180" s="196">
        <v>40</v>
      </c>
      <c r="H180" s="160"/>
      <c r="I180" s="161" t="e">
        <f>SUMIF(#REF!,$B$5:$B$496,#REF!)</f>
        <v>#REF!</v>
      </c>
      <c r="J180" s="126" t="e">
        <f>SUMIF(#REF!,$B$5:$B$500,#REF!)</f>
        <v>#REF!</v>
      </c>
      <c r="K180" s="129" t="e">
        <f>SUMIF(#REF!,$B$5:$B$500,#REF!)</f>
        <v>#REF!</v>
      </c>
      <c r="L180" s="6">
        <f t="shared" si="5"/>
        <v>100</v>
      </c>
      <c r="M180" s="80">
        <v>2</v>
      </c>
      <c r="N180" s="21">
        <f t="shared" si="6"/>
        <v>-2</v>
      </c>
      <c r="O180" s="22">
        <f>IFERROR(VLOOKUP(A180,Stock!$A$5:$M$496,6,0),0)*Stock!H180</f>
        <v>0</v>
      </c>
      <c r="Q180" s="22">
        <f>IFERROR(VLOOKUP(A180,Stock!$A$5:$M$496,6,0),0)*Stock!M180</f>
        <v>100</v>
      </c>
    </row>
    <row r="181" spans="1:17" s="11" customFormat="1" ht="18" customHeight="1" x14ac:dyDescent="0.2">
      <c r="A181" s="179">
        <v>182</v>
      </c>
      <c r="B181" s="199" t="s">
        <v>268</v>
      </c>
      <c r="C181" s="195" t="s">
        <v>624</v>
      </c>
      <c r="D181" s="195" t="s">
        <v>14</v>
      </c>
      <c r="E181" s="195" t="s">
        <v>9</v>
      </c>
      <c r="F181" s="196">
        <v>50</v>
      </c>
      <c r="G181" s="196">
        <v>40</v>
      </c>
      <c r="H181" s="160"/>
      <c r="I181" s="161" t="e">
        <f>SUMIF(#REF!,$B$5:$B$496,#REF!)</f>
        <v>#REF!</v>
      </c>
      <c r="J181" s="126" t="e">
        <f>SUMIF(#REF!,$B$5:$B$500,#REF!)</f>
        <v>#REF!</v>
      </c>
      <c r="K181" s="129" t="e">
        <f>SUMIF(#REF!,$B$5:$B$500,#REF!)</f>
        <v>#REF!</v>
      </c>
      <c r="L181" s="6">
        <f t="shared" si="5"/>
        <v>50</v>
      </c>
      <c r="M181" s="80">
        <v>1</v>
      </c>
      <c r="N181" s="21">
        <f t="shared" si="6"/>
        <v>-1</v>
      </c>
      <c r="O181" s="22">
        <f>IFERROR(VLOOKUP(A181,Stock!$A$5:$M$496,6,0),0)*Stock!H181</f>
        <v>0</v>
      </c>
      <c r="Q181" s="22">
        <f>IFERROR(VLOOKUP(A181,Stock!$A$5:$M$496,6,0),0)*Stock!M181</f>
        <v>50</v>
      </c>
    </row>
    <row r="182" spans="1:17" s="11" customFormat="1" ht="18" customHeight="1" x14ac:dyDescent="0.2">
      <c r="A182" s="179">
        <v>183</v>
      </c>
      <c r="B182" s="199" t="s">
        <v>269</v>
      </c>
      <c r="C182" s="195" t="s">
        <v>625</v>
      </c>
      <c r="D182" s="195" t="s">
        <v>14</v>
      </c>
      <c r="E182" s="195" t="s">
        <v>50</v>
      </c>
      <c r="F182" s="196">
        <v>50</v>
      </c>
      <c r="G182" s="196">
        <v>40</v>
      </c>
      <c r="H182" s="160"/>
      <c r="I182" s="161" t="e">
        <f>SUMIF(#REF!,$B$5:$B$496,#REF!)</f>
        <v>#REF!</v>
      </c>
      <c r="J182" s="126" t="e">
        <f>SUMIF(#REF!,$B$5:$B$500,#REF!)</f>
        <v>#REF!</v>
      </c>
      <c r="K182" s="129" t="e">
        <f>SUMIF(#REF!,$B$5:$B$500,#REF!)</f>
        <v>#REF!</v>
      </c>
      <c r="L182" s="6">
        <f t="shared" si="5"/>
        <v>200</v>
      </c>
      <c r="M182" s="80">
        <v>4</v>
      </c>
      <c r="N182" s="21">
        <f t="shared" si="6"/>
        <v>-4</v>
      </c>
      <c r="O182" s="22">
        <f>IFERROR(VLOOKUP(A182,Stock!$A$5:$M$496,6,0),0)*Stock!H182</f>
        <v>0</v>
      </c>
      <c r="Q182" s="22">
        <f>IFERROR(VLOOKUP(A182,Stock!$A$5:$M$496,6,0),0)*Stock!M182</f>
        <v>200</v>
      </c>
    </row>
    <row r="183" spans="1:17" s="11" customFormat="1" ht="18" customHeight="1" x14ac:dyDescent="0.2">
      <c r="A183" s="179">
        <v>184</v>
      </c>
      <c r="B183" s="199" t="s">
        <v>270</v>
      </c>
      <c r="C183" s="195" t="s">
        <v>626</v>
      </c>
      <c r="D183" s="197"/>
      <c r="E183" s="197"/>
      <c r="F183" s="196">
        <v>3</v>
      </c>
      <c r="G183" s="196">
        <v>2.4</v>
      </c>
      <c r="H183" s="160"/>
      <c r="I183" s="161" t="e">
        <f>SUMIF(#REF!,$B$5:$B$496,#REF!)</f>
        <v>#REF!</v>
      </c>
      <c r="J183" s="126" t="e">
        <f>SUMIF(#REF!,$B$5:$B$500,#REF!)</f>
        <v>#REF!</v>
      </c>
      <c r="K183" s="129" t="e">
        <f>SUMIF(#REF!,$B$5:$B$500,#REF!)</f>
        <v>#REF!</v>
      </c>
      <c r="L183" s="6">
        <f t="shared" si="5"/>
        <v>6</v>
      </c>
      <c r="M183" s="80">
        <v>2</v>
      </c>
      <c r="N183" s="21">
        <f t="shared" si="6"/>
        <v>-2</v>
      </c>
      <c r="O183" s="22">
        <f>IFERROR(VLOOKUP(A183,Stock!$A$5:$M$496,6,0),0)*Stock!H183</f>
        <v>0</v>
      </c>
      <c r="Q183" s="22">
        <f>IFERROR(VLOOKUP(A183,Stock!$A$5:$M$496,6,0),0)*Stock!M183</f>
        <v>6</v>
      </c>
    </row>
    <row r="184" spans="1:17" s="11" customFormat="1" ht="18" customHeight="1" x14ac:dyDescent="0.2">
      <c r="A184" s="179">
        <v>185</v>
      </c>
      <c r="B184" s="199" t="s">
        <v>271</v>
      </c>
      <c r="C184" s="195" t="s">
        <v>627</v>
      </c>
      <c r="D184" s="195" t="s">
        <v>21</v>
      </c>
      <c r="E184" s="195" t="s">
        <v>9</v>
      </c>
      <c r="F184" s="197"/>
      <c r="G184" s="197"/>
      <c r="H184" s="160"/>
      <c r="I184" s="161" t="e">
        <f>SUMIF(#REF!,$B$5:$B$496,#REF!)</f>
        <v>#REF!</v>
      </c>
      <c r="J184" s="126" t="e">
        <f>SUMIF(#REF!,$B$5:$B$500,#REF!)</f>
        <v>#REF!</v>
      </c>
      <c r="K184" s="129" t="e">
        <f>SUMIF(#REF!,$B$5:$B$500,#REF!)</f>
        <v>#REF!</v>
      </c>
      <c r="L184" s="6">
        <f t="shared" si="5"/>
        <v>0</v>
      </c>
      <c r="M184" s="80">
        <v>5</v>
      </c>
      <c r="N184" s="21">
        <f t="shared" si="6"/>
        <v>-5</v>
      </c>
      <c r="O184" s="22">
        <f>IFERROR(VLOOKUP(A184,Stock!$A$5:$M$496,6,0),0)*Stock!H184</f>
        <v>0</v>
      </c>
      <c r="Q184" s="22">
        <f>IFERROR(VLOOKUP(A184,Stock!$A$5:$M$496,6,0),0)*Stock!M184</f>
        <v>0</v>
      </c>
    </row>
    <row r="185" spans="1:17" s="11" customFormat="1" ht="18" customHeight="1" x14ac:dyDescent="0.2">
      <c r="A185" s="179">
        <v>186</v>
      </c>
      <c r="B185" s="199" t="s">
        <v>272</v>
      </c>
      <c r="C185" s="195" t="s">
        <v>628</v>
      </c>
      <c r="D185" s="195" t="s">
        <v>47</v>
      </c>
      <c r="E185" s="197"/>
      <c r="F185" s="196">
        <v>20</v>
      </c>
      <c r="G185" s="196">
        <v>16</v>
      </c>
      <c r="H185" s="160"/>
      <c r="I185" s="161" t="e">
        <f>SUMIF(#REF!,$B$5:$B$496,#REF!)</f>
        <v>#REF!</v>
      </c>
      <c r="J185" s="126" t="e">
        <f>SUMIF(#REF!,$B$5:$B$500,#REF!)</f>
        <v>#REF!</v>
      </c>
      <c r="K185" s="129" t="e">
        <f>SUMIF(#REF!,$B$5:$B$500,#REF!)</f>
        <v>#REF!</v>
      </c>
      <c r="L185" s="6">
        <f t="shared" si="5"/>
        <v>180</v>
      </c>
      <c r="M185" s="80">
        <v>9</v>
      </c>
      <c r="N185" s="21">
        <f t="shared" si="6"/>
        <v>-9</v>
      </c>
      <c r="O185" s="22">
        <f>IFERROR(VLOOKUP(A185,Stock!$A$5:$M$496,6,0),0)*Stock!H185</f>
        <v>0</v>
      </c>
      <c r="Q185" s="22">
        <f>IFERROR(VLOOKUP(A185,Stock!$A$5:$M$496,6,0),0)*Stock!M185</f>
        <v>180</v>
      </c>
    </row>
    <row r="186" spans="1:17" s="11" customFormat="1" ht="18" customHeight="1" x14ac:dyDescent="0.2">
      <c r="A186" s="179">
        <v>187</v>
      </c>
      <c r="B186" s="199" t="s">
        <v>273</v>
      </c>
      <c r="C186" s="195" t="s">
        <v>629</v>
      </c>
      <c r="D186" s="195" t="s">
        <v>21</v>
      </c>
      <c r="E186" s="195" t="s">
        <v>10</v>
      </c>
      <c r="F186" s="196">
        <v>14</v>
      </c>
      <c r="G186" s="196">
        <v>11.2</v>
      </c>
      <c r="H186" s="160"/>
      <c r="I186" s="161" t="e">
        <f>SUMIF(#REF!,$B$5:$B$496,#REF!)</f>
        <v>#REF!</v>
      </c>
      <c r="J186" s="126" t="e">
        <f>SUMIF(#REF!,$B$5:$B$500,#REF!)</f>
        <v>#REF!</v>
      </c>
      <c r="K186" s="129" t="e">
        <f>SUMIF(#REF!,$B$5:$B$500,#REF!)</f>
        <v>#REF!</v>
      </c>
      <c r="L186" s="6">
        <f t="shared" si="5"/>
        <v>98</v>
      </c>
      <c r="M186" s="80">
        <v>7</v>
      </c>
      <c r="N186" s="21">
        <f t="shared" si="6"/>
        <v>-7</v>
      </c>
      <c r="O186" s="22">
        <f>IFERROR(VLOOKUP(A186,Stock!$A$5:$M$496,6,0),0)*Stock!H186</f>
        <v>0</v>
      </c>
      <c r="Q186" s="22">
        <f>IFERROR(VLOOKUP(A186,Stock!$A$5:$M$496,6,0),0)*Stock!M186</f>
        <v>98</v>
      </c>
    </row>
    <row r="187" spans="1:17" s="11" customFormat="1" ht="18" customHeight="1" x14ac:dyDescent="0.2">
      <c r="A187" s="179">
        <v>188</v>
      </c>
      <c r="B187" s="199" t="s">
        <v>274</v>
      </c>
      <c r="C187" s="195" t="s">
        <v>630</v>
      </c>
      <c r="D187" s="195" t="s">
        <v>8</v>
      </c>
      <c r="E187" s="197"/>
      <c r="F187" s="196">
        <v>3</v>
      </c>
      <c r="G187" s="196">
        <v>2.4</v>
      </c>
      <c r="H187" s="160"/>
      <c r="I187" s="161" t="e">
        <f>SUMIF(#REF!,$B$5:$B$496,#REF!)</f>
        <v>#REF!</v>
      </c>
      <c r="J187" s="126" t="e">
        <f>SUMIF(#REF!,$B$5:$B$500,#REF!)</f>
        <v>#REF!</v>
      </c>
      <c r="K187" s="129" t="e">
        <f>SUMIF(#REF!,$B$5:$B$500,#REF!)</f>
        <v>#REF!</v>
      </c>
      <c r="L187" s="6">
        <f t="shared" si="5"/>
        <v>12</v>
      </c>
      <c r="M187" s="80">
        <v>4</v>
      </c>
      <c r="N187" s="21">
        <f t="shared" si="6"/>
        <v>-4</v>
      </c>
      <c r="O187" s="22">
        <f>IFERROR(VLOOKUP(A187,Stock!$A$5:$M$496,6,0),0)*Stock!H187</f>
        <v>0</v>
      </c>
      <c r="Q187" s="22">
        <f>IFERROR(VLOOKUP(A187,Stock!$A$5:$M$496,6,0),0)*Stock!M187</f>
        <v>12</v>
      </c>
    </row>
    <row r="188" spans="1:17" s="11" customFormat="1" ht="18" customHeight="1" x14ac:dyDescent="0.2">
      <c r="A188" s="179">
        <v>189</v>
      </c>
      <c r="B188" s="199" t="s">
        <v>275</v>
      </c>
      <c r="C188" s="195" t="s">
        <v>631</v>
      </c>
      <c r="D188" s="195" t="s">
        <v>49</v>
      </c>
      <c r="E188" s="197"/>
      <c r="F188" s="196">
        <v>6</v>
      </c>
      <c r="G188" s="196">
        <v>4.8</v>
      </c>
      <c r="H188" s="160"/>
      <c r="I188" s="161" t="e">
        <f>SUMIF(#REF!,$B$5:$B$496,#REF!)</f>
        <v>#REF!</v>
      </c>
      <c r="J188" s="126" t="e">
        <f>SUMIF(#REF!,$B$5:$B$500,#REF!)</f>
        <v>#REF!</v>
      </c>
      <c r="K188" s="129" t="e">
        <f>SUMIF(#REF!,$B$5:$B$500,#REF!)</f>
        <v>#REF!</v>
      </c>
      <c r="L188" s="6">
        <f t="shared" si="5"/>
        <v>30</v>
      </c>
      <c r="M188" s="80">
        <v>5</v>
      </c>
      <c r="N188" s="21">
        <f t="shared" si="6"/>
        <v>-5</v>
      </c>
      <c r="O188" s="22">
        <f>IFERROR(VLOOKUP(A188,Stock!$A$5:$M$496,6,0),0)*Stock!H188</f>
        <v>0</v>
      </c>
      <c r="Q188" s="22">
        <f>IFERROR(VLOOKUP(A188,Stock!$A$5:$M$496,6,0),0)*Stock!M188</f>
        <v>30</v>
      </c>
    </row>
    <row r="189" spans="1:17" s="11" customFormat="1" ht="18" customHeight="1" x14ac:dyDescent="0.2">
      <c r="A189" s="179">
        <v>190</v>
      </c>
      <c r="B189" s="199" t="s">
        <v>276</v>
      </c>
      <c r="C189" s="195" t="s">
        <v>632</v>
      </c>
      <c r="D189" s="195" t="s">
        <v>48</v>
      </c>
      <c r="E189" s="197"/>
      <c r="F189" s="196">
        <v>2</v>
      </c>
      <c r="G189" s="196">
        <v>1.6</v>
      </c>
      <c r="H189" s="160"/>
      <c r="I189" s="161" t="e">
        <f>SUMIF(#REF!,$B$5:$B$496,#REF!)</f>
        <v>#REF!</v>
      </c>
      <c r="J189" s="126" t="e">
        <f>SUMIF(#REF!,$B$5:$B$500,#REF!)</f>
        <v>#REF!</v>
      </c>
      <c r="K189" s="129" t="e">
        <f>SUMIF(#REF!,$B$5:$B$500,#REF!)</f>
        <v>#REF!</v>
      </c>
      <c r="L189" s="6">
        <f t="shared" si="5"/>
        <v>16</v>
      </c>
      <c r="M189" s="80">
        <v>8</v>
      </c>
      <c r="N189" s="21">
        <f t="shared" si="6"/>
        <v>-8</v>
      </c>
      <c r="O189" s="22">
        <f>IFERROR(VLOOKUP(A189,Stock!$A$5:$M$496,6,0),0)*Stock!H189</f>
        <v>0</v>
      </c>
      <c r="Q189" s="22">
        <f>IFERROR(VLOOKUP(A189,Stock!$A$5:$M$496,6,0),0)*Stock!M189</f>
        <v>16</v>
      </c>
    </row>
    <row r="190" spans="1:17" s="11" customFormat="1" ht="18" customHeight="1" x14ac:dyDescent="0.2">
      <c r="A190" s="179">
        <v>191</v>
      </c>
      <c r="B190" s="199" t="s">
        <v>277</v>
      </c>
      <c r="C190" s="195" t="s">
        <v>633</v>
      </c>
      <c r="D190" s="195" t="s">
        <v>47</v>
      </c>
      <c r="E190" s="197"/>
      <c r="F190" s="196">
        <v>200</v>
      </c>
      <c r="G190" s="196">
        <v>160</v>
      </c>
      <c r="H190" s="160"/>
      <c r="I190" s="161" t="e">
        <f>SUMIF(#REF!,$B$5:$B$496,#REF!)</f>
        <v>#REF!</v>
      </c>
      <c r="J190" s="126" t="e">
        <f>SUMIF(#REF!,$B$5:$B$500,#REF!)</f>
        <v>#REF!</v>
      </c>
      <c r="K190" s="129" t="e">
        <f>SUMIF(#REF!,$B$5:$B$500,#REF!)</f>
        <v>#REF!</v>
      </c>
      <c r="L190" s="6">
        <f t="shared" si="5"/>
        <v>200</v>
      </c>
      <c r="M190" s="80">
        <v>1</v>
      </c>
      <c r="N190" s="21">
        <f t="shared" si="6"/>
        <v>-1</v>
      </c>
      <c r="O190" s="22">
        <f>IFERROR(VLOOKUP(A190,Stock!$A$5:$M$496,6,0),0)*Stock!H190</f>
        <v>0</v>
      </c>
      <c r="Q190" s="22">
        <f>IFERROR(VLOOKUP(A190,Stock!$A$5:$M$496,6,0),0)*Stock!M190</f>
        <v>200</v>
      </c>
    </row>
    <row r="191" spans="1:17" s="11" customFormat="1" ht="18" customHeight="1" x14ac:dyDescent="0.2">
      <c r="A191" s="179">
        <v>192</v>
      </c>
      <c r="B191" s="199" t="s">
        <v>278</v>
      </c>
      <c r="C191" s="195" t="s">
        <v>634</v>
      </c>
      <c r="D191" s="195" t="s">
        <v>47</v>
      </c>
      <c r="E191" s="197"/>
      <c r="F191" s="196">
        <v>6</v>
      </c>
      <c r="G191" s="196">
        <v>4.8</v>
      </c>
      <c r="H191" s="160"/>
      <c r="I191" s="161" t="e">
        <f>SUMIF(#REF!,$B$5:$B$496,#REF!)</f>
        <v>#REF!</v>
      </c>
      <c r="J191" s="126" t="e">
        <f>SUMIF(#REF!,$B$5:$B$500,#REF!)</f>
        <v>#REF!</v>
      </c>
      <c r="K191" s="129" t="e">
        <f>SUMIF(#REF!,$B$5:$B$500,#REF!)</f>
        <v>#REF!</v>
      </c>
      <c r="L191" s="6">
        <f t="shared" si="5"/>
        <v>48</v>
      </c>
      <c r="M191" s="80">
        <v>8</v>
      </c>
      <c r="N191" s="21">
        <f t="shared" si="6"/>
        <v>-8</v>
      </c>
      <c r="O191" s="22">
        <f>IFERROR(VLOOKUP(A191,Stock!$A$5:$M$496,6,0),0)*Stock!H191</f>
        <v>0</v>
      </c>
      <c r="Q191" s="22">
        <f>IFERROR(VLOOKUP(A191,Stock!$A$5:$M$496,6,0),0)*Stock!M191</f>
        <v>48</v>
      </c>
    </row>
    <row r="192" spans="1:17" s="11" customFormat="1" ht="18" customHeight="1" x14ac:dyDescent="0.2">
      <c r="A192" s="179">
        <v>193</v>
      </c>
      <c r="B192" s="199" t="s">
        <v>279</v>
      </c>
      <c r="C192" s="195" t="s">
        <v>635</v>
      </c>
      <c r="D192" s="195" t="s">
        <v>46</v>
      </c>
      <c r="E192" s="197"/>
      <c r="F192" s="196">
        <v>200</v>
      </c>
      <c r="G192" s="196">
        <v>160</v>
      </c>
      <c r="H192" s="160"/>
      <c r="I192" s="161" t="e">
        <f>SUMIF(#REF!,$B$5:$B$496,#REF!)</f>
        <v>#REF!</v>
      </c>
      <c r="J192" s="126" t="e">
        <f>SUMIF(#REF!,$B$5:$B$500,#REF!)</f>
        <v>#REF!</v>
      </c>
      <c r="K192" s="129" t="e">
        <f>SUMIF(#REF!,$B$5:$B$500,#REF!)</f>
        <v>#REF!</v>
      </c>
      <c r="L192" s="6">
        <f t="shared" si="5"/>
        <v>800</v>
      </c>
      <c r="M192" s="80">
        <v>4</v>
      </c>
      <c r="N192" s="21">
        <f t="shared" si="6"/>
        <v>-4</v>
      </c>
      <c r="O192" s="22">
        <f>IFERROR(VLOOKUP(A192,Stock!$A$5:$M$496,6,0),0)*Stock!H192</f>
        <v>0</v>
      </c>
      <c r="Q192" s="22">
        <f>IFERROR(VLOOKUP(A192,Stock!$A$5:$M$496,6,0),0)*Stock!M192</f>
        <v>800</v>
      </c>
    </row>
    <row r="193" spans="1:17" s="11" customFormat="1" ht="18" customHeight="1" x14ac:dyDescent="0.2">
      <c r="A193" s="179">
        <v>194</v>
      </c>
      <c r="B193" s="199" t="s">
        <v>280</v>
      </c>
      <c r="C193" s="195" t="s">
        <v>636</v>
      </c>
      <c r="D193" s="195" t="s">
        <v>46</v>
      </c>
      <c r="E193" s="197"/>
      <c r="F193" s="196">
        <v>18</v>
      </c>
      <c r="G193" s="196">
        <v>14.4</v>
      </c>
      <c r="H193" s="160"/>
      <c r="I193" s="161" t="e">
        <f>SUMIF(#REF!,$B$5:$B$496,#REF!)</f>
        <v>#REF!</v>
      </c>
      <c r="J193" s="126" t="e">
        <f>SUMIF(#REF!,$B$5:$B$500,#REF!)</f>
        <v>#REF!</v>
      </c>
      <c r="K193" s="129" t="e">
        <f>SUMIF(#REF!,$B$5:$B$500,#REF!)</f>
        <v>#REF!</v>
      </c>
      <c r="L193" s="6">
        <f t="shared" si="5"/>
        <v>90</v>
      </c>
      <c r="M193" s="80">
        <v>5</v>
      </c>
      <c r="N193" s="21">
        <f t="shared" si="6"/>
        <v>-5</v>
      </c>
      <c r="O193" s="22">
        <f>IFERROR(VLOOKUP(A193,Stock!$A$5:$M$496,6,0),0)*Stock!H193</f>
        <v>0</v>
      </c>
      <c r="Q193" s="22">
        <f>IFERROR(VLOOKUP(A193,Stock!$A$5:$M$496,6,0),0)*Stock!M193</f>
        <v>90</v>
      </c>
    </row>
    <row r="194" spans="1:17" s="11" customFormat="1" ht="18" customHeight="1" x14ac:dyDescent="0.2">
      <c r="A194" s="179">
        <v>195</v>
      </c>
      <c r="B194" s="199" t="s">
        <v>281</v>
      </c>
      <c r="C194" s="195" t="s">
        <v>637</v>
      </c>
      <c r="D194" s="195" t="s">
        <v>46</v>
      </c>
      <c r="E194" s="197"/>
      <c r="F194" s="196">
        <v>7</v>
      </c>
      <c r="G194" s="196">
        <v>5.6</v>
      </c>
      <c r="H194" s="160">
        <v>3</v>
      </c>
      <c r="I194" s="161" t="e">
        <f>SUMIF(#REF!,$B$5:$B$496,#REF!)</f>
        <v>#REF!</v>
      </c>
      <c r="J194" s="126" t="e">
        <f>SUMIF(#REF!,$B$5:$B$500,#REF!)</f>
        <v>#REF!</v>
      </c>
      <c r="K194" s="129" t="e">
        <f>SUMIF(#REF!,$B$5:$B$500,#REF!)</f>
        <v>#REF!</v>
      </c>
      <c r="L194" s="6">
        <f t="shared" si="5"/>
        <v>28</v>
      </c>
      <c r="M194" s="80">
        <v>4</v>
      </c>
      <c r="N194" s="21">
        <f t="shared" si="6"/>
        <v>-1</v>
      </c>
      <c r="O194" s="22">
        <f>IFERROR(VLOOKUP(A194,Stock!$A$5:$M$496,6,0),0)*Stock!H194</f>
        <v>21</v>
      </c>
      <c r="Q194" s="22">
        <f>IFERROR(VLOOKUP(A194,Stock!$A$5:$M$496,6,0),0)*Stock!M194</f>
        <v>28</v>
      </c>
    </row>
    <row r="195" spans="1:17" s="11" customFormat="1" ht="18" customHeight="1" x14ac:dyDescent="0.2">
      <c r="A195" s="179">
        <v>196</v>
      </c>
      <c r="B195" s="199" t="s">
        <v>282</v>
      </c>
      <c r="C195" s="195" t="s">
        <v>638</v>
      </c>
      <c r="D195" s="195" t="s">
        <v>8</v>
      </c>
      <c r="E195" s="197"/>
      <c r="F195" s="196">
        <v>50</v>
      </c>
      <c r="G195" s="196">
        <v>40</v>
      </c>
      <c r="H195" s="160"/>
      <c r="I195" s="161" t="e">
        <f>SUMIF(#REF!,$B$5:$B$496,#REF!)</f>
        <v>#REF!</v>
      </c>
      <c r="J195" s="126" t="e">
        <f>SUMIF(#REF!,$B$5:$B$500,#REF!)</f>
        <v>#REF!</v>
      </c>
      <c r="K195" s="129" t="e">
        <f>SUMIF(#REF!,$B$5:$B$500,#REF!)</f>
        <v>#REF!</v>
      </c>
      <c r="L195" s="6">
        <f t="shared" si="5"/>
        <v>250</v>
      </c>
      <c r="M195" s="80">
        <v>5</v>
      </c>
      <c r="N195" s="21">
        <f t="shared" si="6"/>
        <v>-5</v>
      </c>
      <c r="O195" s="22">
        <f>IFERROR(VLOOKUP(A195,Stock!$A$5:$M$496,6,0),0)*Stock!H195</f>
        <v>0</v>
      </c>
      <c r="Q195" s="22">
        <f>IFERROR(VLOOKUP(A195,Stock!$A$5:$M$496,6,0),0)*Stock!M195</f>
        <v>250</v>
      </c>
    </row>
    <row r="196" spans="1:17" s="11" customFormat="1" ht="18" customHeight="1" x14ac:dyDescent="0.2">
      <c r="A196" s="179">
        <v>197</v>
      </c>
      <c r="B196" s="199" t="s">
        <v>283</v>
      </c>
      <c r="C196" s="195" t="s">
        <v>639</v>
      </c>
      <c r="D196" s="195" t="s">
        <v>46</v>
      </c>
      <c r="E196" s="197"/>
      <c r="F196" s="196">
        <v>6</v>
      </c>
      <c r="G196" s="196">
        <v>4.8</v>
      </c>
      <c r="H196" s="160"/>
      <c r="I196" s="161" t="e">
        <f>SUMIF(#REF!,$B$5:$B$496,#REF!)</f>
        <v>#REF!</v>
      </c>
      <c r="J196" s="126" t="e">
        <f>SUMIF(#REF!,$B$5:$B$500,#REF!)</f>
        <v>#REF!</v>
      </c>
      <c r="K196" s="129" t="e">
        <f>SUMIF(#REF!,$B$5:$B$500,#REF!)</f>
        <v>#REF!</v>
      </c>
      <c r="L196" s="6">
        <f t="shared" si="5"/>
        <v>6</v>
      </c>
      <c r="M196" s="80">
        <v>1</v>
      </c>
      <c r="N196" s="21">
        <f t="shared" si="6"/>
        <v>-1</v>
      </c>
      <c r="O196" s="22">
        <f>IFERROR(VLOOKUP(A196,Stock!$A$5:$M$496,6,0),0)*Stock!H196</f>
        <v>0</v>
      </c>
      <c r="Q196" s="22">
        <f>IFERROR(VLOOKUP(A196,Stock!$A$5:$M$496,6,0),0)*Stock!M196</f>
        <v>6</v>
      </c>
    </row>
    <row r="197" spans="1:17" s="11" customFormat="1" ht="18" customHeight="1" x14ac:dyDescent="0.2">
      <c r="A197" s="179">
        <v>198</v>
      </c>
      <c r="B197" s="199" t="s">
        <v>284</v>
      </c>
      <c r="C197" s="195" t="s">
        <v>640</v>
      </c>
      <c r="D197" s="195" t="s">
        <v>21</v>
      </c>
      <c r="E197" s="195" t="s">
        <v>6</v>
      </c>
      <c r="F197" s="196">
        <v>148.80000000000001</v>
      </c>
      <c r="G197" s="196">
        <v>186</v>
      </c>
      <c r="H197" s="160"/>
      <c r="I197" s="161" t="e">
        <f>SUMIF(#REF!,$B$5:$B$496,#REF!)</f>
        <v>#REF!</v>
      </c>
      <c r="J197" s="126" t="e">
        <f>SUMIF(#REF!,$B$5:$B$500,#REF!)</f>
        <v>#REF!</v>
      </c>
      <c r="K197" s="129" t="e">
        <f>SUMIF(#REF!,$B$5:$B$500,#REF!)</f>
        <v>#REF!</v>
      </c>
      <c r="L197" s="6">
        <f t="shared" ref="L197:L260" si="7">M197*F197</f>
        <v>297.60000000000002</v>
      </c>
      <c r="M197" s="80">
        <v>2</v>
      </c>
      <c r="N197" s="21">
        <f t="shared" ref="N197:N260" si="8">H197-M197</f>
        <v>-2</v>
      </c>
      <c r="O197" s="22">
        <f>IFERROR(VLOOKUP(A197,Stock!$A$5:$M$496,6,0),0)*Stock!H197</f>
        <v>0</v>
      </c>
      <c r="Q197" s="22">
        <f>IFERROR(VLOOKUP(A197,Stock!$A$5:$M$496,6,0),0)*Stock!M197</f>
        <v>297.60000000000002</v>
      </c>
    </row>
    <row r="198" spans="1:17" s="11" customFormat="1" ht="18" customHeight="1" x14ac:dyDescent="0.2">
      <c r="A198" s="179">
        <v>199</v>
      </c>
      <c r="B198" s="199" t="s">
        <v>285</v>
      </c>
      <c r="C198" s="195" t="s">
        <v>641</v>
      </c>
      <c r="D198" s="195" t="s">
        <v>130</v>
      </c>
      <c r="E198" s="195" t="s">
        <v>32</v>
      </c>
      <c r="F198" s="196">
        <v>40</v>
      </c>
      <c r="G198" s="196">
        <v>32</v>
      </c>
      <c r="H198" s="160"/>
      <c r="I198" s="161" t="e">
        <f>SUMIF(#REF!,$B$5:$B$496,#REF!)</f>
        <v>#REF!</v>
      </c>
      <c r="J198" s="126" t="e">
        <f>SUMIF(#REF!,$B$5:$B$500,#REF!)</f>
        <v>#REF!</v>
      </c>
      <c r="K198" s="129" t="e">
        <f>SUMIF(#REF!,$B$5:$B$500,#REF!)</f>
        <v>#REF!</v>
      </c>
      <c r="L198" s="6">
        <f t="shared" si="7"/>
        <v>160</v>
      </c>
      <c r="M198" s="80">
        <v>4</v>
      </c>
      <c r="N198" s="21">
        <f t="shared" si="8"/>
        <v>-4</v>
      </c>
      <c r="O198" s="22">
        <f>IFERROR(VLOOKUP(A198,Stock!$A$5:$M$496,6,0),0)*Stock!H198</f>
        <v>0</v>
      </c>
      <c r="Q198" s="22">
        <f>IFERROR(VLOOKUP(A198,Stock!$A$5:$M$496,6,0),0)*Stock!M198</f>
        <v>160</v>
      </c>
    </row>
    <row r="199" spans="1:17" s="11" customFormat="1" ht="18" customHeight="1" x14ac:dyDescent="0.2">
      <c r="A199" s="179">
        <v>200</v>
      </c>
      <c r="B199" s="199" t="s">
        <v>286</v>
      </c>
      <c r="C199" s="195" t="s">
        <v>642</v>
      </c>
      <c r="D199" s="195" t="s">
        <v>24</v>
      </c>
      <c r="E199" s="195" t="s">
        <v>9</v>
      </c>
      <c r="F199" s="196">
        <v>12</v>
      </c>
      <c r="G199" s="196">
        <v>9.6</v>
      </c>
      <c r="H199" s="160"/>
      <c r="I199" s="161" t="e">
        <f>SUMIF(#REF!,$B$5:$B$496,#REF!)</f>
        <v>#REF!</v>
      </c>
      <c r="J199" s="126" t="e">
        <f>SUMIF(#REF!,$B$5:$B$500,#REF!)</f>
        <v>#REF!</v>
      </c>
      <c r="K199" s="129" t="e">
        <f>SUMIF(#REF!,$B$5:$B$500,#REF!)</f>
        <v>#REF!</v>
      </c>
      <c r="L199" s="6">
        <f t="shared" si="7"/>
        <v>60</v>
      </c>
      <c r="M199" s="80">
        <v>5</v>
      </c>
      <c r="N199" s="21">
        <f t="shared" si="8"/>
        <v>-5</v>
      </c>
      <c r="O199" s="22">
        <f>IFERROR(VLOOKUP(A199,Stock!$A$5:$M$496,6,0),0)*Stock!H199</f>
        <v>0</v>
      </c>
      <c r="Q199" s="22">
        <f>IFERROR(VLOOKUP(A199,Stock!$A$5:$M$496,6,0),0)*Stock!M199</f>
        <v>60</v>
      </c>
    </row>
    <row r="200" spans="1:17" s="11" customFormat="1" ht="18" customHeight="1" x14ac:dyDescent="0.2">
      <c r="A200" s="179">
        <v>204</v>
      </c>
      <c r="B200" s="199" t="s">
        <v>287</v>
      </c>
      <c r="C200" s="195" t="s">
        <v>643</v>
      </c>
      <c r="D200" s="195" t="s">
        <v>37</v>
      </c>
      <c r="E200" s="197"/>
      <c r="F200" s="196">
        <v>13</v>
      </c>
      <c r="G200" s="196">
        <v>10.4</v>
      </c>
      <c r="H200" s="160"/>
      <c r="I200" s="161" t="e">
        <f>SUMIF(#REF!,$B$5:$B$496,#REF!)</f>
        <v>#REF!</v>
      </c>
      <c r="J200" s="126" t="e">
        <f>SUMIF(#REF!,$B$5:$B$500,#REF!)</f>
        <v>#REF!</v>
      </c>
      <c r="K200" s="129" t="e">
        <f>SUMIF(#REF!,$B$5:$B$500,#REF!)</f>
        <v>#REF!</v>
      </c>
      <c r="L200" s="6">
        <f t="shared" si="7"/>
        <v>117</v>
      </c>
      <c r="M200" s="80">
        <v>9</v>
      </c>
      <c r="N200" s="21">
        <f t="shared" si="8"/>
        <v>-9</v>
      </c>
      <c r="O200" s="22">
        <f>IFERROR(VLOOKUP(A200,Stock!$A$5:$M$496,6,0),0)*Stock!H200</f>
        <v>0</v>
      </c>
      <c r="Q200" s="22">
        <f>IFERROR(VLOOKUP(A200,Stock!$A$5:$M$496,6,0),0)*Stock!M200</f>
        <v>117</v>
      </c>
    </row>
    <row r="201" spans="1:17" s="11" customFormat="1" ht="18" customHeight="1" x14ac:dyDescent="0.2">
      <c r="A201" s="179">
        <v>205</v>
      </c>
      <c r="B201" s="199" t="s">
        <v>288</v>
      </c>
      <c r="C201" s="195" t="s">
        <v>644</v>
      </c>
      <c r="D201" s="195" t="s">
        <v>45</v>
      </c>
      <c r="E201" s="195" t="s">
        <v>6</v>
      </c>
      <c r="F201" s="196">
        <v>2</v>
      </c>
      <c r="G201" s="196">
        <v>1.6</v>
      </c>
      <c r="H201" s="160"/>
      <c r="I201" s="161" t="e">
        <f>SUMIF(#REF!,$B$5:$B$496,#REF!)</f>
        <v>#REF!</v>
      </c>
      <c r="J201" s="126" t="e">
        <f>SUMIF(#REF!,$B$5:$B$500,#REF!)</f>
        <v>#REF!</v>
      </c>
      <c r="K201" s="129" t="e">
        <f>SUMIF(#REF!,$B$5:$B$500,#REF!)</f>
        <v>#REF!</v>
      </c>
      <c r="L201" s="6">
        <f t="shared" si="7"/>
        <v>8</v>
      </c>
      <c r="M201" s="80">
        <v>4</v>
      </c>
      <c r="N201" s="21">
        <f t="shared" si="8"/>
        <v>-4</v>
      </c>
      <c r="O201" s="22">
        <f>IFERROR(VLOOKUP(A201,Stock!$A$5:$M$496,6,0),0)*Stock!H201</f>
        <v>0</v>
      </c>
      <c r="Q201" s="22">
        <f>IFERROR(VLOOKUP(A201,Stock!$A$5:$M$496,6,0),0)*Stock!M201</f>
        <v>8</v>
      </c>
    </row>
    <row r="202" spans="1:17" s="11" customFormat="1" ht="18" customHeight="1" x14ac:dyDescent="0.2">
      <c r="A202" s="179">
        <v>206</v>
      </c>
      <c r="B202" s="199" t="s">
        <v>289</v>
      </c>
      <c r="C202" s="195" t="s">
        <v>645</v>
      </c>
      <c r="D202" s="195" t="s">
        <v>15</v>
      </c>
      <c r="E202" s="195" t="s">
        <v>9</v>
      </c>
      <c r="F202" s="196">
        <v>12</v>
      </c>
      <c r="G202" s="196">
        <v>9.6</v>
      </c>
      <c r="H202" s="160">
        <v>1</v>
      </c>
      <c r="I202" s="161" t="e">
        <f>SUMIF(#REF!,$B$5:$B$496,#REF!)</f>
        <v>#REF!</v>
      </c>
      <c r="J202" s="126" t="e">
        <f>SUMIF(#REF!,$B$5:$B$500,#REF!)</f>
        <v>#REF!</v>
      </c>
      <c r="K202" s="129" t="e">
        <f>SUMIF(#REF!,$B$5:$B$500,#REF!)</f>
        <v>#REF!</v>
      </c>
      <c r="L202" s="6">
        <f t="shared" si="7"/>
        <v>24</v>
      </c>
      <c r="M202" s="80">
        <v>2</v>
      </c>
      <c r="N202" s="21">
        <f t="shared" si="8"/>
        <v>-1</v>
      </c>
      <c r="O202" s="22">
        <f>IFERROR(VLOOKUP(A202,Stock!$A$5:$M$496,6,0),0)*Stock!H202</f>
        <v>12</v>
      </c>
      <c r="Q202" s="22">
        <f>IFERROR(VLOOKUP(A202,Stock!$A$5:$M$496,6,0),0)*Stock!M202</f>
        <v>24</v>
      </c>
    </row>
    <row r="203" spans="1:17" s="11" customFormat="1" ht="18" customHeight="1" x14ac:dyDescent="0.2">
      <c r="A203" s="179">
        <v>207</v>
      </c>
      <c r="B203" s="199" t="s">
        <v>290</v>
      </c>
      <c r="C203" s="195" t="s">
        <v>646</v>
      </c>
      <c r="D203" s="195" t="s">
        <v>11</v>
      </c>
      <c r="E203" s="195" t="s">
        <v>9</v>
      </c>
      <c r="F203" s="196">
        <v>12</v>
      </c>
      <c r="G203" s="196">
        <v>9.6</v>
      </c>
      <c r="H203" s="160">
        <v>1</v>
      </c>
      <c r="I203" s="161" t="e">
        <f>SUMIF(#REF!,$B$5:$B$496,#REF!)</f>
        <v>#REF!</v>
      </c>
      <c r="J203" s="126" t="e">
        <f>SUMIF(#REF!,$B$5:$B$500,#REF!)</f>
        <v>#REF!</v>
      </c>
      <c r="K203" s="129" t="e">
        <f>SUMIF(#REF!,$B$5:$B$500,#REF!)</f>
        <v>#REF!</v>
      </c>
      <c r="L203" s="6">
        <f t="shared" si="7"/>
        <v>12</v>
      </c>
      <c r="M203" s="80">
        <v>1</v>
      </c>
      <c r="N203" s="21">
        <f t="shared" si="8"/>
        <v>0</v>
      </c>
      <c r="O203" s="22">
        <f>IFERROR(VLOOKUP(A203,Stock!$A$5:$M$496,6,0),0)*Stock!H203</f>
        <v>12</v>
      </c>
      <c r="Q203" s="22">
        <f>IFERROR(VLOOKUP(A203,Stock!$A$5:$M$496,6,0),0)*Stock!M203</f>
        <v>12</v>
      </c>
    </row>
    <row r="204" spans="1:17" s="11" customFormat="1" ht="18" customHeight="1" x14ac:dyDescent="0.2">
      <c r="A204" s="179">
        <v>208</v>
      </c>
      <c r="B204" s="199" t="s">
        <v>291</v>
      </c>
      <c r="C204" s="195" t="s">
        <v>647</v>
      </c>
      <c r="D204" s="195" t="s">
        <v>15</v>
      </c>
      <c r="E204" s="195" t="s">
        <v>9</v>
      </c>
      <c r="F204" s="196">
        <v>12</v>
      </c>
      <c r="G204" s="196">
        <v>9.6</v>
      </c>
      <c r="H204" s="160"/>
      <c r="I204" s="161" t="e">
        <f>SUMIF(#REF!,$B$5:$B$496,#REF!)</f>
        <v>#REF!</v>
      </c>
      <c r="J204" s="126" t="e">
        <f>SUMIF(#REF!,$B$5:$B$500,#REF!)</f>
        <v>#REF!</v>
      </c>
      <c r="K204" s="129" t="e">
        <f>SUMIF(#REF!,$B$5:$B$500,#REF!)</f>
        <v>#REF!</v>
      </c>
      <c r="L204" s="6">
        <f t="shared" si="7"/>
        <v>60</v>
      </c>
      <c r="M204" s="80">
        <v>5</v>
      </c>
      <c r="N204" s="21">
        <f t="shared" si="8"/>
        <v>-5</v>
      </c>
      <c r="O204" s="22">
        <f>IFERROR(VLOOKUP(A204,Stock!$A$5:$M$496,6,0),0)*Stock!H204</f>
        <v>0</v>
      </c>
      <c r="Q204" s="22">
        <f>IFERROR(VLOOKUP(A204,Stock!$A$5:$M$496,6,0),0)*Stock!M204</f>
        <v>60</v>
      </c>
    </row>
    <row r="205" spans="1:17" s="11" customFormat="1" ht="18" customHeight="1" x14ac:dyDescent="0.2">
      <c r="A205" s="179">
        <v>209</v>
      </c>
      <c r="B205" s="199" t="s">
        <v>292</v>
      </c>
      <c r="C205" s="195" t="s">
        <v>648</v>
      </c>
      <c r="D205" s="195" t="s">
        <v>11</v>
      </c>
      <c r="E205" s="195" t="s">
        <v>9</v>
      </c>
      <c r="F205" s="196">
        <v>12</v>
      </c>
      <c r="G205" s="196">
        <v>9.6</v>
      </c>
      <c r="H205" s="160"/>
      <c r="I205" s="161" t="e">
        <f>SUMIF(#REF!,$B$5:$B$496,#REF!)</f>
        <v>#REF!</v>
      </c>
      <c r="J205" s="126" t="e">
        <f>SUMIF(#REF!,$B$5:$B$500,#REF!)</f>
        <v>#REF!</v>
      </c>
      <c r="K205" s="129" t="e">
        <f>SUMIF(#REF!,$B$5:$B$500,#REF!)</f>
        <v>#REF!</v>
      </c>
      <c r="L205" s="6">
        <f t="shared" si="7"/>
        <v>48</v>
      </c>
      <c r="M205" s="80">
        <v>4</v>
      </c>
      <c r="N205" s="21">
        <f t="shared" si="8"/>
        <v>-4</v>
      </c>
      <c r="O205" s="22">
        <f>IFERROR(VLOOKUP(A205,Stock!$A$5:$M$496,6,0),0)*Stock!H205</f>
        <v>0</v>
      </c>
      <c r="Q205" s="22">
        <f>IFERROR(VLOOKUP(A205,Stock!$A$5:$M$496,6,0),0)*Stock!M205</f>
        <v>48</v>
      </c>
    </row>
    <row r="206" spans="1:17" s="11" customFormat="1" ht="18" customHeight="1" x14ac:dyDescent="0.2">
      <c r="A206" s="179">
        <v>210</v>
      </c>
      <c r="B206" s="199" t="s">
        <v>293</v>
      </c>
      <c r="C206" s="195" t="s">
        <v>649</v>
      </c>
      <c r="D206" s="195" t="s">
        <v>11</v>
      </c>
      <c r="E206" s="195" t="s">
        <v>9</v>
      </c>
      <c r="F206" s="196">
        <v>12</v>
      </c>
      <c r="G206" s="196">
        <v>9.6</v>
      </c>
      <c r="H206" s="160"/>
      <c r="I206" s="161" t="e">
        <f>SUMIF(#REF!,$B$5:$B$496,#REF!)</f>
        <v>#REF!</v>
      </c>
      <c r="J206" s="126" t="e">
        <f>SUMIF(#REF!,$B$5:$B$500,#REF!)</f>
        <v>#REF!</v>
      </c>
      <c r="K206" s="129" t="e">
        <f>SUMIF(#REF!,$B$5:$B$500,#REF!)</f>
        <v>#REF!</v>
      </c>
      <c r="L206" s="6">
        <f t="shared" si="7"/>
        <v>24</v>
      </c>
      <c r="M206" s="80">
        <v>2</v>
      </c>
      <c r="N206" s="21">
        <f t="shared" si="8"/>
        <v>-2</v>
      </c>
      <c r="O206" s="22">
        <f>IFERROR(VLOOKUP(A206,Stock!$A$5:$M$496,6,0),0)*Stock!H206</f>
        <v>0</v>
      </c>
      <c r="Q206" s="22">
        <f>IFERROR(VLOOKUP(A206,Stock!$A$5:$M$496,6,0),0)*Stock!M206</f>
        <v>24</v>
      </c>
    </row>
    <row r="207" spans="1:17" s="11" customFormat="1" ht="18" customHeight="1" x14ac:dyDescent="0.2">
      <c r="A207" s="179">
        <v>211</v>
      </c>
      <c r="B207" s="199" t="s">
        <v>294</v>
      </c>
      <c r="C207" s="195" t="s">
        <v>650</v>
      </c>
      <c r="D207" s="195" t="s">
        <v>15</v>
      </c>
      <c r="E207" s="195" t="s">
        <v>9</v>
      </c>
      <c r="F207" s="196">
        <v>12</v>
      </c>
      <c r="G207" s="196">
        <v>9.6</v>
      </c>
      <c r="H207" s="160"/>
      <c r="I207" s="161" t="e">
        <f>SUMIF(#REF!,$B$5:$B$496,#REF!)</f>
        <v>#REF!</v>
      </c>
      <c r="J207" s="126" t="e">
        <f>SUMIF(#REF!,$B$5:$B$500,#REF!)</f>
        <v>#REF!</v>
      </c>
      <c r="K207" s="129" t="e">
        <f>SUMIF(#REF!,$B$5:$B$500,#REF!)</f>
        <v>#REF!</v>
      </c>
      <c r="L207" s="6">
        <f t="shared" si="7"/>
        <v>48</v>
      </c>
      <c r="M207" s="80">
        <v>4</v>
      </c>
      <c r="N207" s="21">
        <f t="shared" si="8"/>
        <v>-4</v>
      </c>
      <c r="O207" s="22">
        <f>IFERROR(VLOOKUP(A207,Stock!$A$5:$M$496,6,0),0)*Stock!H207</f>
        <v>0</v>
      </c>
      <c r="Q207" s="22">
        <f>IFERROR(VLOOKUP(A207,Stock!$A$5:$M$496,6,0),0)*Stock!M207</f>
        <v>48</v>
      </c>
    </row>
    <row r="208" spans="1:17" s="11" customFormat="1" ht="18" customHeight="1" x14ac:dyDescent="0.2">
      <c r="A208" s="179">
        <v>212</v>
      </c>
      <c r="B208" s="199" t="s">
        <v>295</v>
      </c>
      <c r="C208" s="195" t="s">
        <v>651</v>
      </c>
      <c r="D208" s="195" t="s">
        <v>15</v>
      </c>
      <c r="E208" s="195" t="s">
        <v>9</v>
      </c>
      <c r="F208" s="196">
        <v>12</v>
      </c>
      <c r="G208" s="196">
        <v>9.6</v>
      </c>
      <c r="H208" s="160"/>
      <c r="I208" s="161" t="e">
        <f>SUMIF(#REF!,$B$5:$B$496,#REF!)</f>
        <v>#REF!</v>
      </c>
      <c r="J208" s="126" t="e">
        <f>SUMIF(#REF!,$B$5:$B$500,#REF!)</f>
        <v>#REF!</v>
      </c>
      <c r="K208" s="129" t="e">
        <f>SUMIF(#REF!,$B$5:$B$500,#REF!)</f>
        <v>#REF!</v>
      </c>
      <c r="L208" s="6">
        <f t="shared" si="7"/>
        <v>60</v>
      </c>
      <c r="M208" s="80">
        <v>5</v>
      </c>
      <c r="N208" s="21">
        <f t="shared" si="8"/>
        <v>-5</v>
      </c>
      <c r="O208" s="22">
        <f>IFERROR(VLOOKUP(A208,Stock!$A$5:$M$496,6,0),0)*Stock!H208</f>
        <v>0</v>
      </c>
      <c r="Q208" s="22">
        <f>IFERROR(VLOOKUP(A208,Stock!$A$5:$M$496,6,0),0)*Stock!M208</f>
        <v>60</v>
      </c>
    </row>
    <row r="209" spans="1:17" s="11" customFormat="1" ht="18" customHeight="1" x14ac:dyDescent="0.2">
      <c r="A209" s="179">
        <v>213</v>
      </c>
      <c r="B209" s="199" t="s">
        <v>296</v>
      </c>
      <c r="C209" s="195" t="s">
        <v>652</v>
      </c>
      <c r="D209" s="195" t="s">
        <v>123</v>
      </c>
      <c r="E209" s="195" t="s">
        <v>9</v>
      </c>
      <c r="F209" s="196">
        <v>12</v>
      </c>
      <c r="G209" s="196">
        <v>9.6</v>
      </c>
      <c r="H209" s="160"/>
      <c r="I209" s="161" t="e">
        <f>SUMIF(#REF!,$B$5:$B$496,#REF!)</f>
        <v>#REF!</v>
      </c>
      <c r="J209" s="126" t="e">
        <f>SUMIF(#REF!,$B$5:$B$500,#REF!)</f>
        <v>#REF!</v>
      </c>
      <c r="K209" s="129" t="e">
        <f>SUMIF(#REF!,$B$5:$B$500,#REF!)</f>
        <v>#REF!</v>
      </c>
      <c r="L209" s="6">
        <f t="shared" si="7"/>
        <v>12</v>
      </c>
      <c r="M209" s="80">
        <v>1</v>
      </c>
      <c r="N209" s="21">
        <f t="shared" si="8"/>
        <v>-1</v>
      </c>
      <c r="O209" s="22">
        <f>IFERROR(VLOOKUP(A209,Stock!$A$5:$M$496,6,0),0)*Stock!H209</f>
        <v>0</v>
      </c>
      <c r="Q209" s="22">
        <f>IFERROR(VLOOKUP(A209,Stock!$A$5:$M$496,6,0),0)*Stock!M209</f>
        <v>12</v>
      </c>
    </row>
    <row r="210" spans="1:17" s="11" customFormat="1" ht="18" customHeight="1" x14ac:dyDescent="0.2">
      <c r="A210" s="179">
        <v>214</v>
      </c>
      <c r="B210" s="199" t="s">
        <v>297</v>
      </c>
      <c r="C210" s="195" t="s">
        <v>653</v>
      </c>
      <c r="D210" s="195" t="s">
        <v>15</v>
      </c>
      <c r="E210" s="195" t="s">
        <v>9</v>
      </c>
      <c r="F210" s="196">
        <v>12</v>
      </c>
      <c r="G210" s="196">
        <v>9.6</v>
      </c>
      <c r="H210" s="160"/>
      <c r="I210" s="161" t="e">
        <f>SUMIF(#REF!,$B$5:$B$496,#REF!)</f>
        <v>#REF!</v>
      </c>
      <c r="J210" s="126" t="e">
        <f>SUMIF(#REF!,$B$5:$B$500,#REF!)</f>
        <v>#REF!</v>
      </c>
      <c r="K210" s="129" t="e">
        <f>SUMIF(#REF!,$B$5:$B$500,#REF!)</f>
        <v>#REF!</v>
      </c>
      <c r="L210" s="6">
        <f t="shared" si="7"/>
        <v>24</v>
      </c>
      <c r="M210" s="80">
        <v>2</v>
      </c>
      <c r="N210" s="21">
        <f t="shared" si="8"/>
        <v>-2</v>
      </c>
      <c r="O210" s="22">
        <f>IFERROR(VLOOKUP(A210,Stock!$A$5:$M$496,6,0),0)*Stock!H210</f>
        <v>0</v>
      </c>
      <c r="Q210" s="22">
        <f>IFERROR(VLOOKUP(A210,Stock!$A$5:$M$496,6,0),0)*Stock!M210</f>
        <v>24</v>
      </c>
    </row>
    <row r="211" spans="1:17" s="11" customFormat="1" ht="18" customHeight="1" x14ac:dyDescent="0.2">
      <c r="A211" s="179">
        <v>215</v>
      </c>
      <c r="B211" s="199" t="s">
        <v>298</v>
      </c>
      <c r="C211" s="195" t="s">
        <v>654</v>
      </c>
      <c r="D211" s="195" t="s">
        <v>15</v>
      </c>
      <c r="E211" s="195" t="s">
        <v>9</v>
      </c>
      <c r="F211" s="196">
        <v>12</v>
      </c>
      <c r="G211" s="196">
        <v>9.6</v>
      </c>
      <c r="H211" s="160"/>
      <c r="I211" s="161" t="e">
        <f>SUMIF(#REF!,$B$5:$B$496,#REF!)</f>
        <v>#REF!</v>
      </c>
      <c r="J211" s="126" t="e">
        <f>SUMIF(#REF!,$B$5:$B$500,#REF!)</f>
        <v>#REF!</v>
      </c>
      <c r="K211" s="129" t="e">
        <f>SUMIF(#REF!,$B$5:$B$500,#REF!)</f>
        <v>#REF!</v>
      </c>
      <c r="L211" s="6">
        <f t="shared" si="7"/>
        <v>12</v>
      </c>
      <c r="M211" s="80">
        <v>1</v>
      </c>
      <c r="N211" s="21">
        <f t="shared" si="8"/>
        <v>-1</v>
      </c>
      <c r="O211" s="22">
        <f>IFERROR(VLOOKUP(A211,Stock!$A$5:$M$496,6,0),0)*Stock!H211</f>
        <v>0</v>
      </c>
      <c r="Q211" s="22">
        <f>IFERROR(VLOOKUP(A211,Stock!$A$5:$M$496,6,0),0)*Stock!M211</f>
        <v>12</v>
      </c>
    </row>
    <row r="212" spans="1:17" s="11" customFormat="1" ht="18" customHeight="1" x14ac:dyDescent="0.2">
      <c r="A212" s="179">
        <v>216</v>
      </c>
      <c r="B212" s="199" t="s">
        <v>299</v>
      </c>
      <c r="C212" s="195" t="s">
        <v>655</v>
      </c>
      <c r="D212" s="195" t="s">
        <v>15</v>
      </c>
      <c r="E212" s="195" t="s">
        <v>9</v>
      </c>
      <c r="F212" s="196">
        <v>12</v>
      </c>
      <c r="G212" s="196">
        <v>9.6</v>
      </c>
      <c r="H212" s="160"/>
      <c r="I212" s="161" t="e">
        <f>SUMIF(#REF!,$B$5:$B$496,#REF!)</f>
        <v>#REF!</v>
      </c>
      <c r="J212" s="126" t="e">
        <f>SUMIF(#REF!,$B$5:$B$500,#REF!)</f>
        <v>#REF!</v>
      </c>
      <c r="K212" s="129" t="e">
        <f>SUMIF(#REF!,$B$5:$B$500,#REF!)</f>
        <v>#REF!</v>
      </c>
      <c r="L212" s="6">
        <f t="shared" si="7"/>
        <v>60</v>
      </c>
      <c r="M212" s="80">
        <v>5</v>
      </c>
      <c r="N212" s="21">
        <f t="shared" si="8"/>
        <v>-5</v>
      </c>
      <c r="O212" s="22">
        <f>IFERROR(VLOOKUP(A212,Stock!$A$5:$M$496,6,0),0)*Stock!H212</f>
        <v>0</v>
      </c>
      <c r="Q212" s="22">
        <f>IFERROR(VLOOKUP(A212,Stock!$A$5:$M$496,6,0),0)*Stock!M212</f>
        <v>60</v>
      </c>
    </row>
    <row r="213" spans="1:17" s="11" customFormat="1" ht="18" customHeight="1" x14ac:dyDescent="0.2">
      <c r="A213" s="179">
        <v>217</v>
      </c>
      <c r="B213" s="199" t="s">
        <v>300</v>
      </c>
      <c r="C213" s="195" t="s">
        <v>656</v>
      </c>
      <c r="D213" s="195" t="s">
        <v>11</v>
      </c>
      <c r="E213" s="195" t="s">
        <v>9</v>
      </c>
      <c r="F213" s="196">
        <v>12</v>
      </c>
      <c r="G213" s="196">
        <v>9.6</v>
      </c>
      <c r="H213" s="160"/>
      <c r="I213" s="161" t="e">
        <f>SUMIF(#REF!,$B$5:$B$496,#REF!)</f>
        <v>#REF!</v>
      </c>
      <c r="J213" s="126" t="e">
        <f>SUMIF(#REF!,$B$5:$B$500,#REF!)</f>
        <v>#REF!</v>
      </c>
      <c r="K213" s="129" t="e">
        <f>SUMIF(#REF!,$B$5:$B$500,#REF!)</f>
        <v>#REF!</v>
      </c>
      <c r="L213" s="6">
        <f t="shared" si="7"/>
        <v>48</v>
      </c>
      <c r="M213" s="80">
        <v>4</v>
      </c>
      <c r="N213" s="21">
        <f t="shared" si="8"/>
        <v>-4</v>
      </c>
      <c r="O213" s="22">
        <f>IFERROR(VLOOKUP(A213,Stock!$A$5:$M$496,6,0),0)*Stock!H213</f>
        <v>0</v>
      </c>
      <c r="Q213" s="22">
        <f>IFERROR(VLOOKUP(A213,Stock!$A$5:$M$496,6,0),0)*Stock!M213</f>
        <v>48</v>
      </c>
    </row>
    <row r="214" spans="1:17" s="11" customFormat="1" ht="18" customHeight="1" x14ac:dyDescent="0.2">
      <c r="A214" s="179">
        <v>218</v>
      </c>
      <c r="B214" s="199" t="s">
        <v>301</v>
      </c>
      <c r="C214" s="195" t="s">
        <v>657</v>
      </c>
      <c r="D214" s="195" t="s">
        <v>11</v>
      </c>
      <c r="E214" s="195" t="s">
        <v>9</v>
      </c>
      <c r="F214" s="196">
        <v>12</v>
      </c>
      <c r="G214" s="196">
        <v>9.6</v>
      </c>
      <c r="H214" s="160">
        <v>2</v>
      </c>
      <c r="I214" s="161" t="e">
        <f>SUMIF(#REF!,$B$5:$B$496,#REF!)</f>
        <v>#REF!</v>
      </c>
      <c r="J214" s="126" t="e">
        <f>SUMIF(#REF!,$B$5:$B$500,#REF!)</f>
        <v>#REF!</v>
      </c>
      <c r="K214" s="129" t="e">
        <f>SUMIF(#REF!,$B$5:$B$500,#REF!)</f>
        <v>#REF!</v>
      </c>
      <c r="L214" s="6">
        <f t="shared" si="7"/>
        <v>60</v>
      </c>
      <c r="M214" s="80">
        <v>5</v>
      </c>
      <c r="N214" s="21">
        <f t="shared" si="8"/>
        <v>-3</v>
      </c>
      <c r="O214" s="22">
        <f>IFERROR(VLOOKUP(A214,Stock!$A$5:$M$496,6,0),0)*Stock!H214</f>
        <v>24</v>
      </c>
      <c r="Q214" s="22">
        <f>IFERROR(VLOOKUP(A214,Stock!$A$5:$M$496,6,0),0)*Stock!M214</f>
        <v>60</v>
      </c>
    </row>
    <row r="215" spans="1:17" s="11" customFormat="1" ht="18" customHeight="1" x14ac:dyDescent="0.2">
      <c r="A215" s="179">
        <v>219</v>
      </c>
      <c r="B215" s="199" t="s">
        <v>302</v>
      </c>
      <c r="C215" s="195" t="s">
        <v>658</v>
      </c>
      <c r="D215" s="195" t="s">
        <v>11</v>
      </c>
      <c r="E215" s="195" t="s">
        <v>9</v>
      </c>
      <c r="F215" s="196">
        <v>12</v>
      </c>
      <c r="G215" s="196">
        <v>9.6</v>
      </c>
      <c r="H215" s="160"/>
      <c r="I215" s="161" t="e">
        <f>SUMIF(#REF!,$B$5:$B$496,#REF!)</f>
        <v>#REF!</v>
      </c>
      <c r="J215" s="126" t="e">
        <f>SUMIF(#REF!,$B$5:$B$500,#REF!)</f>
        <v>#REF!</v>
      </c>
      <c r="K215" s="129" t="e">
        <f>SUMIF(#REF!,$B$5:$B$500,#REF!)</f>
        <v>#REF!</v>
      </c>
      <c r="L215" s="6">
        <f t="shared" si="7"/>
        <v>12</v>
      </c>
      <c r="M215" s="80">
        <v>1</v>
      </c>
      <c r="N215" s="21">
        <f t="shared" si="8"/>
        <v>-1</v>
      </c>
      <c r="O215" s="22">
        <f>IFERROR(VLOOKUP(A215,Stock!$A$5:$M$496,6,0),0)*Stock!H215</f>
        <v>0</v>
      </c>
      <c r="Q215" s="22">
        <f>IFERROR(VLOOKUP(A215,Stock!$A$5:$M$496,6,0),0)*Stock!M215</f>
        <v>12</v>
      </c>
    </row>
    <row r="216" spans="1:17" s="11" customFormat="1" ht="18" customHeight="1" x14ac:dyDescent="0.2">
      <c r="A216" s="179">
        <v>220</v>
      </c>
      <c r="B216" s="199" t="s">
        <v>303</v>
      </c>
      <c r="C216" s="195" t="s">
        <v>659</v>
      </c>
      <c r="D216" s="195" t="s">
        <v>11</v>
      </c>
      <c r="E216" s="195" t="s">
        <v>9</v>
      </c>
      <c r="F216" s="196">
        <v>12</v>
      </c>
      <c r="G216" s="196">
        <v>9.6</v>
      </c>
      <c r="H216" s="160"/>
      <c r="I216" s="161" t="e">
        <f>SUMIF(#REF!,$B$5:$B$496,#REF!)</f>
        <v>#REF!</v>
      </c>
      <c r="J216" s="126" t="e">
        <f>SUMIF(#REF!,$B$5:$B$500,#REF!)</f>
        <v>#REF!</v>
      </c>
      <c r="K216" s="129" t="e">
        <f>SUMIF(#REF!,$B$5:$B$500,#REF!)</f>
        <v>#REF!</v>
      </c>
      <c r="L216" s="6">
        <f t="shared" si="7"/>
        <v>24</v>
      </c>
      <c r="M216" s="80">
        <v>2</v>
      </c>
      <c r="N216" s="21">
        <f t="shared" si="8"/>
        <v>-2</v>
      </c>
      <c r="O216" s="22">
        <f>IFERROR(VLOOKUP(A216,Stock!$A$5:$M$496,6,0),0)*Stock!H216</f>
        <v>0</v>
      </c>
      <c r="Q216" s="22">
        <f>IFERROR(VLOOKUP(A216,Stock!$A$5:$M$496,6,0),0)*Stock!M216</f>
        <v>24</v>
      </c>
    </row>
    <row r="217" spans="1:17" s="11" customFormat="1" ht="18" customHeight="1" x14ac:dyDescent="0.2">
      <c r="A217" s="179">
        <v>221</v>
      </c>
      <c r="B217" s="199" t="s">
        <v>304</v>
      </c>
      <c r="C217" s="195" t="s">
        <v>660</v>
      </c>
      <c r="D217" s="195" t="s">
        <v>11</v>
      </c>
      <c r="E217" s="195" t="s">
        <v>9</v>
      </c>
      <c r="F217" s="196">
        <v>12</v>
      </c>
      <c r="G217" s="196">
        <v>9.6</v>
      </c>
      <c r="H217" s="160"/>
      <c r="I217" s="161" t="e">
        <f>SUMIF(#REF!,$B$5:$B$496,#REF!)</f>
        <v>#REF!</v>
      </c>
      <c r="J217" s="126" t="e">
        <f>SUMIF(#REF!,$B$5:$B$500,#REF!)</f>
        <v>#REF!</v>
      </c>
      <c r="K217" s="129" t="e">
        <f>SUMIF(#REF!,$B$5:$B$500,#REF!)</f>
        <v>#REF!</v>
      </c>
      <c r="L217" s="6">
        <f t="shared" si="7"/>
        <v>12</v>
      </c>
      <c r="M217" s="80">
        <v>1</v>
      </c>
      <c r="N217" s="21">
        <f t="shared" si="8"/>
        <v>-1</v>
      </c>
      <c r="O217" s="22">
        <f>IFERROR(VLOOKUP(A217,Stock!$A$5:$M$496,6,0),0)*Stock!H217</f>
        <v>0</v>
      </c>
      <c r="Q217" s="22">
        <f>IFERROR(VLOOKUP(A217,Stock!$A$5:$M$496,6,0),0)*Stock!M217</f>
        <v>12</v>
      </c>
    </row>
    <row r="218" spans="1:17" s="11" customFormat="1" ht="18" customHeight="1" x14ac:dyDescent="0.2">
      <c r="A218" s="179">
        <v>222</v>
      </c>
      <c r="B218" s="199" t="s">
        <v>305</v>
      </c>
      <c r="C218" s="195" t="s">
        <v>661</v>
      </c>
      <c r="D218" s="195" t="s">
        <v>11</v>
      </c>
      <c r="E218" s="195" t="s">
        <v>9</v>
      </c>
      <c r="F218" s="196">
        <v>12</v>
      </c>
      <c r="G218" s="196">
        <v>9.6</v>
      </c>
      <c r="H218" s="160"/>
      <c r="I218" s="161" t="e">
        <f>SUMIF(#REF!,$B$5:$B$496,#REF!)</f>
        <v>#REF!</v>
      </c>
      <c r="J218" s="126" t="e">
        <f>SUMIF(#REF!,$B$5:$B$500,#REF!)</f>
        <v>#REF!</v>
      </c>
      <c r="K218" s="129" t="e">
        <f>SUMIF(#REF!,$B$5:$B$500,#REF!)</f>
        <v>#REF!</v>
      </c>
      <c r="L218" s="6">
        <f t="shared" si="7"/>
        <v>24</v>
      </c>
      <c r="M218" s="80">
        <v>2</v>
      </c>
      <c r="N218" s="21">
        <f t="shared" si="8"/>
        <v>-2</v>
      </c>
      <c r="O218" s="22">
        <f>IFERROR(VLOOKUP(A218,Stock!$A$5:$M$496,6,0),0)*Stock!H218</f>
        <v>0</v>
      </c>
      <c r="Q218" s="22">
        <f>IFERROR(VLOOKUP(A218,Stock!$A$5:$M$496,6,0),0)*Stock!M218</f>
        <v>24</v>
      </c>
    </row>
    <row r="219" spans="1:17" s="11" customFormat="1" ht="18" customHeight="1" x14ac:dyDescent="0.2">
      <c r="A219" s="179">
        <v>225</v>
      </c>
      <c r="B219" s="199" t="s">
        <v>306</v>
      </c>
      <c r="C219" s="195" t="s">
        <v>662</v>
      </c>
      <c r="D219" s="195" t="s">
        <v>15</v>
      </c>
      <c r="E219" s="195" t="s">
        <v>9</v>
      </c>
      <c r="F219" s="196">
        <v>12</v>
      </c>
      <c r="G219" s="196">
        <v>9.6</v>
      </c>
      <c r="H219" s="160">
        <v>1</v>
      </c>
      <c r="I219" s="161" t="e">
        <f>SUMIF(#REF!,$B$5:$B$496,#REF!)</f>
        <v>#REF!</v>
      </c>
      <c r="J219" s="126" t="e">
        <f>SUMIF(#REF!,$B$5:$B$500,#REF!)</f>
        <v>#REF!</v>
      </c>
      <c r="K219" s="129" t="e">
        <f>SUMIF(#REF!,$B$5:$B$500,#REF!)</f>
        <v>#REF!</v>
      </c>
      <c r="L219" s="6">
        <f t="shared" si="7"/>
        <v>12</v>
      </c>
      <c r="M219" s="80">
        <v>1</v>
      </c>
      <c r="N219" s="21">
        <f t="shared" si="8"/>
        <v>0</v>
      </c>
      <c r="O219" s="22">
        <f>IFERROR(VLOOKUP(A219,Stock!$A$5:$M$496,6,0),0)*Stock!H219</f>
        <v>12</v>
      </c>
      <c r="Q219" s="22">
        <f>IFERROR(VLOOKUP(A219,Stock!$A$5:$M$496,6,0),0)*Stock!M219</f>
        <v>12</v>
      </c>
    </row>
    <row r="220" spans="1:17" s="11" customFormat="1" ht="18" customHeight="1" x14ac:dyDescent="0.2">
      <c r="A220" s="179">
        <v>226</v>
      </c>
      <c r="B220" s="199" t="s">
        <v>307</v>
      </c>
      <c r="C220" s="195" t="s">
        <v>663</v>
      </c>
      <c r="D220" s="195" t="s">
        <v>11</v>
      </c>
      <c r="E220" s="195" t="s">
        <v>9</v>
      </c>
      <c r="F220" s="196">
        <v>12</v>
      </c>
      <c r="G220" s="196">
        <v>9.6</v>
      </c>
      <c r="H220" s="160">
        <v>1</v>
      </c>
      <c r="I220" s="161" t="e">
        <f>SUMIF(#REF!,$B$5:$B$496,#REF!)</f>
        <v>#REF!</v>
      </c>
      <c r="J220" s="126" t="e">
        <f>SUMIF(#REF!,$B$5:$B$500,#REF!)</f>
        <v>#REF!</v>
      </c>
      <c r="K220" s="129" t="e">
        <f>SUMIF(#REF!,$B$5:$B$500,#REF!)</f>
        <v>#REF!</v>
      </c>
      <c r="L220" s="6">
        <f t="shared" si="7"/>
        <v>24</v>
      </c>
      <c r="M220" s="80">
        <v>2</v>
      </c>
      <c r="N220" s="21">
        <f t="shared" si="8"/>
        <v>-1</v>
      </c>
      <c r="O220" s="22">
        <f>IFERROR(VLOOKUP(A220,Stock!$A$5:$M$496,6,0),0)*Stock!H220</f>
        <v>12</v>
      </c>
      <c r="Q220" s="22">
        <f>IFERROR(VLOOKUP(A220,Stock!$A$5:$M$496,6,0),0)*Stock!M220</f>
        <v>24</v>
      </c>
    </row>
    <row r="221" spans="1:17" s="11" customFormat="1" ht="18" customHeight="1" x14ac:dyDescent="0.2">
      <c r="A221" s="179">
        <v>227</v>
      </c>
      <c r="B221" s="199" t="s">
        <v>308</v>
      </c>
      <c r="C221" s="195" t="s">
        <v>664</v>
      </c>
      <c r="D221" s="195" t="s">
        <v>11</v>
      </c>
      <c r="E221" s="195" t="s">
        <v>9</v>
      </c>
      <c r="F221" s="196">
        <v>12</v>
      </c>
      <c r="G221" s="196">
        <v>9.6</v>
      </c>
      <c r="H221" s="160"/>
      <c r="I221" s="161" t="e">
        <f>SUMIF(#REF!,$B$5:$B$496,#REF!)</f>
        <v>#REF!</v>
      </c>
      <c r="J221" s="126" t="e">
        <f>SUMIF(#REF!,$B$5:$B$500,#REF!)</f>
        <v>#REF!</v>
      </c>
      <c r="K221" s="129" t="e">
        <f>SUMIF(#REF!,$B$5:$B$500,#REF!)</f>
        <v>#REF!</v>
      </c>
      <c r="L221" s="6">
        <f t="shared" si="7"/>
        <v>12</v>
      </c>
      <c r="M221" s="80">
        <v>1</v>
      </c>
      <c r="N221" s="21">
        <f t="shared" si="8"/>
        <v>-1</v>
      </c>
      <c r="O221" s="22">
        <f>IFERROR(VLOOKUP(A221,Stock!$A$5:$M$496,6,0),0)*Stock!H221</f>
        <v>0</v>
      </c>
      <c r="Q221" s="22">
        <f>IFERROR(VLOOKUP(A221,Stock!$A$5:$M$496,6,0),0)*Stock!M221</f>
        <v>12</v>
      </c>
    </row>
    <row r="222" spans="1:17" s="11" customFormat="1" ht="18" customHeight="1" x14ac:dyDescent="0.2">
      <c r="A222" s="179">
        <v>228</v>
      </c>
      <c r="B222" s="199" t="s">
        <v>309</v>
      </c>
      <c r="C222" s="195" t="s">
        <v>665</v>
      </c>
      <c r="D222" s="195" t="s">
        <v>11</v>
      </c>
      <c r="E222" s="195" t="s">
        <v>9</v>
      </c>
      <c r="F222" s="196">
        <v>12</v>
      </c>
      <c r="G222" s="196">
        <v>9.6</v>
      </c>
      <c r="H222" s="160"/>
      <c r="I222" s="161" t="e">
        <f>SUMIF(#REF!,$B$5:$B$496,#REF!)</f>
        <v>#REF!</v>
      </c>
      <c r="J222" s="126" t="e">
        <f>SUMIF(#REF!,$B$5:$B$500,#REF!)</f>
        <v>#REF!</v>
      </c>
      <c r="K222" s="129" t="e">
        <f>SUMIF(#REF!,$B$5:$B$500,#REF!)</f>
        <v>#REF!</v>
      </c>
      <c r="L222" s="6">
        <f t="shared" si="7"/>
        <v>24</v>
      </c>
      <c r="M222" s="80">
        <v>2</v>
      </c>
      <c r="N222" s="21">
        <f t="shared" si="8"/>
        <v>-2</v>
      </c>
      <c r="O222" s="22">
        <f>IFERROR(VLOOKUP(A222,Stock!$A$5:$M$496,6,0),0)*Stock!H222</f>
        <v>0</v>
      </c>
      <c r="Q222" s="22">
        <f>IFERROR(VLOOKUP(A222,Stock!$A$5:$M$496,6,0),0)*Stock!M222</f>
        <v>24</v>
      </c>
    </row>
    <row r="223" spans="1:17" s="11" customFormat="1" ht="18" customHeight="1" x14ac:dyDescent="0.2">
      <c r="A223" s="179">
        <v>229</v>
      </c>
      <c r="B223" s="199" t="s">
        <v>310</v>
      </c>
      <c r="C223" s="195" t="s">
        <v>666</v>
      </c>
      <c r="D223" s="195" t="s">
        <v>16</v>
      </c>
      <c r="E223" s="195" t="s">
        <v>6</v>
      </c>
      <c r="F223" s="196">
        <v>53</v>
      </c>
      <c r="G223" s="196">
        <v>42.4</v>
      </c>
      <c r="H223" s="160"/>
      <c r="I223" s="161" t="e">
        <f>SUMIF(#REF!,$B$5:$B$496,#REF!)</f>
        <v>#REF!</v>
      </c>
      <c r="J223" s="126" t="e">
        <f>SUMIF(#REF!,$B$5:$B$500,#REF!)</f>
        <v>#REF!</v>
      </c>
      <c r="K223" s="129" t="e">
        <f>SUMIF(#REF!,$B$5:$B$500,#REF!)</f>
        <v>#REF!</v>
      </c>
      <c r="L223" s="6">
        <f t="shared" si="7"/>
        <v>53</v>
      </c>
      <c r="M223" s="80">
        <v>1</v>
      </c>
      <c r="N223" s="21">
        <f t="shared" si="8"/>
        <v>-1</v>
      </c>
      <c r="O223" s="22">
        <f>IFERROR(VLOOKUP(A223,Stock!$A$5:$M$496,6,0),0)*Stock!H223</f>
        <v>0</v>
      </c>
      <c r="Q223" s="22">
        <f>IFERROR(VLOOKUP(A223,Stock!$A$5:$M$496,6,0),0)*Stock!M223</f>
        <v>53</v>
      </c>
    </row>
    <row r="224" spans="1:17" s="11" customFormat="1" ht="18" customHeight="1" x14ac:dyDescent="0.2">
      <c r="A224" s="179">
        <v>230</v>
      </c>
      <c r="B224" s="199" t="s">
        <v>311</v>
      </c>
      <c r="C224" s="195" t="s">
        <v>667</v>
      </c>
      <c r="D224" s="195" t="s">
        <v>11</v>
      </c>
      <c r="E224" s="195" t="s">
        <v>9</v>
      </c>
      <c r="F224" s="196">
        <v>12</v>
      </c>
      <c r="G224" s="196">
        <v>9.6</v>
      </c>
      <c r="H224" s="160"/>
      <c r="I224" s="161" t="e">
        <f>SUMIF(#REF!,$B$5:$B$496,#REF!)</f>
        <v>#REF!</v>
      </c>
      <c r="J224" s="126" t="e">
        <f>SUMIF(#REF!,$B$5:$B$500,#REF!)</f>
        <v>#REF!</v>
      </c>
      <c r="K224" s="129" t="e">
        <f>SUMIF(#REF!,$B$5:$B$500,#REF!)</f>
        <v>#REF!</v>
      </c>
      <c r="L224" s="6">
        <f t="shared" si="7"/>
        <v>24</v>
      </c>
      <c r="M224" s="80">
        <v>2</v>
      </c>
      <c r="N224" s="21">
        <f t="shared" si="8"/>
        <v>-2</v>
      </c>
      <c r="O224" s="22">
        <f>IFERROR(VLOOKUP(A224,Stock!$A$5:$M$496,6,0),0)*Stock!H224</f>
        <v>0</v>
      </c>
      <c r="Q224" s="22">
        <f>IFERROR(VLOOKUP(A224,Stock!$A$5:$M$496,6,0),0)*Stock!M224</f>
        <v>24</v>
      </c>
    </row>
    <row r="225" spans="1:17" s="11" customFormat="1" ht="18" customHeight="1" x14ac:dyDescent="0.2">
      <c r="A225" s="179">
        <v>231</v>
      </c>
      <c r="B225" s="199" t="s">
        <v>312</v>
      </c>
      <c r="C225" s="195" t="s">
        <v>668</v>
      </c>
      <c r="D225" s="195" t="s">
        <v>11</v>
      </c>
      <c r="E225" s="195" t="s">
        <v>9</v>
      </c>
      <c r="F225" s="196">
        <v>12</v>
      </c>
      <c r="G225" s="196">
        <v>9.6</v>
      </c>
      <c r="H225" s="160"/>
      <c r="I225" s="161" t="e">
        <f>SUMIF(#REF!,$B$5:$B$496,#REF!)</f>
        <v>#REF!</v>
      </c>
      <c r="J225" s="126" t="e">
        <f>SUMIF(#REF!,$B$5:$B$500,#REF!)</f>
        <v>#REF!</v>
      </c>
      <c r="K225" s="129" t="e">
        <f>SUMIF(#REF!,$B$5:$B$500,#REF!)</f>
        <v>#REF!</v>
      </c>
      <c r="L225" s="6">
        <f t="shared" si="7"/>
        <v>12</v>
      </c>
      <c r="M225" s="80">
        <v>1</v>
      </c>
      <c r="N225" s="21">
        <f t="shared" si="8"/>
        <v>-1</v>
      </c>
      <c r="O225" s="22">
        <f>IFERROR(VLOOKUP(A225,Stock!$A$5:$M$496,6,0),0)*Stock!H225</f>
        <v>0</v>
      </c>
      <c r="Q225" s="22">
        <f>IFERROR(VLOOKUP(A225,Stock!$A$5:$M$496,6,0),0)*Stock!M225</f>
        <v>12</v>
      </c>
    </row>
    <row r="226" spans="1:17" s="11" customFormat="1" ht="18" customHeight="1" x14ac:dyDescent="0.2">
      <c r="A226" s="179">
        <v>232</v>
      </c>
      <c r="B226" s="199" t="s">
        <v>313</v>
      </c>
      <c r="C226" s="195" t="s">
        <v>669</v>
      </c>
      <c r="D226" s="195" t="s">
        <v>15</v>
      </c>
      <c r="E226" s="195" t="s">
        <v>9</v>
      </c>
      <c r="F226" s="196">
        <v>12</v>
      </c>
      <c r="G226" s="196">
        <v>9.6</v>
      </c>
      <c r="H226" s="160"/>
      <c r="I226" s="161" t="e">
        <f>SUMIF(#REF!,$B$5:$B$496,#REF!)</f>
        <v>#REF!</v>
      </c>
      <c r="J226" s="126" t="e">
        <f>SUMIF(#REF!,$B$5:$B$500,#REF!)</f>
        <v>#REF!</v>
      </c>
      <c r="K226" s="129" t="e">
        <f>SUMIF(#REF!,$B$5:$B$500,#REF!)</f>
        <v>#REF!</v>
      </c>
      <c r="L226" s="6">
        <f t="shared" si="7"/>
        <v>24</v>
      </c>
      <c r="M226" s="80">
        <v>2</v>
      </c>
      <c r="N226" s="21">
        <f t="shared" si="8"/>
        <v>-2</v>
      </c>
      <c r="O226" s="22">
        <f>IFERROR(VLOOKUP(A226,Stock!$A$5:$M$496,6,0),0)*Stock!H226</f>
        <v>0</v>
      </c>
      <c r="Q226" s="22">
        <f>IFERROR(VLOOKUP(A226,Stock!$A$5:$M$496,6,0),0)*Stock!M226</f>
        <v>24</v>
      </c>
    </row>
    <row r="227" spans="1:17" s="11" customFormat="1" ht="18" customHeight="1" x14ac:dyDescent="0.2">
      <c r="A227" s="179">
        <v>233</v>
      </c>
      <c r="B227" s="199" t="s">
        <v>314</v>
      </c>
      <c r="C227" s="195" t="s">
        <v>670</v>
      </c>
      <c r="D227" s="195" t="s">
        <v>15</v>
      </c>
      <c r="E227" s="195" t="s">
        <v>9</v>
      </c>
      <c r="F227" s="196">
        <v>12</v>
      </c>
      <c r="G227" s="196">
        <v>9.6</v>
      </c>
      <c r="H227" s="160"/>
      <c r="I227" s="161" t="e">
        <f>SUMIF(#REF!,$B$5:$B$496,#REF!)</f>
        <v>#REF!</v>
      </c>
      <c r="J227" s="126" t="e">
        <f>SUMIF(#REF!,$B$5:$B$500,#REF!)</f>
        <v>#REF!</v>
      </c>
      <c r="K227" s="129" t="e">
        <f>SUMIF(#REF!,$B$5:$B$500,#REF!)</f>
        <v>#REF!</v>
      </c>
      <c r="L227" s="6">
        <f t="shared" si="7"/>
        <v>12</v>
      </c>
      <c r="M227" s="80">
        <v>1</v>
      </c>
      <c r="N227" s="21">
        <f t="shared" si="8"/>
        <v>-1</v>
      </c>
      <c r="O227" s="22">
        <f>IFERROR(VLOOKUP(A227,Stock!$A$5:$M$496,6,0),0)*Stock!H227</f>
        <v>0</v>
      </c>
      <c r="Q227" s="22">
        <f>IFERROR(VLOOKUP(A227,Stock!$A$5:$M$496,6,0),0)*Stock!M227</f>
        <v>12</v>
      </c>
    </row>
    <row r="228" spans="1:17" s="11" customFormat="1" ht="18" customHeight="1" x14ac:dyDescent="0.2">
      <c r="A228" s="179">
        <v>234</v>
      </c>
      <c r="B228" s="199" t="s">
        <v>315</v>
      </c>
      <c r="C228" s="195" t="s">
        <v>671</v>
      </c>
      <c r="D228" s="195" t="s">
        <v>44</v>
      </c>
      <c r="E228" s="195" t="s">
        <v>9</v>
      </c>
      <c r="F228" s="196">
        <v>12</v>
      </c>
      <c r="G228" s="196">
        <v>9.6</v>
      </c>
      <c r="H228" s="160">
        <v>4</v>
      </c>
      <c r="I228" s="161" t="e">
        <f>SUMIF(#REF!,$B$5:$B$496,#REF!)</f>
        <v>#REF!</v>
      </c>
      <c r="J228" s="126" t="e">
        <f>SUMIF(#REF!,$B$5:$B$500,#REF!)</f>
        <v>#REF!</v>
      </c>
      <c r="K228" s="129" t="e">
        <f>SUMIF(#REF!,$B$5:$B$500,#REF!)</f>
        <v>#REF!</v>
      </c>
      <c r="L228" s="6">
        <f t="shared" si="7"/>
        <v>48</v>
      </c>
      <c r="M228" s="80">
        <v>4</v>
      </c>
      <c r="N228" s="21">
        <f t="shared" si="8"/>
        <v>0</v>
      </c>
      <c r="O228" s="22">
        <f>IFERROR(VLOOKUP(A228,Stock!$A$5:$M$496,6,0),0)*Stock!H228</f>
        <v>48</v>
      </c>
      <c r="Q228" s="22">
        <f>IFERROR(VLOOKUP(A228,Stock!$A$5:$M$496,6,0),0)*Stock!M228</f>
        <v>48</v>
      </c>
    </row>
    <row r="229" spans="1:17" s="11" customFormat="1" ht="18" customHeight="1" x14ac:dyDescent="0.2">
      <c r="A229" s="179">
        <v>235</v>
      </c>
      <c r="B229" s="199" t="s">
        <v>316</v>
      </c>
      <c r="C229" s="195" t="s">
        <v>672</v>
      </c>
      <c r="D229" s="195" t="s">
        <v>15</v>
      </c>
      <c r="E229" s="195" t="s">
        <v>9</v>
      </c>
      <c r="F229" s="196">
        <v>12</v>
      </c>
      <c r="G229" s="196">
        <v>9.6</v>
      </c>
      <c r="H229" s="160"/>
      <c r="I229" s="161" t="e">
        <f>SUMIF(#REF!,$B$5:$B$496,#REF!)</f>
        <v>#REF!</v>
      </c>
      <c r="J229" s="126" t="e">
        <f>SUMIF(#REF!,$B$5:$B$500,#REF!)</f>
        <v>#REF!</v>
      </c>
      <c r="K229" s="129" t="e">
        <f>SUMIF(#REF!,$B$5:$B$500,#REF!)</f>
        <v>#REF!</v>
      </c>
      <c r="L229" s="6">
        <f t="shared" si="7"/>
        <v>60</v>
      </c>
      <c r="M229" s="80">
        <v>5</v>
      </c>
      <c r="N229" s="21">
        <f t="shared" si="8"/>
        <v>-5</v>
      </c>
      <c r="O229" s="22">
        <f>IFERROR(VLOOKUP(A229,Stock!$A$5:$M$496,6,0),0)*Stock!H229</f>
        <v>0</v>
      </c>
      <c r="Q229" s="22">
        <f>IFERROR(VLOOKUP(A229,Stock!$A$5:$M$496,6,0),0)*Stock!M229</f>
        <v>60</v>
      </c>
    </row>
    <row r="230" spans="1:17" s="11" customFormat="1" ht="18" customHeight="1" x14ac:dyDescent="0.2">
      <c r="A230" s="179">
        <v>236</v>
      </c>
      <c r="B230" s="199" t="s">
        <v>317</v>
      </c>
      <c r="C230" s="195" t="s">
        <v>673</v>
      </c>
      <c r="D230" s="195" t="s">
        <v>43</v>
      </c>
      <c r="E230" s="195" t="s">
        <v>6</v>
      </c>
      <c r="F230" s="196">
        <v>15</v>
      </c>
      <c r="G230" s="196">
        <v>12</v>
      </c>
      <c r="H230" s="160"/>
      <c r="I230" s="161" t="e">
        <f>SUMIF(#REF!,$B$5:$B$496,#REF!)</f>
        <v>#REF!</v>
      </c>
      <c r="J230" s="126" t="e">
        <f>SUMIF(#REF!,$B$5:$B$500,#REF!)</f>
        <v>#REF!</v>
      </c>
      <c r="K230" s="129" t="e">
        <f>SUMIF(#REF!,$B$5:$B$500,#REF!)</f>
        <v>#REF!</v>
      </c>
      <c r="L230" s="6">
        <f t="shared" si="7"/>
        <v>60</v>
      </c>
      <c r="M230" s="80">
        <v>4</v>
      </c>
      <c r="N230" s="21">
        <f t="shared" si="8"/>
        <v>-4</v>
      </c>
      <c r="O230" s="22">
        <f>IFERROR(VLOOKUP(A230,Stock!$A$5:$M$496,6,0),0)*Stock!H230</f>
        <v>0</v>
      </c>
      <c r="Q230" s="22">
        <f>IFERROR(VLOOKUP(A230,Stock!$A$5:$M$496,6,0),0)*Stock!M230</f>
        <v>60</v>
      </c>
    </row>
    <row r="231" spans="1:17" s="11" customFormat="1" ht="18" customHeight="1" x14ac:dyDescent="0.2">
      <c r="A231" s="179">
        <v>237</v>
      </c>
      <c r="B231" s="199" t="s">
        <v>318</v>
      </c>
      <c r="C231" s="195" t="s">
        <v>674</v>
      </c>
      <c r="D231" s="195" t="s">
        <v>21</v>
      </c>
      <c r="E231" s="195" t="s">
        <v>6</v>
      </c>
      <c r="F231" s="196">
        <v>23</v>
      </c>
      <c r="G231" s="196">
        <v>18.399999999999999</v>
      </c>
      <c r="H231" s="160"/>
      <c r="I231" s="161" t="e">
        <f>SUMIF(#REF!,$B$5:$B$496,#REF!)</f>
        <v>#REF!</v>
      </c>
      <c r="J231" s="126" t="e">
        <f>SUMIF(#REF!,$B$5:$B$500,#REF!)</f>
        <v>#REF!</v>
      </c>
      <c r="K231" s="129" t="e">
        <f>SUMIF(#REF!,$B$5:$B$500,#REF!)</f>
        <v>#REF!</v>
      </c>
      <c r="L231" s="6">
        <f t="shared" si="7"/>
        <v>115</v>
      </c>
      <c r="M231" s="80">
        <v>5</v>
      </c>
      <c r="N231" s="21">
        <f t="shared" si="8"/>
        <v>-5</v>
      </c>
      <c r="O231" s="22">
        <f>IFERROR(VLOOKUP(A231,Stock!$A$5:$M$496,6,0),0)*Stock!H231</f>
        <v>0</v>
      </c>
      <c r="Q231" s="22">
        <f>IFERROR(VLOOKUP(A231,Stock!$A$5:$M$496,6,0),0)*Stock!M231</f>
        <v>115</v>
      </c>
    </row>
    <row r="232" spans="1:17" s="11" customFormat="1" ht="18" customHeight="1" x14ac:dyDescent="0.2">
      <c r="A232" s="179">
        <v>238</v>
      </c>
      <c r="B232" s="199" t="s">
        <v>319</v>
      </c>
      <c r="C232" s="195" t="s">
        <v>675</v>
      </c>
      <c r="D232" s="195" t="s">
        <v>21</v>
      </c>
      <c r="E232" s="195" t="s">
        <v>6</v>
      </c>
      <c r="F232" s="196">
        <v>30</v>
      </c>
      <c r="G232" s="196">
        <v>24</v>
      </c>
      <c r="H232" s="160">
        <v>5</v>
      </c>
      <c r="I232" s="161" t="e">
        <f>SUMIF(#REF!,$B$5:$B$496,#REF!)</f>
        <v>#REF!</v>
      </c>
      <c r="J232" s="126" t="e">
        <f>SUMIF(#REF!,$B$5:$B$500,#REF!)</f>
        <v>#REF!</v>
      </c>
      <c r="K232" s="129" t="e">
        <f>SUMIF(#REF!,$B$5:$B$500,#REF!)</f>
        <v>#REF!</v>
      </c>
      <c r="L232" s="6">
        <f t="shared" si="7"/>
        <v>120</v>
      </c>
      <c r="M232" s="80">
        <v>4</v>
      </c>
      <c r="N232" s="21">
        <f t="shared" si="8"/>
        <v>1</v>
      </c>
      <c r="O232" s="22">
        <f>IFERROR(VLOOKUP(A232,Stock!$A$5:$M$496,6,0),0)*Stock!H232</f>
        <v>150</v>
      </c>
      <c r="Q232" s="22">
        <f>IFERROR(VLOOKUP(A232,Stock!$A$5:$M$496,6,0),0)*Stock!M232</f>
        <v>120</v>
      </c>
    </row>
    <row r="233" spans="1:17" s="11" customFormat="1" ht="18" customHeight="1" x14ac:dyDescent="0.2">
      <c r="A233" s="179">
        <v>239</v>
      </c>
      <c r="B233" s="199" t="s">
        <v>320</v>
      </c>
      <c r="C233" s="195" t="s">
        <v>676</v>
      </c>
      <c r="D233" s="195" t="s">
        <v>21</v>
      </c>
      <c r="E233" s="195" t="s">
        <v>6</v>
      </c>
      <c r="F233" s="196">
        <v>20</v>
      </c>
      <c r="G233" s="196">
        <v>16</v>
      </c>
      <c r="H233" s="160">
        <v>4</v>
      </c>
      <c r="I233" s="161" t="e">
        <f>SUMIF(#REF!,$B$5:$B$496,#REF!)</f>
        <v>#REF!</v>
      </c>
      <c r="J233" s="126" t="e">
        <f>SUMIF(#REF!,$B$5:$B$500,#REF!)</f>
        <v>#REF!</v>
      </c>
      <c r="K233" s="129" t="e">
        <f>SUMIF(#REF!,$B$5:$B$500,#REF!)</f>
        <v>#REF!</v>
      </c>
      <c r="L233" s="6">
        <f t="shared" si="7"/>
        <v>100</v>
      </c>
      <c r="M233" s="80">
        <v>5</v>
      </c>
      <c r="N233" s="21">
        <f t="shared" si="8"/>
        <v>-1</v>
      </c>
      <c r="O233" s="22">
        <f>IFERROR(VLOOKUP(A233,Stock!$A$5:$M$496,6,0),0)*Stock!H233</f>
        <v>80</v>
      </c>
      <c r="Q233" s="22">
        <f>IFERROR(VLOOKUP(A233,Stock!$A$5:$M$496,6,0),0)*Stock!M233</f>
        <v>100</v>
      </c>
    </row>
    <row r="234" spans="1:17" s="11" customFormat="1" ht="18" customHeight="1" x14ac:dyDescent="0.2">
      <c r="A234" s="179">
        <v>240</v>
      </c>
      <c r="B234" s="199" t="s">
        <v>321</v>
      </c>
      <c r="C234" s="195" t="s">
        <v>677</v>
      </c>
      <c r="D234" s="195" t="s">
        <v>7</v>
      </c>
      <c r="E234" s="195" t="s">
        <v>6</v>
      </c>
      <c r="F234" s="196">
        <v>18</v>
      </c>
      <c r="G234" s="196">
        <v>14.4</v>
      </c>
      <c r="H234" s="160"/>
      <c r="I234" s="161" t="e">
        <f>SUMIF(#REF!,$B$5:$B$496,#REF!)</f>
        <v>#REF!</v>
      </c>
      <c r="J234" s="126" t="e">
        <f>SUMIF(#REF!,$B$5:$B$500,#REF!)</f>
        <v>#REF!</v>
      </c>
      <c r="K234" s="129" t="e">
        <f>SUMIF(#REF!,$B$5:$B$500,#REF!)</f>
        <v>#REF!</v>
      </c>
      <c r="L234" s="6">
        <f t="shared" si="7"/>
        <v>72</v>
      </c>
      <c r="M234" s="80">
        <v>4</v>
      </c>
      <c r="N234" s="21">
        <f t="shared" si="8"/>
        <v>-4</v>
      </c>
      <c r="O234" s="22">
        <f>IFERROR(VLOOKUP(A234,Stock!$A$5:$M$496,6,0),0)*Stock!H234</f>
        <v>0</v>
      </c>
      <c r="Q234" s="22">
        <f>IFERROR(VLOOKUP(A234,Stock!$A$5:$M$496,6,0),0)*Stock!M234</f>
        <v>72</v>
      </c>
    </row>
    <row r="235" spans="1:17" s="11" customFormat="1" ht="18" customHeight="1" x14ac:dyDescent="0.2">
      <c r="A235" s="179">
        <v>241</v>
      </c>
      <c r="B235" s="199" t="s">
        <v>322</v>
      </c>
      <c r="C235" s="195" t="s">
        <v>678</v>
      </c>
      <c r="D235" s="195" t="s">
        <v>21</v>
      </c>
      <c r="E235" s="195" t="s">
        <v>6</v>
      </c>
      <c r="F235" s="196">
        <v>20</v>
      </c>
      <c r="G235" s="196">
        <v>16</v>
      </c>
      <c r="H235" s="160">
        <v>3</v>
      </c>
      <c r="I235" s="161" t="e">
        <f>SUMIF(#REF!,$B$5:$B$496,#REF!)</f>
        <v>#REF!</v>
      </c>
      <c r="J235" s="126" t="e">
        <f>SUMIF(#REF!,$B$5:$B$500,#REF!)</f>
        <v>#REF!</v>
      </c>
      <c r="K235" s="129" t="e">
        <f>SUMIF(#REF!,$B$5:$B$500,#REF!)</f>
        <v>#REF!</v>
      </c>
      <c r="L235" s="6">
        <f t="shared" si="7"/>
        <v>100</v>
      </c>
      <c r="M235" s="80">
        <v>5</v>
      </c>
      <c r="N235" s="21">
        <f t="shared" si="8"/>
        <v>-2</v>
      </c>
      <c r="O235" s="22">
        <f>IFERROR(VLOOKUP(A235,Stock!$A$5:$M$496,6,0),0)*Stock!H235</f>
        <v>60</v>
      </c>
      <c r="Q235" s="22">
        <f>IFERROR(VLOOKUP(A235,Stock!$A$5:$M$496,6,0),0)*Stock!M235</f>
        <v>100</v>
      </c>
    </row>
    <row r="236" spans="1:17" s="11" customFormat="1" ht="18" customHeight="1" x14ac:dyDescent="0.2">
      <c r="A236" s="179">
        <v>242</v>
      </c>
      <c r="B236" s="199" t="s">
        <v>323</v>
      </c>
      <c r="C236" s="195" t="s">
        <v>679</v>
      </c>
      <c r="D236" s="195" t="s">
        <v>21</v>
      </c>
      <c r="E236" s="195" t="s">
        <v>6</v>
      </c>
      <c r="F236" s="196">
        <v>9</v>
      </c>
      <c r="G236" s="196">
        <v>7.2</v>
      </c>
      <c r="H236" s="160">
        <v>5</v>
      </c>
      <c r="I236" s="161" t="e">
        <f>SUMIF(#REF!,$B$5:$B$496,#REF!)</f>
        <v>#REF!</v>
      </c>
      <c r="J236" s="126" t="e">
        <f>SUMIF(#REF!,$B$5:$B$500,#REF!)</f>
        <v>#REF!</v>
      </c>
      <c r="K236" s="129" t="e">
        <f>SUMIF(#REF!,$B$5:$B$500,#REF!)</f>
        <v>#REF!</v>
      </c>
      <c r="L236" s="6">
        <f t="shared" si="7"/>
        <v>36</v>
      </c>
      <c r="M236" s="80">
        <v>4</v>
      </c>
      <c r="N236" s="21">
        <f t="shared" si="8"/>
        <v>1</v>
      </c>
      <c r="O236" s="22">
        <f>IFERROR(VLOOKUP(A236,Stock!$A$5:$M$496,6,0),0)*Stock!H236</f>
        <v>45</v>
      </c>
      <c r="Q236" s="22">
        <f>IFERROR(VLOOKUP(A236,Stock!$A$5:$M$496,6,0),0)*Stock!M236</f>
        <v>36</v>
      </c>
    </row>
    <row r="237" spans="1:17" s="11" customFormat="1" ht="18" customHeight="1" x14ac:dyDescent="0.2">
      <c r="A237" s="179">
        <v>243</v>
      </c>
      <c r="B237" s="199" t="s">
        <v>324</v>
      </c>
      <c r="C237" s="195" t="s">
        <v>680</v>
      </c>
      <c r="D237" s="195" t="s">
        <v>21</v>
      </c>
      <c r="E237" s="195" t="s">
        <v>9</v>
      </c>
      <c r="F237" s="196">
        <v>15</v>
      </c>
      <c r="G237" s="196">
        <v>12</v>
      </c>
      <c r="H237" s="160"/>
      <c r="I237" s="161" t="e">
        <f>SUMIF(#REF!,$B$5:$B$496,#REF!)</f>
        <v>#REF!</v>
      </c>
      <c r="J237" s="126" t="e">
        <f>SUMIF(#REF!,$B$5:$B$500,#REF!)</f>
        <v>#REF!</v>
      </c>
      <c r="K237" s="129" t="e">
        <f>SUMIF(#REF!,$B$5:$B$500,#REF!)</f>
        <v>#REF!</v>
      </c>
      <c r="L237" s="6">
        <f t="shared" si="7"/>
        <v>75</v>
      </c>
      <c r="M237" s="80">
        <v>5</v>
      </c>
      <c r="N237" s="21">
        <f t="shared" si="8"/>
        <v>-5</v>
      </c>
      <c r="O237" s="22">
        <f>IFERROR(VLOOKUP(A237,Stock!$A$5:$M$496,6,0),0)*Stock!H237</f>
        <v>0</v>
      </c>
      <c r="Q237" s="22">
        <f>IFERROR(VLOOKUP(A237,Stock!$A$5:$M$496,6,0),0)*Stock!M237</f>
        <v>75</v>
      </c>
    </row>
    <row r="238" spans="1:17" s="11" customFormat="1" ht="18" customHeight="1" x14ac:dyDescent="0.2">
      <c r="A238" s="179">
        <v>244</v>
      </c>
      <c r="B238" s="199" t="s">
        <v>325</v>
      </c>
      <c r="C238" s="195" t="s">
        <v>681</v>
      </c>
      <c r="D238" s="195" t="s">
        <v>21</v>
      </c>
      <c r="E238" s="195" t="s">
        <v>9</v>
      </c>
      <c r="F238" s="196">
        <v>15</v>
      </c>
      <c r="G238" s="196">
        <v>12</v>
      </c>
      <c r="H238" s="160"/>
      <c r="I238" s="161" t="e">
        <f>SUMIF(#REF!,$B$5:$B$496,#REF!)</f>
        <v>#REF!</v>
      </c>
      <c r="J238" s="126" t="e">
        <f>SUMIF(#REF!,$B$5:$B$500,#REF!)</f>
        <v>#REF!</v>
      </c>
      <c r="K238" s="129" t="e">
        <f>SUMIF(#REF!,$B$5:$B$500,#REF!)</f>
        <v>#REF!</v>
      </c>
      <c r="L238" s="6">
        <f t="shared" si="7"/>
        <v>60</v>
      </c>
      <c r="M238" s="80">
        <v>4</v>
      </c>
      <c r="N238" s="21">
        <f t="shared" si="8"/>
        <v>-4</v>
      </c>
      <c r="O238" s="22">
        <f>IFERROR(VLOOKUP(A238,Stock!$A$5:$M$496,6,0),0)*Stock!H238</f>
        <v>0</v>
      </c>
      <c r="Q238" s="22">
        <f>IFERROR(VLOOKUP(A238,Stock!$A$5:$M$496,6,0),0)*Stock!M238</f>
        <v>60</v>
      </c>
    </row>
    <row r="239" spans="1:17" s="11" customFormat="1" ht="18" customHeight="1" x14ac:dyDescent="0.2">
      <c r="A239" s="179">
        <v>245</v>
      </c>
      <c r="B239" s="199" t="s">
        <v>326</v>
      </c>
      <c r="C239" s="195" t="s">
        <v>682</v>
      </c>
      <c r="D239" s="195" t="s">
        <v>21</v>
      </c>
      <c r="E239" s="195" t="s">
        <v>9</v>
      </c>
      <c r="F239" s="196">
        <v>15</v>
      </c>
      <c r="G239" s="196">
        <v>12</v>
      </c>
      <c r="H239" s="160"/>
      <c r="I239" s="161" t="e">
        <f>SUMIF(#REF!,$B$5:$B$496,#REF!)</f>
        <v>#REF!</v>
      </c>
      <c r="J239" s="126" t="e">
        <f>SUMIF(#REF!,$B$5:$B$500,#REF!)</f>
        <v>#REF!</v>
      </c>
      <c r="K239" s="129" t="e">
        <f>SUMIF(#REF!,$B$5:$B$500,#REF!)</f>
        <v>#REF!</v>
      </c>
      <c r="L239" s="6">
        <f t="shared" si="7"/>
        <v>75</v>
      </c>
      <c r="M239" s="80">
        <v>5</v>
      </c>
      <c r="N239" s="21">
        <f t="shared" si="8"/>
        <v>-5</v>
      </c>
      <c r="O239" s="22">
        <f>IFERROR(VLOOKUP(A239,Stock!$A$5:$M$496,6,0),0)*Stock!H239</f>
        <v>0</v>
      </c>
      <c r="Q239" s="22">
        <f>IFERROR(VLOOKUP(A239,Stock!$A$5:$M$496,6,0),0)*Stock!M239</f>
        <v>75</v>
      </c>
    </row>
    <row r="240" spans="1:17" s="11" customFormat="1" ht="18" customHeight="1" x14ac:dyDescent="0.2">
      <c r="A240" s="179">
        <v>246</v>
      </c>
      <c r="B240" s="199" t="s">
        <v>327</v>
      </c>
      <c r="C240" s="195" t="s">
        <v>683</v>
      </c>
      <c r="D240" s="195" t="s">
        <v>21</v>
      </c>
      <c r="E240" s="195" t="s">
        <v>9</v>
      </c>
      <c r="F240" s="196">
        <v>15</v>
      </c>
      <c r="G240" s="196">
        <v>12</v>
      </c>
      <c r="H240" s="160"/>
      <c r="I240" s="161" t="e">
        <f>SUMIF(#REF!,$B$5:$B$496,#REF!)</f>
        <v>#REF!</v>
      </c>
      <c r="J240" s="126" t="e">
        <f>SUMIF(#REF!,$B$5:$B$500,#REF!)</f>
        <v>#REF!</v>
      </c>
      <c r="K240" s="129" t="e">
        <f>SUMIF(#REF!,$B$5:$B$500,#REF!)</f>
        <v>#REF!</v>
      </c>
      <c r="L240" s="6">
        <f t="shared" si="7"/>
        <v>60</v>
      </c>
      <c r="M240" s="80">
        <v>4</v>
      </c>
      <c r="N240" s="21">
        <f t="shared" si="8"/>
        <v>-4</v>
      </c>
      <c r="O240" s="22">
        <f>IFERROR(VLOOKUP(A240,Stock!$A$5:$M$496,6,0),0)*Stock!H240</f>
        <v>0</v>
      </c>
      <c r="Q240" s="22">
        <f>IFERROR(VLOOKUP(A240,Stock!$A$5:$M$496,6,0),0)*Stock!M240</f>
        <v>60</v>
      </c>
    </row>
    <row r="241" spans="1:17" s="11" customFormat="1" ht="18" customHeight="1" x14ac:dyDescent="0.2">
      <c r="A241" s="179">
        <v>247</v>
      </c>
      <c r="B241" s="199" t="s">
        <v>328</v>
      </c>
      <c r="C241" s="195" t="s">
        <v>684</v>
      </c>
      <c r="D241" s="195" t="s">
        <v>21</v>
      </c>
      <c r="E241" s="195" t="s">
        <v>9</v>
      </c>
      <c r="F241" s="196">
        <v>15</v>
      </c>
      <c r="G241" s="196">
        <v>12</v>
      </c>
      <c r="H241" s="160"/>
      <c r="I241" s="161" t="e">
        <f>SUMIF(#REF!,$B$5:$B$496,#REF!)</f>
        <v>#REF!</v>
      </c>
      <c r="J241" s="126" t="e">
        <f>SUMIF(#REF!,$B$5:$B$500,#REF!)</f>
        <v>#REF!</v>
      </c>
      <c r="K241" s="129" t="e">
        <f>SUMIF(#REF!,$B$5:$B$500,#REF!)</f>
        <v>#REF!</v>
      </c>
      <c r="L241" s="6">
        <f t="shared" si="7"/>
        <v>75</v>
      </c>
      <c r="M241" s="80">
        <v>5</v>
      </c>
      <c r="N241" s="21">
        <f t="shared" si="8"/>
        <v>-5</v>
      </c>
      <c r="O241" s="22">
        <f>IFERROR(VLOOKUP(A241,Stock!$A$5:$M$496,6,0),0)*Stock!H241</f>
        <v>0</v>
      </c>
      <c r="Q241" s="22">
        <f>IFERROR(VLOOKUP(A241,Stock!$A$5:$M$496,6,0),0)*Stock!M241</f>
        <v>75</v>
      </c>
    </row>
    <row r="242" spans="1:17" s="11" customFormat="1" ht="18" customHeight="1" x14ac:dyDescent="0.2">
      <c r="A242" s="179">
        <v>249</v>
      </c>
      <c r="B242" s="199" t="s">
        <v>329</v>
      </c>
      <c r="C242" s="195" t="s">
        <v>685</v>
      </c>
      <c r="D242" s="195" t="s">
        <v>17</v>
      </c>
      <c r="E242" s="195" t="s">
        <v>9</v>
      </c>
      <c r="F242" s="196">
        <v>12</v>
      </c>
      <c r="G242" s="196">
        <v>9.6</v>
      </c>
      <c r="H242" s="160"/>
      <c r="I242" s="161" t="e">
        <f>SUMIF(#REF!,$B$5:$B$496,#REF!)</f>
        <v>#REF!</v>
      </c>
      <c r="J242" s="126" t="e">
        <f>SUMIF(#REF!,$B$5:$B$500,#REF!)</f>
        <v>#REF!</v>
      </c>
      <c r="K242" s="129" t="e">
        <f>SUMIF(#REF!,$B$5:$B$500,#REF!)</f>
        <v>#REF!</v>
      </c>
      <c r="L242" s="6">
        <f t="shared" si="7"/>
        <v>48</v>
      </c>
      <c r="M242" s="80">
        <v>4</v>
      </c>
      <c r="N242" s="21">
        <f t="shared" si="8"/>
        <v>-4</v>
      </c>
      <c r="O242" s="22">
        <f>IFERROR(VLOOKUP(A242,Stock!$A$5:$M$496,6,0),0)*Stock!H242</f>
        <v>0</v>
      </c>
      <c r="Q242" s="22">
        <f>IFERROR(VLOOKUP(A242,Stock!$A$5:$M$496,6,0),0)*Stock!M242</f>
        <v>48</v>
      </c>
    </row>
    <row r="243" spans="1:17" s="11" customFormat="1" ht="18" customHeight="1" x14ac:dyDescent="0.2">
      <c r="A243" s="179">
        <v>250</v>
      </c>
      <c r="B243" s="199" t="s">
        <v>330</v>
      </c>
      <c r="C243" s="195" t="s">
        <v>686</v>
      </c>
      <c r="D243" s="195" t="s">
        <v>21</v>
      </c>
      <c r="E243" s="195" t="s">
        <v>6</v>
      </c>
      <c r="F243" s="196">
        <v>20</v>
      </c>
      <c r="G243" s="196">
        <v>16</v>
      </c>
      <c r="H243" s="160">
        <v>3</v>
      </c>
      <c r="I243" s="161" t="e">
        <f>SUMIF(#REF!,$B$5:$B$496,#REF!)</f>
        <v>#REF!</v>
      </c>
      <c r="J243" s="126" t="e">
        <f>SUMIF(#REF!,$B$5:$B$500,#REF!)</f>
        <v>#REF!</v>
      </c>
      <c r="K243" s="129" t="e">
        <f>SUMIF(#REF!,$B$5:$B$500,#REF!)</f>
        <v>#REF!</v>
      </c>
      <c r="L243" s="6">
        <f t="shared" si="7"/>
        <v>100</v>
      </c>
      <c r="M243" s="80">
        <v>5</v>
      </c>
      <c r="N243" s="21">
        <f t="shared" si="8"/>
        <v>-2</v>
      </c>
      <c r="O243" s="22">
        <f>IFERROR(VLOOKUP(A243,Stock!$A$5:$M$496,6,0),0)*Stock!H243</f>
        <v>60</v>
      </c>
      <c r="Q243" s="22">
        <f>IFERROR(VLOOKUP(A243,Stock!$A$5:$M$496,6,0),0)*Stock!M243</f>
        <v>100</v>
      </c>
    </row>
    <row r="244" spans="1:17" s="11" customFormat="1" ht="18" customHeight="1" x14ac:dyDescent="0.2">
      <c r="A244" s="179">
        <v>251</v>
      </c>
      <c r="B244" s="199" t="s">
        <v>331</v>
      </c>
      <c r="C244" s="195" t="s">
        <v>687</v>
      </c>
      <c r="D244" s="195" t="s">
        <v>11</v>
      </c>
      <c r="E244" s="195" t="s">
        <v>9</v>
      </c>
      <c r="F244" s="196">
        <v>24</v>
      </c>
      <c r="G244" s="196">
        <v>19.2</v>
      </c>
      <c r="H244" s="160">
        <v>3</v>
      </c>
      <c r="I244" s="161" t="e">
        <f>SUMIF(#REF!,$B$5:$B$496,#REF!)</f>
        <v>#REF!</v>
      </c>
      <c r="J244" s="126" t="e">
        <f>SUMIF(#REF!,$B$5:$B$500,#REF!)</f>
        <v>#REF!</v>
      </c>
      <c r="K244" s="129" t="e">
        <f>SUMIF(#REF!,$B$5:$B$500,#REF!)</f>
        <v>#REF!</v>
      </c>
      <c r="L244" s="6">
        <f t="shared" si="7"/>
        <v>144</v>
      </c>
      <c r="M244" s="80">
        <v>6</v>
      </c>
      <c r="N244" s="21">
        <f t="shared" si="8"/>
        <v>-3</v>
      </c>
      <c r="O244" s="22">
        <f>IFERROR(VLOOKUP(A244,Stock!$A$5:$M$496,6,0),0)*Stock!H244</f>
        <v>72</v>
      </c>
      <c r="Q244" s="22">
        <f>IFERROR(VLOOKUP(A244,Stock!$A$5:$M$496,6,0),0)*Stock!M244</f>
        <v>144</v>
      </c>
    </row>
    <row r="245" spans="1:17" s="11" customFormat="1" ht="18" customHeight="1" x14ac:dyDescent="0.2">
      <c r="A245" s="179">
        <v>252</v>
      </c>
      <c r="B245" s="199" t="s">
        <v>332</v>
      </c>
      <c r="C245" s="195" t="s">
        <v>688</v>
      </c>
      <c r="D245" s="195" t="s">
        <v>21</v>
      </c>
      <c r="E245" s="195" t="s">
        <v>9</v>
      </c>
      <c r="F245" s="196">
        <v>12</v>
      </c>
      <c r="G245" s="196">
        <v>9.6</v>
      </c>
      <c r="H245" s="160"/>
      <c r="I245" s="161" t="e">
        <f>SUMIF(#REF!,$B$5:$B$496,#REF!)</f>
        <v>#REF!</v>
      </c>
      <c r="J245" s="126" t="e">
        <f>SUMIF(#REF!,$B$5:$B$500,#REF!)</f>
        <v>#REF!</v>
      </c>
      <c r="K245" s="129" t="e">
        <f>SUMIF(#REF!,$B$5:$B$500,#REF!)</f>
        <v>#REF!</v>
      </c>
      <c r="L245" s="6">
        <f t="shared" si="7"/>
        <v>24</v>
      </c>
      <c r="M245" s="80">
        <v>2</v>
      </c>
      <c r="N245" s="21">
        <f t="shared" si="8"/>
        <v>-2</v>
      </c>
      <c r="O245" s="22">
        <f>IFERROR(VLOOKUP(A245,Stock!$A$5:$M$496,6,0),0)*Stock!H245</f>
        <v>0</v>
      </c>
      <c r="Q245" s="22">
        <f>IFERROR(VLOOKUP(A245,Stock!$A$5:$M$496,6,0),0)*Stock!M245</f>
        <v>24</v>
      </c>
    </row>
    <row r="246" spans="1:17" s="11" customFormat="1" ht="18" customHeight="1" x14ac:dyDescent="0.2">
      <c r="A246" s="179">
        <v>253</v>
      </c>
      <c r="B246" s="199" t="s">
        <v>333</v>
      </c>
      <c r="C246" s="195" t="s">
        <v>689</v>
      </c>
      <c r="D246" s="195" t="s">
        <v>21</v>
      </c>
      <c r="E246" s="195" t="s">
        <v>9</v>
      </c>
      <c r="F246" s="196">
        <v>18</v>
      </c>
      <c r="G246" s="196">
        <v>14.4</v>
      </c>
      <c r="H246" s="160"/>
      <c r="I246" s="161" t="e">
        <f>SUMIF(#REF!,$B$5:$B$496,#REF!)</f>
        <v>#REF!</v>
      </c>
      <c r="J246" s="126" t="e">
        <f>SUMIF(#REF!,$B$5:$B$500,#REF!)</f>
        <v>#REF!</v>
      </c>
      <c r="K246" s="129" t="e">
        <f>SUMIF(#REF!,$B$5:$B$500,#REF!)</f>
        <v>#REF!</v>
      </c>
      <c r="L246" s="6">
        <f t="shared" si="7"/>
        <v>108</v>
      </c>
      <c r="M246" s="80">
        <v>6</v>
      </c>
      <c r="N246" s="21">
        <f t="shared" si="8"/>
        <v>-6</v>
      </c>
      <c r="O246" s="22">
        <f>IFERROR(VLOOKUP(A246,Stock!$A$5:$M$496,6,0),0)*Stock!H246</f>
        <v>0</v>
      </c>
      <c r="Q246" s="22">
        <f>IFERROR(VLOOKUP(A246,Stock!$A$5:$M$496,6,0),0)*Stock!M246</f>
        <v>108</v>
      </c>
    </row>
    <row r="247" spans="1:17" s="11" customFormat="1" ht="18" customHeight="1" x14ac:dyDescent="0.2">
      <c r="A247" s="179">
        <v>254</v>
      </c>
      <c r="B247" s="199" t="s">
        <v>334</v>
      </c>
      <c r="C247" s="195" t="s">
        <v>690</v>
      </c>
      <c r="D247" s="195" t="s">
        <v>21</v>
      </c>
      <c r="E247" s="195" t="s">
        <v>6</v>
      </c>
      <c r="F247" s="196">
        <v>3</v>
      </c>
      <c r="G247" s="196">
        <v>2.4</v>
      </c>
      <c r="H247" s="160">
        <v>3</v>
      </c>
      <c r="I247" s="161" t="e">
        <f>SUMIF(#REF!,$B$5:$B$496,#REF!)</f>
        <v>#REF!</v>
      </c>
      <c r="J247" s="126" t="e">
        <f>SUMIF(#REF!,$B$5:$B$500,#REF!)</f>
        <v>#REF!</v>
      </c>
      <c r="K247" s="129" t="e">
        <f>SUMIF(#REF!,$B$5:$B$500,#REF!)</f>
        <v>#REF!</v>
      </c>
      <c r="L247" s="6">
        <f t="shared" si="7"/>
        <v>6</v>
      </c>
      <c r="M247" s="80">
        <v>2</v>
      </c>
      <c r="N247" s="21">
        <f t="shared" si="8"/>
        <v>1</v>
      </c>
      <c r="O247" s="22">
        <f>IFERROR(VLOOKUP(A247,Stock!$A$5:$M$496,6,0),0)*Stock!H247</f>
        <v>9</v>
      </c>
      <c r="Q247" s="22">
        <f>IFERROR(VLOOKUP(A247,Stock!$A$5:$M$496,6,0),0)*Stock!M247</f>
        <v>6</v>
      </c>
    </row>
    <row r="248" spans="1:17" s="11" customFormat="1" ht="18" customHeight="1" x14ac:dyDescent="0.2">
      <c r="A248" s="179">
        <v>255</v>
      </c>
      <c r="B248" s="199" t="s">
        <v>335</v>
      </c>
      <c r="C248" s="195" t="s">
        <v>691</v>
      </c>
      <c r="D248" s="195" t="s">
        <v>21</v>
      </c>
      <c r="E248" s="195" t="s">
        <v>6</v>
      </c>
      <c r="F248" s="196">
        <v>3</v>
      </c>
      <c r="G248" s="196">
        <v>2.4</v>
      </c>
      <c r="H248" s="160"/>
      <c r="I248" s="161" t="e">
        <f>SUMIF(#REF!,$B$5:$B$496,#REF!)</f>
        <v>#REF!</v>
      </c>
      <c r="J248" s="126" t="e">
        <f>SUMIF(#REF!,$B$5:$B$500,#REF!)</f>
        <v>#REF!</v>
      </c>
      <c r="K248" s="129" t="e">
        <f>SUMIF(#REF!,$B$5:$B$500,#REF!)</f>
        <v>#REF!</v>
      </c>
      <c r="L248" s="6">
        <f t="shared" si="7"/>
        <v>18</v>
      </c>
      <c r="M248" s="80">
        <v>6</v>
      </c>
      <c r="N248" s="21">
        <f t="shared" si="8"/>
        <v>-6</v>
      </c>
      <c r="O248" s="22">
        <f>IFERROR(VLOOKUP(A248,Stock!$A$5:$M$496,6,0),0)*Stock!H248</f>
        <v>0</v>
      </c>
      <c r="Q248" s="22">
        <f>IFERROR(VLOOKUP(A248,Stock!$A$5:$M$496,6,0),0)*Stock!M248</f>
        <v>18</v>
      </c>
    </row>
    <row r="249" spans="1:17" s="11" customFormat="1" ht="18" customHeight="1" x14ac:dyDescent="0.2">
      <c r="A249" s="179">
        <v>256</v>
      </c>
      <c r="B249" s="199" t="s">
        <v>336</v>
      </c>
      <c r="C249" s="195" t="s">
        <v>692</v>
      </c>
      <c r="D249" s="195" t="s">
        <v>42</v>
      </c>
      <c r="E249" s="195" t="s">
        <v>9</v>
      </c>
      <c r="F249" s="196">
        <v>12</v>
      </c>
      <c r="G249" s="196">
        <v>9.6</v>
      </c>
      <c r="H249" s="160"/>
      <c r="I249" s="161" t="e">
        <f>SUMIF(#REF!,$B$5:$B$496,#REF!)</f>
        <v>#REF!</v>
      </c>
      <c r="J249" s="126" t="e">
        <f>SUMIF(#REF!,$B$5:$B$500,#REF!)</f>
        <v>#REF!</v>
      </c>
      <c r="K249" s="129" t="e">
        <f>SUMIF(#REF!,$B$5:$B$500,#REF!)</f>
        <v>#REF!</v>
      </c>
      <c r="L249" s="6">
        <f t="shared" si="7"/>
        <v>96</v>
      </c>
      <c r="M249" s="80">
        <v>8</v>
      </c>
      <c r="N249" s="21">
        <f t="shared" si="8"/>
        <v>-8</v>
      </c>
      <c r="O249" s="22">
        <f>IFERROR(VLOOKUP(A249,Stock!$A$5:$M$496,6,0),0)*Stock!H249</f>
        <v>0</v>
      </c>
      <c r="Q249" s="22">
        <f>IFERROR(VLOOKUP(A249,Stock!$A$5:$M$496,6,0),0)*Stock!M249</f>
        <v>96</v>
      </c>
    </row>
    <row r="250" spans="1:17" s="11" customFormat="1" ht="18" customHeight="1" x14ac:dyDescent="0.2">
      <c r="A250" s="179">
        <v>257</v>
      </c>
      <c r="B250" s="199" t="s">
        <v>337</v>
      </c>
      <c r="C250" s="195" t="s">
        <v>693</v>
      </c>
      <c r="D250" s="195" t="s">
        <v>11</v>
      </c>
      <c r="E250" s="195" t="s">
        <v>9</v>
      </c>
      <c r="F250" s="196">
        <v>12</v>
      </c>
      <c r="G250" s="196">
        <v>9.6</v>
      </c>
      <c r="H250" s="160"/>
      <c r="I250" s="161" t="e">
        <f>SUMIF(#REF!,$B$5:$B$496,#REF!)</f>
        <v>#REF!</v>
      </c>
      <c r="J250" s="126" t="e">
        <f>SUMIF(#REF!,$B$5:$B$500,#REF!)</f>
        <v>#REF!</v>
      </c>
      <c r="K250" s="129" t="e">
        <f>SUMIF(#REF!,$B$5:$B$500,#REF!)</f>
        <v>#REF!</v>
      </c>
      <c r="L250" s="6">
        <f t="shared" si="7"/>
        <v>48</v>
      </c>
      <c r="M250" s="80">
        <v>4</v>
      </c>
      <c r="N250" s="21">
        <f t="shared" si="8"/>
        <v>-4</v>
      </c>
      <c r="O250" s="22">
        <f>IFERROR(VLOOKUP(A250,Stock!$A$5:$M$496,6,0),0)*Stock!H250</f>
        <v>0</v>
      </c>
      <c r="Q250" s="22">
        <f>IFERROR(VLOOKUP(A250,Stock!$A$5:$M$496,6,0),0)*Stock!M250</f>
        <v>48</v>
      </c>
    </row>
    <row r="251" spans="1:17" s="11" customFormat="1" ht="18" customHeight="1" x14ac:dyDescent="0.2">
      <c r="A251" s="179">
        <v>258</v>
      </c>
      <c r="B251" s="199" t="s">
        <v>338</v>
      </c>
      <c r="C251" s="195" t="s">
        <v>694</v>
      </c>
      <c r="D251" s="195" t="s">
        <v>41</v>
      </c>
      <c r="E251" s="195" t="s">
        <v>9</v>
      </c>
      <c r="F251" s="196">
        <v>24</v>
      </c>
      <c r="G251" s="196">
        <v>19.2</v>
      </c>
      <c r="H251" s="160"/>
      <c r="I251" s="161" t="e">
        <f>SUMIF(#REF!,$B$5:$B$496,#REF!)</f>
        <v>#REF!</v>
      </c>
      <c r="J251" s="126" t="e">
        <f>SUMIF(#REF!,$B$5:$B$500,#REF!)</f>
        <v>#REF!</v>
      </c>
      <c r="K251" s="129" t="e">
        <f>SUMIF(#REF!,$B$5:$B$500,#REF!)</f>
        <v>#REF!</v>
      </c>
      <c r="L251" s="6">
        <f t="shared" si="7"/>
        <v>192</v>
      </c>
      <c r="M251" s="80">
        <v>8</v>
      </c>
      <c r="N251" s="21">
        <f t="shared" si="8"/>
        <v>-8</v>
      </c>
      <c r="O251" s="22">
        <f>IFERROR(VLOOKUP(A251,Stock!$A$5:$M$496,6,0),0)*Stock!H251</f>
        <v>0</v>
      </c>
      <c r="Q251" s="22">
        <f>IFERROR(VLOOKUP(A251,Stock!$A$5:$M$496,6,0),0)*Stock!M251</f>
        <v>192</v>
      </c>
    </row>
    <row r="252" spans="1:17" s="11" customFormat="1" ht="18" customHeight="1" x14ac:dyDescent="0.2">
      <c r="A252" s="179">
        <v>259</v>
      </c>
      <c r="B252" s="199" t="s">
        <v>339</v>
      </c>
      <c r="C252" s="195" t="s">
        <v>695</v>
      </c>
      <c r="D252" s="195" t="s">
        <v>15</v>
      </c>
      <c r="E252" s="195" t="s">
        <v>9</v>
      </c>
      <c r="F252" s="196">
        <v>12</v>
      </c>
      <c r="G252" s="196">
        <v>9.6</v>
      </c>
      <c r="H252" s="160"/>
      <c r="I252" s="161" t="e">
        <f>SUMIF(#REF!,$B$5:$B$496,#REF!)</f>
        <v>#REF!</v>
      </c>
      <c r="J252" s="126" t="e">
        <f>SUMIF(#REF!,$B$5:$B$500,#REF!)</f>
        <v>#REF!</v>
      </c>
      <c r="K252" s="129" t="e">
        <f>SUMIF(#REF!,$B$5:$B$500,#REF!)</f>
        <v>#REF!</v>
      </c>
      <c r="L252" s="6">
        <f t="shared" si="7"/>
        <v>48</v>
      </c>
      <c r="M252" s="80">
        <v>4</v>
      </c>
      <c r="N252" s="21">
        <f t="shared" si="8"/>
        <v>-4</v>
      </c>
      <c r="O252" s="22">
        <f>IFERROR(VLOOKUP(A252,Stock!$A$5:$M$496,6,0),0)*Stock!H252</f>
        <v>0</v>
      </c>
      <c r="Q252" s="22">
        <f>IFERROR(VLOOKUP(A252,Stock!$A$5:$M$496,6,0),0)*Stock!M252</f>
        <v>48</v>
      </c>
    </row>
    <row r="253" spans="1:17" s="11" customFormat="1" ht="18" customHeight="1" x14ac:dyDescent="0.2">
      <c r="A253" s="179">
        <v>260</v>
      </c>
      <c r="B253" s="199" t="s">
        <v>340</v>
      </c>
      <c r="C253" s="195" t="s">
        <v>696</v>
      </c>
      <c r="D253" s="195" t="s">
        <v>11</v>
      </c>
      <c r="E253" s="195" t="s">
        <v>9</v>
      </c>
      <c r="F253" s="196">
        <v>24</v>
      </c>
      <c r="G253" s="196">
        <v>19.2</v>
      </c>
      <c r="H253" s="160"/>
      <c r="I253" s="161" t="e">
        <f>SUMIF(#REF!,$B$5:$B$496,#REF!)</f>
        <v>#REF!</v>
      </c>
      <c r="J253" s="126" t="e">
        <f>SUMIF(#REF!,$B$5:$B$500,#REF!)</f>
        <v>#REF!</v>
      </c>
      <c r="K253" s="129" t="e">
        <f>SUMIF(#REF!,$B$5:$B$500,#REF!)</f>
        <v>#REF!</v>
      </c>
      <c r="L253" s="6">
        <f t="shared" si="7"/>
        <v>24</v>
      </c>
      <c r="M253" s="80">
        <v>1</v>
      </c>
      <c r="N253" s="21">
        <f t="shared" si="8"/>
        <v>-1</v>
      </c>
      <c r="O253" s="22">
        <f>IFERROR(VLOOKUP(A253,Stock!$A$5:$M$496,6,0),0)*Stock!H253</f>
        <v>0</v>
      </c>
      <c r="Q253" s="22">
        <f>IFERROR(VLOOKUP(A253,Stock!$A$5:$M$496,6,0),0)*Stock!M253</f>
        <v>24</v>
      </c>
    </row>
    <row r="254" spans="1:17" s="11" customFormat="1" ht="18" customHeight="1" x14ac:dyDescent="0.2">
      <c r="A254" s="179">
        <v>261</v>
      </c>
      <c r="B254" s="199" t="s">
        <v>341</v>
      </c>
      <c r="C254" s="195" t="s">
        <v>697</v>
      </c>
      <c r="D254" s="195" t="s">
        <v>18</v>
      </c>
      <c r="E254" s="195" t="s">
        <v>9</v>
      </c>
      <c r="F254" s="196">
        <v>6</v>
      </c>
      <c r="G254" s="196">
        <v>4.8</v>
      </c>
      <c r="H254" s="160"/>
      <c r="I254" s="161" t="e">
        <f>SUMIF(#REF!,$B$5:$B$496,#REF!)</f>
        <v>#REF!</v>
      </c>
      <c r="J254" s="126" t="e">
        <f>SUMIF(#REF!,$B$5:$B$500,#REF!)</f>
        <v>#REF!</v>
      </c>
      <c r="K254" s="129" t="e">
        <f>SUMIF(#REF!,$B$5:$B$500,#REF!)</f>
        <v>#REF!</v>
      </c>
      <c r="L254" s="6">
        <f t="shared" si="7"/>
        <v>12</v>
      </c>
      <c r="M254" s="80">
        <v>2</v>
      </c>
      <c r="N254" s="21">
        <f t="shared" si="8"/>
        <v>-2</v>
      </c>
      <c r="O254" s="22">
        <f>IFERROR(VLOOKUP(A254,Stock!$A$5:$M$496,6,0),0)*Stock!H254</f>
        <v>0</v>
      </c>
      <c r="Q254" s="22">
        <f>IFERROR(VLOOKUP(A254,Stock!$A$5:$M$496,6,0),0)*Stock!M254</f>
        <v>12</v>
      </c>
    </row>
    <row r="255" spans="1:17" s="11" customFormat="1" ht="18" customHeight="1" x14ac:dyDescent="0.2">
      <c r="A255" s="179">
        <v>262</v>
      </c>
      <c r="B255" s="199" t="s">
        <v>342</v>
      </c>
      <c r="C255" s="195" t="s">
        <v>698</v>
      </c>
      <c r="D255" s="195" t="s">
        <v>21</v>
      </c>
      <c r="E255" s="195" t="s">
        <v>9</v>
      </c>
      <c r="F255" s="196">
        <v>40</v>
      </c>
      <c r="G255" s="196">
        <v>32</v>
      </c>
      <c r="H255" s="160"/>
      <c r="I255" s="161" t="e">
        <f>SUMIF(#REF!,$B$5:$B$496,#REF!)</f>
        <v>#REF!</v>
      </c>
      <c r="J255" s="126" t="e">
        <f>SUMIF(#REF!,$B$5:$B$500,#REF!)</f>
        <v>#REF!</v>
      </c>
      <c r="K255" s="129" t="e">
        <f>SUMIF(#REF!,$B$5:$B$500,#REF!)</f>
        <v>#REF!</v>
      </c>
      <c r="L255" s="6">
        <f t="shared" si="7"/>
        <v>40</v>
      </c>
      <c r="M255" s="80">
        <v>1</v>
      </c>
      <c r="N255" s="21">
        <f t="shared" si="8"/>
        <v>-1</v>
      </c>
      <c r="O255" s="22">
        <f>IFERROR(VLOOKUP(A255,Stock!$A$5:$M$496,6,0),0)*Stock!H255</f>
        <v>0</v>
      </c>
      <c r="Q255" s="22">
        <f>IFERROR(VLOOKUP(A255,Stock!$A$5:$M$496,6,0),0)*Stock!M255</f>
        <v>40</v>
      </c>
    </row>
    <row r="256" spans="1:17" s="11" customFormat="1" ht="18" customHeight="1" x14ac:dyDescent="0.2">
      <c r="A256" s="179">
        <v>263</v>
      </c>
      <c r="B256" s="199" t="s">
        <v>343</v>
      </c>
      <c r="C256" s="195" t="s">
        <v>699</v>
      </c>
      <c r="D256" s="195" t="s">
        <v>21</v>
      </c>
      <c r="E256" s="195" t="s">
        <v>9</v>
      </c>
      <c r="F256" s="196">
        <v>10</v>
      </c>
      <c r="G256" s="196">
        <v>8</v>
      </c>
      <c r="H256" s="160"/>
      <c r="I256" s="161" t="e">
        <f>SUMIF(#REF!,$B$5:$B$496,#REF!)</f>
        <v>#REF!</v>
      </c>
      <c r="J256" s="126" t="e">
        <f>SUMIF(#REF!,$B$5:$B$500,#REF!)</f>
        <v>#REF!</v>
      </c>
      <c r="K256" s="129" t="e">
        <f>SUMIF(#REF!,$B$5:$B$500,#REF!)</f>
        <v>#REF!</v>
      </c>
      <c r="L256" s="6">
        <f t="shared" si="7"/>
        <v>40</v>
      </c>
      <c r="M256" s="80">
        <v>4</v>
      </c>
      <c r="N256" s="21">
        <f t="shared" si="8"/>
        <v>-4</v>
      </c>
      <c r="O256" s="22">
        <f>IFERROR(VLOOKUP(A256,Stock!$A$5:$M$496,6,0),0)*Stock!H256</f>
        <v>0</v>
      </c>
      <c r="Q256" s="22">
        <f>IFERROR(VLOOKUP(A256,Stock!$A$5:$M$496,6,0),0)*Stock!M256</f>
        <v>40</v>
      </c>
    </row>
    <row r="257" spans="1:17" s="11" customFormat="1" ht="18" customHeight="1" x14ac:dyDescent="0.2">
      <c r="A257" s="179">
        <v>264</v>
      </c>
      <c r="B257" s="199" t="s">
        <v>344</v>
      </c>
      <c r="C257" s="195" t="s">
        <v>700</v>
      </c>
      <c r="D257" s="195" t="s">
        <v>21</v>
      </c>
      <c r="E257" s="195" t="s">
        <v>9</v>
      </c>
      <c r="F257" s="196">
        <v>5</v>
      </c>
      <c r="G257" s="196">
        <v>4</v>
      </c>
      <c r="H257" s="160"/>
      <c r="I257" s="161" t="e">
        <f>SUMIF(#REF!,$B$5:$B$496,#REF!)</f>
        <v>#REF!</v>
      </c>
      <c r="J257" s="126" t="e">
        <f>SUMIF(#REF!,$B$5:$B$500,#REF!)</f>
        <v>#REF!</v>
      </c>
      <c r="K257" s="129" t="e">
        <f>SUMIF(#REF!,$B$5:$B$500,#REF!)</f>
        <v>#REF!</v>
      </c>
      <c r="L257" s="6">
        <f t="shared" si="7"/>
        <v>35</v>
      </c>
      <c r="M257" s="80">
        <v>7</v>
      </c>
      <c r="N257" s="21">
        <f t="shared" si="8"/>
        <v>-7</v>
      </c>
      <c r="O257" s="22">
        <f>IFERROR(VLOOKUP(A257,Stock!$A$5:$M$496,6,0),0)*Stock!H257</f>
        <v>0</v>
      </c>
      <c r="Q257" s="22">
        <f>IFERROR(VLOOKUP(A257,Stock!$A$5:$M$496,6,0),0)*Stock!M257</f>
        <v>35</v>
      </c>
    </row>
    <row r="258" spans="1:17" s="11" customFormat="1" ht="18" customHeight="1" x14ac:dyDescent="0.2">
      <c r="A258" s="179">
        <v>265</v>
      </c>
      <c r="B258" s="199" t="s">
        <v>345</v>
      </c>
      <c r="C258" s="195" t="s">
        <v>701</v>
      </c>
      <c r="D258" s="195" t="s">
        <v>21</v>
      </c>
      <c r="E258" s="195" t="s">
        <v>9</v>
      </c>
      <c r="F258" s="196">
        <v>10</v>
      </c>
      <c r="G258" s="196">
        <v>8</v>
      </c>
      <c r="H258" s="160"/>
      <c r="I258" s="161" t="e">
        <f>SUMIF(#REF!,$B$5:$B$496,#REF!)</f>
        <v>#REF!</v>
      </c>
      <c r="J258" s="126" t="e">
        <f>SUMIF(#REF!,$B$5:$B$500,#REF!)</f>
        <v>#REF!</v>
      </c>
      <c r="K258" s="129" t="e">
        <f>SUMIF(#REF!,$B$5:$B$500,#REF!)</f>
        <v>#REF!</v>
      </c>
      <c r="L258" s="6">
        <f t="shared" si="7"/>
        <v>50</v>
      </c>
      <c r="M258" s="80">
        <v>5</v>
      </c>
      <c r="N258" s="21">
        <f t="shared" si="8"/>
        <v>-5</v>
      </c>
      <c r="O258" s="22">
        <f>IFERROR(VLOOKUP(A258,Stock!$A$5:$M$496,6,0),0)*Stock!H258</f>
        <v>0</v>
      </c>
      <c r="Q258" s="22">
        <f>IFERROR(VLOOKUP(A258,Stock!$A$5:$M$496,6,0),0)*Stock!M258</f>
        <v>50</v>
      </c>
    </row>
    <row r="259" spans="1:17" s="11" customFormat="1" ht="18" customHeight="1" x14ac:dyDescent="0.2">
      <c r="A259" s="179">
        <v>266</v>
      </c>
      <c r="B259" s="199" t="s">
        <v>346</v>
      </c>
      <c r="C259" s="195" t="s">
        <v>702</v>
      </c>
      <c r="D259" s="195" t="s">
        <v>21</v>
      </c>
      <c r="E259" s="195" t="s">
        <v>9</v>
      </c>
      <c r="F259" s="196">
        <v>12</v>
      </c>
      <c r="G259" s="196">
        <v>9.6</v>
      </c>
      <c r="H259" s="160"/>
      <c r="I259" s="161" t="e">
        <f>SUMIF(#REF!,$B$5:$B$496,#REF!)</f>
        <v>#REF!</v>
      </c>
      <c r="J259" s="126" t="e">
        <f>SUMIF(#REF!,$B$5:$B$500,#REF!)</f>
        <v>#REF!</v>
      </c>
      <c r="K259" s="129" t="e">
        <f>SUMIF(#REF!,$B$5:$B$500,#REF!)</f>
        <v>#REF!</v>
      </c>
      <c r="L259" s="6">
        <f t="shared" si="7"/>
        <v>48</v>
      </c>
      <c r="M259" s="80">
        <v>4</v>
      </c>
      <c r="N259" s="21">
        <f t="shared" si="8"/>
        <v>-4</v>
      </c>
      <c r="O259" s="22">
        <f>IFERROR(VLOOKUP(A259,Stock!$A$5:$M$496,6,0),0)*Stock!H259</f>
        <v>0</v>
      </c>
      <c r="Q259" s="22">
        <f>IFERROR(VLOOKUP(A259,Stock!$A$5:$M$496,6,0),0)*Stock!M259</f>
        <v>48</v>
      </c>
    </row>
    <row r="260" spans="1:17" s="11" customFormat="1" ht="18" customHeight="1" x14ac:dyDescent="0.2">
      <c r="A260" s="179">
        <v>267</v>
      </c>
      <c r="B260" s="199" t="s">
        <v>347</v>
      </c>
      <c r="C260" s="195" t="s">
        <v>703</v>
      </c>
      <c r="D260" s="195" t="s">
        <v>21</v>
      </c>
      <c r="E260" s="195" t="s">
        <v>6</v>
      </c>
      <c r="F260" s="196">
        <v>20</v>
      </c>
      <c r="G260" s="196">
        <v>16</v>
      </c>
      <c r="H260" s="160"/>
      <c r="I260" s="161" t="e">
        <f>SUMIF(#REF!,$B$5:$B$496,#REF!)</f>
        <v>#REF!</v>
      </c>
      <c r="J260" s="126" t="e">
        <f>SUMIF(#REF!,$B$5:$B$500,#REF!)</f>
        <v>#REF!</v>
      </c>
      <c r="K260" s="129" t="e">
        <f>SUMIF(#REF!,$B$5:$B$500,#REF!)</f>
        <v>#REF!</v>
      </c>
      <c r="L260" s="6">
        <f t="shared" si="7"/>
        <v>20</v>
      </c>
      <c r="M260" s="80">
        <v>1</v>
      </c>
      <c r="N260" s="21">
        <f t="shared" si="8"/>
        <v>-1</v>
      </c>
      <c r="O260" s="22">
        <f>IFERROR(VLOOKUP(A260,Stock!$A$5:$M$496,6,0),0)*Stock!H260</f>
        <v>0</v>
      </c>
      <c r="Q260" s="22">
        <f>IFERROR(VLOOKUP(A260,Stock!$A$5:$M$496,6,0),0)*Stock!M260</f>
        <v>20</v>
      </c>
    </row>
    <row r="261" spans="1:17" s="11" customFormat="1" ht="18" customHeight="1" x14ac:dyDescent="0.2">
      <c r="A261" s="179">
        <v>268</v>
      </c>
      <c r="B261" s="199" t="s">
        <v>348</v>
      </c>
      <c r="C261" s="195" t="s">
        <v>704</v>
      </c>
      <c r="D261" s="195" t="s">
        <v>40</v>
      </c>
      <c r="E261" s="195" t="s">
        <v>6</v>
      </c>
      <c r="F261" s="196">
        <v>15</v>
      </c>
      <c r="G261" s="196">
        <v>12</v>
      </c>
      <c r="H261" s="160"/>
      <c r="I261" s="161" t="e">
        <f>SUMIF(#REF!,$B$5:$B$496,#REF!)</f>
        <v>#REF!</v>
      </c>
      <c r="J261" s="126" t="e">
        <f>SUMIF(#REF!,$B$5:$B$500,#REF!)</f>
        <v>#REF!</v>
      </c>
      <c r="K261" s="129" t="e">
        <f>SUMIF(#REF!,$B$5:$B$500,#REF!)</f>
        <v>#REF!</v>
      </c>
      <c r="L261" s="6">
        <f t="shared" ref="L261:L324" si="9">M261*F261</f>
        <v>75</v>
      </c>
      <c r="M261" s="80">
        <v>5</v>
      </c>
      <c r="N261" s="21">
        <f t="shared" ref="N261:N324" si="10">H261-M261</f>
        <v>-5</v>
      </c>
      <c r="O261" s="22">
        <f>IFERROR(VLOOKUP(A261,Stock!$A$5:$M$496,6,0),0)*Stock!H261</f>
        <v>0</v>
      </c>
      <c r="Q261" s="22">
        <f>IFERROR(VLOOKUP(A261,Stock!$A$5:$M$496,6,0),0)*Stock!M261</f>
        <v>75</v>
      </c>
    </row>
    <row r="262" spans="1:17" s="11" customFormat="1" ht="18" customHeight="1" x14ac:dyDescent="0.2">
      <c r="A262" s="179">
        <v>269</v>
      </c>
      <c r="B262" s="199" t="s">
        <v>349</v>
      </c>
      <c r="C262" s="195" t="s">
        <v>705</v>
      </c>
      <c r="D262" s="195" t="s">
        <v>21</v>
      </c>
      <c r="E262" s="195" t="s">
        <v>9</v>
      </c>
      <c r="F262" s="196">
        <v>10</v>
      </c>
      <c r="G262" s="196">
        <v>8</v>
      </c>
      <c r="H262" s="160"/>
      <c r="I262" s="161" t="e">
        <f>SUMIF(#REF!,$B$5:$B$496,#REF!)</f>
        <v>#REF!</v>
      </c>
      <c r="J262" s="126" t="e">
        <f>SUMIF(#REF!,$B$5:$B$500,#REF!)</f>
        <v>#REF!</v>
      </c>
      <c r="K262" s="129" t="e">
        <f>SUMIF(#REF!,$B$5:$B$500,#REF!)</f>
        <v>#REF!</v>
      </c>
      <c r="L262" s="6">
        <f t="shared" si="9"/>
        <v>40</v>
      </c>
      <c r="M262" s="80">
        <v>4</v>
      </c>
      <c r="N262" s="21">
        <f t="shared" si="10"/>
        <v>-4</v>
      </c>
      <c r="O262" s="22">
        <f>IFERROR(VLOOKUP(A262,Stock!$A$5:$M$496,6,0),0)*Stock!H262</f>
        <v>0</v>
      </c>
      <c r="Q262" s="22">
        <f>IFERROR(VLOOKUP(A262,Stock!$A$5:$M$496,6,0),0)*Stock!M262</f>
        <v>40</v>
      </c>
    </row>
    <row r="263" spans="1:17" s="11" customFormat="1" ht="18" customHeight="1" x14ac:dyDescent="0.2">
      <c r="A263" s="179">
        <v>270</v>
      </c>
      <c r="B263" s="199" t="s">
        <v>350</v>
      </c>
      <c r="C263" s="195" t="s">
        <v>706</v>
      </c>
      <c r="D263" s="195" t="s">
        <v>21</v>
      </c>
      <c r="E263" s="195" t="s">
        <v>9</v>
      </c>
      <c r="F263" s="196">
        <v>12</v>
      </c>
      <c r="G263" s="196">
        <v>9.6</v>
      </c>
      <c r="H263" s="160"/>
      <c r="I263" s="161" t="e">
        <f>SUMIF(#REF!,$B$5:$B$496,#REF!)</f>
        <v>#REF!</v>
      </c>
      <c r="J263" s="126" t="e">
        <f>SUMIF(#REF!,$B$5:$B$500,#REF!)</f>
        <v>#REF!</v>
      </c>
      <c r="K263" s="129" t="e">
        <f>SUMIF(#REF!,$B$5:$B$500,#REF!)</f>
        <v>#REF!</v>
      </c>
      <c r="L263" s="6">
        <f t="shared" si="9"/>
        <v>24</v>
      </c>
      <c r="M263" s="80">
        <v>2</v>
      </c>
      <c r="N263" s="21">
        <f t="shared" si="10"/>
        <v>-2</v>
      </c>
      <c r="O263" s="22">
        <f>IFERROR(VLOOKUP(A263,Stock!$A$5:$M$496,6,0),0)*Stock!H263</f>
        <v>0</v>
      </c>
      <c r="Q263" s="22">
        <f>IFERROR(VLOOKUP(A263,Stock!$A$5:$M$496,6,0),0)*Stock!M263</f>
        <v>24</v>
      </c>
    </row>
    <row r="264" spans="1:17" s="11" customFormat="1" ht="18" customHeight="1" x14ac:dyDescent="0.2">
      <c r="A264" s="179">
        <v>271</v>
      </c>
      <c r="B264" s="199" t="s">
        <v>351</v>
      </c>
      <c r="C264" s="195" t="s">
        <v>707</v>
      </c>
      <c r="D264" s="195" t="s">
        <v>12</v>
      </c>
      <c r="E264" s="195" t="s">
        <v>9</v>
      </c>
      <c r="F264" s="196">
        <v>12</v>
      </c>
      <c r="G264" s="196">
        <v>9.6</v>
      </c>
      <c r="H264" s="160">
        <v>4</v>
      </c>
      <c r="I264" s="161" t="e">
        <f>SUMIF(#REF!,$B$5:$B$496,#REF!)</f>
        <v>#REF!</v>
      </c>
      <c r="J264" s="126" t="e">
        <f>SUMIF(#REF!,$B$5:$B$500,#REF!)</f>
        <v>#REF!</v>
      </c>
      <c r="K264" s="129" t="e">
        <f>SUMIF(#REF!,$B$5:$B$500,#REF!)</f>
        <v>#REF!</v>
      </c>
      <c r="L264" s="6">
        <f t="shared" si="9"/>
        <v>48</v>
      </c>
      <c r="M264" s="80">
        <v>4</v>
      </c>
      <c r="N264" s="21">
        <f t="shared" si="10"/>
        <v>0</v>
      </c>
      <c r="O264" s="22">
        <f>IFERROR(VLOOKUP(A264,Stock!$A$5:$M$496,6,0),0)*Stock!H264</f>
        <v>48</v>
      </c>
      <c r="Q264" s="22">
        <f>IFERROR(VLOOKUP(A264,Stock!$A$5:$M$496,6,0),0)*Stock!M264</f>
        <v>48</v>
      </c>
    </row>
    <row r="265" spans="1:17" s="11" customFormat="1" ht="18" customHeight="1" x14ac:dyDescent="0.2">
      <c r="A265" s="179">
        <v>272</v>
      </c>
      <c r="B265" s="199" t="s">
        <v>352</v>
      </c>
      <c r="C265" s="195" t="s">
        <v>708</v>
      </c>
      <c r="D265" s="195" t="s">
        <v>12</v>
      </c>
      <c r="E265" s="195" t="s">
        <v>9</v>
      </c>
      <c r="F265" s="196">
        <v>12</v>
      </c>
      <c r="G265" s="196">
        <v>9.6</v>
      </c>
      <c r="H265" s="160">
        <v>1</v>
      </c>
      <c r="I265" s="161" t="e">
        <f>SUMIF(#REF!,$B$5:$B$496,#REF!)</f>
        <v>#REF!</v>
      </c>
      <c r="J265" s="126" t="e">
        <f>SUMIF(#REF!,$B$5:$B$500,#REF!)</f>
        <v>#REF!</v>
      </c>
      <c r="K265" s="129" t="e">
        <f>SUMIF(#REF!,$B$5:$B$500,#REF!)</f>
        <v>#REF!</v>
      </c>
      <c r="L265" s="6">
        <f t="shared" si="9"/>
        <v>24</v>
      </c>
      <c r="M265" s="80">
        <v>2</v>
      </c>
      <c r="N265" s="21">
        <f t="shared" si="10"/>
        <v>-1</v>
      </c>
      <c r="O265" s="22">
        <f>IFERROR(VLOOKUP(A265,Stock!$A$5:$M$496,6,0),0)*Stock!H265</f>
        <v>12</v>
      </c>
      <c r="Q265" s="22">
        <f>IFERROR(VLOOKUP(A265,Stock!$A$5:$M$496,6,0),0)*Stock!M265</f>
        <v>24</v>
      </c>
    </row>
    <row r="266" spans="1:17" s="11" customFormat="1" ht="18" customHeight="1" x14ac:dyDescent="0.2">
      <c r="A266" s="179">
        <v>273</v>
      </c>
      <c r="B266" s="199" t="s">
        <v>353</v>
      </c>
      <c r="C266" s="195" t="s">
        <v>709</v>
      </c>
      <c r="D266" s="195" t="s">
        <v>21</v>
      </c>
      <c r="E266" s="197"/>
      <c r="F266" s="196">
        <v>7.5</v>
      </c>
      <c r="G266" s="196">
        <v>6</v>
      </c>
      <c r="H266" s="160"/>
      <c r="I266" s="161" t="e">
        <f>SUMIF(#REF!,$B$5:$B$496,#REF!)</f>
        <v>#REF!</v>
      </c>
      <c r="J266" s="126" t="e">
        <f>SUMIF(#REF!,$B$5:$B$500,#REF!)</f>
        <v>#REF!</v>
      </c>
      <c r="K266" s="129" t="e">
        <f>SUMIF(#REF!,$B$5:$B$500,#REF!)</f>
        <v>#REF!</v>
      </c>
      <c r="L266" s="6">
        <f t="shared" si="9"/>
        <v>37.5</v>
      </c>
      <c r="M266" s="80">
        <v>5</v>
      </c>
      <c r="N266" s="21">
        <f t="shared" si="10"/>
        <v>-5</v>
      </c>
      <c r="O266" s="22">
        <f>IFERROR(VLOOKUP(A266,Stock!$A$5:$M$496,6,0),0)*Stock!H266</f>
        <v>0</v>
      </c>
      <c r="Q266" s="22">
        <f>IFERROR(VLOOKUP(A266,Stock!$A$5:$M$496,6,0),0)*Stock!M266</f>
        <v>37.5</v>
      </c>
    </row>
    <row r="267" spans="1:17" s="11" customFormat="1" ht="18" customHeight="1" x14ac:dyDescent="0.2">
      <c r="A267" s="179">
        <v>274</v>
      </c>
      <c r="B267" s="199" t="s">
        <v>354</v>
      </c>
      <c r="C267" s="195" t="s">
        <v>710</v>
      </c>
      <c r="D267" s="195" t="s">
        <v>21</v>
      </c>
      <c r="E267" s="195" t="s">
        <v>6</v>
      </c>
      <c r="F267" s="196">
        <v>3</v>
      </c>
      <c r="G267" s="196">
        <v>2.4</v>
      </c>
      <c r="H267" s="160"/>
      <c r="I267" s="161" t="e">
        <f>SUMIF(#REF!,$B$5:$B$496,#REF!)</f>
        <v>#REF!</v>
      </c>
      <c r="J267" s="126" t="e">
        <f>SUMIF(#REF!,$B$5:$B$500,#REF!)</f>
        <v>#REF!</v>
      </c>
      <c r="K267" s="129" t="e">
        <f>SUMIF(#REF!,$B$5:$B$500,#REF!)</f>
        <v>#REF!</v>
      </c>
      <c r="L267" s="6">
        <f t="shared" si="9"/>
        <v>12</v>
      </c>
      <c r="M267" s="80">
        <v>4</v>
      </c>
      <c r="N267" s="21">
        <f t="shared" si="10"/>
        <v>-4</v>
      </c>
      <c r="O267" s="22">
        <f>IFERROR(VLOOKUP(A267,Stock!$A$5:$M$496,6,0),0)*Stock!H267</f>
        <v>0</v>
      </c>
      <c r="Q267" s="22">
        <f>IFERROR(VLOOKUP(A267,Stock!$A$5:$M$496,6,0),0)*Stock!M267</f>
        <v>12</v>
      </c>
    </row>
    <row r="268" spans="1:17" s="11" customFormat="1" ht="18" customHeight="1" x14ac:dyDescent="0.2">
      <c r="A268" s="179">
        <v>275</v>
      </c>
      <c r="B268" s="199" t="s">
        <v>355</v>
      </c>
      <c r="C268" s="195" t="s">
        <v>711</v>
      </c>
      <c r="D268" s="195" t="s">
        <v>21</v>
      </c>
      <c r="E268" s="195" t="s">
        <v>9</v>
      </c>
      <c r="F268" s="196">
        <v>10</v>
      </c>
      <c r="G268" s="196">
        <v>8</v>
      </c>
      <c r="H268" s="160"/>
      <c r="I268" s="161" t="e">
        <f>SUMIF(#REF!,$B$5:$B$496,#REF!)</f>
        <v>#REF!</v>
      </c>
      <c r="J268" s="126" t="e">
        <f>SUMIF(#REF!,$B$5:$B$500,#REF!)</f>
        <v>#REF!</v>
      </c>
      <c r="K268" s="129" t="e">
        <f>SUMIF(#REF!,$B$5:$B$500,#REF!)</f>
        <v>#REF!</v>
      </c>
      <c r="L268" s="6">
        <f t="shared" si="9"/>
        <v>50</v>
      </c>
      <c r="M268" s="80">
        <v>5</v>
      </c>
      <c r="N268" s="21">
        <f t="shared" si="10"/>
        <v>-5</v>
      </c>
      <c r="O268" s="22">
        <f>IFERROR(VLOOKUP(A268,Stock!$A$5:$M$496,6,0),0)*Stock!H268</f>
        <v>0</v>
      </c>
      <c r="Q268" s="22">
        <f>IFERROR(VLOOKUP(A268,Stock!$A$5:$M$496,6,0),0)*Stock!M268</f>
        <v>50</v>
      </c>
    </row>
    <row r="269" spans="1:17" s="11" customFormat="1" ht="18" customHeight="1" x14ac:dyDescent="0.2">
      <c r="A269" s="179">
        <v>277</v>
      </c>
      <c r="B269" s="199" t="s">
        <v>356</v>
      </c>
      <c r="C269" s="195" t="s">
        <v>712</v>
      </c>
      <c r="D269" s="195" t="s">
        <v>21</v>
      </c>
      <c r="E269" s="195" t="s">
        <v>9</v>
      </c>
      <c r="F269" s="196">
        <v>20</v>
      </c>
      <c r="G269" s="196">
        <v>16</v>
      </c>
      <c r="H269" s="160"/>
      <c r="I269" s="161" t="e">
        <f>SUMIF(#REF!,$B$5:$B$496,#REF!)</f>
        <v>#REF!</v>
      </c>
      <c r="J269" s="126" t="e">
        <f>SUMIF(#REF!,$B$5:$B$500,#REF!)</f>
        <v>#REF!</v>
      </c>
      <c r="K269" s="129" t="e">
        <f>SUMIF(#REF!,$B$5:$B$500,#REF!)</f>
        <v>#REF!</v>
      </c>
      <c r="L269" s="6">
        <f t="shared" si="9"/>
        <v>80</v>
      </c>
      <c r="M269" s="80">
        <v>4</v>
      </c>
      <c r="N269" s="21">
        <f t="shared" si="10"/>
        <v>-4</v>
      </c>
      <c r="O269" s="22">
        <f>IFERROR(VLOOKUP(A269,Stock!$A$5:$M$496,6,0),0)*Stock!H269</f>
        <v>0</v>
      </c>
      <c r="Q269" s="22">
        <f>IFERROR(VLOOKUP(A269,Stock!$A$5:$M$496,6,0),0)*Stock!M269</f>
        <v>80</v>
      </c>
    </row>
    <row r="270" spans="1:17" s="11" customFormat="1" ht="18" customHeight="1" x14ac:dyDescent="0.2">
      <c r="A270" s="179">
        <v>278</v>
      </c>
      <c r="B270" s="199" t="s">
        <v>357</v>
      </c>
      <c r="C270" s="195" t="s">
        <v>713</v>
      </c>
      <c r="D270" s="195" t="s">
        <v>39</v>
      </c>
      <c r="E270" s="195" t="s">
        <v>9</v>
      </c>
      <c r="F270" s="196">
        <v>35</v>
      </c>
      <c r="G270" s="196">
        <v>28</v>
      </c>
      <c r="H270" s="160">
        <v>1</v>
      </c>
      <c r="I270" s="161" t="e">
        <f>SUMIF(#REF!,$B$5:$B$496,#REF!)</f>
        <v>#REF!</v>
      </c>
      <c r="J270" s="126" t="e">
        <f>SUMIF(#REF!,$B$5:$B$500,#REF!)</f>
        <v>#REF!</v>
      </c>
      <c r="K270" s="129" t="e">
        <f>SUMIF(#REF!,$B$5:$B$500,#REF!)</f>
        <v>#REF!</v>
      </c>
      <c r="L270" s="6">
        <f t="shared" si="9"/>
        <v>175</v>
      </c>
      <c r="M270" s="80">
        <v>5</v>
      </c>
      <c r="N270" s="21">
        <f t="shared" si="10"/>
        <v>-4</v>
      </c>
      <c r="O270" s="22">
        <f>IFERROR(VLOOKUP(A270,Stock!$A$5:$M$496,6,0),0)*Stock!H270</f>
        <v>35</v>
      </c>
      <c r="Q270" s="22">
        <f>IFERROR(VLOOKUP(A270,Stock!$A$5:$M$496,6,0),0)*Stock!M270</f>
        <v>175</v>
      </c>
    </row>
    <row r="271" spans="1:17" s="11" customFormat="1" ht="18" customHeight="1" x14ac:dyDescent="0.2">
      <c r="A271" s="179">
        <v>279</v>
      </c>
      <c r="B271" s="199" t="s">
        <v>358</v>
      </c>
      <c r="C271" s="195" t="s">
        <v>714</v>
      </c>
      <c r="D271" s="195" t="s">
        <v>124</v>
      </c>
      <c r="E271" s="195" t="s">
        <v>9</v>
      </c>
      <c r="F271" s="196">
        <v>0</v>
      </c>
      <c r="G271" s="196">
        <v>0</v>
      </c>
      <c r="H271" s="160"/>
      <c r="I271" s="161" t="e">
        <f>SUMIF(#REF!,$B$5:$B$496,#REF!)</f>
        <v>#REF!</v>
      </c>
      <c r="J271" s="126" t="e">
        <f>SUMIF(#REF!,$B$5:$B$500,#REF!)</f>
        <v>#REF!</v>
      </c>
      <c r="K271" s="129" t="e">
        <f>SUMIF(#REF!,$B$5:$B$500,#REF!)</f>
        <v>#REF!</v>
      </c>
      <c r="L271" s="6">
        <f t="shared" si="9"/>
        <v>0</v>
      </c>
      <c r="M271" s="80">
        <v>4</v>
      </c>
      <c r="N271" s="21">
        <f t="shared" si="10"/>
        <v>-4</v>
      </c>
      <c r="O271" s="22">
        <f>IFERROR(VLOOKUP(A271,Stock!$A$5:$M$496,6,0),0)*Stock!H271</f>
        <v>0</v>
      </c>
      <c r="Q271" s="22">
        <f>IFERROR(VLOOKUP(A271,Stock!$A$5:$M$496,6,0),0)*Stock!M271</f>
        <v>0</v>
      </c>
    </row>
    <row r="272" spans="1:17" s="11" customFormat="1" ht="18" customHeight="1" x14ac:dyDescent="0.2">
      <c r="A272" s="179">
        <v>281</v>
      </c>
      <c r="B272" s="199" t="s">
        <v>359</v>
      </c>
      <c r="C272" s="195" t="s">
        <v>715</v>
      </c>
      <c r="D272" s="195" t="s">
        <v>15</v>
      </c>
      <c r="E272" s="195" t="s">
        <v>9</v>
      </c>
      <c r="F272" s="196">
        <v>12</v>
      </c>
      <c r="G272" s="196">
        <v>9.6</v>
      </c>
      <c r="H272" s="160"/>
      <c r="I272" s="161" t="e">
        <f>SUMIF(#REF!,$B$5:$B$496,#REF!)</f>
        <v>#REF!</v>
      </c>
      <c r="J272" s="126" t="e">
        <f>SUMIF(#REF!,$B$5:$B$500,#REF!)</f>
        <v>#REF!</v>
      </c>
      <c r="K272" s="129" t="e">
        <f>SUMIF(#REF!,$B$5:$B$500,#REF!)</f>
        <v>#REF!</v>
      </c>
      <c r="L272" s="6">
        <f t="shared" si="9"/>
        <v>60</v>
      </c>
      <c r="M272" s="80">
        <v>5</v>
      </c>
      <c r="N272" s="21">
        <f t="shared" si="10"/>
        <v>-5</v>
      </c>
      <c r="O272" s="22">
        <f>IFERROR(VLOOKUP(A272,Stock!$A$5:$M$496,6,0),0)*Stock!H272</f>
        <v>0</v>
      </c>
      <c r="Q272" s="22">
        <f>IFERROR(VLOOKUP(A272,Stock!$A$5:$M$496,6,0),0)*Stock!M272</f>
        <v>60</v>
      </c>
    </row>
    <row r="273" spans="1:17" s="11" customFormat="1" ht="18" customHeight="1" x14ac:dyDescent="0.2">
      <c r="A273" s="179">
        <v>282</v>
      </c>
      <c r="B273" s="199" t="s">
        <v>360</v>
      </c>
      <c r="C273" s="195" t="s">
        <v>716</v>
      </c>
      <c r="D273" s="195" t="s">
        <v>15</v>
      </c>
      <c r="E273" s="195" t="s">
        <v>9</v>
      </c>
      <c r="F273" s="196">
        <v>12</v>
      </c>
      <c r="G273" s="196">
        <v>9.6</v>
      </c>
      <c r="H273" s="160"/>
      <c r="I273" s="161" t="e">
        <f>SUMIF(#REF!,$B$5:$B$496,#REF!)</f>
        <v>#REF!</v>
      </c>
      <c r="J273" s="126" t="e">
        <f>SUMIF(#REF!,$B$5:$B$500,#REF!)</f>
        <v>#REF!</v>
      </c>
      <c r="K273" s="129" t="e">
        <f>SUMIF(#REF!,$B$5:$B$500,#REF!)</f>
        <v>#REF!</v>
      </c>
      <c r="L273" s="6">
        <f t="shared" si="9"/>
        <v>48</v>
      </c>
      <c r="M273" s="80">
        <v>4</v>
      </c>
      <c r="N273" s="21">
        <f t="shared" si="10"/>
        <v>-4</v>
      </c>
      <c r="O273" s="22">
        <f>IFERROR(VLOOKUP(A273,Stock!$A$5:$M$496,6,0),0)*Stock!H273</f>
        <v>0</v>
      </c>
      <c r="Q273" s="22">
        <f>IFERROR(VLOOKUP(A273,Stock!$A$5:$M$496,6,0),0)*Stock!M273</f>
        <v>48</v>
      </c>
    </row>
    <row r="274" spans="1:17" s="11" customFormat="1" ht="18" customHeight="1" x14ac:dyDescent="0.2">
      <c r="A274" s="179">
        <v>283</v>
      </c>
      <c r="B274" s="199" t="s">
        <v>361</v>
      </c>
      <c r="C274" s="195" t="s">
        <v>717</v>
      </c>
      <c r="D274" s="195" t="s">
        <v>15</v>
      </c>
      <c r="E274" s="195" t="s">
        <v>9</v>
      </c>
      <c r="F274" s="196">
        <v>12</v>
      </c>
      <c r="G274" s="196">
        <v>9.6</v>
      </c>
      <c r="H274" s="160"/>
      <c r="I274" s="161" t="e">
        <f>SUMIF(#REF!,$B$5:$B$496,#REF!)</f>
        <v>#REF!</v>
      </c>
      <c r="J274" s="126" t="e">
        <f>SUMIF(#REF!,$B$5:$B$500,#REF!)</f>
        <v>#REF!</v>
      </c>
      <c r="K274" s="129" t="e">
        <f>SUMIF(#REF!,$B$5:$B$500,#REF!)</f>
        <v>#REF!</v>
      </c>
      <c r="L274" s="6">
        <f t="shared" si="9"/>
        <v>60</v>
      </c>
      <c r="M274" s="80">
        <v>5</v>
      </c>
      <c r="N274" s="21">
        <f t="shared" si="10"/>
        <v>-5</v>
      </c>
      <c r="O274" s="22">
        <f>IFERROR(VLOOKUP(A274,Stock!$A$5:$M$496,6,0),0)*Stock!H274</f>
        <v>0</v>
      </c>
      <c r="Q274" s="22">
        <f>IFERROR(VLOOKUP(A274,Stock!$A$5:$M$496,6,0),0)*Stock!M274</f>
        <v>60</v>
      </c>
    </row>
    <row r="275" spans="1:17" s="11" customFormat="1" ht="18" customHeight="1" x14ac:dyDescent="0.2">
      <c r="A275" s="179">
        <v>284</v>
      </c>
      <c r="B275" s="199" t="s">
        <v>362</v>
      </c>
      <c r="C275" s="195" t="s">
        <v>718</v>
      </c>
      <c r="D275" s="195" t="s">
        <v>15</v>
      </c>
      <c r="E275" s="195" t="s">
        <v>9</v>
      </c>
      <c r="F275" s="196">
        <v>12</v>
      </c>
      <c r="G275" s="196">
        <v>9.6</v>
      </c>
      <c r="H275" s="160"/>
      <c r="I275" s="161" t="e">
        <f>SUMIF(#REF!,$B$5:$B$496,#REF!)</f>
        <v>#REF!</v>
      </c>
      <c r="J275" s="126" t="e">
        <f>SUMIF(#REF!,$B$5:$B$500,#REF!)</f>
        <v>#REF!</v>
      </c>
      <c r="K275" s="129" t="e">
        <f>SUMIF(#REF!,$B$5:$B$500,#REF!)</f>
        <v>#REF!</v>
      </c>
      <c r="L275" s="6">
        <f t="shared" si="9"/>
        <v>12</v>
      </c>
      <c r="M275" s="80">
        <v>1</v>
      </c>
      <c r="N275" s="21">
        <f t="shared" si="10"/>
        <v>-1</v>
      </c>
      <c r="O275" s="22">
        <f>IFERROR(VLOOKUP(A275,Stock!$A$5:$M$496,6,0),0)*Stock!H275</f>
        <v>0</v>
      </c>
      <c r="Q275" s="22">
        <f>IFERROR(VLOOKUP(A275,Stock!$A$5:$M$496,6,0),0)*Stock!M275</f>
        <v>12</v>
      </c>
    </row>
    <row r="276" spans="1:17" s="11" customFormat="1" ht="18" customHeight="1" x14ac:dyDescent="0.2">
      <c r="A276" s="179">
        <v>285</v>
      </c>
      <c r="B276" s="199" t="s">
        <v>363</v>
      </c>
      <c r="C276" s="195" t="s">
        <v>719</v>
      </c>
      <c r="D276" s="195" t="s">
        <v>15</v>
      </c>
      <c r="E276" s="195" t="s">
        <v>9</v>
      </c>
      <c r="F276" s="196">
        <v>12</v>
      </c>
      <c r="G276" s="196">
        <v>9.6</v>
      </c>
      <c r="H276" s="160"/>
      <c r="I276" s="161" t="e">
        <f>SUMIF(#REF!,$B$5:$B$496,#REF!)</f>
        <v>#REF!</v>
      </c>
      <c r="J276" s="126" t="e">
        <f>SUMIF(#REF!,$B$5:$B$500,#REF!)</f>
        <v>#REF!</v>
      </c>
      <c r="K276" s="129" t="e">
        <f>SUMIF(#REF!,$B$5:$B$500,#REF!)</f>
        <v>#REF!</v>
      </c>
      <c r="L276" s="6">
        <f t="shared" si="9"/>
        <v>60</v>
      </c>
      <c r="M276" s="80">
        <v>5</v>
      </c>
      <c r="N276" s="21">
        <f t="shared" si="10"/>
        <v>-5</v>
      </c>
      <c r="O276" s="22">
        <f>IFERROR(VLOOKUP(A276,Stock!$A$5:$M$496,6,0),0)*Stock!H276</f>
        <v>0</v>
      </c>
      <c r="Q276" s="22">
        <f>IFERROR(VLOOKUP(A276,Stock!$A$5:$M$496,6,0),0)*Stock!M276</f>
        <v>60</v>
      </c>
    </row>
    <row r="277" spans="1:17" s="11" customFormat="1" ht="18" customHeight="1" x14ac:dyDescent="0.2">
      <c r="A277" s="179">
        <v>286</v>
      </c>
      <c r="B277" s="199" t="s">
        <v>364</v>
      </c>
      <c r="C277" s="195" t="s">
        <v>720</v>
      </c>
      <c r="D277" s="195" t="s">
        <v>21</v>
      </c>
      <c r="E277" s="195" t="s">
        <v>9</v>
      </c>
      <c r="F277" s="196">
        <v>20</v>
      </c>
      <c r="G277" s="196">
        <v>16</v>
      </c>
      <c r="H277" s="160"/>
      <c r="I277" s="161" t="e">
        <f>SUMIF(#REF!,$B$5:$B$496,#REF!)</f>
        <v>#REF!</v>
      </c>
      <c r="J277" s="126" t="e">
        <f>SUMIF(#REF!,$B$5:$B$500,#REF!)</f>
        <v>#REF!</v>
      </c>
      <c r="K277" s="129" t="e">
        <f>SUMIF(#REF!,$B$5:$B$500,#REF!)</f>
        <v>#REF!</v>
      </c>
      <c r="L277" s="6">
        <f t="shared" si="9"/>
        <v>20</v>
      </c>
      <c r="M277" s="80">
        <v>1</v>
      </c>
      <c r="N277" s="21">
        <f t="shared" si="10"/>
        <v>-1</v>
      </c>
      <c r="O277" s="22">
        <f>IFERROR(VLOOKUP(A277,Stock!$A$5:$M$496,6,0),0)*Stock!H277</f>
        <v>0</v>
      </c>
      <c r="Q277" s="22">
        <f>IFERROR(VLOOKUP(A277,Stock!$A$5:$M$496,6,0),0)*Stock!M277</f>
        <v>20</v>
      </c>
    </row>
    <row r="278" spans="1:17" s="11" customFormat="1" ht="18" customHeight="1" x14ac:dyDescent="0.2">
      <c r="A278" s="179">
        <v>287</v>
      </c>
      <c r="B278" s="199" t="s">
        <v>365</v>
      </c>
      <c r="C278" s="195" t="s">
        <v>721</v>
      </c>
      <c r="D278" s="195" t="s">
        <v>21</v>
      </c>
      <c r="E278" s="195" t="s">
        <v>6</v>
      </c>
      <c r="F278" s="196">
        <v>3</v>
      </c>
      <c r="G278" s="196">
        <v>2.4</v>
      </c>
      <c r="H278" s="160">
        <v>4</v>
      </c>
      <c r="I278" s="161" t="e">
        <f>SUMIF(#REF!,$B$5:$B$496,#REF!)</f>
        <v>#REF!</v>
      </c>
      <c r="J278" s="126" t="e">
        <f>SUMIF(#REF!,$B$5:$B$500,#REF!)</f>
        <v>#REF!</v>
      </c>
      <c r="K278" s="129" t="e">
        <f>SUMIF(#REF!,$B$5:$B$500,#REF!)</f>
        <v>#REF!</v>
      </c>
      <c r="L278" s="6">
        <f t="shared" si="9"/>
        <v>15</v>
      </c>
      <c r="M278" s="80">
        <v>5</v>
      </c>
      <c r="N278" s="21">
        <f t="shared" si="10"/>
        <v>-1</v>
      </c>
      <c r="O278" s="22">
        <f>IFERROR(VLOOKUP(A278,Stock!$A$5:$M$496,6,0),0)*Stock!H278</f>
        <v>12</v>
      </c>
      <c r="Q278" s="22">
        <f>IFERROR(VLOOKUP(A278,Stock!$A$5:$M$496,6,0),0)*Stock!M278</f>
        <v>15</v>
      </c>
    </row>
    <row r="279" spans="1:17" s="11" customFormat="1" ht="18" customHeight="1" x14ac:dyDescent="0.2">
      <c r="A279" s="179">
        <v>288</v>
      </c>
      <c r="B279" s="199" t="s">
        <v>366</v>
      </c>
      <c r="C279" s="195" t="s">
        <v>722</v>
      </c>
      <c r="D279" s="195" t="s">
        <v>21</v>
      </c>
      <c r="E279" s="195" t="s">
        <v>6</v>
      </c>
      <c r="F279" s="196">
        <v>150</v>
      </c>
      <c r="G279" s="196">
        <v>120</v>
      </c>
      <c r="H279" s="160">
        <v>4</v>
      </c>
      <c r="I279" s="161" t="e">
        <f>SUMIF(#REF!,$B$5:$B$496,#REF!)</f>
        <v>#REF!</v>
      </c>
      <c r="J279" s="126" t="e">
        <f>SUMIF(#REF!,$B$5:$B$500,#REF!)</f>
        <v>#REF!</v>
      </c>
      <c r="K279" s="129" t="e">
        <f>SUMIF(#REF!,$B$5:$B$500,#REF!)</f>
        <v>#REF!</v>
      </c>
      <c r="L279" s="6">
        <f t="shared" si="9"/>
        <v>1350</v>
      </c>
      <c r="M279" s="80">
        <v>9</v>
      </c>
      <c r="N279" s="21">
        <f t="shared" si="10"/>
        <v>-5</v>
      </c>
      <c r="O279" s="22">
        <f>IFERROR(VLOOKUP(A279,Stock!$A$5:$M$496,6,0),0)*Stock!H279</f>
        <v>600</v>
      </c>
      <c r="Q279" s="22">
        <f>IFERROR(VLOOKUP(A279,Stock!$A$5:$M$496,6,0),0)*Stock!M279</f>
        <v>1350</v>
      </c>
    </row>
    <row r="280" spans="1:17" s="11" customFormat="1" ht="18" customHeight="1" x14ac:dyDescent="0.2">
      <c r="A280" s="179">
        <v>289</v>
      </c>
      <c r="B280" s="199" t="s">
        <v>367</v>
      </c>
      <c r="C280" s="195" t="s">
        <v>723</v>
      </c>
      <c r="D280" s="195" t="s">
        <v>15</v>
      </c>
      <c r="E280" s="197"/>
      <c r="F280" s="197"/>
      <c r="G280" s="197"/>
      <c r="H280" s="160"/>
      <c r="I280" s="161" t="e">
        <f>SUMIF(#REF!,$B$5:$B$496,#REF!)</f>
        <v>#REF!</v>
      </c>
      <c r="J280" s="126" t="e">
        <f>SUMIF(#REF!,$B$5:$B$500,#REF!)</f>
        <v>#REF!</v>
      </c>
      <c r="K280" s="129" t="e">
        <f>SUMIF(#REF!,$B$5:$B$500,#REF!)</f>
        <v>#REF!</v>
      </c>
      <c r="L280" s="6">
        <f t="shared" si="9"/>
        <v>0</v>
      </c>
      <c r="M280" s="80">
        <v>4</v>
      </c>
      <c r="N280" s="21">
        <f t="shared" si="10"/>
        <v>-4</v>
      </c>
      <c r="O280" s="22">
        <f>IFERROR(VLOOKUP(A280,Stock!$A$5:$M$496,6,0),0)*Stock!H280</f>
        <v>0</v>
      </c>
      <c r="Q280" s="22">
        <f>IFERROR(VLOOKUP(A280,Stock!$A$5:$M$496,6,0),0)*Stock!M280</f>
        <v>0</v>
      </c>
    </row>
    <row r="281" spans="1:17" s="11" customFormat="1" ht="18" customHeight="1" x14ac:dyDescent="0.2">
      <c r="A281" s="179">
        <v>290</v>
      </c>
      <c r="B281" s="199" t="s">
        <v>368</v>
      </c>
      <c r="C281" s="195" t="s">
        <v>724</v>
      </c>
      <c r="D281" s="195" t="s">
        <v>15</v>
      </c>
      <c r="E281" s="197"/>
      <c r="F281" s="197"/>
      <c r="G281" s="197"/>
      <c r="H281" s="160"/>
      <c r="I281" s="161" t="e">
        <f>SUMIF(#REF!,$B$5:$B$496,#REF!)</f>
        <v>#REF!</v>
      </c>
      <c r="J281" s="126" t="e">
        <f>SUMIF(#REF!,$B$5:$B$500,#REF!)</f>
        <v>#REF!</v>
      </c>
      <c r="K281" s="129" t="e">
        <f>SUMIF(#REF!,$B$5:$B$500,#REF!)</f>
        <v>#REF!</v>
      </c>
      <c r="L281" s="6">
        <f t="shared" si="9"/>
        <v>0</v>
      </c>
      <c r="M281" s="80">
        <v>9</v>
      </c>
      <c r="N281" s="21">
        <f t="shared" si="10"/>
        <v>-9</v>
      </c>
      <c r="O281" s="22">
        <f>IFERROR(VLOOKUP(A281,Stock!$A$5:$M$496,6,0),0)*Stock!H281</f>
        <v>0</v>
      </c>
      <c r="Q281" s="22">
        <f>IFERROR(VLOOKUP(A281,Stock!$A$5:$M$496,6,0),0)*Stock!M281</f>
        <v>0</v>
      </c>
    </row>
    <row r="282" spans="1:17" s="11" customFormat="1" ht="18" customHeight="1" x14ac:dyDescent="0.2">
      <c r="A282" s="179">
        <v>291</v>
      </c>
      <c r="B282" s="199" t="s">
        <v>369</v>
      </c>
      <c r="C282" s="195" t="s">
        <v>725</v>
      </c>
      <c r="D282" s="195" t="s">
        <v>15</v>
      </c>
      <c r="E282" s="197"/>
      <c r="F282" s="197"/>
      <c r="G282" s="197"/>
      <c r="H282" s="160"/>
      <c r="I282" s="161" t="e">
        <f>SUMIF(#REF!,$B$5:$B$496,#REF!)</f>
        <v>#REF!</v>
      </c>
      <c r="J282" s="126" t="e">
        <f>SUMIF(#REF!,$B$5:$B$500,#REF!)</f>
        <v>#REF!</v>
      </c>
      <c r="K282" s="129" t="e">
        <f>SUMIF(#REF!,$B$5:$B$500,#REF!)</f>
        <v>#REF!</v>
      </c>
      <c r="L282" s="6">
        <f t="shared" si="9"/>
        <v>0</v>
      </c>
      <c r="M282" s="80">
        <v>4</v>
      </c>
      <c r="N282" s="21">
        <f t="shared" si="10"/>
        <v>-4</v>
      </c>
      <c r="O282" s="22">
        <f>IFERROR(VLOOKUP(A282,Stock!$A$5:$M$496,6,0),0)*Stock!H282</f>
        <v>0</v>
      </c>
      <c r="Q282" s="22">
        <f>IFERROR(VLOOKUP(A282,Stock!$A$5:$M$496,6,0),0)*Stock!M282</f>
        <v>0</v>
      </c>
    </row>
    <row r="283" spans="1:17" s="11" customFormat="1" ht="18" customHeight="1" x14ac:dyDescent="0.2">
      <c r="A283" s="179">
        <v>292</v>
      </c>
      <c r="B283" s="199" t="s">
        <v>370</v>
      </c>
      <c r="C283" s="195" t="s">
        <v>726</v>
      </c>
      <c r="D283" s="195" t="s">
        <v>21</v>
      </c>
      <c r="E283" s="195" t="s">
        <v>9</v>
      </c>
      <c r="F283" s="196">
        <v>12</v>
      </c>
      <c r="G283" s="196">
        <v>9.6</v>
      </c>
      <c r="H283" s="160"/>
      <c r="I283" s="161" t="e">
        <f>SUMIF(#REF!,$B$5:$B$496,#REF!)</f>
        <v>#REF!</v>
      </c>
      <c r="J283" s="126" t="e">
        <f>SUMIF(#REF!,$B$5:$B$500,#REF!)</f>
        <v>#REF!</v>
      </c>
      <c r="K283" s="129" t="e">
        <f>SUMIF(#REF!,$B$5:$B$500,#REF!)</f>
        <v>#REF!</v>
      </c>
      <c r="L283" s="6">
        <f t="shared" si="9"/>
        <v>84</v>
      </c>
      <c r="M283" s="80">
        <v>7</v>
      </c>
      <c r="N283" s="21">
        <f t="shared" si="10"/>
        <v>-7</v>
      </c>
      <c r="O283" s="22">
        <f>IFERROR(VLOOKUP(A283,Stock!$A$5:$M$496,6,0),0)*Stock!H283</f>
        <v>0</v>
      </c>
      <c r="Q283" s="22">
        <f>IFERROR(VLOOKUP(A283,Stock!$A$5:$M$496,6,0),0)*Stock!M283</f>
        <v>84</v>
      </c>
    </row>
    <row r="284" spans="1:17" s="11" customFormat="1" ht="18" customHeight="1" x14ac:dyDescent="0.2">
      <c r="A284" s="179">
        <v>293</v>
      </c>
      <c r="B284" s="199" t="s">
        <v>371</v>
      </c>
      <c r="C284" s="195" t="s">
        <v>727</v>
      </c>
      <c r="D284" s="195" t="s">
        <v>21</v>
      </c>
      <c r="E284" s="195" t="s">
        <v>9</v>
      </c>
      <c r="F284" s="196">
        <v>15</v>
      </c>
      <c r="G284" s="196">
        <v>12</v>
      </c>
      <c r="H284" s="160"/>
      <c r="I284" s="161" t="e">
        <f>SUMIF(#REF!,$B$5:$B$496,#REF!)</f>
        <v>#REF!</v>
      </c>
      <c r="J284" s="126" t="e">
        <f>SUMIF(#REF!,$B$5:$B$500,#REF!)</f>
        <v>#REF!</v>
      </c>
      <c r="K284" s="129" t="e">
        <f>SUMIF(#REF!,$B$5:$B$500,#REF!)</f>
        <v>#REF!</v>
      </c>
      <c r="L284" s="6">
        <f t="shared" si="9"/>
        <v>60</v>
      </c>
      <c r="M284" s="80">
        <v>4</v>
      </c>
      <c r="N284" s="21">
        <f t="shared" si="10"/>
        <v>-4</v>
      </c>
      <c r="O284" s="22">
        <f>IFERROR(VLOOKUP(A284,Stock!$A$5:$M$496,6,0),0)*Stock!H284</f>
        <v>0</v>
      </c>
      <c r="Q284" s="22">
        <f>IFERROR(VLOOKUP(A284,Stock!$A$5:$M$496,6,0),0)*Stock!M284</f>
        <v>60</v>
      </c>
    </row>
    <row r="285" spans="1:17" s="11" customFormat="1" ht="18" customHeight="1" x14ac:dyDescent="0.2">
      <c r="A285" s="179">
        <v>294</v>
      </c>
      <c r="B285" s="199" t="s">
        <v>372</v>
      </c>
      <c r="C285" s="195" t="s">
        <v>728</v>
      </c>
      <c r="D285" s="195" t="s">
        <v>17</v>
      </c>
      <c r="E285" s="195" t="s">
        <v>9</v>
      </c>
      <c r="F285" s="196">
        <v>12</v>
      </c>
      <c r="G285" s="196">
        <v>9.6</v>
      </c>
      <c r="H285" s="160"/>
      <c r="I285" s="161" t="e">
        <f>SUMIF(#REF!,$B$5:$B$496,#REF!)</f>
        <v>#REF!</v>
      </c>
      <c r="J285" s="126" t="e">
        <f>SUMIF(#REF!,$B$5:$B$500,#REF!)</f>
        <v>#REF!</v>
      </c>
      <c r="K285" s="129" t="e">
        <f>SUMIF(#REF!,$B$5:$B$500,#REF!)</f>
        <v>#REF!</v>
      </c>
      <c r="L285" s="6">
        <f t="shared" si="9"/>
        <v>60</v>
      </c>
      <c r="M285" s="80">
        <v>5</v>
      </c>
      <c r="N285" s="21">
        <f t="shared" si="10"/>
        <v>-5</v>
      </c>
      <c r="O285" s="22">
        <f>IFERROR(VLOOKUP(A285,Stock!$A$5:$M$496,6,0),0)*Stock!H285</f>
        <v>0</v>
      </c>
      <c r="Q285" s="22">
        <f>IFERROR(VLOOKUP(A285,Stock!$A$5:$M$496,6,0),0)*Stock!M285</f>
        <v>60</v>
      </c>
    </row>
    <row r="286" spans="1:17" s="11" customFormat="1" ht="18" customHeight="1" x14ac:dyDescent="0.2">
      <c r="A286" s="179">
        <v>295</v>
      </c>
      <c r="B286" s="199" t="s">
        <v>373</v>
      </c>
      <c r="C286" s="195" t="s">
        <v>729</v>
      </c>
      <c r="D286" s="195" t="s">
        <v>17</v>
      </c>
      <c r="E286" s="195" t="s">
        <v>9</v>
      </c>
      <c r="F286" s="196">
        <v>12</v>
      </c>
      <c r="G286" s="196">
        <v>9.6</v>
      </c>
      <c r="H286" s="160"/>
      <c r="I286" s="161" t="e">
        <f>SUMIF(#REF!,$B$5:$B$496,#REF!)</f>
        <v>#REF!</v>
      </c>
      <c r="J286" s="126" t="e">
        <f>SUMIF(#REF!,$B$5:$B$500,#REF!)</f>
        <v>#REF!</v>
      </c>
      <c r="K286" s="129" t="e">
        <f>SUMIF(#REF!,$B$5:$B$500,#REF!)</f>
        <v>#REF!</v>
      </c>
      <c r="L286" s="6">
        <f t="shared" si="9"/>
        <v>12</v>
      </c>
      <c r="M286" s="80">
        <v>1</v>
      </c>
      <c r="N286" s="21">
        <f t="shared" si="10"/>
        <v>-1</v>
      </c>
      <c r="O286" s="22">
        <f>IFERROR(VLOOKUP(A286,Stock!$A$5:$M$496,6,0),0)*Stock!H286</f>
        <v>0</v>
      </c>
      <c r="Q286" s="22">
        <f>IFERROR(VLOOKUP(A286,Stock!$A$5:$M$496,6,0),0)*Stock!M286</f>
        <v>12</v>
      </c>
    </row>
    <row r="287" spans="1:17" s="11" customFormat="1" ht="18" customHeight="1" x14ac:dyDescent="0.2">
      <c r="A287" s="179">
        <v>296</v>
      </c>
      <c r="B287" s="199" t="s">
        <v>374</v>
      </c>
      <c r="C287" s="195" t="s">
        <v>730</v>
      </c>
      <c r="D287" s="195" t="s">
        <v>15</v>
      </c>
      <c r="E287" s="195" t="s">
        <v>9</v>
      </c>
      <c r="F287" s="196">
        <v>12</v>
      </c>
      <c r="G287" s="196">
        <v>9.6</v>
      </c>
      <c r="H287" s="160"/>
      <c r="I287" s="161" t="e">
        <f>SUMIF(#REF!,$B$5:$B$496,#REF!)</f>
        <v>#REF!</v>
      </c>
      <c r="J287" s="126" t="e">
        <f>SUMIF(#REF!,$B$5:$B$500,#REF!)</f>
        <v>#REF!</v>
      </c>
      <c r="K287" s="129" t="e">
        <f>SUMIF(#REF!,$B$5:$B$500,#REF!)</f>
        <v>#REF!</v>
      </c>
      <c r="L287" s="6">
        <f t="shared" si="9"/>
        <v>24</v>
      </c>
      <c r="M287" s="80">
        <v>2</v>
      </c>
      <c r="N287" s="21">
        <f t="shared" si="10"/>
        <v>-2</v>
      </c>
      <c r="O287" s="22">
        <f>IFERROR(VLOOKUP(A287,Stock!$A$5:$M$496,6,0),0)*Stock!H287</f>
        <v>0</v>
      </c>
      <c r="Q287" s="22">
        <f>IFERROR(VLOOKUP(A287,Stock!$A$5:$M$496,6,0),0)*Stock!M287</f>
        <v>24</v>
      </c>
    </row>
    <row r="288" spans="1:17" s="11" customFormat="1" ht="18" customHeight="1" x14ac:dyDescent="0.2">
      <c r="A288" s="179">
        <v>297</v>
      </c>
      <c r="B288" s="199" t="s">
        <v>375</v>
      </c>
      <c r="C288" s="195" t="s">
        <v>731</v>
      </c>
      <c r="D288" s="195" t="s">
        <v>15</v>
      </c>
      <c r="E288" s="195" t="s">
        <v>9</v>
      </c>
      <c r="F288" s="196">
        <v>12</v>
      </c>
      <c r="G288" s="196">
        <v>9.6</v>
      </c>
      <c r="H288" s="160"/>
      <c r="I288" s="161" t="e">
        <f>SUMIF(#REF!,$B$5:$B$496,#REF!)</f>
        <v>#REF!</v>
      </c>
      <c r="J288" s="126" t="e">
        <f>SUMIF(#REF!,$B$5:$B$500,#REF!)</f>
        <v>#REF!</v>
      </c>
      <c r="K288" s="129" t="e">
        <f>SUMIF(#REF!,$B$5:$B$500,#REF!)</f>
        <v>#REF!</v>
      </c>
      <c r="L288" s="6">
        <f t="shared" si="9"/>
        <v>72</v>
      </c>
      <c r="M288" s="80">
        <v>6</v>
      </c>
      <c r="N288" s="21">
        <f t="shared" si="10"/>
        <v>-6</v>
      </c>
      <c r="O288" s="22">
        <f>IFERROR(VLOOKUP(A288,Stock!$A$5:$M$496,6,0),0)*Stock!H288</f>
        <v>0</v>
      </c>
      <c r="Q288" s="22">
        <f>IFERROR(VLOOKUP(A288,Stock!$A$5:$M$496,6,0),0)*Stock!M288</f>
        <v>72</v>
      </c>
    </row>
    <row r="289" spans="1:17" s="11" customFormat="1" ht="18" customHeight="1" x14ac:dyDescent="0.2">
      <c r="A289" s="179">
        <v>298</v>
      </c>
      <c r="B289" s="199" t="s">
        <v>376</v>
      </c>
      <c r="C289" s="195" t="s">
        <v>732</v>
      </c>
      <c r="D289" s="195" t="s">
        <v>21</v>
      </c>
      <c r="E289" s="195" t="s">
        <v>6</v>
      </c>
      <c r="F289" s="196">
        <v>23</v>
      </c>
      <c r="G289" s="196">
        <v>18.399999999999999</v>
      </c>
      <c r="H289" s="160"/>
      <c r="I289" s="161" t="e">
        <f>SUMIF(#REF!,$B$5:$B$496,#REF!)</f>
        <v>#REF!</v>
      </c>
      <c r="J289" s="126" t="e">
        <f>SUMIF(#REF!,$B$5:$B$500,#REF!)</f>
        <v>#REF!</v>
      </c>
      <c r="K289" s="129" t="e">
        <f>SUMIF(#REF!,$B$5:$B$500,#REF!)</f>
        <v>#REF!</v>
      </c>
      <c r="L289" s="6">
        <f t="shared" si="9"/>
        <v>92</v>
      </c>
      <c r="M289" s="80">
        <v>4</v>
      </c>
      <c r="N289" s="21">
        <f t="shared" si="10"/>
        <v>-4</v>
      </c>
      <c r="O289" s="22">
        <f>IFERROR(VLOOKUP(A289,Stock!$A$5:$M$496,6,0),0)*Stock!H289</f>
        <v>0</v>
      </c>
      <c r="Q289" s="22">
        <f>IFERROR(VLOOKUP(A289,Stock!$A$5:$M$496,6,0),0)*Stock!M289</f>
        <v>92</v>
      </c>
    </row>
    <row r="290" spans="1:17" s="11" customFormat="1" ht="18" customHeight="1" x14ac:dyDescent="0.2">
      <c r="A290" s="179">
        <v>299</v>
      </c>
      <c r="B290" s="199" t="s">
        <v>377</v>
      </c>
      <c r="C290" s="195" t="s">
        <v>733</v>
      </c>
      <c r="D290" s="195" t="s">
        <v>21</v>
      </c>
      <c r="E290" s="195" t="s">
        <v>9</v>
      </c>
      <c r="F290" s="196">
        <v>45</v>
      </c>
      <c r="G290" s="196">
        <v>36</v>
      </c>
      <c r="H290" s="160"/>
      <c r="I290" s="161" t="e">
        <f>SUMIF(#REF!,$B$5:$B$496,#REF!)</f>
        <v>#REF!</v>
      </c>
      <c r="J290" s="126" t="e">
        <f>SUMIF(#REF!,$B$5:$B$500,#REF!)</f>
        <v>#REF!</v>
      </c>
      <c r="K290" s="129" t="e">
        <f>SUMIF(#REF!,$B$5:$B$500,#REF!)</f>
        <v>#REF!</v>
      </c>
      <c r="L290" s="6">
        <f t="shared" si="9"/>
        <v>405</v>
      </c>
      <c r="M290" s="80">
        <v>9</v>
      </c>
      <c r="N290" s="21">
        <f t="shared" si="10"/>
        <v>-9</v>
      </c>
      <c r="O290" s="22">
        <f>IFERROR(VLOOKUP(A290,Stock!$A$5:$M$496,6,0),0)*Stock!H290</f>
        <v>0</v>
      </c>
      <c r="Q290" s="22">
        <f>IFERROR(VLOOKUP(A290,Stock!$A$5:$M$496,6,0),0)*Stock!M290</f>
        <v>405</v>
      </c>
    </row>
    <row r="291" spans="1:17" s="11" customFormat="1" ht="18" customHeight="1" x14ac:dyDescent="0.2">
      <c r="A291" s="179">
        <v>300</v>
      </c>
      <c r="B291" s="199" t="s">
        <v>378</v>
      </c>
      <c r="C291" s="195" t="s">
        <v>734</v>
      </c>
      <c r="D291" s="195" t="s">
        <v>38</v>
      </c>
      <c r="E291" s="195" t="s">
        <v>6</v>
      </c>
      <c r="F291" s="196">
        <v>30</v>
      </c>
      <c r="G291" s="196">
        <v>24</v>
      </c>
      <c r="H291" s="160">
        <v>3</v>
      </c>
      <c r="I291" s="161" t="e">
        <f>SUMIF(#REF!,$B$5:$B$496,#REF!)</f>
        <v>#REF!</v>
      </c>
      <c r="J291" s="126" t="e">
        <f>SUMIF(#REF!,$B$5:$B$500,#REF!)</f>
        <v>#REF!</v>
      </c>
      <c r="K291" s="129" t="e">
        <f>SUMIF(#REF!,$B$5:$B$500,#REF!)</f>
        <v>#REF!</v>
      </c>
      <c r="L291" s="6">
        <f t="shared" si="9"/>
        <v>150</v>
      </c>
      <c r="M291" s="80">
        <v>5</v>
      </c>
      <c r="N291" s="21">
        <f t="shared" si="10"/>
        <v>-2</v>
      </c>
      <c r="O291" s="22">
        <f>IFERROR(VLOOKUP(A291,Stock!$A$5:$M$496,6,0),0)*Stock!H291</f>
        <v>90</v>
      </c>
      <c r="Q291" s="22">
        <f>IFERROR(VLOOKUP(A291,Stock!$A$5:$M$496,6,0),0)*Stock!M291</f>
        <v>150</v>
      </c>
    </row>
    <row r="292" spans="1:17" s="11" customFormat="1" ht="18" customHeight="1" x14ac:dyDescent="0.2">
      <c r="A292" s="179">
        <v>301</v>
      </c>
      <c r="B292" s="199" t="s">
        <v>379</v>
      </c>
      <c r="C292" s="195" t="s">
        <v>735</v>
      </c>
      <c r="D292" s="195" t="s">
        <v>11</v>
      </c>
      <c r="E292" s="195" t="s">
        <v>9</v>
      </c>
      <c r="F292" s="196">
        <v>24</v>
      </c>
      <c r="G292" s="196">
        <v>19.2</v>
      </c>
      <c r="H292" s="160"/>
      <c r="I292" s="161" t="e">
        <f>SUMIF(#REF!,$B$5:$B$496,#REF!)</f>
        <v>#REF!</v>
      </c>
      <c r="J292" s="126" t="e">
        <f>SUMIF(#REF!,$B$5:$B$500,#REF!)</f>
        <v>#REF!</v>
      </c>
      <c r="K292" s="129" t="e">
        <f>SUMIF(#REF!,$B$5:$B$500,#REF!)</f>
        <v>#REF!</v>
      </c>
      <c r="L292" s="6">
        <f t="shared" si="9"/>
        <v>96</v>
      </c>
      <c r="M292" s="80">
        <v>4</v>
      </c>
      <c r="N292" s="21">
        <f t="shared" si="10"/>
        <v>-4</v>
      </c>
      <c r="O292" s="22">
        <f>IFERROR(VLOOKUP(A292,Stock!$A$5:$M$496,6,0),0)*Stock!H292</f>
        <v>0</v>
      </c>
      <c r="Q292" s="22">
        <f>IFERROR(VLOOKUP(A292,Stock!$A$5:$M$496,6,0),0)*Stock!M292</f>
        <v>96</v>
      </c>
    </row>
    <row r="293" spans="1:17" s="11" customFormat="1" ht="18" customHeight="1" x14ac:dyDescent="0.2">
      <c r="A293" s="179">
        <v>302</v>
      </c>
      <c r="B293" s="199" t="s">
        <v>380</v>
      </c>
      <c r="C293" s="195" t="s">
        <v>736</v>
      </c>
      <c r="D293" s="195" t="s">
        <v>23</v>
      </c>
      <c r="E293" s="195" t="s">
        <v>9</v>
      </c>
      <c r="F293" s="196">
        <v>50</v>
      </c>
      <c r="G293" s="196">
        <v>40</v>
      </c>
      <c r="H293" s="160"/>
      <c r="I293" s="161" t="e">
        <f>SUMIF(#REF!,$B$5:$B$496,#REF!)</f>
        <v>#REF!</v>
      </c>
      <c r="J293" s="126" t="e">
        <f>SUMIF(#REF!,$B$5:$B$500,#REF!)</f>
        <v>#REF!</v>
      </c>
      <c r="K293" s="129" t="e">
        <f>SUMIF(#REF!,$B$5:$B$500,#REF!)</f>
        <v>#REF!</v>
      </c>
      <c r="L293" s="6">
        <f t="shared" si="9"/>
        <v>50</v>
      </c>
      <c r="M293" s="80">
        <v>1</v>
      </c>
      <c r="N293" s="21">
        <f t="shared" si="10"/>
        <v>-1</v>
      </c>
      <c r="O293" s="22">
        <f>IFERROR(VLOOKUP(A293,Stock!$A$5:$M$496,6,0),0)*Stock!H293</f>
        <v>0</v>
      </c>
      <c r="Q293" s="22">
        <f>IFERROR(VLOOKUP(A293,Stock!$A$5:$M$496,6,0),0)*Stock!M293</f>
        <v>50</v>
      </c>
    </row>
    <row r="294" spans="1:17" s="11" customFormat="1" ht="18" customHeight="1" x14ac:dyDescent="0.2">
      <c r="A294" s="179">
        <v>303</v>
      </c>
      <c r="B294" s="199" t="s">
        <v>381</v>
      </c>
      <c r="C294" s="195" t="s">
        <v>737</v>
      </c>
      <c r="D294" s="195" t="s">
        <v>21</v>
      </c>
      <c r="E294" s="195" t="s">
        <v>9</v>
      </c>
      <c r="F294" s="196">
        <v>15</v>
      </c>
      <c r="G294" s="196">
        <v>12</v>
      </c>
      <c r="H294" s="160"/>
      <c r="I294" s="161" t="e">
        <f>SUMIF(#REF!,$B$5:$B$496,#REF!)</f>
        <v>#REF!</v>
      </c>
      <c r="J294" s="126" t="e">
        <f>SUMIF(#REF!,$B$5:$B$500,#REF!)</f>
        <v>#REF!</v>
      </c>
      <c r="K294" s="129" t="e">
        <f>SUMIF(#REF!,$B$5:$B$500,#REF!)</f>
        <v>#REF!</v>
      </c>
      <c r="L294" s="6">
        <f t="shared" si="9"/>
        <v>60</v>
      </c>
      <c r="M294" s="80">
        <v>4</v>
      </c>
      <c r="N294" s="21">
        <f t="shared" si="10"/>
        <v>-4</v>
      </c>
      <c r="O294" s="22">
        <f>IFERROR(VLOOKUP(A294,Stock!$A$5:$M$496,6,0),0)*Stock!H294</f>
        <v>0</v>
      </c>
      <c r="Q294" s="22">
        <f>IFERROR(VLOOKUP(A294,Stock!$A$5:$M$496,6,0),0)*Stock!M294</f>
        <v>60</v>
      </c>
    </row>
    <row r="295" spans="1:17" s="11" customFormat="1" ht="18" customHeight="1" x14ac:dyDescent="0.2">
      <c r="A295" s="179">
        <v>304</v>
      </c>
      <c r="B295" s="199" t="s">
        <v>382</v>
      </c>
      <c r="C295" s="195" t="s">
        <v>738</v>
      </c>
      <c r="D295" s="195" t="s">
        <v>21</v>
      </c>
      <c r="E295" s="195" t="s">
        <v>9</v>
      </c>
      <c r="F295" s="196">
        <v>12</v>
      </c>
      <c r="G295" s="196">
        <v>9.6</v>
      </c>
      <c r="H295" s="160"/>
      <c r="I295" s="161" t="e">
        <f>SUMIF(#REF!,$B$5:$B$496,#REF!)</f>
        <v>#REF!</v>
      </c>
      <c r="J295" s="126" t="e">
        <f>SUMIF(#REF!,$B$5:$B$500,#REF!)</f>
        <v>#REF!</v>
      </c>
      <c r="K295" s="129" t="e">
        <f>SUMIF(#REF!,$B$5:$B$500,#REF!)</f>
        <v>#REF!</v>
      </c>
      <c r="L295" s="6">
        <f t="shared" si="9"/>
        <v>60</v>
      </c>
      <c r="M295" s="80">
        <v>5</v>
      </c>
      <c r="N295" s="21">
        <f t="shared" si="10"/>
        <v>-5</v>
      </c>
      <c r="O295" s="22">
        <f>IFERROR(VLOOKUP(A295,Stock!$A$5:$M$496,6,0),0)*Stock!H295</f>
        <v>0</v>
      </c>
      <c r="Q295" s="22">
        <f>IFERROR(VLOOKUP(A295,Stock!$A$5:$M$496,6,0),0)*Stock!M295</f>
        <v>60</v>
      </c>
    </row>
    <row r="296" spans="1:17" s="11" customFormat="1" ht="18" customHeight="1" x14ac:dyDescent="0.2">
      <c r="A296" s="179">
        <v>305</v>
      </c>
      <c r="B296" s="199" t="s">
        <v>383</v>
      </c>
      <c r="C296" s="195" t="s">
        <v>739</v>
      </c>
      <c r="D296" s="195" t="s">
        <v>21</v>
      </c>
      <c r="E296" s="195" t="s">
        <v>9</v>
      </c>
      <c r="F296" s="196">
        <v>12</v>
      </c>
      <c r="G296" s="196">
        <v>9.6</v>
      </c>
      <c r="H296" s="160"/>
      <c r="I296" s="161" t="e">
        <f>SUMIF(#REF!,$B$5:$B$496,#REF!)</f>
        <v>#REF!</v>
      </c>
      <c r="J296" s="126" t="e">
        <f>SUMIF(#REF!,$B$5:$B$500,#REF!)</f>
        <v>#REF!</v>
      </c>
      <c r="K296" s="129" t="e">
        <f>SUMIF(#REF!,$B$5:$B$500,#REF!)</f>
        <v>#REF!</v>
      </c>
      <c r="L296" s="6">
        <f t="shared" si="9"/>
        <v>48</v>
      </c>
      <c r="M296" s="80">
        <v>4</v>
      </c>
      <c r="N296" s="21">
        <f t="shared" si="10"/>
        <v>-4</v>
      </c>
      <c r="O296" s="22">
        <f>IFERROR(VLOOKUP(A296,Stock!$A$5:$M$496,6,0),0)*Stock!H296</f>
        <v>0</v>
      </c>
      <c r="Q296" s="22">
        <f>IFERROR(VLOOKUP(A296,Stock!$A$5:$M$496,6,0),0)*Stock!M296</f>
        <v>48</v>
      </c>
    </row>
    <row r="297" spans="1:17" s="11" customFormat="1" ht="18" customHeight="1" x14ac:dyDescent="0.2">
      <c r="A297" s="179">
        <v>306</v>
      </c>
      <c r="B297" s="199" t="s">
        <v>384</v>
      </c>
      <c r="C297" s="195" t="s">
        <v>740</v>
      </c>
      <c r="D297" s="195" t="s">
        <v>21</v>
      </c>
      <c r="E297" s="195" t="s">
        <v>9</v>
      </c>
      <c r="F297" s="196">
        <v>10</v>
      </c>
      <c r="G297" s="196">
        <v>8</v>
      </c>
      <c r="H297" s="160"/>
      <c r="I297" s="161" t="e">
        <f>SUMIF(#REF!,$B$5:$B$496,#REF!)</f>
        <v>#REF!</v>
      </c>
      <c r="J297" s="126" t="e">
        <f>SUMIF(#REF!,$B$5:$B$500,#REF!)</f>
        <v>#REF!</v>
      </c>
      <c r="K297" s="129" t="e">
        <f>SUMIF(#REF!,$B$5:$B$500,#REF!)</f>
        <v>#REF!</v>
      </c>
      <c r="L297" s="6">
        <f t="shared" si="9"/>
        <v>50</v>
      </c>
      <c r="M297" s="80">
        <v>5</v>
      </c>
      <c r="N297" s="21">
        <f t="shared" si="10"/>
        <v>-5</v>
      </c>
      <c r="O297" s="22">
        <f>IFERROR(VLOOKUP(A297,Stock!$A$5:$M$496,6,0),0)*Stock!H297</f>
        <v>0</v>
      </c>
      <c r="Q297" s="22">
        <f>IFERROR(VLOOKUP(A297,Stock!$A$5:$M$496,6,0),0)*Stock!M297</f>
        <v>50</v>
      </c>
    </row>
    <row r="298" spans="1:17" s="11" customFormat="1" ht="18" customHeight="1" x14ac:dyDescent="0.2">
      <c r="A298" s="179">
        <v>307</v>
      </c>
      <c r="B298" s="199" t="s">
        <v>385</v>
      </c>
      <c r="C298" s="195" t="s">
        <v>741</v>
      </c>
      <c r="D298" s="195" t="s">
        <v>21</v>
      </c>
      <c r="E298" s="195" t="s">
        <v>9</v>
      </c>
      <c r="F298" s="196">
        <v>10</v>
      </c>
      <c r="G298" s="196">
        <v>8</v>
      </c>
      <c r="H298" s="160"/>
      <c r="I298" s="161" t="e">
        <f>SUMIF(#REF!,$B$5:$B$496,#REF!)</f>
        <v>#REF!</v>
      </c>
      <c r="J298" s="126" t="e">
        <f>SUMIF(#REF!,$B$5:$B$500,#REF!)</f>
        <v>#REF!</v>
      </c>
      <c r="K298" s="129" t="e">
        <f>SUMIF(#REF!,$B$5:$B$500,#REF!)</f>
        <v>#REF!</v>
      </c>
      <c r="L298" s="6">
        <f t="shared" si="9"/>
        <v>40</v>
      </c>
      <c r="M298" s="80">
        <v>4</v>
      </c>
      <c r="N298" s="21">
        <f t="shared" si="10"/>
        <v>-4</v>
      </c>
      <c r="O298" s="22">
        <f>IFERROR(VLOOKUP(A298,Stock!$A$5:$M$496,6,0),0)*Stock!H298</f>
        <v>0</v>
      </c>
      <c r="Q298" s="22">
        <f>IFERROR(VLOOKUP(A298,Stock!$A$5:$M$496,6,0),0)*Stock!M298</f>
        <v>40</v>
      </c>
    </row>
    <row r="299" spans="1:17" s="11" customFormat="1" ht="18" customHeight="1" x14ac:dyDescent="0.2">
      <c r="A299" s="179">
        <v>308</v>
      </c>
      <c r="B299" s="199" t="s">
        <v>386</v>
      </c>
      <c r="C299" s="195" t="s">
        <v>742</v>
      </c>
      <c r="D299" s="195" t="s">
        <v>21</v>
      </c>
      <c r="E299" s="195" t="s">
        <v>9</v>
      </c>
      <c r="F299" s="196">
        <v>8</v>
      </c>
      <c r="G299" s="196">
        <v>6.4</v>
      </c>
      <c r="H299" s="160"/>
      <c r="I299" s="161" t="e">
        <f>SUMIF(#REF!,$B$5:$B$496,#REF!)</f>
        <v>#REF!</v>
      </c>
      <c r="J299" s="126" t="e">
        <f>SUMIF(#REF!,$B$5:$B$500,#REF!)</f>
        <v>#REF!</v>
      </c>
      <c r="K299" s="129" t="e">
        <f>SUMIF(#REF!,$B$5:$B$500,#REF!)</f>
        <v>#REF!</v>
      </c>
      <c r="L299" s="6">
        <f t="shared" si="9"/>
        <v>40</v>
      </c>
      <c r="M299" s="80">
        <v>5</v>
      </c>
      <c r="N299" s="21">
        <f t="shared" si="10"/>
        <v>-5</v>
      </c>
      <c r="O299" s="22">
        <f>IFERROR(VLOOKUP(A299,Stock!$A$5:$M$496,6,0),0)*Stock!H299</f>
        <v>0</v>
      </c>
      <c r="Q299" s="22">
        <f>IFERROR(VLOOKUP(A299,Stock!$A$5:$M$496,6,0),0)*Stock!M299</f>
        <v>40</v>
      </c>
    </row>
    <row r="300" spans="1:17" s="11" customFormat="1" ht="18" customHeight="1" x14ac:dyDescent="0.2">
      <c r="A300" s="179">
        <v>309</v>
      </c>
      <c r="B300" s="199" t="s">
        <v>387</v>
      </c>
      <c r="C300" s="195" t="s">
        <v>743</v>
      </c>
      <c r="D300" s="195" t="s">
        <v>21</v>
      </c>
      <c r="E300" s="195" t="s">
        <v>6</v>
      </c>
      <c r="F300" s="196">
        <v>5</v>
      </c>
      <c r="G300" s="196">
        <v>4</v>
      </c>
      <c r="H300" s="160"/>
      <c r="I300" s="161" t="e">
        <f>SUMIF(#REF!,$B$5:$B$496,#REF!)</f>
        <v>#REF!</v>
      </c>
      <c r="J300" s="126" t="e">
        <f>SUMIF(#REF!,$B$5:$B$500,#REF!)</f>
        <v>#REF!</v>
      </c>
      <c r="K300" s="129" t="e">
        <f>SUMIF(#REF!,$B$5:$B$500,#REF!)</f>
        <v>#REF!</v>
      </c>
      <c r="L300" s="6">
        <f t="shared" si="9"/>
        <v>20</v>
      </c>
      <c r="M300" s="80">
        <v>4</v>
      </c>
      <c r="N300" s="21">
        <f t="shared" si="10"/>
        <v>-4</v>
      </c>
      <c r="O300" s="22">
        <f>IFERROR(VLOOKUP(A300,Stock!$A$5:$M$496,6,0),0)*Stock!H300</f>
        <v>0</v>
      </c>
      <c r="Q300" s="22">
        <f>IFERROR(VLOOKUP(A300,Stock!$A$5:$M$496,6,0),0)*Stock!M300</f>
        <v>20</v>
      </c>
    </row>
    <row r="301" spans="1:17" s="11" customFormat="1" ht="18" customHeight="1" x14ac:dyDescent="0.2">
      <c r="A301" s="179">
        <v>310</v>
      </c>
      <c r="B301" s="199" t="s">
        <v>388</v>
      </c>
      <c r="C301" s="195" t="s">
        <v>744</v>
      </c>
      <c r="D301" s="195" t="s">
        <v>11</v>
      </c>
      <c r="E301" s="195" t="s">
        <v>22</v>
      </c>
      <c r="F301" s="197"/>
      <c r="G301" s="197"/>
      <c r="H301" s="160"/>
      <c r="I301" s="161" t="e">
        <f>SUMIF(#REF!,$B$5:$B$496,#REF!)</f>
        <v>#REF!</v>
      </c>
      <c r="J301" s="126" t="e">
        <f>SUMIF(#REF!,$B$5:$B$500,#REF!)</f>
        <v>#REF!</v>
      </c>
      <c r="K301" s="129" t="e">
        <f>SUMIF(#REF!,$B$5:$B$500,#REF!)</f>
        <v>#REF!</v>
      </c>
      <c r="L301" s="6">
        <f t="shared" si="9"/>
        <v>0</v>
      </c>
      <c r="M301" s="80">
        <v>5</v>
      </c>
      <c r="N301" s="21">
        <f t="shared" si="10"/>
        <v>-5</v>
      </c>
      <c r="O301" s="22">
        <f>IFERROR(VLOOKUP(A301,Stock!$A$5:$M$496,6,0),0)*Stock!H301</f>
        <v>0</v>
      </c>
      <c r="Q301" s="22">
        <f>IFERROR(VLOOKUP(A301,Stock!$A$5:$M$496,6,0),0)*Stock!M301</f>
        <v>0</v>
      </c>
    </row>
    <row r="302" spans="1:17" s="11" customFormat="1" ht="18" customHeight="1" x14ac:dyDescent="0.2">
      <c r="A302" s="179">
        <v>311</v>
      </c>
      <c r="B302" s="199" t="s">
        <v>389</v>
      </c>
      <c r="C302" s="195" t="s">
        <v>745</v>
      </c>
      <c r="D302" s="195" t="s">
        <v>11</v>
      </c>
      <c r="E302" s="195" t="s">
        <v>22</v>
      </c>
      <c r="F302" s="197"/>
      <c r="G302" s="197"/>
      <c r="H302" s="160"/>
      <c r="I302" s="161" t="e">
        <f>SUMIF(#REF!,$B$5:$B$496,#REF!)</f>
        <v>#REF!</v>
      </c>
      <c r="J302" s="126" t="e">
        <f>SUMIF(#REF!,$B$5:$B$500,#REF!)</f>
        <v>#REF!</v>
      </c>
      <c r="K302" s="129" t="e">
        <f>SUMIF(#REF!,$B$5:$B$500,#REF!)</f>
        <v>#REF!</v>
      </c>
      <c r="L302" s="6">
        <f t="shared" si="9"/>
        <v>0</v>
      </c>
      <c r="M302" s="80">
        <v>6</v>
      </c>
      <c r="N302" s="21">
        <f t="shared" si="10"/>
        <v>-6</v>
      </c>
      <c r="O302" s="22">
        <f>IFERROR(VLOOKUP(A302,Stock!$A$5:$M$496,6,0),0)*Stock!H302</f>
        <v>0</v>
      </c>
      <c r="Q302" s="22">
        <f>IFERROR(VLOOKUP(A302,Stock!$A$5:$M$496,6,0),0)*Stock!M302</f>
        <v>0</v>
      </c>
    </row>
    <row r="303" spans="1:17" s="11" customFormat="1" ht="18" customHeight="1" x14ac:dyDescent="0.2">
      <c r="A303" s="179">
        <v>312</v>
      </c>
      <c r="B303" s="199" t="s">
        <v>390</v>
      </c>
      <c r="C303" s="195" t="s">
        <v>746</v>
      </c>
      <c r="D303" s="195" t="s">
        <v>11</v>
      </c>
      <c r="E303" s="195" t="s">
        <v>22</v>
      </c>
      <c r="F303" s="197"/>
      <c r="G303" s="197"/>
      <c r="H303" s="160"/>
      <c r="I303" s="161" t="e">
        <f>SUMIF(#REF!,$B$5:$B$496,#REF!)</f>
        <v>#REF!</v>
      </c>
      <c r="J303" s="126" t="e">
        <f>SUMIF(#REF!,$B$5:$B$500,#REF!)</f>
        <v>#REF!</v>
      </c>
      <c r="K303" s="129" t="e">
        <f>SUMIF(#REF!,$B$5:$B$500,#REF!)</f>
        <v>#REF!</v>
      </c>
      <c r="L303" s="6">
        <f t="shared" si="9"/>
        <v>0</v>
      </c>
      <c r="M303" s="80">
        <v>5</v>
      </c>
      <c r="N303" s="21">
        <f t="shared" si="10"/>
        <v>-5</v>
      </c>
      <c r="O303" s="22">
        <f>IFERROR(VLOOKUP(A303,Stock!$A$5:$M$496,6,0),0)*Stock!H303</f>
        <v>0</v>
      </c>
      <c r="Q303" s="22">
        <f>IFERROR(VLOOKUP(A303,Stock!$A$5:$M$496,6,0),0)*Stock!M303</f>
        <v>0</v>
      </c>
    </row>
    <row r="304" spans="1:17" s="11" customFormat="1" ht="18" customHeight="1" x14ac:dyDescent="0.2">
      <c r="A304" s="179">
        <v>313</v>
      </c>
      <c r="B304" s="199" t="s">
        <v>391</v>
      </c>
      <c r="C304" s="195" t="s">
        <v>747</v>
      </c>
      <c r="D304" s="195" t="s">
        <v>11</v>
      </c>
      <c r="E304" s="195" t="s">
        <v>22</v>
      </c>
      <c r="F304" s="197"/>
      <c r="G304" s="197"/>
      <c r="H304" s="160"/>
      <c r="I304" s="161" t="e">
        <f>SUMIF(#REF!,$B$5:$B$496,#REF!)</f>
        <v>#REF!</v>
      </c>
      <c r="J304" s="126" t="e">
        <f>SUMIF(#REF!,$B$5:$B$500,#REF!)</f>
        <v>#REF!</v>
      </c>
      <c r="K304" s="129" t="e">
        <f>SUMIF(#REF!,$B$5:$B$500,#REF!)</f>
        <v>#REF!</v>
      </c>
      <c r="L304" s="6">
        <f t="shared" si="9"/>
        <v>0</v>
      </c>
      <c r="M304" s="80">
        <v>1</v>
      </c>
      <c r="N304" s="21">
        <f t="shared" si="10"/>
        <v>-1</v>
      </c>
      <c r="O304" s="22">
        <f>IFERROR(VLOOKUP(A304,Stock!$A$5:$M$496,6,0),0)*Stock!H304</f>
        <v>0</v>
      </c>
      <c r="Q304" s="22">
        <f>IFERROR(VLOOKUP(A304,Stock!$A$5:$M$496,6,0),0)*Stock!M304</f>
        <v>0</v>
      </c>
    </row>
    <row r="305" spans="1:17" s="11" customFormat="1" ht="18" customHeight="1" x14ac:dyDescent="0.2">
      <c r="A305" s="179">
        <v>314</v>
      </c>
      <c r="B305" s="199" t="s">
        <v>392</v>
      </c>
      <c r="C305" s="195" t="s">
        <v>748</v>
      </c>
      <c r="D305" s="195" t="s">
        <v>36</v>
      </c>
      <c r="E305" s="195" t="s">
        <v>22</v>
      </c>
      <c r="F305" s="196">
        <v>40</v>
      </c>
      <c r="G305" s="196">
        <v>32</v>
      </c>
      <c r="H305" s="160"/>
      <c r="I305" s="161" t="e">
        <f>SUMIF(#REF!,$B$5:$B$496,#REF!)</f>
        <v>#REF!</v>
      </c>
      <c r="J305" s="126" t="e">
        <f>SUMIF(#REF!,$B$5:$B$500,#REF!)</f>
        <v>#REF!</v>
      </c>
      <c r="K305" s="129" t="e">
        <f>SUMIF(#REF!,$B$5:$B$500,#REF!)</f>
        <v>#REF!</v>
      </c>
      <c r="L305" s="6">
        <f t="shared" si="9"/>
        <v>80</v>
      </c>
      <c r="M305" s="80">
        <v>2</v>
      </c>
      <c r="N305" s="21">
        <f t="shared" si="10"/>
        <v>-2</v>
      </c>
      <c r="O305" s="22">
        <f>IFERROR(VLOOKUP(A305,Stock!$A$5:$M$496,6,0),0)*Stock!H305</f>
        <v>0</v>
      </c>
      <c r="Q305" s="22">
        <f>IFERROR(VLOOKUP(A305,Stock!$A$5:$M$496,6,0),0)*Stock!M305</f>
        <v>80</v>
      </c>
    </row>
    <row r="306" spans="1:17" s="11" customFormat="1" ht="18" customHeight="1" x14ac:dyDescent="0.2">
      <c r="A306" s="179">
        <v>315</v>
      </c>
      <c r="B306" s="199" t="s">
        <v>393</v>
      </c>
      <c r="C306" s="195" t="s">
        <v>749</v>
      </c>
      <c r="D306" s="195" t="s">
        <v>21</v>
      </c>
      <c r="E306" s="195" t="s">
        <v>9</v>
      </c>
      <c r="F306" s="196">
        <v>12</v>
      </c>
      <c r="G306" s="196">
        <v>9.6</v>
      </c>
      <c r="H306" s="160"/>
      <c r="I306" s="161" t="e">
        <f>SUMIF(#REF!,$B$5:$B$496,#REF!)</f>
        <v>#REF!</v>
      </c>
      <c r="J306" s="126" t="e">
        <f>SUMIF(#REF!,$B$5:$B$500,#REF!)</f>
        <v>#REF!</v>
      </c>
      <c r="K306" s="129" t="e">
        <f>SUMIF(#REF!,$B$5:$B$500,#REF!)</f>
        <v>#REF!</v>
      </c>
      <c r="L306" s="6">
        <f t="shared" si="9"/>
        <v>48</v>
      </c>
      <c r="M306" s="80">
        <v>4</v>
      </c>
      <c r="N306" s="21">
        <f t="shared" si="10"/>
        <v>-4</v>
      </c>
      <c r="O306" s="22">
        <f>IFERROR(VLOOKUP(A306,Stock!$A$5:$M$496,6,0),0)*Stock!H306</f>
        <v>0</v>
      </c>
      <c r="Q306" s="22">
        <f>IFERROR(VLOOKUP(A306,Stock!$A$5:$M$496,6,0),0)*Stock!M306</f>
        <v>48</v>
      </c>
    </row>
    <row r="307" spans="1:17" s="11" customFormat="1" ht="18" customHeight="1" x14ac:dyDescent="0.2">
      <c r="A307" s="179">
        <v>316</v>
      </c>
      <c r="B307" s="199" t="s">
        <v>394</v>
      </c>
      <c r="C307" s="195" t="s">
        <v>750</v>
      </c>
      <c r="D307" s="195" t="s">
        <v>21</v>
      </c>
      <c r="E307" s="195" t="s">
        <v>6</v>
      </c>
      <c r="F307" s="196">
        <v>15</v>
      </c>
      <c r="G307" s="196">
        <v>12</v>
      </c>
      <c r="H307" s="160">
        <v>4</v>
      </c>
      <c r="I307" s="161" t="e">
        <f>SUMIF(#REF!,$B$5:$B$496,#REF!)</f>
        <v>#REF!</v>
      </c>
      <c r="J307" s="126" t="e">
        <f>SUMIF(#REF!,$B$5:$B$500,#REF!)</f>
        <v>#REF!</v>
      </c>
      <c r="K307" s="129" t="e">
        <f>SUMIF(#REF!,$B$5:$B$500,#REF!)</f>
        <v>#REF!</v>
      </c>
      <c r="L307" s="6">
        <f t="shared" si="9"/>
        <v>120</v>
      </c>
      <c r="M307" s="80">
        <v>8</v>
      </c>
      <c r="N307" s="21">
        <f t="shared" si="10"/>
        <v>-4</v>
      </c>
      <c r="O307" s="22">
        <f>IFERROR(VLOOKUP(A307,Stock!$A$5:$M$496,6,0),0)*Stock!H307</f>
        <v>60</v>
      </c>
      <c r="Q307" s="22">
        <f>IFERROR(VLOOKUP(A307,Stock!$A$5:$M$496,6,0),0)*Stock!M307</f>
        <v>120</v>
      </c>
    </row>
    <row r="308" spans="1:17" s="11" customFormat="1" ht="18" customHeight="1" x14ac:dyDescent="0.2">
      <c r="A308" s="179">
        <v>317</v>
      </c>
      <c r="B308" s="199" t="s">
        <v>395</v>
      </c>
      <c r="C308" s="195" t="s">
        <v>751</v>
      </c>
      <c r="D308" s="195" t="s">
        <v>36</v>
      </c>
      <c r="E308" s="195" t="s">
        <v>22</v>
      </c>
      <c r="F308" s="196">
        <v>75</v>
      </c>
      <c r="G308" s="196">
        <v>60</v>
      </c>
      <c r="H308" s="160">
        <v>3</v>
      </c>
      <c r="I308" s="161" t="e">
        <f>SUMIF(#REF!,$B$5:$B$496,#REF!)</f>
        <v>#REF!</v>
      </c>
      <c r="J308" s="126" t="e">
        <f>SUMIF(#REF!,$B$5:$B$500,#REF!)</f>
        <v>#REF!</v>
      </c>
      <c r="K308" s="129" t="e">
        <f>SUMIF(#REF!,$B$5:$B$500,#REF!)</f>
        <v>#REF!</v>
      </c>
      <c r="L308" s="6">
        <f t="shared" si="9"/>
        <v>300</v>
      </c>
      <c r="M308" s="80">
        <v>4</v>
      </c>
      <c r="N308" s="21">
        <f t="shared" si="10"/>
        <v>-1</v>
      </c>
      <c r="O308" s="22">
        <f>IFERROR(VLOOKUP(A308,Stock!$A$5:$M$496,6,0),0)*Stock!H308</f>
        <v>225</v>
      </c>
      <c r="Q308" s="22">
        <f>IFERROR(VLOOKUP(A308,Stock!$A$5:$M$496,6,0),0)*Stock!M308</f>
        <v>300</v>
      </c>
    </row>
    <row r="309" spans="1:17" s="11" customFormat="1" ht="18" customHeight="1" x14ac:dyDescent="0.2">
      <c r="A309" s="179">
        <v>318</v>
      </c>
      <c r="B309" s="199" t="s">
        <v>396</v>
      </c>
      <c r="C309" s="195" t="s">
        <v>752</v>
      </c>
      <c r="D309" s="195" t="s">
        <v>21</v>
      </c>
      <c r="E309" s="195" t="s">
        <v>9</v>
      </c>
      <c r="F309" s="196">
        <v>12</v>
      </c>
      <c r="G309" s="196">
        <v>9.6</v>
      </c>
      <c r="H309" s="160"/>
      <c r="I309" s="161" t="e">
        <f>SUMIF(#REF!,$B$5:$B$496,#REF!)</f>
        <v>#REF!</v>
      </c>
      <c r="J309" s="126" t="e">
        <f>SUMIF(#REF!,$B$5:$B$500,#REF!)</f>
        <v>#REF!</v>
      </c>
      <c r="K309" s="129" t="e">
        <f>SUMIF(#REF!,$B$5:$B$500,#REF!)</f>
        <v>#REF!</v>
      </c>
      <c r="L309" s="6">
        <f t="shared" si="9"/>
        <v>60</v>
      </c>
      <c r="M309" s="80">
        <v>5</v>
      </c>
      <c r="N309" s="21">
        <f t="shared" si="10"/>
        <v>-5</v>
      </c>
      <c r="O309" s="22">
        <f>IFERROR(VLOOKUP(A309,Stock!$A$5:$M$496,6,0),0)*Stock!H309</f>
        <v>0</v>
      </c>
      <c r="Q309" s="22">
        <f>IFERROR(VLOOKUP(A309,Stock!$A$5:$M$496,6,0),0)*Stock!M309</f>
        <v>60</v>
      </c>
    </row>
    <row r="310" spans="1:17" s="11" customFormat="1" ht="18" customHeight="1" x14ac:dyDescent="0.2">
      <c r="A310" s="179">
        <v>319</v>
      </c>
      <c r="B310" s="199" t="s">
        <v>397</v>
      </c>
      <c r="C310" s="195" t="s">
        <v>753</v>
      </c>
      <c r="D310" s="195" t="s">
        <v>11</v>
      </c>
      <c r="E310" s="195" t="s">
        <v>22</v>
      </c>
      <c r="F310" s="196">
        <v>35</v>
      </c>
      <c r="G310" s="196">
        <v>28</v>
      </c>
      <c r="H310" s="160">
        <v>1</v>
      </c>
      <c r="I310" s="161" t="e">
        <f>SUMIF(#REF!,$B$5:$B$496,#REF!)</f>
        <v>#REF!</v>
      </c>
      <c r="J310" s="126" t="e">
        <f>SUMIF(#REF!,$B$5:$B$500,#REF!)</f>
        <v>#REF!</v>
      </c>
      <c r="K310" s="129" t="e">
        <f>SUMIF(#REF!,$B$5:$B$500,#REF!)</f>
        <v>#REF!</v>
      </c>
      <c r="L310" s="6">
        <f t="shared" si="9"/>
        <v>140</v>
      </c>
      <c r="M310" s="80">
        <v>4</v>
      </c>
      <c r="N310" s="21">
        <f t="shared" si="10"/>
        <v>-3</v>
      </c>
      <c r="O310" s="22">
        <f>IFERROR(VLOOKUP(A310,Stock!$A$5:$M$496,6,0),0)*Stock!H310</f>
        <v>35</v>
      </c>
      <c r="Q310" s="22">
        <f>IFERROR(VLOOKUP(A310,Stock!$A$5:$M$496,6,0),0)*Stock!M310</f>
        <v>140</v>
      </c>
    </row>
    <row r="311" spans="1:17" s="11" customFormat="1" ht="18" customHeight="1" x14ac:dyDescent="0.2">
      <c r="A311" s="179">
        <v>320</v>
      </c>
      <c r="B311" s="199" t="s">
        <v>398</v>
      </c>
      <c r="C311" s="195" t="s">
        <v>754</v>
      </c>
      <c r="D311" s="195" t="s">
        <v>21</v>
      </c>
      <c r="E311" s="195" t="s">
        <v>9</v>
      </c>
      <c r="F311" s="196">
        <v>15</v>
      </c>
      <c r="G311" s="196">
        <v>12</v>
      </c>
      <c r="H311" s="160"/>
      <c r="I311" s="161" t="e">
        <f>SUMIF(#REF!,$B$5:$B$496,#REF!)</f>
        <v>#REF!</v>
      </c>
      <c r="J311" s="126" t="e">
        <f>SUMIF(#REF!,$B$5:$B$500,#REF!)</f>
        <v>#REF!</v>
      </c>
      <c r="K311" s="129" t="e">
        <f>SUMIF(#REF!,$B$5:$B$500,#REF!)</f>
        <v>#REF!</v>
      </c>
      <c r="L311" s="115">
        <f t="shared" si="9"/>
        <v>75</v>
      </c>
      <c r="M311" s="80">
        <v>5</v>
      </c>
      <c r="N311" s="21">
        <f t="shared" si="10"/>
        <v>-5</v>
      </c>
      <c r="O311" s="22">
        <f>IFERROR(VLOOKUP(A311,Stock!$A$5:$M$496,6,0),0)*Stock!H311</f>
        <v>0</v>
      </c>
      <c r="Q311" s="22">
        <f>IFERROR(VLOOKUP(A311,Stock!$A$5:$M$496,6,0),0)*Stock!M311</f>
        <v>75</v>
      </c>
    </row>
    <row r="312" spans="1:17" s="11" customFormat="1" ht="18" customHeight="1" x14ac:dyDescent="0.2">
      <c r="A312" s="179">
        <v>321</v>
      </c>
      <c r="B312" s="199" t="s">
        <v>399</v>
      </c>
      <c r="C312" s="195" t="s">
        <v>755</v>
      </c>
      <c r="D312" s="195" t="s">
        <v>37</v>
      </c>
      <c r="E312" s="197"/>
      <c r="F312" s="196">
        <v>10</v>
      </c>
      <c r="G312" s="196">
        <v>8</v>
      </c>
      <c r="H312" s="160">
        <v>1</v>
      </c>
      <c r="I312" s="161" t="e">
        <f>SUMIF(#REF!,$B$5:$B$496,#REF!)</f>
        <v>#REF!</v>
      </c>
      <c r="J312" s="126" t="e">
        <f>SUMIF(#REF!,$B$5:$B$500,#REF!)</f>
        <v>#REF!</v>
      </c>
      <c r="K312" s="129" t="e">
        <f>SUMIF(#REF!,$B$5:$B$500,#REF!)</f>
        <v>#REF!</v>
      </c>
      <c r="L312" s="6">
        <f t="shared" si="9"/>
        <v>40</v>
      </c>
      <c r="M312" s="80">
        <v>4</v>
      </c>
      <c r="N312" s="21">
        <f t="shared" si="10"/>
        <v>-3</v>
      </c>
      <c r="O312" s="22">
        <f>IFERROR(VLOOKUP(A312,Stock!$A$5:$M$496,6,0),0)*Stock!H312</f>
        <v>10</v>
      </c>
      <c r="Q312" s="22">
        <f>IFERROR(VLOOKUP(A312,Stock!$A$5:$M$496,6,0),0)*Stock!M312</f>
        <v>40</v>
      </c>
    </row>
    <row r="313" spans="1:17" s="11" customFormat="1" ht="18" customHeight="1" x14ac:dyDescent="0.2">
      <c r="A313" s="179">
        <v>322</v>
      </c>
      <c r="B313" s="199" t="s">
        <v>400</v>
      </c>
      <c r="C313" s="195" t="s">
        <v>756</v>
      </c>
      <c r="D313" s="195" t="s">
        <v>21</v>
      </c>
      <c r="E313" s="195" t="s">
        <v>9</v>
      </c>
      <c r="F313" s="196">
        <v>12</v>
      </c>
      <c r="G313" s="196">
        <v>9.6</v>
      </c>
      <c r="H313" s="160"/>
      <c r="I313" s="161" t="e">
        <f>SUMIF(#REF!,$B$5:$B$496,#REF!)</f>
        <v>#REF!</v>
      </c>
      <c r="J313" s="126" t="e">
        <f>SUMIF(#REF!,$B$5:$B$500,#REF!)</f>
        <v>#REF!</v>
      </c>
      <c r="K313" s="129" t="e">
        <f>SUMIF(#REF!,$B$5:$B$500,#REF!)</f>
        <v>#REF!</v>
      </c>
      <c r="L313" s="6">
        <f t="shared" si="9"/>
        <v>60</v>
      </c>
      <c r="M313" s="80">
        <v>5</v>
      </c>
      <c r="N313" s="21">
        <f t="shared" si="10"/>
        <v>-5</v>
      </c>
      <c r="O313" s="22">
        <f>IFERROR(VLOOKUP(A313,Stock!$A$5:$M$496,6,0),0)*Stock!H313</f>
        <v>0</v>
      </c>
      <c r="Q313" s="22">
        <f>IFERROR(VLOOKUP(A313,Stock!$A$5:$M$496,6,0),0)*Stock!M313</f>
        <v>60</v>
      </c>
    </row>
    <row r="314" spans="1:17" s="11" customFormat="1" ht="18" customHeight="1" x14ac:dyDescent="0.2">
      <c r="A314" s="179">
        <v>323</v>
      </c>
      <c r="B314" s="199" t="s">
        <v>401</v>
      </c>
      <c r="C314" s="195" t="s">
        <v>757</v>
      </c>
      <c r="D314" s="195" t="s">
        <v>21</v>
      </c>
      <c r="E314" s="195" t="s">
        <v>6</v>
      </c>
      <c r="F314" s="196">
        <v>15</v>
      </c>
      <c r="G314" s="196">
        <v>12</v>
      </c>
      <c r="H314" s="160"/>
      <c r="I314" s="161" t="e">
        <f>SUMIF(#REF!,$B$5:$B$496,#REF!)</f>
        <v>#REF!</v>
      </c>
      <c r="J314" s="126" t="e">
        <f>SUMIF(#REF!,$B$5:$B$500,#REF!)</f>
        <v>#REF!</v>
      </c>
      <c r="K314" s="129" t="e">
        <f>SUMIF(#REF!,$B$5:$B$500,#REF!)</f>
        <v>#REF!</v>
      </c>
      <c r="L314" s="6">
        <f t="shared" si="9"/>
        <v>60</v>
      </c>
      <c r="M314" s="80">
        <v>4</v>
      </c>
      <c r="N314" s="21">
        <f t="shared" si="10"/>
        <v>-4</v>
      </c>
      <c r="O314" s="22">
        <f>IFERROR(VLOOKUP(A314,Stock!$A$5:$M$496,6,0),0)*Stock!H314</f>
        <v>0</v>
      </c>
      <c r="Q314" s="22">
        <f>IFERROR(VLOOKUP(A314,Stock!$A$5:$M$496,6,0),0)*Stock!M314</f>
        <v>60</v>
      </c>
    </row>
    <row r="315" spans="1:17" s="11" customFormat="1" ht="18" customHeight="1" x14ac:dyDescent="0.2">
      <c r="A315" s="179">
        <v>324</v>
      </c>
      <c r="B315" s="199" t="s">
        <v>402</v>
      </c>
      <c r="C315" s="195" t="s">
        <v>758</v>
      </c>
      <c r="D315" s="195" t="s">
        <v>36</v>
      </c>
      <c r="E315" s="195" t="s">
        <v>9</v>
      </c>
      <c r="F315" s="196">
        <v>50</v>
      </c>
      <c r="G315" s="196">
        <v>40</v>
      </c>
      <c r="H315" s="160">
        <v>3</v>
      </c>
      <c r="I315" s="161" t="e">
        <f>SUMIF(#REF!,$B$5:$B$496,#REF!)</f>
        <v>#REF!</v>
      </c>
      <c r="J315" s="126" t="e">
        <f>SUMIF(#REF!,$B$5:$B$500,#REF!)</f>
        <v>#REF!</v>
      </c>
      <c r="K315" s="129" t="e">
        <f>SUMIF(#REF!,$B$5:$B$500,#REF!)</f>
        <v>#REF!</v>
      </c>
      <c r="L315" s="6">
        <f t="shared" si="9"/>
        <v>250</v>
      </c>
      <c r="M315" s="80">
        <v>5</v>
      </c>
      <c r="N315" s="21">
        <f t="shared" si="10"/>
        <v>-2</v>
      </c>
      <c r="O315" s="22">
        <f>IFERROR(VLOOKUP(A315,Stock!$A$5:$M$496,6,0),0)*Stock!H315</f>
        <v>150</v>
      </c>
      <c r="Q315" s="22">
        <f>IFERROR(VLOOKUP(A315,Stock!$A$5:$M$496,6,0),0)*Stock!M315</f>
        <v>250</v>
      </c>
    </row>
    <row r="316" spans="1:17" s="11" customFormat="1" ht="18" customHeight="1" x14ac:dyDescent="0.2">
      <c r="A316" s="179">
        <v>325</v>
      </c>
      <c r="B316" s="199" t="s">
        <v>403</v>
      </c>
      <c r="C316" s="195" t="s">
        <v>759</v>
      </c>
      <c r="D316" s="195" t="s">
        <v>11</v>
      </c>
      <c r="E316" s="195" t="s">
        <v>9</v>
      </c>
      <c r="F316" s="196">
        <v>12</v>
      </c>
      <c r="G316" s="196">
        <v>9.6</v>
      </c>
      <c r="H316" s="160"/>
      <c r="I316" s="161" t="e">
        <f>SUMIF(#REF!,$B$5:$B$496,#REF!)</f>
        <v>#REF!</v>
      </c>
      <c r="J316" s="126" t="e">
        <f>SUMIF(#REF!,$B$5:$B$500,#REF!)</f>
        <v>#REF!</v>
      </c>
      <c r="K316" s="129" t="e">
        <f>SUMIF(#REF!,$B$5:$B$500,#REF!)</f>
        <v>#REF!</v>
      </c>
      <c r="L316" s="6">
        <f t="shared" si="9"/>
        <v>48</v>
      </c>
      <c r="M316" s="80">
        <v>4</v>
      </c>
      <c r="N316" s="21">
        <f t="shared" si="10"/>
        <v>-4</v>
      </c>
      <c r="O316" s="22">
        <f>IFERROR(VLOOKUP(A316,Stock!$A$5:$M$496,6,0),0)*Stock!H316</f>
        <v>0</v>
      </c>
      <c r="Q316" s="22">
        <f>IFERROR(VLOOKUP(A316,Stock!$A$5:$M$496,6,0),0)*Stock!M316</f>
        <v>48</v>
      </c>
    </row>
    <row r="317" spans="1:17" s="11" customFormat="1" ht="18" customHeight="1" x14ac:dyDescent="0.2">
      <c r="A317" s="179">
        <v>326</v>
      </c>
      <c r="B317" s="199" t="s">
        <v>404</v>
      </c>
      <c r="C317" s="195" t="s">
        <v>760</v>
      </c>
      <c r="D317" s="195" t="s">
        <v>11</v>
      </c>
      <c r="E317" s="195" t="s">
        <v>9</v>
      </c>
      <c r="F317" s="196">
        <v>12</v>
      </c>
      <c r="G317" s="196">
        <v>9.6</v>
      </c>
      <c r="H317" s="160"/>
      <c r="I317" s="161" t="e">
        <f>SUMIF(#REF!,$B$5:$B$496,#REF!)</f>
        <v>#REF!</v>
      </c>
      <c r="J317" s="126" t="e">
        <f>SUMIF(#REF!,$B$5:$B$500,#REF!)</f>
        <v>#REF!</v>
      </c>
      <c r="K317" s="129" t="e">
        <f>SUMIF(#REF!,$B$5:$B$500,#REF!)</f>
        <v>#REF!</v>
      </c>
      <c r="L317" s="6">
        <f t="shared" si="9"/>
        <v>60</v>
      </c>
      <c r="M317" s="80">
        <v>5</v>
      </c>
      <c r="N317" s="21">
        <f t="shared" si="10"/>
        <v>-5</v>
      </c>
      <c r="O317" s="22">
        <f>IFERROR(VLOOKUP(A317,Stock!$A$5:$M$496,6,0),0)*Stock!H317</f>
        <v>0</v>
      </c>
      <c r="Q317" s="22">
        <f>IFERROR(VLOOKUP(A317,Stock!$A$5:$M$496,6,0),0)*Stock!M317</f>
        <v>60</v>
      </c>
    </row>
    <row r="318" spans="1:17" s="11" customFormat="1" ht="18" customHeight="1" x14ac:dyDescent="0.2">
      <c r="A318" s="179">
        <v>327</v>
      </c>
      <c r="B318" s="199" t="s">
        <v>405</v>
      </c>
      <c r="C318" s="195" t="s">
        <v>761</v>
      </c>
      <c r="D318" s="195" t="s">
        <v>21</v>
      </c>
      <c r="E318" s="195" t="s">
        <v>9</v>
      </c>
      <c r="F318" s="196">
        <v>15</v>
      </c>
      <c r="G318" s="196">
        <v>12</v>
      </c>
      <c r="H318" s="160"/>
      <c r="I318" s="161" t="e">
        <f>SUMIF(#REF!,$B$5:$B$496,#REF!)</f>
        <v>#REF!</v>
      </c>
      <c r="J318" s="126" t="e">
        <f>SUMIF(#REF!,$B$5:$B$500,#REF!)</f>
        <v>#REF!</v>
      </c>
      <c r="K318" s="129" t="e">
        <f>SUMIF(#REF!,$B$5:$B$500,#REF!)</f>
        <v>#REF!</v>
      </c>
      <c r="L318" s="6">
        <f t="shared" si="9"/>
        <v>75</v>
      </c>
      <c r="M318" s="80">
        <v>5</v>
      </c>
      <c r="N318" s="21">
        <f t="shared" si="10"/>
        <v>-5</v>
      </c>
      <c r="O318" s="22">
        <f>IFERROR(VLOOKUP(A318,Stock!$A$5:$M$496,6,0),0)*Stock!H318</f>
        <v>0</v>
      </c>
      <c r="Q318" s="22">
        <f>IFERROR(VLOOKUP(A318,Stock!$A$5:$M$496,6,0),0)*Stock!M318</f>
        <v>75</v>
      </c>
    </row>
    <row r="319" spans="1:17" s="11" customFormat="1" ht="18" customHeight="1" x14ac:dyDescent="0.2">
      <c r="A319" s="179">
        <v>328</v>
      </c>
      <c r="B319" s="199" t="s">
        <v>406</v>
      </c>
      <c r="C319" s="195" t="s">
        <v>762</v>
      </c>
      <c r="D319" s="195" t="s">
        <v>21</v>
      </c>
      <c r="E319" s="195" t="s">
        <v>9</v>
      </c>
      <c r="F319" s="196">
        <v>15</v>
      </c>
      <c r="G319" s="196">
        <v>12</v>
      </c>
      <c r="H319" s="160"/>
      <c r="I319" s="161" t="e">
        <f>SUMIF(#REF!,$B$5:$B$496,#REF!)</f>
        <v>#REF!</v>
      </c>
      <c r="J319" s="126" t="e">
        <f>SUMIF(#REF!,$B$5:$B$500,#REF!)</f>
        <v>#REF!</v>
      </c>
      <c r="K319" s="129" t="e">
        <f>SUMIF(#REF!,$B$5:$B$500,#REF!)</f>
        <v>#REF!</v>
      </c>
      <c r="L319" s="6">
        <f t="shared" si="9"/>
        <v>90</v>
      </c>
      <c r="M319" s="80">
        <v>6</v>
      </c>
      <c r="N319" s="21">
        <f t="shared" si="10"/>
        <v>-6</v>
      </c>
      <c r="O319" s="22">
        <f>IFERROR(VLOOKUP(A319,Stock!$A$5:$M$496,6,0),0)*Stock!H319</f>
        <v>0</v>
      </c>
      <c r="Q319" s="22">
        <f>IFERROR(VLOOKUP(A319,Stock!$A$5:$M$496,6,0),0)*Stock!M319</f>
        <v>90</v>
      </c>
    </row>
    <row r="320" spans="1:17" s="11" customFormat="1" ht="18" customHeight="1" x14ac:dyDescent="0.2">
      <c r="A320" s="179">
        <v>329</v>
      </c>
      <c r="B320" s="199" t="s">
        <v>407</v>
      </c>
      <c r="C320" s="195" t="s">
        <v>763</v>
      </c>
      <c r="D320" s="195" t="s">
        <v>21</v>
      </c>
      <c r="E320" s="195" t="s">
        <v>9</v>
      </c>
      <c r="F320" s="196">
        <v>22</v>
      </c>
      <c r="G320" s="196">
        <v>17.600000000000001</v>
      </c>
      <c r="H320" s="160"/>
      <c r="I320" s="161" t="e">
        <f>SUMIF(#REF!,$B$5:$B$496,#REF!)</f>
        <v>#REF!</v>
      </c>
      <c r="J320" s="126" t="e">
        <f>SUMIF(#REF!,$B$5:$B$500,#REF!)</f>
        <v>#REF!</v>
      </c>
      <c r="K320" s="129" t="e">
        <f>SUMIF(#REF!,$B$5:$B$500,#REF!)</f>
        <v>#REF!</v>
      </c>
      <c r="L320" s="6">
        <f t="shared" si="9"/>
        <v>110</v>
      </c>
      <c r="M320" s="80">
        <v>5</v>
      </c>
      <c r="N320" s="21">
        <f t="shared" si="10"/>
        <v>-5</v>
      </c>
      <c r="O320" s="22">
        <f>IFERROR(VLOOKUP(A320,Stock!$A$5:$M$496,6,0),0)*Stock!H320</f>
        <v>0</v>
      </c>
      <c r="Q320" s="22">
        <f>IFERROR(VLOOKUP(A320,Stock!$A$5:$M$496,6,0),0)*Stock!M320</f>
        <v>110</v>
      </c>
    </row>
    <row r="321" spans="1:17" s="11" customFormat="1" ht="18" customHeight="1" x14ac:dyDescent="0.2">
      <c r="A321" s="179">
        <v>330</v>
      </c>
      <c r="B321" s="199" t="s">
        <v>408</v>
      </c>
      <c r="C321" s="195" t="s">
        <v>764</v>
      </c>
      <c r="D321" s="195" t="s">
        <v>34</v>
      </c>
      <c r="E321" s="195" t="s">
        <v>35</v>
      </c>
      <c r="F321" s="196">
        <v>50</v>
      </c>
      <c r="G321" s="196">
        <v>40</v>
      </c>
      <c r="H321" s="160">
        <v>2</v>
      </c>
      <c r="I321" s="161" t="e">
        <f>SUMIF(#REF!,$B$5:$B$496,#REF!)</f>
        <v>#REF!</v>
      </c>
      <c r="J321" s="126" t="e">
        <f>SUMIF(#REF!,$B$5:$B$500,#REF!)</f>
        <v>#REF!</v>
      </c>
      <c r="K321" s="129" t="e">
        <f>SUMIF(#REF!,$B$5:$B$500,#REF!)</f>
        <v>#REF!</v>
      </c>
      <c r="L321" s="6">
        <f t="shared" si="9"/>
        <v>300</v>
      </c>
      <c r="M321" s="80">
        <v>6</v>
      </c>
      <c r="N321" s="21">
        <f t="shared" si="10"/>
        <v>-4</v>
      </c>
      <c r="O321" s="22">
        <f>IFERROR(VLOOKUP(A321,Stock!$A$5:$M$496,6,0),0)*Stock!H321</f>
        <v>100</v>
      </c>
      <c r="Q321" s="22">
        <f>IFERROR(VLOOKUP(A321,Stock!$A$5:$M$496,6,0),0)*Stock!M321</f>
        <v>300</v>
      </c>
    </row>
    <row r="322" spans="1:17" s="11" customFormat="1" ht="18" customHeight="1" x14ac:dyDescent="0.2">
      <c r="A322" s="179">
        <v>331</v>
      </c>
      <c r="B322" s="199" t="s">
        <v>409</v>
      </c>
      <c r="C322" s="195" t="s">
        <v>765</v>
      </c>
      <c r="D322" s="195" t="s">
        <v>11</v>
      </c>
      <c r="E322" s="195" t="s">
        <v>35</v>
      </c>
      <c r="F322" s="196">
        <v>12</v>
      </c>
      <c r="G322" s="196">
        <v>9.6</v>
      </c>
      <c r="H322" s="160"/>
      <c r="I322" s="161" t="e">
        <f>SUMIF(#REF!,$B$5:$B$496,#REF!)</f>
        <v>#REF!</v>
      </c>
      <c r="J322" s="126" t="e">
        <f>SUMIF(#REF!,$B$5:$B$500,#REF!)</f>
        <v>#REF!</v>
      </c>
      <c r="K322" s="129" t="e">
        <f>SUMIF(#REF!,$B$5:$B$500,#REF!)</f>
        <v>#REF!</v>
      </c>
      <c r="L322" s="6">
        <f t="shared" si="9"/>
        <v>12</v>
      </c>
      <c r="M322" s="80">
        <v>1</v>
      </c>
      <c r="N322" s="21">
        <f t="shared" si="10"/>
        <v>-1</v>
      </c>
      <c r="O322" s="22">
        <f>IFERROR(VLOOKUP(A322,Stock!$A$5:$M$496,6,0),0)*Stock!H322</f>
        <v>0</v>
      </c>
      <c r="Q322" s="22">
        <f>IFERROR(VLOOKUP(A322,Stock!$A$5:$M$496,6,0),0)*Stock!M322</f>
        <v>12</v>
      </c>
    </row>
    <row r="323" spans="1:17" s="11" customFormat="1" ht="18" customHeight="1" x14ac:dyDescent="0.2">
      <c r="A323" s="179">
        <v>332</v>
      </c>
      <c r="B323" s="199" t="s">
        <v>410</v>
      </c>
      <c r="C323" s="195" t="s">
        <v>766</v>
      </c>
      <c r="D323" s="195" t="s">
        <v>11</v>
      </c>
      <c r="E323" s="195" t="s">
        <v>35</v>
      </c>
      <c r="F323" s="196">
        <v>12</v>
      </c>
      <c r="G323" s="196">
        <v>9.6</v>
      </c>
      <c r="H323" s="160"/>
      <c r="I323" s="161" t="e">
        <f>SUMIF(#REF!,$B$5:$B$496,#REF!)</f>
        <v>#REF!</v>
      </c>
      <c r="J323" s="126" t="e">
        <f>SUMIF(#REF!,$B$5:$B$500,#REF!)</f>
        <v>#REF!</v>
      </c>
      <c r="K323" s="129" t="e">
        <f>SUMIF(#REF!,$B$5:$B$500,#REF!)</f>
        <v>#REF!</v>
      </c>
      <c r="L323" s="6">
        <f t="shared" si="9"/>
        <v>36</v>
      </c>
      <c r="M323" s="80">
        <v>3</v>
      </c>
      <c r="N323" s="21">
        <f t="shared" si="10"/>
        <v>-3</v>
      </c>
      <c r="O323" s="22">
        <f>IFERROR(VLOOKUP(A323,Stock!$A$5:$M$496,6,0),0)*Stock!H323</f>
        <v>0</v>
      </c>
      <c r="Q323" s="22">
        <f>IFERROR(VLOOKUP(A323,Stock!$A$5:$M$496,6,0),0)*Stock!M323</f>
        <v>36</v>
      </c>
    </row>
    <row r="324" spans="1:17" s="11" customFormat="1" ht="18" customHeight="1" x14ac:dyDescent="0.2">
      <c r="A324" s="179">
        <v>333</v>
      </c>
      <c r="B324" s="199" t="s">
        <v>411</v>
      </c>
      <c r="C324" s="195" t="s">
        <v>767</v>
      </c>
      <c r="D324" s="195" t="s">
        <v>11</v>
      </c>
      <c r="E324" s="195" t="s">
        <v>35</v>
      </c>
      <c r="F324" s="196">
        <v>12</v>
      </c>
      <c r="G324" s="196">
        <v>9.6</v>
      </c>
      <c r="H324" s="160"/>
      <c r="I324" s="161" t="e">
        <f>SUMIF(#REF!,$B$5:$B$496,#REF!)</f>
        <v>#REF!</v>
      </c>
      <c r="J324" s="126" t="e">
        <f>SUMIF(#REF!,$B$5:$B$500,#REF!)</f>
        <v>#REF!</v>
      </c>
      <c r="K324" s="129" t="e">
        <f>SUMIF(#REF!,$B$5:$B$500,#REF!)</f>
        <v>#REF!</v>
      </c>
      <c r="L324" s="6">
        <f t="shared" si="9"/>
        <v>12</v>
      </c>
      <c r="M324" s="80">
        <v>1</v>
      </c>
      <c r="N324" s="21">
        <f t="shared" si="10"/>
        <v>-1</v>
      </c>
      <c r="O324" s="22">
        <f>IFERROR(VLOOKUP(A324,Stock!$A$5:$M$496,6,0),0)*Stock!H324</f>
        <v>0</v>
      </c>
      <c r="Q324" s="22">
        <f>IFERROR(VLOOKUP(A324,Stock!$A$5:$M$496,6,0),0)*Stock!M324</f>
        <v>12</v>
      </c>
    </row>
    <row r="325" spans="1:17" s="11" customFormat="1" ht="18" customHeight="1" x14ac:dyDescent="0.2">
      <c r="A325" s="179">
        <v>334</v>
      </c>
      <c r="B325" s="199" t="s">
        <v>412</v>
      </c>
      <c r="C325" s="195" t="s">
        <v>768</v>
      </c>
      <c r="D325" s="195" t="s">
        <v>21</v>
      </c>
      <c r="E325" s="195" t="s">
        <v>9</v>
      </c>
      <c r="F325" s="196">
        <v>12</v>
      </c>
      <c r="G325" s="196">
        <v>9.6</v>
      </c>
      <c r="H325" s="160"/>
      <c r="I325" s="161" t="e">
        <f>SUMIF(#REF!,$B$5:$B$496,#REF!)</f>
        <v>#REF!</v>
      </c>
      <c r="J325" s="126" t="e">
        <f>SUMIF(#REF!,$B$5:$B$500,#REF!)</f>
        <v>#REF!</v>
      </c>
      <c r="K325" s="129" t="e">
        <f>SUMIF(#REF!,$B$5:$B$500,#REF!)</f>
        <v>#REF!</v>
      </c>
      <c r="L325" s="6">
        <f t="shared" ref="L325:L388" si="11">M325*F325</f>
        <v>36</v>
      </c>
      <c r="M325" s="80">
        <v>3</v>
      </c>
      <c r="N325" s="21">
        <f t="shared" ref="N325:N388" si="12">H325-M325</f>
        <v>-3</v>
      </c>
      <c r="O325" s="22">
        <f>IFERROR(VLOOKUP(A325,Stock!$A$5:$M$496,6,0),0)*Stock!H325</f>
        <v>0</v>
      </c>
      <c r="Q325" s="22">
        <f>IFERROR(VLOOKUP(A325,Stock!$A$5:$M$496,6,0),0)*Stock!M325</f>
        <v>36</v>
      </c>
    </row>
    <row r="326" spans="1:17" s="11" customFormat="1" ht="18" customHeight="1" x14ac:dyDescent="0.2">
      <c r="A326" s="179">
        <v>335</v>
      </c>
      <c r="B326" s="199" t="s">
        <v>413</v>
      </c>
      <c r="C326" s="195" t="s">
        <v>769</v>
      </c>
      <c r="D326" s="195" t="s">
        <v>21</v>
      </c>
      <c r="E326" s="195" t="s">
        <v>6</v>
      </c>
      <c r="F326" s="196">
        <v>20</v>
      </c>
      <c r="G326" s="196">
        <v>16</v>
      </c>
      <c r="H326" s="160"/>
      <c r="I326" s="161" t="e">
        <f>SUMIF(#REF!,$B$5:$B$496,#REF!)</f>
        <v>#REF!</v>
      </c>
      <c r="J326" s="126" t="e">
        <f>SUMIF(#REF!,$B$5:$B$500,#REF!)</f>
        <v>#REF!</v>
      </c>
      <c r="K326" s="129" t="e">
        <f>SUMIF(#REF!,$B$5:$B$500,#REF!)</f>
        <v>#REF!</v>
      </c>
      <c r="L326" s="6">
        <f t="shared" si="11"/>
        <v>20</v>
      </c>
      <c r="M326" s="80">
        <v>1</v>
      </c>
      <c r="N326" s="21">
        <f t="shared" si="12"/>
        <v>-1</v>
      </c>
      <c r="O326" s="22">
        <f>IFERROR(VLOOKUP(A326,Stock!$A$5:$M$496,6,0),0)*Stock!H326</f>
        <v>0</v>
      </c>
      <c r="Q326" s="22">
        <f>IFERROR(VLOOKUP(A326,Stock!$A$5:$M$496,6,0),0)*Stock!M326</f>
        <v>20</v>
      </c>
    </row>
    <row r="327" spans="1:17" s="11" customFormat="1" ht="18" customHeight="1" x14ac:dyDescent="0.2">
      <c r="A327" s="179">
        <v>336</v>
      </c>
      <c r="B327" s="199" t="s">
        <v>414</v>
      </c>
      <c r="C327" s="195" t="s">
        <v>770</v>
      </c>
      <c r="D327" s="195" t="s">
        <v>21</v>
      </c>
      <c r="E327" s="195" t="s">
        <v>9</v>
      </c>
      <c r="F327" s="196">
        <v>3</v>
      </c>
      <c r="G327" s="196">
        <v>2.4</v>
      </c>
      <c r="H327" s="160"/>
      <c r="I327" s="161" t="e">
        <f>SUMIF(#REF!,$B$5:$B$496,#REF!)</f>
        <v>#REF!</v>
      </c>
      <c r="J327" s="126" t="e">
        <f>SUMIF(#REF!,$B$5:$B$500,#REF!)</f>
        <v>#REF!</v>
      </c>
      <c r="K327" s="129" t="e">
        <f>SUMIF(#REF!,$B$5:$B$500,#REF!)</f>
        <v>#REF!</v>
      </c>
      <c r="L327" s="6">
        <f t="shared" si="11"/>
        <v>9</v>
      </c>
      <c r="M327" s="80">
        <v>3</v>
      </c>
      <c r="N327" s="21">
        <f t="shared" si="12"/>
        <v>-3</v>
      </c>
      <c r="O327" s="22">
        <f>IFERROR(VLOOKUP(A327,Stock!$A$5:$M$496,6,0),0)*Stock!H327</f>
        <v>0</v>
      </c>
      <c r="Q327" s="22">
        <f>IFERROR(VLOOKUP(A327,Stock!$A$5:$M$496,6,0),0)*Stock!M327</f>
        <v>9</v>
      </c>
    </row>
    <row r="328" spans="1:17" s="11" customFormat="1" ht="18" customHeight="1" x14ac:dyDescent="0.2">
      <c r="A328" s="179">
        <v>337</v>
      </c>
      <c r="B328" s="199" t="s">
        <v>415</v>
      </c>
      <c r="C328" s="195" t="s">
        <v>771</v>
      </c>
      <c r="D328" s="195" t="s">
        <v>11</v>
      </c>
      <c r="E328" s="197"/>
      <c r="F328" s="196">
        <v>50</v>
      </c>
      <c r="G328" s="196">
        <v>40</v>
      </c>
      <c r="H328" s="160"/>
      <c r="I328" s="161" t="e">
        <f>SUMIF(#REF!,$B$5:$B$496,#REF!)</f>
        <v>#REF!</v>
      </c>
      <c r="J328" s="126" t="e">
        <f>SUMIF(#REF!,$B$5:$B$500,#REF!)</f>
        <v>#REF!</v>
      </c>
      <c r="K328" s="129" t="e">
        <f>SUMIF(#REF!,$B$5:$B$500,#REF!)</f>
        <v>#REF!</v>
      </c>
      <c r="L328" s="6">
        <f t="shared" si="11"/>
        <v>50</v>
      </c>
      <c r="M328" s="80">
        <v>1</v>
      </c>
      <c r="N328" s="21">
        <f t="shared" si="12"/>
        <v>-1</v>
      </c>
      <c r="O328" s="22">
        <f>IFERROR(VLOOKUP(A328,Stock!$A$5:$M$496,6,0),0)*Stock!H328</f>
        <v>0</v>
      </c>
      <c r="Q328" s="22">
        <f>IFERROR(VLOOKUP(A328,Stock!$A$5:$M$496,6,0),0)*Stock!M328</f>
        <v>50</v>
      </c>
    </row>
    <row r="329" spans="1:17" s="11" customFormat="1" ht="18" customHeight="1" x14ac:dyDescent="0.2">
      <c r="A329" s="179">
        <v>338</v>
      </c>
      <c r="B329" s="199" t="s">
        <v>416</v>
      </c>
      <c r="C329" s="195" t="s">
        <v>772</v>
      </c>
      <c r="D329" s="195" t="s">
        <v>21</v>
      </c>
      <c r="E329" s="195" t="s">
        <v>9</v>
      </c>
      <c r="F329" s="196">
        <v>12</v>
      </c>
      <c r="G329" s="196">
        <v>9.6</v>
      </c>
      <c r="H329" s="160"/>
      <c r="I329" s="161" t="e">
        <f>SUMIF(#REF!,$B$5:$B$496,#REF!)</f>
        <v>#REF!</v>
      </c>
      <c r="J329" s="126" t="e">
        <f>SUMIF(#REF!,$B$5:$B$500,#REF!)</f>
        <v>#REF!</v>
      </c>
      <c r="K329" s="129" t="e">
        <f>SUMIF(#REF!,$B$5:$B$500,#REF!)</f>
        <v>#REF!</v>
      </c>
      <c r="L329" s="6">
        <f t="shared" si="11"/>
        <v>24</v>
      </c>
      <c r="M329" s="80">
        <v>2</v>
      </c>
      <c r="N329" s="21">
        <f t="shared" si="12"/>
        <v>-2</v>
      </c>
      <c r="O329" s="22">
        <f>IFERROR(VLOOKUP(A329,Stock!$A$5:$M$496,6,0),0)*Stock!H329</f>
        <v>0</v>
      </c>
      <c r="Q329" s="22">
        <f>IFERROR(VLOOKUP(A329,Stock!$A$5:$M$496,6,0),0)*Stock!M329</f>
        <v>24</v>
      </c>
    </row>
    <row r="330" spans="1:17" s="11" customFormat="1" ht="18" customHeight="1" x14ac:dyDescent="0.2">
      <c r="A330" s="179">
        <v>339</v>
      </c>
      <c r="B330" s="199" t="s">
        <v>417</v>
      </c>
      <c r="C330" s="195" t="s">
        <v>773</v>
      </c>
      <c r="D330" s="195" t="s">
        <v>21</v>
      </c>
      <c r="E330" s="195" t="s">
        <v>6</v>
      </c>
      <c r="F330" s="196">
        <v>15</v>
      </c>
      <c r="G330" s="196">
        <v>12</v>
      </c>
      <c r="H330" s="160"/>
      <c r="I330" s="161" t="e">
        <f>SUMIF(#REF!,$B$5:$B$496,#REF!)</f>
        <v>#REF!</v>
      </c>
      <c r="J330" s="126" t="e">
        <f>SUMIF(#REF!,$B$5:$B$500,#REF!)</f>
        <v>#REF!</v>
      </c>
      <c r="K330" s="129" t="e">
        <f>SUMIF(#REF!,$B$5:$B$500,#REF!)</f>
        <v>#REF!</v>
      </c>
      <c r="L330" s="6">
        <f t="shared" si="11"/>
        <v>15</v>
      </c>
      <c r="M330" s="80">
        <v>1</v>
      </c>
      <c r="N330" s="21">
        <f t="shared" si="12"/>
        <v>-1</v>
      </c>
      <c r="O330" s="22">
        <f>IFERROR(VLOOKUP(A330,Stock!$A$5:$M$496,6,0),0)*Stock!H330</f>
        <v>0</v>
      </c>
      <c r="Q330" s="22">
        <f>IFERROR(VLOOKUP(A330,Stock!$A$5:$M$496,6,0),0)*Stock!M330</f>
        <v>15</v>
      </c>
    </row>
    <row r="331" spans="1:17" s="11" customFormat="1" ht="18" customHeight="1" x14ac:dyDescent="0.2">
      <c r="A331" s="179">
        <v>340</v>
      </c>
      <c r="B331" s="199" t="s">
        <v>418</v>
      </c>
      <c r="C331" s="195" t="s">
        <v>774</v>
      </c>
      <c r="D331" s="195" t="s">
        <v>34</v>
      </c>
      <c r="E331" s="195" t="s">
        <v>9</v>
      </c>
      <c r="F331" s="196">
        <v>50</v>
      </c>
      <c r="G331" s="196">
        <v>40</v>
      </c>
      <c r="H331" s="160"/>
      <c r="I331" s="161" t="e">
        <f>SUMIF(#REF!,$B$5:$B$496,#REF!)</f>
        <v>#REF!</v>
      </c>
      <c r="J331" s="126" t="e">
        <f>SUMIF(#REF!,$B$5:$B$500,#REF!)</f>
        <v>#REF!</v>
      </c>
      <c r="K331" s="129" t="e">
        <f>SUMIF(#REF!,$B$5:$B$500,#REF!)</f>
        <v>#REF!</v>
      </c>
      <c r="L331" s="6">
        <f t="shared" si="11"/>
        <v>150</v>
      </c>
      <c r="M331" s="80">
        <v>3</v>
      </c>
      <c r="N331" s="21">
        <f t="shared" si="12"/>
        <v>-3</v>
      </c>
      <c r="O331" s="22">
        <f>IFERROR(VLOOKUP(A331,Stock!$A$5:$M$496,6,0),0)*Stock!H331</f>
        <v>0</v>
      </c>
      <c r="Q331" s="22">
        <f>IFERROR(VLOOKUP(A331,Stock!$A$5:$M$496,6,0),0)*Stock!M331</f>
        <v>150</v>
      </c>
    </row>
    <row r="332" spans="1:17" s="11" customFormat="1" ht="18" customHeight="1" x14ac:dyDescent="0.2">
      <c r="A332" s="179">
        <v>341</v>
      </c>
      <c r="B332" s="199" t="s">
        <v>419</v>
      </c>
      <c r="C332" s="195" t="s">
        <v>775</v>
      </c>
      <c r="D332" s="195" t="s">
        <v>21</v>
      </c>
      <c r="E332" s="195" t="s">
        <v>9</v>
      </c>
      <c r="F332" s="196">
        <v>12</v>
      </c>
      <c r="G332" s="196">
        <v>9.6</v>
      </c>
      <c r="H332" s="160"/>
      <c r="I332" s="161" t="e">
        <f>SUMIF(#REF!,$B$5:$B$496,#REF!)</f>
        <v>#REF!</v>
      </c>
      <c r="J332" s="126" t="e">
        <f>SUMIF(#REF!,$B$5:$B$500,#REF!)</f>
        <v>#REF!</v>
      </c>
      <c r="K332" s="129" t="e">
        <f>SUMIF(#REF!,$B$5:$B$500,#REF!)</f>
        <v>#REF!</v>
      </c>
      <c r="L332" s="6">
        <f t="shared" si="11"/>
        <v>12</v>
      </c>
      <c r="M332" s="80">
        <v>1</v>
      </c>
      <c r="N332" s="21">
        <f t="shared" si="12"/>
        <v>-1</v>
      </c>
      <c r="O332" s="22">
        <f>IFERROR(VLOOKUP(A332,Stock!$A$5:$M$496,6,0),0)*Stock!H332</f>
        <v>0</v>
      </c>
      <c r="Q332" s="22">
        <f>IFERROR(VLOOKUP(A332,Stock!$A$5:$M$496,6,0),0)*Stock!M332</f>
        <v>12</v>
      </c>
    </row>
    <row r="333" spans="1:17" s="11" customFormat="1" ht="18" customHeight="1" x14ac:dyDescent="0.2">
      <c r="A333" s="179">
        <v>342</v>
      </c>
      <c r="B333" s="199" t="s">
        <v>420</v>
      </c>
      <c r="C333" s="195" t="s">
        <v>776</v>
      </c>
      <c r="D333" s="195" t="s">
        <v>11</v>
      </c>
      <c r="E333" s="195" t="s">
        <v>9</v>
      </c>
      <c r="F333" s="196">
        <v>50</v>
      </c>
      <c r="G333" s="196">
        <v>40</v>
      </c>
      <c r="H333" s="160"/>
      <c r="I333" s="161" t="e">
        <f>SUMIF(#REF!,$B$5:$B$496,#REF!)</f>
        <v>#REF!</v>
      </c>
      <c r="J333" s="126" t="e">
        <f>SUMIF(#REF!,$B$5:$B$500,#REF!)</f>
        <v>#REF!</v>
      </c>
      <c r="K333" s="129" t="e">
        <f>SUMIF(#REF!,$B$5:$B$500,#REF!)</f>
        <v>#REF!</v>
      </c>
      <c r="L333" s="6">
        <f t="shared" si="11"/>
        <v>100</v>
      </c>
      <c r="M333" s="80">
        <v>2</v>
      </c>
      <c r="N333" s="21">
        <f t="shared" si="12"/>
        <v>-2</v>
      </c>
      <c r="O333" s="22">
        <f>IFERROR(VLOOKUP(A333,Stock!$A$5:$M$496,6,0),0)*Stock!H333</f>
        <v>0</v>
      </c>
      <c r="Q333" s="22">
        <f>IFERROR(VLOOKUP(A333,Stock!$A$5:$M$496,6,0),0)*Stock!M333</f>
        <v>100</v>
      </c>
    </row>
    <row r="334" spans="1:17" s="11" customFormat="1" ht="18" customHeight="1" x14ac:dyDescent="0.2">
      <c r="A334" s="179">
        <v>343</v>
      </c>
      <c r="B334" s="199" t="s">
        <v>421</v>
      </c>
      <c r="C334" s="195" t="s">
        <v>777</v>
      </c>
      <c r="D334" s="195" t="s">
        <v>21</v>
      </c>
      <c r="E334" s="195" t="s">
        <v>6</v>
      </c>
      <c r="F334" s="196">
        <v>12</v>
      </c>
      <c r="G334" s="196">
        <v>9.6</v>
      </c>
      <c r="H334" s="160">
        <v>1</v>
      </c>
      <c r="I334" s="161" t="e">
        <f>SUMIF(#REF!,$B$5:$B$496,#REF!)</f>
        <v>#REF!</v>
      </c>
      <c r="J334" s="126" t="e">
        <f>SUMIF(#REF!,$B$5:$B$500,#REF!)</f>
        <v>#REF!</v>
      </c>
      <c r="K334" s="129" t="e">
        <f>SUMIF(#REF!,$B$5:$B$500,#REF!)</f>
        <v>#REF!</v>
      </c>
      <c r="L334" s="6">
        <f t="shared" si="11"/>
        <v>12</v>
      </c>
      <c r="M334" s="80">
        <v>1</v>
      </c>
      <c r="N334" s="21">
        <f t="shared" si="12"/>
        <v>0</v>
      </c>
      <c r="O334" s="22">
        <f>IFERROR(VLOOKUP(A334,Stock!$A$5:$M$496,6,0),0)*Stock!H334</f>
        <v>12</v>
      </c>
      <c r="Q334" s="22">
        <f>IFERROR(VLOOKUP(A334,Stock!$A$5:$M$496,6,0),0)*Stock!M334</f>
        <v>12</v>
      </c>
    </row>
    <row r="335" spans="1:17" s="11" customFormat="1" ht="18" customHeight="1" x14ac:dyDescent="0.2">
      <c r="A335" s="179">
        <v>344</v>
      </c>
      <c r="B335" s="199" t="s">
        <v>422</v>
      </c>
      <c r="C335" s="195" t="s">
        <v>778</v>
      </c>
      <c r="D335" s="195" t="s">
        <v>11</v>
      </c>
      <c r="E335" s="195" t="s">
        <v>9</v>
      </c>
      <c r="F335" s="196">
        <v>15</v>
      </c>
      <c r="G335" s="196">
        <v>12</v>
      </c>
      <c r="H335" s="160">
        <v>6</v>
      </c>
      <c r="I335" s="161" t="e">
        <f>SUMIF(#REF!,$B$5:$B$496,#REF!)</f>
        <v>#REF!</v>
      </c>
      <c r="J335" s="126" t="e">
        <f>SUMIF(#REF!,$B$5:$B$500,#REF!)</f>
        <v>#REF!</v>
      </c>
      <c r="K335" s="129" t="e">
        <f>SUMIF(#REF!,$B$5:$B$500,#REF!)</f>
        <v>#REF!</v>
      </c>
      <c r="L335" s="6">
        <f t="shared" si="11"/>
        <v>45</v>
      </c>
      <c r="M335" s="80">
        <v>3</v>
      </c>
      <c r="N335" s="21">
        <f t="shared" si="12"/>
        <v>3</v>
      </c>
      <c r="O335" s="22">
        <f>IFERROR(VLOOKUP(A335,Stock!$A$5:$M$496,6,0),0)*Stock!H335</f>
        <v>90</v>
      </c>
      <c r="Q335" s="22">
        <f>IFERROR(VLOOKUP(A335,Stock!$A$5:$M$496,6,0),0)*Stock!M335</f>
        <v>45</v>
      </c>
    </row>
    <row r="336" spans="1:17" s="11" customFormat="1" ht="18" customHeight="1" x14ac:dyDescent="0.2">
      <c r="A336" s="179">
        <v>345</v>
      </c>
      <c r="B336" s="199" t="s">
        <v>423</v>
      </c>
      <c r="C336" s="195" t="s">
        <v>779</v>
      </c>
      <c r="D336" s="195" t="s">
        <v>21</v>
      </c>
      <c r="E336" s="195" t="s">
        <v>9</v>
      </c>
      <c r="F336" s="196">
        <v>12</v>
      </c>
      <c r="G336" s="196">
        <v>9.6</v>
      </c>
      <c r="H336" s="160">
        <v>2</v>
      </c>
      <c r="I336" s="161" t="e">
        <f>SUMIF(#REF!,$B$5:$B$496,#REF!)</f>
        <v>#REF!</v>
      </c>
      <c r="J336" s="126" t="e">
        <f>SUMIF(#REF!,$B$5:$B$500,#REF!)</f>
        <v>#REF!</v>
      </c>
      <c r="K336" s="129" t="e">
        <f>SUMIF(#REF!,$B$5:$B$500,#REF!)</f>
        <v>#REF!</v>
      </c>
      <c r="L336" s="6">
        <f t="shared" si="11"/>
        <v>12</v>
      </c>
      <c r="M336" s="80">
        <v>1</v>
      </c>
      <c r="N336" s="21">
        <f t="shared" si="12"/>
        <v>1</v>
      </c>
      <c r="O336" s="22">
        <f>IFERROR(VLOOKUP(A336,Stock!$A$5:$M$496,6,0),0)*Stock!H336</f>
        <v>24</v>
      </c>
      <c r="Q336" s="22">
        <f>IFERROR(VLOOKUP(A336,Stock!$A$5:$M$496,6,0),0)*Stock!M336</f>
        <v>12</v>
      </c>
    </row>
    <row r="337" spans="1:17" s="11" customFormat="1" ht="18" customHeight="1" x14ac:dyDescent="0.2">
      <c r="A337" s="179">
        <v>346</v>
      </c>
      <c r="B337" s="199" t="s">
        <v>424</v>
      </c>
      <c r="C337" s="195" t="s">
        <v>780</v>
      </c>
      <c r="D337" s="195" t="s">
        <v>11</v>
      </c>
      <c r="E337" s="195" t="s">
        <v>9</v>
      </c>
      <c r="F337" s="196">
        <v>12</v>
      </c>
      <c r="G337" s="196">
        <v>9.6</v>
      </c>
      <c r="H337" s="160">
        <v>1</v>
      </c>
      <c r="I337" s="161" t="e">
        <f>SUMIF(#REF!,$B$5:$B$496,#REF!)</f>
        <v>#REF!</v>
      </c>
      <c r="J337" s="126" t="e">
        <f>SUMIF(#REF!,$B$5:$B$500,#REF!)</f>
        <v>#REF!</v>
      </c>
      <c r="K337" s="129" t="e">
        <f>SUMIF(#REF!,$B$5:$B$500,#REF!)</f>
        <v>#REF!</v>
      </c>
      <c r="L337" s="6">
        <f t="shared" si="11"/>
        <v>24</v>
      </c>
      <c r="M337" s="80">
        <v>2</v>
      </c>
      <c r="N337" s="21">
        <f t="shared" si="12"/>
        <v>-1</v>
      </c>
      <c r="O337" s="22">
        <f>IFERROR(VLOOKUP(A337,Stock!$A$5:$M$496,6,0),0)*Stock!H337</f>
        <v>12</v>
      </c>
      <c r="Q337" s="22">
        <f>IFERROR(VLOOKUP(A337,Stock!$A$5:$M$496,6,0),0)*Stock!M337</f>
        <v>24</v>
      </c>
    </row>
    <row r="338" spans="1:17" s="11" customFormat="1" ht="18" customHeight="1" x14ac:dyDescent="0.2">
      <c r="A338" s="179">
        <v>347</v>
      </c>
      <c r="B338" s="199" t="s">
        <v>425</v>
      </c>
      <c r="C338" s="195" t="s">
        <v>781</v>
      </c>
      <c r="D338" s="195" t="s">
        <v>21</v>
      </c>
      <c r="E338" s="195" t="s">
        <v>9</v>
      </c>
      <c r="F338" s="196">
        <v>12</v>
      </c>
      <c r="G338" s="196">
        <v>9.6</v>
      </c>
      <c r="H338" s="160"/>
      <c r="I338" s="161" t="e">
        <f>SUMIF(#REF!,$B$5:$B$496,#REF!)</f>
        <v>#REF!</v>
      </c>
      <c r="J338" s="126" t="e">
        <f>SUMIF(#REF!,$B$5:$B$500,#REF!)</f>
        <v>#REF!</v>
      </c>
      <c r="K338" s="129" t="e">
        <f>SUMIF(#REF!,$B$5:$B$500,#REF!)</f>
        <v>#REF!</v>
      </c>
      <c r="L338" s="6">
        <f t="shared" si="11"/>
        <v>12</v>
      </c>
      <c r="M338" s="80">
        <v>1</v>
      </c>
      <c r="N338" s="21">
        <f t="shared" si="12"/>
        <v>-1</v>
      </c>
      <c r="O338" s="22">
        <f>IFERROR(VLOOKUP(A338,Stock!$A$5:$M$496,6,0),0)*Stock!H338</f>
        <v>0</v>
      </c>
      <c r="Q338" s="22">
        <f>IFERROR(VLOOKUP(A338,Stock!$A$5:$M$496,6,0),0)*Stock!M338</f>
        <v>12</v>
      </c>
    </row>
    <row r="339" spans="1:17" s="11" customFormat="1" ht="18" customHeight="1" x14ac:dyDescent="0.2">
      <c r="A339" s="179">
        <v>348</v>
      </c>
      <c r="B339" s="199" t="s">
        <v>426</v>
      </c>
      <c r="C339" s="195" t="s">
        <v>782</v>
      </c>
      <c r="D339" s="195" t="s">
        <v>127</v>
      </c>
      <c r="E339" s="195" t="s">
        <v>9</v>
      </c>
      <c r="F339" s="196">
        <v>60</v>
      </c>
      <c r="G339" s="196">
        <v>48</v>
      </c>
      <c r="H339" s="160"/>
      <c r="I339" s="161" t="e">
        <f>SUMIF(#REF!,$B$5:$B$496,#REF!)</f>
        <v>#REF!</v>
      </c>
      <c r="J339" s="126" t="e">
        <f>SUMIF(#REF!,$B$5:$B$500,#REF!)</f>
        <v>#REF!</v>
      </c>
      <c r="K339" s="129" t="e">
        <f>SUMIF(#REF!,$B$5:$B$500,#REF!)</f>
        <v>#REF!</v>
      </c>
      <c r="L339" s="6">
        <f t="shared" si="11"/>
        <v>180</v>
      </c>
      <c r="M339" s="80">
        <v>3</v>
      </c>
      <c r="N339" s="21">
        <f t="shared" si="12"/>
        <v>-3</v>
      </c>
      <c r="O339" s="22">
        <f>IFERROR(VLOOKUP(A339,Stock!$A$5:$M$496,6,0),0)*Stock!H339</f>
        <v>0</v>
      </c>
      <c r="Q339" s="22">
        <f>IFERROR(VLOOKUP(A339,Stock!$A$5:$M$496,6,0),0)*Stock!M339</f>
        <v>180</v>
      </c>
    </row>
    <row r="340" spans="1:17" s="11" customFormat="1" ht="18" customHeight="1" x14ac:dyDescent="0.2">
      <c r="A340" s="179">
        <v>349</v>
      </c>
      <c r="B340" s="199" t="s">
        <v>427</v>
      </c>
      <c r="C340" s="195" t="s">
        <v>783</v>
      </c>
      <c r="D340" s="195" t="s">
        <v>33</v>
      </c>
      <c r="E340" s="195" t="s">
        <v>9</v>
      </c>
      <c r="F340" s="196">
        <v>18</v>
      </c>
      <c r="G340" s="196">
        <v>14.4</v>
      </c>
      <c r="H340" s="160"/>
      <c r="I340" s="161" t="e">
        <f>SUMIF(#REF!,$B$5:$B$496,#REF!)</f>
        <v>#REF!</v>
      </c>
      <c r="J340" s="126" t="e">
        <f>SUMIF(#REF!,$B$5:$B$500,#REF!)</f>
        <v>#REF!</v>
      </c>
      <c r="K340" s="129" t="e">
        <f>SUMIF(#REF!,$B$5:$B$500,#REF!)</f>
        <v>#REF!</v>
      </c>
      <c r="L340" s="6">
        <f t="shared" si="11"/>
        <v>18</v>
      </c>
      <c r="M340" s="80">
        <v>1</v>
      </c>
      <c r="N340" s="21">
        <f t="shared" si="12"/>
        <v>-1</v>
      </c>
      <c r="O340" s="22">
        <f>IFERROR(VLOOKUP(A340,Stock!$A$5:$M$496,6,0),0)*Stock!H340</f>
        <v>0</v>
      </c>
      <c r="Q340" s="22">
        <f>IFERROR(VLOOKUP(A340,Stock!$A$5:$M$496,6,0),0)*Stock!M340</f>
        <v>18</v>
      </c>
    </row>
    <row r="341" spans="1:17" s="11" customFormat="1" ht="18" customHeight="1" x14ac:dyDescent="0.2">
      <c r="A341" s="179">
        <v>350</v>
      </c>
      <c r="B341" s="199" t="s">
        <v>428</v>
      </c>
      <c r="C341" s="195" t="s">
        <v>784</v>
      </c>
      <c r="D341" s="195" t="s">
        <v>11</v>
      </c>
      <c r="E341" s="195" t="s">
        <v>9</v>
      </c>
      <c r="F341" s="196">
        <v>36</v>
      </c>
      <c r="G341" s="196">
        <v>28.8</v>
      </c>
      <c r="H341" s="160"/>
      <c r="I341" s="161" t="e">
        <f>SUMIF(#REF!,$B$5:$B$496,#REF!)</f>
        <v>#REF!</v>
      </c>
      <c r="J341" s="126" t="e">
        <f>SUMIF(#REF!,$B$5:$B$500,#REF!)</f>
        <v>#REF!</v>
      </c>
      <c r="K341" s="129" t="e">
        <f>SUMIF(#REF!,$B$5:$B$500,#REF!)</f>
        <v>#REF!</v>
      </c>
      <c r="L341" s="6">
        <f t="shared" si="11"/>
        <v>72</v>
      </c>
      <c r="M341" s="80">
        <v>2</v>
      </c>
      <c r="N341" s="21">
        <f t="shared" si="12"/>
        <v>-2</v>
      </c>
      <c r="O341" s="22">
        <f>IFERROR(VLOOKUP(A341,Stock!$A$5:$M$496,6,0),0)*Stock!H341</f>
        <v>0</v>
      </c>
      <c r="Q341" s="22">
        <f>IFERROR(VLOOKUP(A341,Stock!$A$5:$M$496,6,0),0)*Stock!M341</f>
        <v>72</v>
      </c>
    </row>
    <row r="342" spans="1:17" s="11" customFormat="1" ht="18" customHeight="1" x14ac:dyDescent="0.2">
      <c r="A342" s="179">
        <v>351</v>
      </c>
      <c r="B342" s="199" t="s">
        <v>429</v>
      </c>
      <c r="C342" s="195" t="s">
        <v>785</v>
      </c>
      <c r="D342" s="195" t="s">
        <v>33</v>
      </c>
      <c r="E342" s="195" t="s">
        <v>6</v>
      </c>
      <c r="F342" s="196">
        <v>18</v>
      </c>
      <c r="G342" s="196">
        <v>14.4</v>
      </c>
      <c r="H342" s="160">
        <v>1</v>
      </c>
      <c r="I342" s="161" t="e">
        <f>SUMIF(#REF!,$B$5:$B$496,#REF!)</f>
        <v>#REF!</v>
      </c>
      <c r="J342" s="126" t="e">
        <f>SUMIF(#REF!,$B$5:$B$500,#REF!)</f>
        <v>#REF!</v>
      </c>
      <c r="K342" s="129" t="e">
        <f>SUMIF(#REF!,$B$5:$B$500,#REF!)</f>
        <v>#REF!</v>
      </c>
      <c r="L342" s="6">
        <f t="shared" si="11"/>
        <v>18</v>
      </c>
      <c r="M342" s="80">
        <v>1</v>
      </c>
      <c r="N342" s="21">
        <f t="shared" si="12"/>
        <v>0</v>
      </c>
      <c r="O342" s="22">
        <f>IFERROR(VLOOKUP(A342,Stock!$A$5:$M$496,6,0),0)*Stock!H342</f>
        <v>18</v>
      </c>
      <c r="Q342" s="22">
        <f>IFERROR(VLOOKUP(A342,Stock!$A$5:$M$496,6,0),0)*Stock!M342</f>
        <v>18</v>
      </c>
    </row>
    <row r="343" spans="1:17" s="11" customFormat="1" ht="18" customHeight="1" x14ac:dyDescent="0.2">
      <c r="A343" s="179">
        <v>352</v>
      </c>
      <c r="B343" s="199" t="s">
        <v>430</v>
      </c>
      <c r="C343" s="195" t="s">
        <v>786</v>
      </c>
      <c r="D343" s="195" t="s">
        <v>11</v>
      </c>
      <c r="E343" s="195" t="s">
        <v>9</v>
      </c>
      <c r="F343" s="196">
        <v>30</v>
      </c>
      <c r="G343" s="196">
        <v>24</v>
      </c>
      <c r="H343" s="160"/>
      <c r="I343" s="161" t="e">
        <f>SUMIF(#REF!,$B$5:$B$496,#REF!)</f>
        <v>#REF!</v>
      </c>
      <c r="J343" s="126" t="e">
        <f>SUMIF(#REF!,$B$5:$B$500,#REF!)</f>
        <v>#REF!</v>
      </c>
      <c r="K343" s="129" t="e">
        <f>SUMIF(#REF!,$B$5:$B$500,#REF!)</f>
        <v>#REF!</v>
      </c>
      <c r="L343" s="6">
        <f t="shared" si="11"/>
        <v>90</v>
      </c>
      <c r="M343" s="80">
        <v>3</v>
      </c>
      <c r="N343" s="21">
        <f t="shared" si="12"/>
        <v>-3</v>
      </c>
      <c r="O343" s="22">
        <f>IFERROR(VLOOKUP(A343,Stock!$A$5:$M$496,6,0),0)*Stock!H343</f>
        <v>0</v>
      </c>
      <c r="Q343" s="22">
        <f>IFERROR(VLOOKUP(A343,Stock!$A$5:$M$496,6,0),0)*Stock!M343</f>
        <v>90</v>
      </c>
    </row>
    <row r="344" spans="1:17" s="11" customFormat="1" ht="18" customHeight="1" x14ac:dyDescent="0.2">
      <c r="A344" s="179">
        <v>353</v>
      </c>
      <c r="B344" s="199" t="s">
        <v>431</v>
      </c>
      <c r="C344" s="195" t="s">
        <v>787</v>
      </c>
      <c r="D344" s="195" t="s">
        <v>21</v>
      </c>
      <c r="E344" s="195" t="s">
        <v>9</v>
      </c>
      <c r="F344" s="196">
        <v>15</v>
      </c>
      <c r="G344" s="196">
        <v>12</v>
      </c>
      <c r="H344" s="160"/>
      <c r="I344" s="161" t="e">
        <f>SUMIF(#REF!,$B$5:$B$496,#REF!)</f>
        <v>#REF!</v>
      </c>
      <c r="J344" s="126" t="e">
        <f>SUMIF(#REF!,$B$5:$B$500,#REF!)</f>
        <v>#REF!</v>
      </c>
      <c r="K344" s="129" t="e">
        <f>SUMIF(#REF!,$B$5:$B$500,#REF!)</f>
        <v>#REF!</v>
      </c>
      <c r="L344" s="6">
        <f t="shared" si="11"/>
        <v>45</v>
      </c>
      <c r="M344" s="80">
        <v>3</v>
      </c>
      <c r="N344" s="21">
        <f t="shared" si="12"/>
        <v>-3</v>
      </c>
      <c r="O344" s="22">
        <f>IFERROR(VLOOKUP(A344,Stock!$A$5:$M$496,6,0),0)*Stock!H344</f>
        <v>0</v>
      </c>
      <c r="Q344" s="22">
        <f>IFERROR(VLOOKUP(A344,Stock!$A$5:$M$496,6,0),0)*Stock!M344</f>
        <v>45</v>
      </c>
    </row>
    <row r="345" spans="1:17" s="11" customFormat="1" ht="18" customHeight="1" x14ac:dyDescent="0.2">
      <c r="A345" s="179">
        <v>354</v>
      </c>
      <c r="B345" s="199" t="s">
        <v>432</v>
      </c>
      <c r="C345" s="195" t="s">
        <v>788</v>
      </c>
      <c r="D345" s="195" t="s">
        <v>21</v>
      </c>
      <c r="E345" s="195" t="s">
        <v>9</v>
      </c>
      <c r="F345" s="196">
        <v>10</v>
      </c>
      <c r="G345" s="196">
        <v>8</v>
      </c>
      <c r="H345" s="160"/>
      <c r="I345" s="161" t="e">
        <f>SUMIF(#REF!,$B$5:$B$496,#REF!)</f>
        <v>#REF!</v>
      </c>
      <c r="J345" s="126" t="e">
        <f>SUMIF(#REF!,$B$5:$B$500,#REF!)</f>
        <v>#REF!</v>
      </c>
      <c r="K345" s="129" t="e">
        <f>SUMIF(#REF!,$B$5:$B$500,#REF!)</f>
        <v>#REF!</v>
      </c>
      <c r="L345" s="6">
        <f t="shared" si="11"/>
        <v>10</v>
      </c>
      <c r="M345" s="80">
        <v>1</v>
      </c>
      <c r="N345" s="21">
        <f t="shared" si="12"/>
        <v>-1</v>
      </c>
      <c r="O345" s="22">
        <f>IFERROR(VLOOKUP(A345,Stock!$A$5:$M$496,6,0),0)*Stock!H345</f>
        <v>0</v>
      </c>
      <c r="Q345" s="22">
        <f>IFERROR(VLOOKUP(A345,Stock!$A$5:$M$496,6,0),0)*Stock!M345</f>
        <v>10</v>
      </c>
    </row>
    <row r="346" spans="1:17" s="11" customFormat="1" ht="18" customHeight="1" x14ac:dyDescent="0.2">
      <c r="A346" s="179">
        <v>355</v>
      </c>
      <c r="B346" s="199" t="s">
        <v>433</v>
      </c>
      <c r="C346" s="195" t="s">
        <v>789</v>
      </c>
      <c r="D346" s="195" t="s">
        <v>127</v>
      </c>
      <c r="E346" s="195" t="s">
        <v>32</v>
      </c>
      <c r="F346" s="196">
        <v>60</v>
      </c>
      <c r="G346" s="196">
        <v>48</v>
      </c>
      <c r="H346" s="160"/>
      <c r="I346" s="161" t="e">
        <f>SUMIF(#REF!,$B$5:$B$496,#REF!)</f>
        <v>#REF!</v>
      </c>
      <c r="J346" s="126" t="e">
        <f>SUMIF(#REF!,$B$5:$B$500,#REF!)</f>
        <v>#REF!</v>
      </c>
      <c r="K346" s="129" t="e">
        <f>SUMIF(#REF!,$B$5:$B$500,#REF!)</f>
        <v>#REF!</v>
      </c>
      <c r="L346" s="6">
        <f t="shared" si="11"/>
        <v>180</v>
      </c>
      <c r="M346" s="80">
        <v>3</v>
      </c>
      <c r="N346" s="21">
        <f t="shared" si="12"/>
        <v>-3</v>
      </c>
      <c r="O346" s="22">
        <f>IFERROR(VLOOKUP(A346,Stock!$A$5:$M$496,6,0),0)*Stock!H346</f>
        <v>0</v>
      </c>
      <c r="Q346" s="22">
        <f>IFERROR(VLOOKUP(A346,Stock!$A$5:$M$496,6,0),0)*Stock!M346</f>
        <v>180</v>
      </c>
    </row>
    <row r="347" spans="1:17" s="11" customFormat="1" ht="18" customHeight="1" x14ac:dyDescent="0.2">
      <c r="A347" s="179">
        <v>356</v>
      </c>
      <c r="B347" s="199" t="s">
        <v>434</v>
      </c>
      <c r="C347" s="195" t="s">
        <v>790</v>
      </c>
      <c r="D347" s="195" t="s">
        <v>11</v>
      </c>
      <c r="E347" s="195" t="s">
        <v>32</v>
      </c>
      <c r="F347" s="196">
        <v>16</v>
      </c>
      <c r="G347" s="196">
        <v>12.8</v>
      </c>
      <c r="H347" s="160"/>
      <c r="I347" s="161" t="e">
        <f>SUMIF(#REF!,$B$5:$B$496,#REF!)</f>
        <v>#REF!</v>
      </c>
      <c r="J347" s="126" t="e">
        <f>SUMIF(#REF!,$B$5:$B$500,#REF!)</f>
        <v>#REF!</v>
      </c>
      <c r="K347" s="129" t="e">
        <f>SUMIF(#REF!,$B$5:$B$500,#REF!)</f>
        <v>#REF!</v>
      </c>
      <c r="L347" s="6">
        <f t="shared" si="11"/>
        <v>32</v>
      </c>
      <c r="M347" s="80">
        <v>2</v>
      </c>
      <c r="N347" s="21">
        <f t="shared" si="12"/>
        <v>-2</v>
      </c>
      <c r="O347" s="22">
        <f>IFERROR(VLOOKUP(A347,Stock!$A$5:$M$496,6,0),0)*Stock!H347</f>
        <v>0</v>
      </c>
      <c r="Q347" s="22">
        <f>IFERROR(VLOOKUP(A347,Stock!$A$5:$M$496,6,0),0)*Stock!M347</f>
        <v>32</v>
      </c>
    </row>
    <row r="348" spans="1:17" s="11" customFormat="1" ht="18" customHeight="1" x14ac:dyDescent="0.2">
      <c r="A348" s="179">
        <v>357</v>
      </c>
      <c r="B348" s="199" t="s">
        <v>435</v>
      </c>
      <c r="C348" s="195" t="s">
        <v>791</v>
      </c>
      <c r="D348" s="195" t="s">
        <v>128</v>
      </c>
      <c r="E348" s="195" t="s">
        <v>32</v>
      </c>
      <c r="F348" s="196">
        <v>24</v>
      </c>
      <c r="G348" s="196">
        <v>19.2</v>
      </c>
      <c r="H348" s="160"/>
      <c r="I348" s="161" t="e">
        <f>SUMIF(#REF!,$B$5:$B$496,#REF!)</f>
        <v>#REF!</v>
      </c>
      <c r="J348" s="126" t="e">
        <f>SUMIF(#REF!,$B$5:$B$500,#REF!)</f>
        <v>#REF!</v>
      </c>
      <c r="K348" s="129" t="e">
        <f>SUMIF(#REF!,$B$5:$B$500,#REF!)</f>
        <v>#REF!</v>
      </c>
      <c r="L348" s="6">
        <f t="shared" si="11"/>
        <v>72</v>
      </c>
      <c r="M348" s="80">
        <v>3</v>
      </c>
      <c r="N348" s="21">
        <f t="shared" si="12"/>
        <v>-3</v>
      </c>
      <c r="O348" s="22">
        <f>IFERROR(VLOOKUP(A348,Stock!$A$5:$M$496,6,0),0)*Stock!H348</f>
        <v>0</v>
      </c>
      <c r="Q348" s="22">
        <f>IFERROR(VLOOKUP(A348,Stock!$A$5:$M$496,6,0),0)*Stock!M348</f>
        <v>72</v>
      </c>
    </row>
    <row r="349" spans="1:17" s="11" customFormat="1" ht="18" customHeight="1" x14ac:dyDescent="0.2">
      <c r="A349" s="179">
        <v>358</v>
      </c>
      <c r="B349" s="199" t="s">
        <v>436</v>
      </c>
      <c r="C349" s="195" t="s">
        <v>792</v>
      </c>
      <c r="D349" s="195" t="s">
        <v>128</v>
      </c>
      <c r="E349" s="195" t="s">
        <v>32</v>
      </c>
      <c r="F349" s="196">
        <v>30</v>
      </c>
      <c r="G349" s="196">
        <v>24</v>
      </c>
      <c r="H349" s="160">
        <v>2</v>
      </c>
      <c r="I349" s="161" t="e">
        <f>SUMIF(#REF!,$B$5:$B$496,#REF!)</f>
        <v>#REF!</v>
      </c>
      <c r="J349" s="126" t="e">
        <f>SUMIF(#REF!,$B$5:$B$500,#REF!)</f>
        <v>#REF!</v>
      </c>
      <c r="K349" s="129" t="e">
        <f>SUMIF(#REF!,$B$5:$B$500,#REF!)</f>
        <v>#REF!</v>
      </c>
      <c r="L349" s="6">
        <f t="shared" si="11"/>
        <v>30</v>
      </c>
      <c r="M349" s="80">
        <v>1</v>
      </c>
      <c r="N349" s="21">
        <f t="shared" si="12"/>
        <v>1</v>
      </c>
      <c r="O349" s="22">
        <f>IFERROR(VLOOKUP(A349,Stock!$A$5:$M$496,6,0),0)*Stock!H349</f>
        <v>60</v>
      </c>
      <c r="Q349" s="22">
        <f>IFERROR(VLOOKUP(A349,Stock!$A$5:$M$496,6,0),0)*Stock!M349</f>
        <v>30</v>
      </c>
    </row>
    <row r="350" spans="1:17" s="11" customFormat="1" ht="18" customHeight="1" x14ac:dyDescent="0.2">
      <c r="A350" s="179">
        <v>359</v>
      </c>
      <c r="B350" s="199" t="s">
        <v>437</v>
      </c>
      <c r="C350" s="195" t="s">
        <v>793</v>
      </c>
      <c r="D350" s="195" t="s">
        <v>17</v>
      </c>
      <c r="E350" s="195" t="s">
        <v>9</v>
      </c>
      <c r="F350" s="196">
        <v>10</v>
      </c>
      <c r="G350" s="196">
        <v>8</v>
      </c>
      <c r="H350" s="160"/>
      <c r="I350" s="161" t="e">
        <f>SUMIF(#REF!,$B$5:$B$496,#REF!)</f>
        <v>#REF!</v>
      </c>
      <c r="J350" s="126" t="e">
        <f>SUMIF(#REF!,$B$5:$B$500,#REF!)</f>
        <v>#REF!</v>
      </c>
      <c r="K350" s="129" t="e">
        <f>SUMIF(#REF!,$B$5:$B$500,#REF!)</f>
        <v>#REF!</v>
      </c>
      <c r="L350" s="6">
        <f t="shared" si="11"/>
        <v>20</v>
      </c>
      <c r="M350" s="80">
        <v>2</v>
      </c>
      <c r="N350" s="21">
        <f t="shared" si="12"/>
        <v>-2</v>
      </c>
      <c r="O350" s="22">
        <f>IFERROR(VLOOKUP(A350,Stock!$A$5:$M$496,6,0),0)*Stock!H350</f>
        <v>0</v>
      </c>
      <c r="Q350" s="22">
        <f>IFERROR(VLOOKUP(A350,Stock!$A$5:$M$496,6,0),0)*Stock!M350</f>
        <v>20</v>
      </c>
    </row>
    <row r="351" spans="1:17" s="11" customFormat="1" ht="18" customHeight="1" x14ac:dyDescent="0.2">
      <c r="A351" s="179">
        <v>360</v>
      </c>
      <c r="B351" s="199" t="s">
        <v>438</v>
      </c>
      <c r="C351" s="195" t="s">
        <v>794</v>
      </c>
      <c r="D351" s="195" t="s">
        <v>21</v>
      </c>
      <c r="E351" s="195" t="s">
        <v>9</v>
      </c>
      <c r="F351" s="196">
        <v>10</v>
      </c>
      <c r="G351" s="196">
        <v>8</v>
      </c>
      <c r="H351" s="160"/>
      <c r="I351" s="161" t="e">
        <f>SUMIF(#REF!,$B$5:$B$496,#REF!)</f>
        <v>#REF!</v>
      </c>
      <c r="J351" s="126" t="e">
        <f>SUMIF(#REF!,$B$5:$B$500,#REF!)</f>
        <v>#REF!</v>
      </c>
      <c r="K351" s="129" t="e">
        <f>SUMIF(#REF!,$B$5:$B$500,#REF!)</f>
        <v>#REF!</v>
      </c>
      <c r="L351" s="6">
        <f t="shared" si="11"/>
        <v>10</v>
      </c>
      <c r="M351" s="80">
        <v>1</v>
      </c>
      <c r="N351" s="21">
        <f t="shared" si="12"/>
        <v>-1</v>
      </c>
      <c r="O351" s="22">
        <f>IFERROR(VLOOKUP(A351,Stock!$A$5:$M$496,6,0),0)*Stock!H351</f>
        <v>0</v>
      </c>
      <c r="Q351" s="22">
        <f>IFERROR(VLOOKUP(A351,Stock!$A$5:$M$496,6,0),0)*Stock!M351</f>
        <v>10</v>
      </c>
    </row>
    <row r="352" spans="1:17" s="11" customFormat="1" ht="18" customHeight="1" x14ac:dyDescent="0.2">
      <c r="A352" s="179">
        <v>361</v>
      </c>
      <c r="B352" s="199" t="s">
        <v>439</v>
      </c>
      <c r="C352" s="195" t="s">
        <v>795</v>
      </c>
      <c r="D352" s="195" t="s">
        <v>21</v>
      </c>
      <c r="E352" s="195" t="s">
        <v>9</v>
      </c>
      <c r="F352" s="196">
        <v>20</v>
      </c>
      <c r="G352" s="196">
        <v>16</v>
      </c>
      <c r="H352" s="160"/>
      <c r="I352" s="161" t="e">
        <f>SUMIF(#REF!,$B$5:$B$496,#REF!)</f>
        <v>#REF!</v>
      </c>
      <c r="J352" s="126" t="e">
        <f>SUMIF(#REF!,$B$5:$B$500,#REF!)</f>
        <v>#REF!</v>
      </c>
      <c r="K352" s="129" t="e">
        <f>SUMIF(#REF!,$B$5:$B$500,#REF!)</f>
        <v>#REF!</v>
      </c>
      <c r="L352" s="6">
        <f t="shared" si="11"/>
        <v>40</v>
      </c>
      <c r="M352" s="80">
        <v>2</v>
      </c>
      <c r="N352" s="21">
        <f t="shared" si="12"/>
        <v>-2</v>
      </c>
      <c r="O352" s="22">
        <f>IFERROR(VLOOKUP(A352,Stock!$A$5:$M$496,6,0),0)*Stock!H352</f>
        <v>0</v>
      </c>
      <c r="Q352" s="22">
        <f>IFERROR(VLOOKUP(A352,Stock!$A$5:$M$496,6,0),0)*Stock!M352</f>
        <v>40</v>
      </c>
    </row>
    <row r="353" spans="1:17" s="11" customFormat="1" ht="18" customHeight="1" x14ac:dyDescent="0.2">
      <c r="A353" s="179">
        <v>362</v>
      </c>
      <c r="B353" s="199" t="s">
        <v>440</v>
      </c>
      <c r="C353" s="195" t="s">
        <v>796</v>
      </c>
      <c r="D353" s="195" t="s">
        <v>127</v>
      </c>
      <c r="E353" s="195" t="s">
        <v>9</v>
      </c>
      <c r="F353" s="196">
        <v>60</v>
      </c>
      <c r="G353" s="196">
        <v>48</v>
      </c>
      <c r="H353" s="160"/>
      <c r="I353" s="161" t="e">
        <f>SUMIF(#REF!,$B$5:$B$496,#REF!)</f>
        <v>#REF!</v>
      </c>
      <c r="J353" s="126" t="e">
        <f>SUMIF(#REF!,$B$5:$B$500,#REF!)</f>
        <v>#REF!</v>
      </c>
      <c r="K353" s="129" t="e">
        <f>SUMIF(#REF!,$B$5:$B$500,#REF!)</f>
        <v>#REF!</v>
      </c>
      <c r="L353" s="6">
        <f t="shared" si="11"/>
        <v>60</v>
      </c>
      <c r="M353" s="80">
        <v>1</v>
      </c>
      <c r="N353" s="21">
        <f t="shared" si="12"/>
        <v>-1</v>
      </c>
      <c r="O353" s="22">
        <f>IFERROR(VLOOKUP(A353,Stock!$A$5:$M$496,6,0),0)*Stock!H353</f>
        <v>0</v>
      </c>
      <c r="Q353" s="22">
        <f>IFERROR(VLOOKUP(A353,Stock!$A$5:$M$496,6,0),0)*Stock!M353</f>
        <v>60</v>
      </c>
    </row>
    <row r="354" spans="1:17" s="11" customFormat="1" ht="18" customHeight="1" x14ac:dyDescent="0.2">
      <c r="A354" s="179">
        <v>363</v>
      </c>
      <c r="B354" s="199" t="s">
        <v>441</v>
      </c>
      <c r="C354" s="195" t="s">
        <v>797</v>
      </c>
      <c r="D354" s="195" t="s">
        <v>127</v>
      </c>
      <c r="E354" s="195" t="s">
        <v>9</v>
      </c>
      <c r="F354" s="196">
        <v>60</v>
      </c>
      <c r="G354" s="196">
        <v>48</v>
      </c>
      <c r="H354" s="160"/>
      <c r="I354" s="161" t="e">
        <f>SUMIF(#REF!,$B$5:$B$496,#REF!)</f>
        <v>#REF!</v>
      </c>
      <c r="J354" s="126" t="e">
        <f>SUMIF(#REF!,$B$5:$B$500,#REF!)</f>
        <v>#REF!</v>
      </c>
      <c r="K354" s="129" t="e">
        <f>SUMIF(#REF!,$B$5:$B$500,#REF!)</f>
        <v>#REF!</v>
      </c>
      <c r="L354" s="6">
        <f t="shared" si="11"/>
        <v>180</v>
      </c>
      <c r="M354" s="80">
        <v>3</v>
      </c>
      <c r="N354" s="21">
        <f t="shared" si="12"/>
        <v>-3</v>
      </c>
      <c r="O354" s="22">
        <f>IFERROR(VLOOKUP(A354,Stock!$A$5:$M$496,6,0),0)*Stock!H354</f>
        <v>0</v>
      </c>
      <c r="Q354" s="22">
        <f>IFERROR(VLOOKUP(A354,Stock!$A$5:$M$496,6,0),0)*Stock!M354</f>
        <v>180</v>
      </c>
    </row>
    <row r="355" spans="1:17" s="11" customFormat="1" ht="18" customHeight="1" x14ac:dyDescent="0.2">
      <c r="A355" s="179">
        <v>364</v>
      </c>
      <c r="B355" s="199" t="s">
        <v>442</v>
      </c>
      <c r="C355" s="195" t="s">
        <v>798</v>
      </c>
      <c r="D355" s="195" t="s">
        <v>21</v>
      </c>
      <c r="E355" s="195" t="s">
        <v>9</v>
      </c>
      <c r="F355" s="196">
        <v>15</v>
      </c>
      <c r="G355" s="196">
        <v>12</v>
      </c>
      <c r="H355" s="160"/>
      <c r="I355" s="161" t="e">
        <f>SUMIF(#REF!,$B$5:$B$496,#REF!)</f>
        <v>#REF!</v>
      </c>
      <c r="J355" s="126" t="e">
        <f>SUMIF(#REF!,$B$5:$B$500,#REF!)</f>
        <v>#REF!</v>
      </c>
      <c r="K355" s="129" t="e">
        <f>SUMIF(#REF!,$B$5:$B$500,#REF!)</f>
        <v>#REF!</v>
      </c>
      <c r="L355" s="6">
        <f t="shared" si="11"/>
        <v>30</v>
      </c>
      <c r="M355" s="80">
        <v>2</v>
      </c>
      <c r="N355" s="21">
        <f t="shared" si="12"/>
        <v>-2</v>
      </c>
      <c r="O355" s="22">
        <f>IFERROR(VLOOKUP(A355,Stock!$A$5:$M$496,6,0),0)*Stock!H355</f>
        <v>0</v>
      </c>
      <c r="Q355" s="22">
        <f>IFERROR(VLOOKUP(A355,Stock!$A$5:$M$496,6,0),0)*Stock!M355</f>
        <v>30</v>
      </c>
    </row>
    <row r="356" spans="1:17" s="11" customFormat="1" ht="18" customHeight="1" x14ac:dyDescent="0.2">
      <c r="A356" s="179">
        <v>365</v>
      </c>
      <c r="B356" s="199" t="s">
        <v>443</v>
      </c>
      <c r="C356" s="195" t="s">
        <v>799</v>
      </c>
      <c r="D356" s="195" t="s">
        <v>11</v>
      </c>
      <c r="E356" s="195" t="s">
        <v>9</v>
      </c>
      <c r="F356" s="196">
        <v>16</v>
      </c>
      <c r="G356" s="196">
        <v>12.8</v>
      </c>
      <c r="H356" s="160"/>
      <c r="I356" s="161" t="e">
        <f>SUMIF(#REF!,$B$5:$B$496,#REF!)</f>
        <v>#REF!</v>
      </c>
      <c r="J356" s="126" t="e">
        <f>SUMIF(#REF!,$B$5:$B$500,#REF!)</f>
        <v>#REF!</v>
      </c>
      <c r="K356" s="129" t="e">
        <f>SUMIF(#REF!,$B$5:$B$500,#REF!)</f>
        <v>#REF!</v>
      </c>
      <c r="L356" s="6">
        <f t="shared" si="11"/>
        <v>48</v>
      </c>
      <c r="M356" s="80">
        <v>3</v>
      </c>
      <c r="N356" s="21">
        <f t="shared" si="12"/>
        <v>-3</v>
      </c>
      <c r="O356" s="22">
        <f>IFERROR(VLOOKUP(A356,Stock!$A$5:$M$496,6,0),0)*Stock!H356</f>
        <v>0</v>
      </c>
      <c r="Q356" s="22">
        <f>IFERROR(VLOOKUP(A356,Stock!$A$5:$M$496,6,0),0)*Stock!M356</f>
        <v>48</v>
      </c>
    </row>
    <row r="357" spans="1:17" s="11" customFormat="1" ht="18" customHeight="1" x14ac:dyDescent="0.2">
      <c r="A357" s="179">
        <v>366</v>
      </c>
      <c r="B357" s="199" t="s">
        <v>444</v>
      </c>
      <c r="C357" s="195" t="s">
        <v>800</v>
      </c>
      <c r="D357" s="195" t="s">
        <v>11</v>
      </c>
      <c r="E357" s="195" t="s">
        <v>9</v>
      </c>
      <c r="F357" s="196">
        <v>30</v>
      </c>
      <c r="G357" s="196">
        <v>24</v>
      </c>
      <c r="H357" s="160"/>
      <c r="I357" s="161" t="e">
        <f>SUMIF(#REF!,$B$5:$B$496,#REF!)</f>
        <v>#REF!</v>
      </c>
      <c r="J357" s="126" t="e">
        <f>SUMIF(#REF!,$B$5:$B$500,#REF!)</f>
        <v>#REF!</v>
      </c>
      <c r="K357" s="129" t="e">
        <f>SUMIF(#REF!,$B$5:$B$500,#REF!)</f>
        <v>#REF!</v>
      </c>
      <c r="L357" s="6">
        <f t="shared" si="11"/>
        <v>30</v>
      </c>
      <c r="M357" s="80">
        <v>1</v>
      </c>
      <c r="N357" s="21">
        <f t="shared" si="12"/>
        <v>-1</v>
      </c>
      <c r="O357" s="22">
        <f>IFERROR(VLOOKUP(A357,Stock!$A$5:$M$496,6,0),0)*Stock!H357</f>
        <v>0</v>
      </c>
      <c r="Q357" s="22">
        <f>IFERROR(VLOOKUP(A357,Stock!$A$5:$M$496,6,0),0)*Stock!M357</f>
        <v>30</v>
      </c>
    </row>
    <row r="358" spans="1:17" s="11" customFormat="1" ht="18" customHeight="1" x14ac:dyDescent="0.2">
      <c r="A358" s="179">
        <v>367</v>
      </c>
      <c r="B358" s="199" t="s">
        <v>445</v>
      </c>
      <c r="C358" s="195" t="s">
        <v>801</v>
      </c>
      <c r="D358" s="195" t="s">
        <v>11</v>
      </c>
      <c r="E358" s="195" t="s">
        <v>9</v>
      </c>
      <c r="F358" s="196">
        <v>16</v>
      </c>
      <c r="G358" s="196">
        <v>12.8</v>
      </c>
      <c r="H358" s="160"/>
      <c r="I358" s="161" t="e">
        <f>SUMIF(#REF!,$B$5:$B$496,#REF!)</f>
        <v>#REF!</v>
      </c>
      <c r="J358" s="126" t="e">
        <f>SUMIF(#REF!,$B$5:$B$500,#REF!)</f>
        <v>#REF!</v>
      </c>
      <c r="K358" s="129" t="e">
        <f>SUMIF(#REF!,$B$5:$B$500,#REF!)</f>
        <v>#REF!</v>
      </c>
      <c r="L358" s="6">
        <f t="shared" si="11"/>
        <v>48</v>
      </c>
      <c r="M358" s="80">
        <v>3</v>
      </c>
      <c r="N358" s="21">
        <f t="shared" si="12"/>
        <v>-3</v>
      </c>
      <c r="O358" s="22">
        <f>IFERROR(VLOOKUP(A358,Stock!$A$5:$M$496,6,0),0)*Stock!H358</f>
        <v>0</v>
      </c>
      <c r="Q358" s="22">
        <f>IFERROR(VLOOKUP(A358,Stock!$A$5:$M$496,6,0),0)*Stock!M358</f>
        <v>48</v>
      </c>
    </row>
    <row r="359" spans="1:17" s="11" customFormat="1" ht="18" customHeight="1" x14ac:dyDescent="0.2">
      <c r="A359" s="179">
        <v>368</v>
      </c>
      <c r="B359" s="199" t="s">
        <v>446</v>
      </c>
      <c r="C359" s="195" t="s">
        <v>802</v>
      </c>
      <c r="D359" s="195" t="s">
        <v>31</v>
      </c>
      <c r="E359" s="195" t="s">
        <v>9</v>
      </c>
      <c r="F359" s="196">
        <v>16</v>
      </c>
      <c r="G359" s="196">
        <v>12.8</v>
      </c>
      <c r="H359" s="160"/>
      <c r="I359" s="161" t="e">
        <f>SUMIF(#REF!,$B$5:$B$496,#REF!)</f>
        <v>#REF!</v>
      </c>
      <c r="J359" s="126" t="e">
        <f>SUMIF(#REF!,$B$5:$B$500,#REF!)</f>
        <v>#REF!</v>
      </c>
      <c r="K359" s="129" t="e">
        <f>SUMIF(#REF!,$B$5:$B$500,#REF!)</f>
        <v>#REF!</v>
      </c>
      <c r="L359" s="6">
        <f t="shared" si="11"/>
        <v>32</v>
      </c>
      <c r="M359" s="80">
        <v>2</v>
      </c>
      <c r="N359" s="21">
        <f t="shared" si="12"/>
        <v>-2</v>
      </c>
      <c r="O359" s="22">
        <f>IFERROR(VLOOKUP(A359,Stock!$A$5:$M$496,6,0),0)*Stock!H359</f>
        <v>0</v>
      </c>
      <c r="Q359" s="22">
        <f>IFERROR(VLOOKUP(A359,Stock!$A$5:$M$496,6,0),0)*Stock!M359</f>
        <v>32</v>
      </c>
    </row>
    <row r="360" spans="1:17" s="11" customFormat="1" ht="18" customHeight="1" x14ac:dyDescent="0.2">
      <c r="A360" s="179">
        <v>369</v>
      </c>
      <c r="B360" s="199" t="s">
        <v>447</v>
      </c>
      <c r="C360" s="195" t="s">
        <v>803</v>
      </c>
      <c r="D360" s="195" t="s">
        <v>31</v>
      </c>
      <c r="E360" s="195" t="s">
        <v>6</v>
      </c>
      <c r="F360" s="196">
        <v>15</v>
      </c>
      <c r="G360" s="196">
        <v>12</v>
      </c>
      <c r="H360" s="160"/>
      <c r="I360" s="161" t="e">
        <f>SUMIF(#REF!,$B$5:$B$496,#REF!)</f>
        <v>#REF!</v>
      </c>
      <c r="J360" s="126" t="e">
        <f>SUMIF(#REF!,$B$5:$B$500,#REF!)</f>
        <v>#REF!</v>
      </c>
      <c r="K360" s="129" t="e">
        <f>SUMIF(#REF!,$B$5:$B$500,#REF!)</f>
        <v>#REF!</v>
      </c>
      <c r="L360" s="6">
        <f t="shared" si="11"/>
        <v>45</v>
      </c>
      <c r="M360" s="80">
        <v>3</v>
      </c>
      <c r="N360" s="21">
        <f t="shared" si="12"/>
        <v>-3</v>
      </c>
      <c r="O360" s="22">
        <f>IFERROR(VLOOKUP(A360,Stock!$A$5:$M$496,6,0),0)*Stock!H360</f>
        <v>0</v>
      </c>
      <c r="Q360" s="22">
        <f>IFERROR(VLOOKUP(A360,Stock!$A$5:$M$496,6,0),0)*Stock!M360</f>
        <v>45</v>
      </c>
    </row>
    <row r="361" spans="1:17" s="11" customFormat="1" ht="18" customHeight="1" x14ac:dyDescent="0.2">
      <c r="A361" s="179">
        <v>370</v>
      </c>
      <c r="B361" s="199" t="s">
        <v>448</v>
      </c>
      <c r="C361" s="195" t="s">
        <v>804</v>
      </c>
      <c r="D361" s="195" t="s">
        <v>24</v>
      </c>
      <c r="E361" s="195" t="s">
        <v>6</v>
      </c>
      <c r="F361" s="196">
        <v>15</v>
      </c>
      <c r="G361" s="196">
        <v>12</v>
      </c>
      <c r="H361" s="160"/>
      <c r="I361" s="161" t="e">
        <f>SUMIF(#REF!,$B$5:$B$496,#REF!)</f>
        <v>#REF!</v>
      </c>
      <c r="J361" s="126" t="e">
        <f>SUMIF(#REF!,$B$5:$B$500,#REF!)</f>
        <v>#REF!</v>
      </c>
      <c r="K361" s="129" t="e">
        <f>SUMIF(#REF!,$B$5:$B$500,#REF!)</f>
        <v>#REF!</v>
      </c>
      <c r="L361" s="6">
        <f t="shared" si="11"/>
        <v>15</v>
      </c>
      <c r="M361" s="80">
        <v>1</v>
      </c>
      <c r="N361" s="21">
        <f t="shared" si="12"/>
        <v>-1</v>
      </c>
      <c r="O361" s="22">
        <f>IFERROR(VLOOKUP(A361,Stock!$A$5:$M$496,6,0),0)*Stock!H361</f>
        <v>0</v>
      </c>
      <c r="Q361" s="22">
        <f>IFERROR(VLOOKUP(A361,Stock!$A$5:$M$496,6,0),0)*Stock!M361</f>
        <v>15</v>
      </c>
    </row>
    <row r="362" spans="1:17" s="11" customFormat="1" ht="18" customHeight="1" x14ac:dyDescent="0.2">
      <c r="A362" s="179">
        <v>371</v>
      </c>
      <c r="B362" s="199" t="s">
        <v>449</v>
      </c>
      <c r="C362" s="195" t="s">
        <v>805</v>
      </c>
      <c r="D362" s="195" t="s">
        <v>24</v>
      </c>
      <c r="E362" s="195" t="s">
        <v>6</v>
      </c>
      <c r="F362" s="196">
        <v>15</v>
      </c>
      <c r="G362" s="196">
        <v>12</v>
      </c>
      <c r="H362" s="160"/>
      <c r="I362" s="161" t="e">
        <f>SUMIF(#REF!,$B$5:$B$496,#REF!)</f>
        <v>#REF!</v>
      </c>
      <c r="J362" s="126" t="e">
        <f>SUMIF(#REF!,$B$5:$B$500,#REF!)</f>
        <v>#REF!</v>
      </c>
      <c r="K362" s="129" t="e">
        <f>SUMIF(#REF!,$B$5:$B$500,#REF!)</f>
        <v>#REF!</v>
      </c>
      <c r="L362" s="6">
        <f t="shared" si="11"/>
        <v>45</v>
      </c>
      <c r="M362" s="80">
        <v>3</v>
      </c>
      <c r="N362" s="21">
        <f t="shared" si="12"/>
        <v>-3</v>
      </c>
      <c r="O362" s="22">
        <f>IFERROR(VLOOKUP(A362,Stock!$A$5:$M$496,6,0),0)*Stock!H362</f>
        <v>0</v>
      </c>
      <c r="Q362" s="22">
        <f>IFERROR(VLOOKUP(A362,Stock!$A$5:$M$496,6,0),0)*Stock!M362</f>
        <v>45</v>
      </c>
    </row>
    <row r="363" spans="1:17" s="11" customFormat="1" ht="18" customHeight="1" x14ac:dyDescent="0.2">
      <c r="A363" s="179">
        <v>372</v>
      </c>
      <c r="B363" s="199" t="s">
        <v>450</v>
      </c>
      <c r="C363" s="195" t="s">
        <v>806</v>
      </c>
      <c r="D363" s="195" t="s">
        <v>21</v>
      </c>
      <c r="E363" s="195" t="s">
        <v>6</v>
      </c>
      <c r="F363" s="196">
        <v>15</v>
      </c>
      <c r="G363" s="196">
        <v>12</v>
      </c>
      <c r="H363" s="160"/>
      <c r="I363" s="161" t="e">
        <f>SUMIF(#REF!,$B$5:$B$496,#REF!)</f>
        <v>#REF!</v>
      </c>
      <c r="J363" s="126" t="e">
        <f>SUMIF(#REF!,$B$5:$B$500,#REF!)</f>
        <v>#REF!</v>
      </c>
      <c r="K363" s="129" t="e">
        <f>SUMIF(#REF!,$B$5:$B$500,#REF!)</f>
        <v>#REF!</v>
      </c>
      <c r="L363" s="6">
        <f t="shared" si="11"/>
        <v>30</v>
      </c>
      <c r="M363" s="80">
        <v>2</v>
      </c>
      <c r="N363" s="21">
        <f t="shared" si="12"/>
        <v>-2</v>
      </c>
      <c r="O363" s="22">
        <f>IFERROR(VLOOKUP(A363,Stock!$A$5:$M$496,6,0),0)*Stock!H363</f>
        <v>0</v>
      </c>
      <c r="Q363" s="22">
        <f>IFERROR(VLOOKUP(A363,Stock!$A$5:$M$496,6,0),0)*Stock!M363</f>
        <v>30</v>
      </c>
    </row>
    <row r="364" spans="1:17" s="11" customFormat="1" ht="18" customHeight="1" x14ac:dyDescent="0.2">
      <c r="A364" s="179">
        <v>373</v>
      </c>
      <c r="B364" s="199" t="s">
        <v>451</v>
      </c>
      <c r="C364" s="195" t="s">
        <v>807</v>
      </c>
      <c r="D364" s="195" t="s">
        <v>21</v>
      </c>
      <c r="E364" s="195" t="s">
        <v>9</v>
      </c>
      <c r="F364" s="196">
        <v>15</v>
      </c>
      <c r="G364" s="196">
        <v>12</v>
      </c>
      <c r="H364" s="160"/>
      <c r="I364" s="161" t="e">
        <f>SUMIF(#REF!,$B$5:$B$496,#REF!)</f>
        <v>#REF!</v>
      </c>
      <c r="J364" s="126" t="e">
        <f>SUMIF(#REF!,$B$5:$B$500,#REF!)</f>
        <v>#REF!</v>
      </c>
      <c r="K364" s="129" t="e">
        <f>SUMIF(#REF!,$B$5:$B$500,#REF!)</f>
        <v>#REF!</v>
      </c>
      <c r="L364" s="6">
        <f t="shared" si="11"/>
        <v>45</v>
      </c>
      <c r="M364" s="80">
        <v>3</v>
      </c>
      <c r="N364" s="21">
        <f t="shared" si="12"/>
        <v>-3</v>
      </c>
      <c r="O364" s="22">
        <f>IFERROR(VLOOKUP(A364,Stock!$A$5:$M$496,6,0),0)*Stock!H364</f>
        <v>0</v>
      </c>
      <c r="Q364" s="22">
        <f>IFERROR(VLOOKUP(A364,Stock!$A$5:$M$496,6,0),0)*Stock!M364</f>
        <v>45</v>
      </c>
    </row>
    <row r="365" spans="1:17" s="11" customFormat="1" ht="18" customHeight="1" x14ac:dyDescent="0.2">
      <c r="A365" s="179">
        <v>374</v>
      </c>
      <c r="B365" s="199" t="s">
        <v>452</v>
      </c>
      <c r="C365" s="195" t="s">
        <v>808</v>
      </c>
      <c r="D365" s="195" t="s">
        <v>30</v>
      </c>
      <c r="E365" s="195" t="s">
        <v>9</v>
      </c>
      <c r="F365" s="196">
        <v>16</v>
      </c>
      <c r="G365" s="196">
        <v>12.8</v>
      </c>
      <c r="H365" s="160"/>
      <c r="I365" s="161" t="e">
        <f>SUMIF(#REF!,$B$5:$B$496,#REF!)</f>
        <v>#REF!</v>
      </c>
      <c r="J365" s="126" t="e">
        <f>SUMIF(#REF!,$B$5:$B$500,#REF!)</f>
        <v>#REF!</v>
      </c>
      <c r="K365" s="129" t="e">
        <f>SUMIF(#REF!,$B$5:$B$500,#REF!)</f>
        <v>#REF!</v>
      </c>
      <c r="L365" s="6">
        <f t="shared" si="11"/>
        <v>16</v>
      </c>
      <c r="M365" s="80">
        <v>1</v>
      </c>
      <c r="N365" s="21">
        <f t="shared" si="12"/>
        <v>-1</v>
      </c>
      <c r="O365" s="22">
        <f>IFERROR(VLOOKUP(A365,Stock!$A$5:$M$496,6,0),0)*Stock!H365</f>
        <v>0</v>
      </c>
      <c r="Q365" s="22">
        <f>IFERROR(VLOOKUP(A365,Stock!$A$5:$M$496,6,0),0)*Stock!M365</f>
        <v>16</v>
      </c>
    </row>
    <row r="366" spans="1:17" s="11" customFormat="1" ht="18" customHeight="1" x14ac:dyDescent="0.2">
      <c r="A366" s="179">
        <v>375</v>
      </c>
      <c r="B366" s="199" t="s">
        <v>453</v>
      </c>
      <c r="C366" s="195" t="s">
        <v>809</v>
      </c>
      <c r="D366" s="195" t="s">
        <v>30</v>
      </c>
      <c r="E366" s="195" t="s">
        <v>9</v>
      </c>
      <c r="F366" s="196">
        <v>16</v>
      </c>
      <c r="G366" s="196">
        <v>12.8</v>
      </c>
      <c r="H366" s="160"/>
      <c r="I366" s="161" t="e">
        <f>SUMIF(#REF!,$B$5:$B$496,#REF!)</f>
        <v>#REF!</v>
      </c>
      <c r="J366" s="126" t="e">
        <f>SUMIF(#REF!,$B$5:$B$500,#REF!)</f>
        <v>#REF!</v>
      </c>
      <c r="K366" s="129" t="e">
        <f>SUMIF(#REF!,$B$5:$B$500,#REF!)</f>
        <v>#REF!</v>
      </c>
      <c r="L366" s="6">
        <f t="shared" si="11"/>
        <v>32</v>
      </c>
      <c r="M366" s="80">
        <v>2</v>
      </c>
      <c r="N366" s="21">
        <f t="shared" si="12"/>
        <v>-2</v>
      </c>
      <c r="O366" s="22">
        <f>IFERROR(VLOOKUP(A366,Stock!$A$5:$M$496,6,0),0)*Stock!H366</f>
        <v>0</v>
      </c>
      <c r="Q366" s="22">
        <f>IFERROR(VLOOKUP(A366,Stock!$A$5:$M$496,6,0),0)*Stock!M366</f>
        <v>32</v>
      </c>
    </row>
    <row r="367" spans="1:17" s="11" customFormat="1" ht="18" customHeight="1" x14ac:dyDescent="0.2">
      <c r="A367" s="179">
        <v>376</v>
      </c>
      <c r="B367" s="199" t="s">
        <v>454</v>
      </c>
      <c r="C367" s="195" t="s">
        <v>810</v>
      </c>
      <c r="D367" s="195" t="s">
        <v>30</v>
      </c>
      <c r="E367" s="195" t="s">
        <v>9</v>
      </c>
      <c r="F367" s="196">
        <v>16</v>
      </c>
      <c r="G367" s="196">
        <v>12.8</v>
      </c>
      <c r="H367" s="160"/>
      <c r="I367" s="161" t="e">
        <f>SUMIF(#REF!,$B$5:$B$496,#REF!)</f>
        <v>#REF!</v>
      </c>
      <c r="J367" s="126" t="e">
        <f>SUMIF(#REF!,$B$5:$B$500,#REF!)</f>
        <v>#REF!</v>
      </c>
      <c r="K367" s="129" t="e">
        <f>SUMIF(#REF!,$B$5:$B$500,#REF!)</f>
        <v>#REF!</v>
      </c>
      <c r="L367" s="6">
        <f t="shared" si="11"/>
        <v>16</v>
      </c>
      <c r="M367" s="80">
        <v>1</v>
      </c>
      <c r="N367" s="21">
        <f t="shared" si="12"/>
        <v>-1</v>
      </c>
      <c r="O367" s="22">
        <f>IFERROR(VLOOKUP(A367,Stock!$A$5:$M$496,6,0),0)*Stock!H367</f>
        <v>0</v>
      </c>
      <c r="Q367" s="22">
        <f>IFERROR(VLOOKUP(A367,Stock!$A$5:$M$496,6,0),0)*Stock!M367</f>
        <v>16</v>
      </c>
    </row>
    <row r="368" spans="1:17" s="11" customFormat="1" ht="18" customHeight="1" x14ac:dyDescent="0.2">
      <c r="A368" s="179">
        <v>377</v>
      </c>
      <c r="B368" s="199" t="s">
        <v>455</v>
      </c>
      <c r="C368" s="195" t="s">
        <v>811</v>
      </c>
      <c r="D368" s="195" t="s">
        <v>30</v>
      </c>
      <c r="E368" s="195" t="s">
        <v>9</v>
      </c>
      <c r="F368" s="196">
        <v>16</v>
      </c>
      <c r="G368" s="196">
        <v>12.8</v>
      </c>
      <c r="H368" s="160"/>
      <c r="I368" s="161" t="e">
        <f>SUMIF(#REF!,$B$5:$B$496,#REF!)</f>
        <v>#REF!</v>
      </c>
      <c r="J368" s="126" t="e">
        <f>SUMIF(#REF!,$B$5:$B$500,#REF!)</f>
        <v>#REF!</v>
      </c>
      <c r="K368" s="129" t="e">
        <f>SUMIF(#REF!,$B$5:$B$500,#REF!)</f>
        <v>#REF!</v>
      </c>
      <c r="L368" s="6">
        <f t="shared" si="11"/>
        <v>32</v>
      </c>
      <c r="M368" s="80">
        <v>2</v>
      </c>
      <c r="N368" s="21">
        <f t="shared" si="12"/>
        <v>-2</v>
      </c>
      <c r="O368" s="22">
        <f>IFERROR(VLOOKUP(A368,Stock!$A$5:$M$496,6,0),0)*Stock!H368</f>
        <v>0</v>
      </c>
      <c r="Q368" s="22">
        <f>IFERROR(VLOOKUP(A368,Stock!$A$5:$M$496,6,0),0)*Stock!M368</f>
        <v>32</v>
      </c>
    </row>
    <row r="369" spans="1:17" s="11" customFormat="1" ht="18" customHeight="1" x14ac:dyDescent="0.2">
      <c r="A369" s="179">
        <v>378</v>
      </c>
      <c r="B369" s="199" t="s">
        <v>456</v>
      </c>
      <c r="C369" s="195" t="s">
        <v>812</v>
      </c>
      <c r="D369" s="195" t="s">
        <v>30</v>
      </c>
      <c r="E369" s="195" t="s">
        <v>9</v>
      </c>
      <c r="F369" s="196">
        <v>16</v>
      </c>
      <c r="G369" s="196">
        <v>12.8</v>
      </c>
      <c r="H369" s="160"/>
      <c r="I369" s="161" t="e">
        <f>SUMIF(#REF!,$B$5:$B$496,#REF!)</f>
        <v>#REF!</v>
      </c>
      <c r="J369" s="126" t="e">
        <f>SUMIF(#REF!,$B$5:$B$500,#REF!)</f>
        <v>#REF!</v>
      </c>
      <c r="K369" s="129" t="e">
        <f>SUMIF(#REF!,$B$5:$B$500,#REF!)</f>
        <v>#REF!</v>
      </c>
      <c r="L369" s="6">
        <f t="shared" si="11"/>
        <v>16</v>
      </c>
      <c r="M369" s="80">
        <v>1</v>
      </c>
      <c r="N369" s="21">
        <f t="shared" si="12"/>
        <v>-1</v>
      </c>
      <c r="O369" s="22">
        <f>IFERROR(VLOOKUP(A369,Stock!$A$5:$M$496,6,0),0)*Stock!H369</f>
        <v>0</v>
      </c>
      <c r="Q369" s="22">
        <f>IFERROR(VLOOKUP(A369,Stock!$A$5:$M$496,6,0),0)*Stock!M369</f>
        <v>16</v>
      </c>
    </row>
    <row r="370" spans="1:17" s="11" customFormat="1" ht="18" customHeight="1" x14ac:dyDescent="0.2">
      <c r="A370" s="179">
        <v>379</v>
      </c>
      <c r="B370" s="199" t="s">
        <v>457</v>
      </c>
      <c r="C370" s="195" t="s">
        <v>813</v>
      </c>
      <c r="D370" s="195" t="s">
        <v>29</v>
      </c>
      <c r="E370" s="195" t="s">
        <v>9</v>
      </c>
      <c r="F370" s="196">
        <v>15</v>
      </c>
      <c r="G370" s="196">
        <v>12</v>
      </c>
      <c r="H370" s="160"/>
      <c r="I370" s="161" t="e">
        <f>SUMIF(#REF!,$B$5:$B$496,#REF!)</f>
        <v>#REF!</v>
      </c>
      <c r="J370" s="126" t="e">
        <f>SUMIF(#REF!,$B$5:$B$500,#REF!)</f>
        <v>#REF!</v>
      </c>
      <c r="K370" s="129" t="e">
        <f>SUMIF(#REF!,$B$5:$B$500,#REF!)</f>
        <v>#REF!</v>
      </c>
      <c r="L370" s="6">
        <f t="shared" si="11"/>
        <v>60</v>
      </c>
      <c r="M370" s="80">
        <v>4</v>
      </c>
      <c r="N370" s="21">
        <f t="shared" si="12"/>
        <v>-4</v>
      </c>
      <c r="O370" s="22">
        <f>IFERROR(VLOOKUP(A370,Stock!$A$5:$M$496,6,0),0)*Stock!H370</f>
        <v>0</v>
      </c>
      <c r="Q370" s="22">
        <f>IFERROR(VLOOKUP(A370,Stock!$A$5:$M$496,6,0),0)*Stock!M370</f>
        <v>60</v>
      </c>
    </row>
    <row r="371" spans="1:17" s="10" customFormat="1" ht="18" customHeight="1" x14ac:dyDescent="0.2">
      <c r="A371" s="179">
        <v>380</v>
      </c>
      <c r="B371" s="199" t="s">
        <v>458</v>
      </c>
      <c r="C371" s="195" t="s">
        <v>814</v>
      </c>
      <c r="D371" s="195" t="s">
        <v>21</v>
      </c>
      <c r="E371" s="195" t="s">
        <v>6</v>
      </c>
      <c r="F371" s="196">
        <v>22</v>
      </c>
      <c r="G371" s="196">
        <v>17.600000000000001</v>
      </c>
      <c r="H371" s="160"/>
      <c r="I371" s="161" t="e">
        <f>SUMIF(#REF!,$B$5:$B$496,#REF!)</f>
        <v>#REF!</v>
      </c>
      <c r="J371" s="126" t="e">
        <f>SUMIF(#REF!,$B$5:$B$500,#REF!)</f>
        <v>#REF!</v>
      </c>
      <c r="K371" s="129" t="e">
        <f>SUMIF(#REF!,$B$5:$B$500,#REF!)</f>
        <v>#REF!</v>
      </c>
      <c r="L371" s="6">
        <f t="shared" si="11"/>
        <v>22</v>
      </c>
      <c r="M371" s="80">
        <v>1</v>
      </c>
      <c r="N371" s="21">
        <f t="shared" si="12"/>
        <v>-1</v>
      </c>
      <c r="O371" s="22">
        <f>IFERROR(VLOOKUP(A371,Stock!$A$5:$M$496,6,0),0)*Stock!H371</f>
        <v>0</v>
      </c>
      <c r="Q371" s="22">
        <f>IFERROR(VLOOKUP(A371,Stock!$A$5:$M$496,6,0),0)*Stock!M371</f>
        <v>22</v>
      </c>
    </row>
    <row r="372" spans="1:17" s="9" customFormat="1" ht="18" customHeight="1" x14ac:dyDescent="0.2">
      <c r="A372" s="179">
        <v>381</v>
      </c>
      <c r="B372" s="199" t="s">
        <v>459</v>
      </c>
      <c r="C372" s="195" t="s">
        <v>815</v>
      </c>
      <c r="D372" s="195" t="s">
        <v>28</v>
      </c>
      <c r="E372" s="195" t="s">
        <v>6</v>
      </c>
      <c r="F372" s="196">
        <v>40</v>
      </c>
      <c r="G372" s="196">
        <v>32</v>
      </c>
      <c r="H372" s="160"/>
      <c r="I372" s="161" t="e">
        <f>SUMIF(#REF!,$B$5:$B$496,#REF!)</f>
        <v>#REF!</v>
      </c>
      <c r="J372" s="126" t="e">
        <f>SUMIF(#REF!,$B$5:$B$500,#REF!)</f>
        <v>#REF!</v>
      </c>
      <c r="K372" s="129" t="e">
        <f>SUMIF(#REF!,$B$5:$B$500,#REF!)</f>
        <v>#REF!</v>
      </c>
      <c r="L372" s="6">
        <f t="shared" si="11"/>
        <v>200</v>
      </c>
      <c r="M372" s="80">
        <v>5</v>
      </c>
      <c r="N372" s="21">
        <f t="shared" si="12"/>
        <v>-5</v>
      </c>
      <c r="O372" s="22">
        <f>IFERROR(VLOOKUP(A372,Stock!$A$5:$M$496,6,0),0)*Stock!H372</f>
        <v>0</v>
      </c>
      <c r="Q372" s="22">
        <f>IFERROR(VLOOKUP(A372,Stock!$A$5:$M$496,6,0),0)*Stock!M372</f>
        <v>200</v>
      </c>
    </row>
    <row r="373" spans="1:17" s="8" customFormat="1" ht="18" customHeight="1" x14ac:dyDescent="0.2">
      <c r="A373" s="179">
        <v>382</v>
      </c>
      <c r="B373" s="199" t="s">
        <v>460</v>
      </c>
      <c r="C373" s="195" t="s">
        <v>816</v>
      </c>
      <c r="D373" s="195" t="s">
        <v>11</v>
      </c>
      <c r="E373" s="197"/>
      <c r="F373" s="196">
        <v>20</v>
      </c>
      <c r="G373" s="196">
        <v>16</v>
      </c>
      <c r="H373" s="160"/>
      <c r="I373" s="161" t="e">
        <f>SUMIF(#REF!,$B$5:$B$496,#REF!)</f>
        <v>#REF!</v>
      </c>
      <c r="J373" s="126" t="e">
        <f>SUMIF(#REF!,$B$5:$B$500,#REF!)</f>
        <v>#REF!</v>
      </c>
      <c r="K373" s="129" t="e">
        <f>SUMIF(#REF!,$B$5:$B$500,#REF!)</f>
        <v>#REF!</v>
      </c>
      <c r="L373" s="6">
        <f t="shared" si="11"/>
        <v>20</v>
      </c>
      <c r="M373" s="80">
        <v>1</v>
      </c>
      <c r="N373" s="21">
        <f t="shared" si="12"/>
        <v>-1</v>
      </c>
      <c r="O373" s="22">
        <f>IFERROR(VLOOKUP(A373,Stock!$A$5:$M$496,6,0),0)*Stock!H373</f>
        <v>0</v>
      </c>
      <c r="Q373" s="22">
        <f>IFERROR(VLOOKUP(A373,Stock!$A$5:$M$496,6,0),0)*Stock!M373</f>
        <v>20</v>
      </c>
    </row>
    <row r="374" spans="1:17" ht="18" customHeight="1" x14ac:dyDescent="0.2">
      <c r="A374" s="179">
        <v>383</v>
      </c>
      <c r="B374" s="199" t="s">
        <v>461</v>
      </c>
      <c r="C374" s="195" t="s">
        <v>817</v>
      </c>
      <c r="D374" s="195" t="s">
        <v>11</v>
      </c>
      <c r="E374" s="195" t="s">
        <v>125</v>
      </c>
      <c r="F374" s="196">
        <v>16</v>
      </c>
      <c r="G374" s="196">
        <v>12.8</v>
      </c>
      <c r="H374" s="160"/>
      <c r="I374" s="161" t="e">
        <f>SUMIF(#REF!,$B$5:$B$496,#REF!)</f>
        <v>#REF!</v>
      </c>
      <c r="J374" s="126" t="e">
        <f>SUMIF(#REF!,$B$5:$B$500,#REF!)</f>
        <v>#REF!</v>
      </c>
      <c r="K374" s="129" t="e">
        <f>SUMIF(#REF!,$B$5:$B$500,#REF!)</f>
        <v>#REF!</v>
      </c>
      <c r="L374" s="6">
        <f t="shared" si="11"/>
        <v>80</v>
      </c>
      <c r="M374" s="80">
        <v>5</v>
      </c>
      <c r="N374" s="21">
        <f t="shared" si="12"/>
        <v>-5</v>
      </c>
      <c r="O374" s="22">
        <f>IFERROR(VLOOKUP(A374,Stock!$A$5:$M$496,6,0),0)*Stock!H374</f>
        <v>0</v>
      </c>
      <c r="Q374" s="22">
        <f>IFERROR(VLOOKUP(A374,Stock!$A$5:$M$496,6,0),0)*Stock!M374</f>
        <v>80</v>
      </c>
    </row>
    <row r="375" spans="1:17" ht="18" customHeight="1" x14ac:dyDescent="0.2">
      <c r="A375" s="179">
        <v>384</v>
      </c>
      <c r="B375" s="199" t="s">
        <v>462</v>
      </c>
      <c r="C375" s="195" t="s">
        <v>818</v>
      </c>
      <c r="D375" s="195" t="s">
        <v>11</v>
      </c>
      <c r="E375" s="195" t="s">
        <v>50</v>
      </c>
      <c r="F375" s="196">
        <v>16</v>
      </c>
      <c r="G375" s="196">
        <v>12.8</v>
      </c>
      <c r="H375" s="160"/>
      <c r="I375" s="161" t="e">
        <f>SUMIF(#REF!,$B$5:$B$496,#REF!)</f>
        <v>#REF!</v>
      </c>
      <c r="J375" s="126" t="e">
        <f>SUMIF(#REF!,$B$5:$B$500,#REF!)</f>
        <v>#REF!</v>
      </c>
      <c r="K375" s="129" t="e">
        <f>SUMIF(#REF!,$B$5:$B$500,#REF!)</f>
        <v>#REF!</v>
      </c>
      <c r="L375" s="6">
        <f t="shared" si="11"/>
        <v>16</v>
      </c>
      <c r="M375" s="80">
        <v>1</v>
      </c>
      <c r="N375" s="21">
        <f t="shared" si="12"/>
        <v>-1</v>
      </c>
      <c r="O375" s="22">
        <f>IFERROR(VLOOKUP(A375,Stock!$A$5:$M$496,6,0),0)*Stock!H375</f>
        <v>0</v>
      </c>
      <c r="Q375" s="22">
        <f>IFERROR(VLOOKUP(A375,Stock!$A$5:$M$496,6,0),0)*Stock!M375</f>
        <v>16</v>
      </c>
    </row>
    <row r="376" spans="1:17" ht="18" customHeight="1" x14ac:dyDescent="0.2">
      <c r="A376" s="179">
        <v>385</v>
      </c>
      <c r="B376" s="199" t="s">
        <v>463</v>
      </c>
      <c r="C376" s="195" t="s">
        <v>819</v>
      </c>
      <c r="D376" s="195" t="s">
        <v>11</v>
      </c>
      <c r="E376" s="195" t="s">
        <v>50</v>
      </c>
      <c r="F376" s="196">
        <v>16</v>
      </c>
      <c r="G376" s="196">
        <v>12.8</v>
      </c>
      <c r="H376" s="160"/>
      <c r="I376" s="161" t="e">
        <f>SUMIF(#REF!,$B$5:$B$496,#REF!)</f>
        <v>#REF!</v>
      </c>
      <c r="J376" s="126" t="e">
        <f>SUMIF(#REF!,$B$5:$B$500,#REF!)</f>
        <v>#REF!</v>
      </c>
      <c r="K376" s="129" t="e">
        <f>SUMIF(#REF!,$B$5:$B$500,#REF!)</f>
        <v>#REF!</v>
      </c>
      <c r="L376" s="6">
        <f t="shared" si="11"/>
        <v>16</v>
      </c>
      <c r="M376" s="80">
        <v>1</v>
      </c>
      <c r="N376" s="21">
        <f t="shared" si="12"/>
        <v>-1</v>
      </c>
      <c r="O376" s="22">
        <f>IFERROR(VLOOKUP(A376,Stock!$A$5:$M$496,6,0),0)*Stock!H376</f>
        <v>0</v>
      </c>
      <c r="Q376" s="22">
        <f>IFERROR(VLOOKUP(A376,Stock!$A$5:$M$496,6,0),0)*Stock!M376</f>
        <v>16</v>
      </c>
    </row>
    <row r="377" spans="1:17" ht="18" customHeight="1" x14ac:dyDescent="0.2">
      <c r="A377" s="179">
        <v>386</v>
      </c>
      <c r="B377" s="199" t="s">
        <v>464</v>
      </c>
      <c r="C377" s="195" t="s">
        <v>820</v>
      </c>
      <c r="D377" s="195" t="s">
        <v>11</v>
      </c>
      <c r="E377" s="195" t="s">
        <v>9</v>
      </c>
      <c r="F377" s="196">
        <v>5</v>
      </c>
      <c r="G377" s="196">
        <v>4</v>
      </c>
      <c r="H377" s="160"/>
      <c r="I377" s="161" t="e">
        <f>SUMIF(#REF!,$B$5:$B$496,#REF!)</f>
        <v>#REF!</v>
      </c>
      <c r="J377" s="126" t="e">
        <f>SUMIF(#REF!,$B$5:$B$500,#REF!)</f>
        <v>#REF!</v>
      </c>
      <c r="K377" s="129" t="e">
        <f>SUMIF(#REF!,$B$5:$B$500,#REF!)</f>
        <v>#REF!</v>
      </c>
      <c r="L377" s="6">
        <f t="shared" si="11"/>
        <v>5</v>
      </c>
      <c r="M377" s="80">
        <v>1</v>
      </c>
      <c r="N377" s="21">
        <f t="shared" si="12"/>
        <v>-1</v>
      </c>
      <c r="O377" s="22">
        <f>IFERROR(VLOOKUP(A377,Stock!$A$5:$M$496,6,0),0)*Stock!H377</f>
        <v>0</v>
      </c>
      <c r="Q377" s="22">
        <f>IFERROR(VLOOKUP(A377,Stock!$A$5:$M$496,6,0),0)*Stock!M377</f>
        <v>5</v>
      </c>
    </row>
    <row r="378" spans="1:17" ht="18" customHeight="1" x14ac:dyDescent="0.2">
      <c r="A378" s="179">
        <v>387</v>
      </c>
      <c r="B378" s="199" t="s">
        <v>465</v>
      </c>
      <c r="C378" s="195" t="s">
        <v>821</v>
      </c>
      <c r="D378" s="195" t="s">
        <v>21</v>
      </c>
      <c r="E378" s="195" t="s">
        <v>9</v>
      </c>
      <c r="F378" s="196">
        <v>20</v>
      </c>
      <c r="G378" s="196">
        <v>16</v>
      </c>
      <c r="H378" s="160"/>
      <c r="I378" s="161" t="e">
        <f>SUMIF(#REF!,$B$5:$B$496,#REF!)</f>
        <v>#REF!</v>
      </c>
      <c r="J378" s="126" t="e">
        <f>SUMIF(#REF!,$B$5:$B$500,#REF!)</f>
        <v>#REF!</v>
      </c>
      <c r="K378" s="129" t="e">
        <f>SUMIF(#REF!,$B$5:$B$500,#REF!)</f>
        <v>#REF!</v>
      </c>
      <c r="L378" s="6">
        <f t="shared" si="11"/>
        <v>40</v>
      </c>
      <c r="M378" s="80">
        <v>2</v>
      </c>
      <c r="N378" s="21">
        <f t="shared" si="12"/>
        <v>-2</v>
      </c>
      <c r="O378" s="22">
        <f>IFERROR(VLOOKUP(A378,Stock!$A$5:$M$496,6,0),0)*Stock!H378</f>
        <v>0</v>
      </c>
      <c r="Q378" s="22">
        <f>IFERROR(VLOOKUP(A378,Stock!$A$5:$M$496,6,0),0)*Stock!M378</f>
        <v>40</v>
      </c>
    </row>
    <row r="379" spans="1:17" ht="18" customHeight="1" x14ac:dyDescent="0.2">
      <c r="A379" s="179">
        <v>388</v>
      </c>
      <c r="B379" s="199" t="s">
        <v>466</v>
      </c>
      <c r="C379" s="195" t="s">
        <v>822</v>
      </c>
      <c r="D379" s="195" t="s">
        <v>21</v>
      </c>
      <c r="E379" s="195" t="s">
        <v>6</v>
      </c>
      <c r="F379" s="196">
        <v>18</v>
      </c>
      <c r="G379" s="196">
        <v>14.4</v>
      </c>
      <c r="H379" s="160"/>
      <c r="I379" s="161" t="e">
        <f>SUMIF(#REF!,$B$5:$B$496,#REF!)</f>
        <v>#REF!</v>
      </c>
      <c r="J379" s="126" t="e">
        <f>SUMIF(#REF!,$B$5:$B$500,#REF!)</f>
        <v>#REF!</v>
      </c>
      <c r="K379" s="129" t="e">
        <f>SUMIF(#REF!,$B$5:$B$500,#REF!)</f>
        <v>#REF!</v>
      </c>
      <c r="L379" s="6">
        <f t="shared" si="11"/>
        <v>18</v>
      </c>
      <c r="M379" s="80">
        <v>1</v>
      </c>
      <c r="N379" s="21">
        <f t="shared" si="12"/>
        <v>-1</v>
      </c>
      <c r="O379" s="22">
        <f>IFERROR(VLOOKUP(A379,Stock!$A$5:$M$496,6,0),0)*Stock!H379</f>
        <v>0</v>
      </c>
      <c r="Q379" s="22">
        <f>IFERROR(VLOOKUP(A379,Stock!$A$5:$M$496,6,0),0)*Stock!M379</f>
        <v>18</v>
      </c>
    </row>
    <row r="380" spans="1:17" ht="18" customHeight="1" x14ac:dyDescent="0.2">
      <c r="A380" s="179">
        <v>389</v>
      </c>
      <c r="B380" s="199" t="s">
        <v>467</v>
      </c>
      <c r="C380" s="195" t="s">
        <v>823</v>
      </c>
      <c r="D380" s="195" t="s">
        <v>75</v>
      </c>
      <c r="E380" s="195" t="s">
        <v>9</v>
      </c>
      <c r="F380" s="196">
        <v>15</v>
      </c>
      <c r="G380" s="196">
        <v>12</v>
      </c>
      <c r="H380" s="160"/>
      <c r="I380" s="161" t="e">
        <f>SUMIF(#REF!,$B$5:$B$496,#REF!)</f>
        <v>#REF!</v>
      </c>
      <c r="J380" s="126" t="e">
        <f>SUMIF(#REF!,$B$5:$B$500,#REF!)</f>
        <v>#REF!</v>
      </c>
      <c r="K380" s="129" t="e">
        <f>SUMIF(#REF!,$B$5:$B$500,#REF!)</f>
        <v>#REF!</v>
      </c>
      <c r="L380" s="6">
        <f t="shared" si="11"/>
        <v>30</v>
      </c>
      <c r="M380" s="80">
        <v>2</v>
      </c>
      <c r="N380" s="21">
        <f t="shared" si="12"/>
        <v>-2</v>
      </c>
      <c r="O380" s="22">
        <f>IFERROR(VLOOKUP(A380,Stock!$A$5:$M$496,6,0),0)*Stock!H380</f>
        <v>0</v>
      </c>
      <c r="Q380" s="22">
        <f>IFERROR(VLOOKUP(A380,Stock!$A$5:$M$496,6,0),0)*Stock!M380</f>
        <v>30</v>
      </c>
    </row>
    <row r="381" spans="1:17" ht="18" customHeight="1" x14ac:dyDescent="0.2">
      <c r="A381" s="179">
        <v>390</v>
      </c>
      <c r="B381" s="199" t="s">
        <v>468</v>
      </c>
      <c r="C381" s="195" t="s">
        <v>824</v>
      </c>
      <c r="D381" s="195" t="s">
        <v>11</v>
      </c>
      <c r="E381" s="195" t="s">
        <v>9</v>
      </c>
      <c r="F381" s="196">
        <v>20</v>
      </c>
      <c r="G381" s="196">
        <v>16</v>
      </c>
      <c r="H381" s="160">
        <v>5</v>
      </c>
      <c r="I381" s="161" t="e">
        <f>SUMIF(#REF!,$B$5:$B$496,#REF!)</f>
        <v>#REF!</v>
      </c>
      <c r="J381" s="126" t="e">
        <f>SUMIF(#REF!,$B$5:$B$500,#REF!)</f>
        <v>#REF!</v>
      </c>
      <c r="K381" s="129" t="e">
        <f>SUMIF(#REF!,$B$5:$B$500,#REF!)</f>
        <v>#REF!</v>
      </c>
      <c r="L381" s="6">
        <f t="shared" si="11"/>
        <v>20</v>
      </c>
      <c r="M381" s="80">
        <v>1</v>
      </c>
      <c r="N381" s="21">
        <f t="shared" si="12"/>
        <v>4</v>
      </c>
      <c r="O381" s="22">
        <f>IFERROR(VLOOKUP(A381,Stock!$A$5:$M$496,6,0),0)*Stock!H381</f>
        <v>100</v>
      </c>
      <c r="Q381" s="22">
        <f>IFERROR(VLOOKUP(A381,Stock!$A$5:$M$496,6,0),0)*Stock!M381</f>
        <v>20</v>
      </c>
    </row>
    <row r="382" spans="1:17" ht="18" customHeight="1" x14ac:dyDescent="0.2">
      <c r="A382" s="179">
        <v>391</v>
      </c>
      <c r="B382" s="199" t="s">
        <v>469</v>
      </c>
      <c r="C382" s="195" t="s">
        <v>825</v>
      </c>
      <c r="D382" s="195" t="s">
        <v>11</v>
      </c>
      <c r="E382" s="195" t="s">
        <v>32</v>
      </c>
      <c r="F382" s="196">
        <v>24</v>
      </c>
      <c r="G382" s="196">
        <v>19.2</v>
      </c>
      <c r="H382" s="160"/>
      <c r="I382" s="161" t="e">
        <f>SUMIF(#REF!,$B$5:$B$496,#REF!)</f>
        <v>#REF!</v>
      </c>
      <c r="J382" s="126" t="e">
        <f>SUMIF(#REF!,$B$5:$B$500,#REF!)</f>
        <v>#REF!</v>
      </c>
      <c r="K382" s="129" t="e">
        <f>SUMIF(#REF!,$B$5:$B$500,#REF!)</f>
        <v>#REF!</v>
      </c>
      <c r="L382" s="6">
        <f t="shared" si="11"/>
        <v>96</v>
      </c>
      <c r="M382" s="80">
        <v>4</v>
      </c>
      <c r="N382" s="21">
        <f t="shared" si="12"/>
        <v>-4</v>
      </c>
      <c r="O382" s="22">
        <f>IFERROR(VLOOKUP(A382,Stock!$A$5:$M$496,6,0),0)*Stock!H382</f>
        <v>0</v>
      </c>
      <c r="Q382" s="22">
        <f>IFERROR(VLOOKUP(A382,Stock!$A$5:$M$496,6,0),0)*Stock!M382</f>
        <v>96</v>
      </c>
    </row>
    <row r="383" spans="1:17" ht="18" customHeight="1" x14ac:dyDescent="0.2">
      <c r="A383" s="179">
        <v>392</v>
      </c>
      <c r="B383" s="199" t="s">
        <v>470</v>
      </c>
      <c r="C383" s="195" t="s">
        <v>826</v>
      </c>
      <c r="D383" s="195" t="s">
        <v>11</v>
      </c>
      <c r="E383" s="195" t="s">
        <v>32</v>
      </c>
      <c r="F383" s="196">
        <v>16</v>
      </c>
      <c r="G383" s="196">
        <v>12.8</v>
      </c>
      <c r="H383" s="160"/>
      <c r="I383" s="161" t="e">
        <f>SUMIF(#REF!,$B$5:$B$496,#REF!)</f>
        <v>#REF!</v>
      </c>
      <c r="J383" s="126" t="e">
        <f>SUMIF(#REF!,$B$5:$B$500,#REF!)</f>
        <v>#REF!</v>
      </c>
      <c r="K383" s="129" t="e">
        <f>SUMIF(#REF!,$B$5:$B$500,#REF!)</f>
        <v>#REF!</v>
      </c>
      <c r="L383" s="6">
        <f t="shared" si="11"/>
        <v>16</v>
      </c>
      <c r="M383" s="80">
        <v>1</v>
      </c>
      <c r="N383" s="21">
        <f t="shared" si="12"/>
        <v>-1</v>
      </c>
      <c r="O383" s="22">
        <f>IFERROR(VLOOKUP(A383,Stock!$A$5:$M$496,6,0),0)*Stock!H383</f>
        <v>0</v>
      </c>
      <c r="Q383" s="22">
        <f>IFERROR(VLOOKUP(A383,Stock!$A$5:$M$496,6,0),0)*Stock!M383</f>
        <v>16</v>
      </c>
    </row>
    <row r="384" spans="1:17" ht="18" customHeight="1" x14ac:dyDescent="0.2">
      <c r="A384" s="179">
        <v>393</v>
      </c>
      <c r="B384" s="199" t="s">
        <v>471</v>
      </c>
      <c r="C384" s="195" t="s">
        <v>827</v>
      </c>
      <c r="D384" s="195" t="s">
        <v>75</v>
      </c>
      <c r="E384" s="195" t="s">
        <v>6</v>
      </c>
      <c r="F384" s="196">
        <v>15</v>
      </c>
      <c r="G384" s="196">
        <v>12</v>
      </c>
      <c r="H384" s="160"/>
      <c r="I384" s="161" t="e">
        <f>SUMIF(#REF!,$B$5:$B$496,#REF!)</f>
        <v>#REF!</v>
      </c>
      <c r="J384" s="126" t="e">
        <f>SUMIF(#REF!,$B$5:$B$500,#REF!)</f>
        <v>#REF!</v>
      </c>
      <c r="K384" s="129" t="e">
        <f>SUMIF(#REF!,$B$5:$B$500,#REF!)</f>
        <v>#REF!</v>
      </c>
      <c r="L384" s="6">
        <f t="shared" si="11"/>
        <v>30</v>
      </c>
      <c r="M384" s="80">
        <v>2</v>
      </c>
      <c r="N384" s="21">
        <f t="shared" si="12"/>
        <v>-2</v>
      </c>
      <c r="O384" s="22">
        <f>IFERROR(VLOOKUP(A384,Stock!$A$5:$M$496,6,0),0)*Stock!H384</f>
        <v>0</v>
      </c>
      <c r="Q384" s="22">
        <f>IFERROR(VLOOKUP(A384,Stock!$A$5:$M$496,6,0),0)*Stock!M384</f>
        <v>30</v>
      </c>
    </row>
    <row r="385" spans="1:17" ht="18" customHeight="1" x14ac:dyDescent="0.2">
      <c r="A385" s="179">
        <v>394</v>
      </c>
      <c r="B385" s="199" t="s">
        <v>472</v>
      </c>
      <c r="C385" s="195" t="s">
        <v>828</v>
      </c>
      <c r="D385" s="195" t="s">
        <v>21</v>
      </c>
      <c r="E385" s="195" t="s">
        <v>9</v>
      </c>
      <c r="F385" s="196">
        <v>12</v>
      </c>
      <c r="G385" s="196">
        <v>9.6</v>
      </c>
      <c r="H385" s="160"/>
      <c r="I385" s="161" t="e">
        <f>SUMIF(#REF!,$B$5:$B$496,#REF!)</f>
        <v>#REF!</v>
      </c>
      <c r="J385" s="126" t="e">
        <f>SUMIF(#REF!,$B$5:$B$500,#REF!)</f>
        <v>#REF!</v>
      </c>
      <c r="K385" s="129" t="e">
        <f>SUMIF(#REF!,$B$5:$B$500,#REF!)</f>
        <v>#REF!</v>
      </c>
      <c r="L385" s="6">
        <f t="shared" si="11"/>
        <v>12</v>
      </c>
      <c r="M385" s="80">
        <v>1</v>
      </c>
      <c r="N385" s="21">
        <f t="shared" si="12"/>
        <v>-1</v>
      </c>
      <c r="O385" s="22">
        <f>IFERROR(VLOOKUP(A385,Stock!$A$5:$M$496,6,0),0)*Stock!H385</f>
        <v>0</v>
      </c>
      <c r="Q385" s="22">
        <f>IFERROR(VLOOKUP(A385,Stock!$A$5:$M$496,6,0),0)*Stock!M385</f>
        <v>12</v>
      </c>
    </row>
    <row r="386" spans="1:17" ht="18" customHeight="1" x14ac:dyDescent="0.2">
      <c r="A386" s="179">
        <v>395</v>
      </c>
      <c r="B386" s="199" t="s">
        <v>473</v>
      </c>
      <c r="C386" s="195" t="s">
        <v>829</v>
      </c>
      <c r="D386" s="195" t="s">
        <v>21</v>
      </c>
      <c r="E386" s="195" t="s">
        <v>9</v>
      </c>
      <c r="F386" s="196">
        <v>18</v>
      </c>
      <c r="G386" s="196">
        <v>14.4</v>
      </c>
      <c r="H386" s="160"/>
      <c r="I386" s="161" t="e">
        <f>SUMIF(#REF!,$B$5:$B$496,#REF!)</f>
        <v>#REF!</v>
      </c>
      <c r="J386" s="126" t="e">
        <f>SUMIF(#REF!,$B$5:$B$500,#REF!)</f>
        <v>#REF!</v>
      </c>
      <c r="K386" s="129" t="e">
        <f>SUMIF(#REF!,$B$5:$B$500,#REF!)</f>
        <v>#REF!</v>
      </c>
      <c r="L386" s="6">
        <f t="shared" si="11"/>
        <v>36</v>
      </c>
      <c r="M386" s="80">
        <v>2</v>
      </c>
      <c r="N386" s="21">
        <f t="shared" si="12"/>
        <v>-2</v>
      </c>
      <c r="O386" s="22">
        <f>IFERROR(VLOOKUP(A386,Stock!$A$5:$M$496,6,0),0)*Stock!H386</f>
        <v>0</v>
      </c>
      <c r="Q386" s="22">
        <f>IFERROR(VLOOKUP(A386,Stock!$A$5:$M$496,6,0),0)*Stock!M386</f>
        <v>36</v>
      </c>
    </row>
    <row r="387" spans="1:17" ht="18" customHeight="1" x14ac:dyDescent="0.2">
      <c r="A387" s="179">
        <v>396</v>
      </c>
      <c r="B387" s="199" t="s">
        <v>474</v>
      </c>
      <c r="C387" s="195" t="s">
        <v>830</v>
      </c>
      <c r="D387" s="195" t="s">
        <v>21</v>
      </c>
      <c r="E387" s="195" t="s">
        <v>9</v>
      </c>
      <c r="F387" s="196">
        <v>15</v>
      </c>
      <c r="G387" s="196">
        <v>12</v>
      </c>
      <c r="H387" s="160"/>
      <c r="I387" s="161" t="e">
        <f>SUMIF(#REF!,$B$5:$B$496,#REF!)</f>
        <v>#REF!</v>
      </c>
      <c r="J387" s="126" t="e">
        <f>SUMIF(#REF!,$B$5:$B$500,#REF!)</f>
        <v>#REF!</v>
      </c>
      <c r="K387" s="129" t="e">
        <f>SUMIF(#REF!,$B$5:$B$500,#REF!)</f>
        <v>#REF!</v>
      </c>
      <c r="L387" s="6">
        <f t="shared" si="11"/>
        <v>15</v>
      </c>
      <c r="M387" s="80">
        <v>1</v>
      </c>
      <c r="N387" s="21">
        <f t="shared" si="12"/>
        <v>-1</v>
      </c>
      <c r="O387" s="22">
        <f>IFERROR(VLOOKUP(A387,Stock!$A$5:$M$496,6,0),0)*Stock!H387</f>
        <v>0</v>
      </c>
      <c r="Q387" s="22">
        <f>IFERROR(VLOOKUP(A387,Stock!$A$5:$M$496,6,0),0)*Stock!M387</f>
        <v>15</v>
      </c>
    </row>
    <row r="388" spans="1:17" ht="18" customHeight="1" x14ac:dyDescent="0.2">
      <c r="A388" s="179">
        <v>397</v>
      </c>
      <c r="B388" s="199" t="s">
        <v>475</v>
      </c>
      <c r="C388" s="195" t="s">
        <v>831</v>
      </c>
      <c r="D388" s="195" t="s">
        <v>21</v>
      </c>
      <c r="E388" s="195" t="s">
        <v>9</v>
      </c>
      <c r="F388" s="196">
        <v>20</v>
      </c>
      <c r="G388" s="196">
        <v>16</v>
      </c>
      <c r="H388" s="160"/>
      <c r="I388" s="161" t="e">
        <f>SUMIF(#REF!,$B$5:$B$496,#REF!)</f>
        <v>#REF!</v>
      </c>
      <c r="J388" s="126" t="e">
        <f>SUMIF(#REF!,$B$5:$B$500,#REF!)</f>
        <v>#REF!</v>
      </c>
      <c r="K388" s="129" t="e">
        <f>SUMIF(#REF!,$B$5:$B$500,#REF!)</f>
        <v>#REF!</v>
      </c>
      <c r="L388" s="6">
        <f t="shared" si="11"/>
        <v>100</v>
      </c>
      <c r="M388" s="80">
        <v>5</v>
      </c>
      <c r="N388" s="21">
        <f t="shared" si="12"/>
        <v>-5</v>
      </c>
      <c r="O388" s="22">
        <f>IFERROR(VLOOKUP(A388,Stock!$A$5:$M$496,6,0),0)*Stock!H388</f>
        <v>0</v>
      </c>
      <c r="Q388" s="22">
        <f>IFERROR(VLOOKUP(A388,Stock!$A$5:$M$496,6,0),0)*Stock!M388</f>
        <v>100</v>
      </c>
    </row>
    <row r="389" spans="1:17" ht="18" customHeight="1" x14ac:dyDescent="0.2">
      <c r="A389" s="179">
        <v>398</v>
      </c>
      <c r="B389" s="199" t="s">
        <v>476</v>
      </c>
      <c r="C389" s="195" t="s">
        <v>832</v>
      </c>
      <c r="D389" s="195" t="s">
        <v>21</v>
      </c>
      <c r="E389" s="195" t="s">
        <v>9</v>
      </c>
      <c r="F389" s="196">
        <v>15</v>
      </c>
      <c r="G389" s="196">
        <v>12</v>
      </c>
      <c r="H389" s="160"/>
      <c r="I389" s="161" t="e">
        <f>SUMIF(#REF!,$B$5:$B$496,#REF!)</f>
        <v>#REF!</v>
      </c>
      <c r="J389" s="126" t="e">
        <f>SUMIF(#REF!,$B$5:$B$500,#REF!)</f>
        <v>#REF!</v>
      </c>
      <c r="K389" s="129" t="e">
        <f>SUMIF(#REF!,$B$5:$B$500,#REF!)</f>
        <v>#REF!</v>
      </c>
      <c r="L389" s="6">
        <f t="shared" ref="L389:L461" si="13">M389*F389</f>
        <v>15</v>
      </c>
      <c r="M389" s="80">
        <v>1</v>
      </c>
      <c r="N389" s="21">
        <f t="shared" ref="N389:N406" si="14">H389-M389</f>
        <v>-1</v>
      </c>
      <c r="O389" s="22">
        <f>IFERROR(VLOOKUP(A389,Stock!$A$5:$M$496,6,0),0)*Stock!H389</f>
        <v>0</v>
      </c>
      <c r="Q389" s="22">
        <f>IFERROR(VLOOKUP(A389,Stock!$A$5:$M$496,6,0),0)*Stock!M389</f>
        <v>15</v>
      </c>
    </row>
    <row r="390" spans="1:17" ht="18" customHeight="1" x14ac:dyDescent="0.2">
      <c r="A390" s="179">
        <v>399</v>
      </c>
      <c r="B390" s="199" t="s">
        <v>477</v>
      </c>
      <c r="C390" s="195" t="s">
        <v>833</v>
      </c>
      <c r="D390" s="195" t="s">
        <v>21</v>
      </c>
      <c r="E390" s="195" t="s">
        <v>9</v>
      </c>
      <c r="F390" s="196">
        <v>20</v>
      </c>
      <c r="G390" s="196">
        <v>16</v>
      </c>
      <c r="H390" s="160"/>
      <c r="I390" s="161" t="e">
        <f>SUMIF(#REF!,$B$5:$B$496,#REF!)</f>
        <v>#REF!</v>
      </c>
      <c r="J390" s="126" t="e">
        <f>SUMIF(#REF!,$B$5:$B$500,#REF!)</f>
        <v>#REF!</v>
      </c>
      <c r="K390" s="129" t="e">
        <f>SUMIF(#REF!,$B$5:$B$500,#REF!)</f>
        <v>#REF!</v>
      </c>
      <c r="L390" s="6">
        <f t="shared" si="13"/>
        <v>40</v>
      </c>
      <c r="M390" s="80">
        <v>2</v>
      </c>
      <c r="N390" s="21">
        <f t="shared" si="14"/>
        <v>-2</v>
      </c>
      <c r="O390" s="22">
        <f>IFERROR(VLOOKUP(A390,Stock!$A$5:$M$496,6,0),0)*Stock!H390</f>
        <v>0</v>
      </c>
      <c r="Q390" s="22">
        <f>IFERROR(VLOOKUP(A390,Stock!$A$5:$M$496,6,0),0)*Stock!M390</f>
        <v>40</v>
      </c>
    </row>
    <row r="391" spans="1:17" ht="18" customHeight="1" x14ac:dyDescent="0.2">
      <c r="A391" s="179">
        <v>400</v>
      </c>
      <c r="B391" s="199" t="s">
        <v>478</v>
      </c>
      <c r="C391" s="195" t="s">
        <v>834</v>
      </c>
      <c r="D391" s="195" t="s">
        <v>21</v>
      </c>
      <c r="E391" s="195" t="s">
        <v>9</v>
      </c>
      <c r="F391" s="196">
        <v>15</v>
      </c>
      <c r="G391" s="196">
        <v>12</v>
      </c>
      <c r="H391" s="160"/>
      <c r="I391" s="161" t="e">
        <f>SUMIF(#REF!,$B$5:$B$496,#REF!)</f>
        <v>#REF!</v>
      </c>
      <c r="J391" s="126" t="e">
        <f>SUMIF(#REF!,$B$5:$B$500,#REF!)</f>
        <v>#REF!</v>
      </c>
      <c r="K391" s="129" t="e">
        <f>SUMIF(#REF!,$B$5:$B$500,#REF!)</f>
        <v>#REF!</v>
      </c>
      <c r="L391" s="6">
        <f t="shared" si="13"/>
        <v>15</v>
      </c>
      <c r="M391" s="80">
        <v>1</v>
      </c>
      <c r="N391" s="21">
        <f t="shared" si="14"/>
        <v>-1</v>
      </c>
      <c r="O391" s="22">
        <f>IFERROR(VLOOKUP(A391,Stock!$A$5:$M$496,6,0),0)*Stock!H391</f>
        <v>0</v>
      </c>
      <c r="Q391" s="22">
        <f>IFERROR(VLOOKUP(A391,Stock!$A$5:$M$496,6,0),0)*Stock!M391</f>
        <v>15</v>
      </c>
    </row>
    <row r="392" spans="1:17" ht="18" customHeight="1" x14ac:dyDescent="0.2">
      <c r="A392" s="179">
        <v>401</v>
      </c>
      <c r="B392" s="199" t="s">
        <v>479</v>
      </c>
      <c r="C392" s="195" t="s">
        <v>835</v>
      </c>
      <c r="D392" s="195" t="s">
        <v>21</v>
      </c>
      <c r="E392" s="195" t="s">
        <v>9</v>
      </c>
      <c r="F392" s="196">
        <v>15</v>
      </c>
      <c r="G392" s="196">
        <v>12</v>
      </c>
      <c r="H392" s="160"/>
      <c r="I392" s="161" t="e">
        <f>SUMIF(#REF!,$B$5:$B$496,#REF!)</f>
        <v>#REF!</v>
      </c>
      <c r="J392" s="126" t="e">
        <f>SUMIF(#REF!,$B$5:$B$500,#REF!)</f>
        <v>#REF!</v>
      </c>
      <c r="K392" s="129" t="e">
        <f>SUMIF(#REF!,$B$5:$B$500,#REF!)</f>
        <v>#REF!</v>
      </c>
      <c r="L392" s="6">
        <f t="shared" si="13"/>
        <v>30</v>
      </c>
      <c r="M392" s="80">
        <v>2</v>
      </c>
      <c r="N392" s="21">
        <f t="shared" si="14"/>
        <v>-2</v>
      </c>
      <c r="O392" s="22">
        <f>IFERROR(VLOOKUP(A392,Stock!$A$5:$M$496,6,0),0)*Stock!H392</f>
        <v>0</v>
      </c>
      <c r="Q392" s="22">
        <f>IFERROR(VLOOKUP(A392,Stock!$A$5:$M$496,6,0),0)*Stock!M392</f>
        <v>30</v>
      </c>
    </row>
    <row r="393" spans="1:17" ht="18" customHeight="1" x14ac:dyDescent="0.2">
      <c r="A393" s="179">
        <v>402</v>
      </c>
      <c r="B393" s="199" t="s">
        <v>480</v>
      </c>
      <c r="C393" s="195" t="s">
        <v>836</v>
      </c>
      <c r="D393" s="195" t="s">
        <v>83</v>
      </c>
      <c r="E393" s="197"/>
      <c r="F393" s="196">
        <v>20</v>
      </c>
      <c r="G393" s="196">
        <v>16</v>
      </c>
      <c r="H393" s="160"/>
      <c r="I393" s="161" t="e">
        <f>SUMIF(#REF!,$B$5:$B$496,#REF!)</f>
        <v>#REF!</v>
      </c>
      <c r="J393" s="126" t="e">
        <f>SUMIF(#REF!,$B$5:$B$500,#REF!)</f>
        <v>#REF!</v>
      </c>
      <c r="K393" s="129" t="e">
        <f>SUMIF(#REF!,$B$5:$B$500,#REF!)</f>
        <v>#REF!</v>
      </c>
      <c r="L393" s="6">
        <f t="shared" si="13"/>
        <v>20</v>
      </c>
      <c r="M393" s="80">
        <v>1</v>
      </c>
      <c r="N393" s="21">
        <f t="shared" si="14"/>
        <v>-1</v>
      </c>
      <c r="O393" s="22">
        <f>IFERROR(VLOOKUP(A393,Stock!$A$5:$M$496,6,0),0)*Stock!H393</f>
        <v>0</v>
      </c>
      <c r="Q393" s="22">
        <f>IFERROR(VLOOKUP(A393,Stock!$A$5:$M$496,6,0),0)*Stock!M393</f>
        <v>20</v>
      </c>
    </row>
    <row r="394" spans="1:17" ht="18" customHeight="1" x14ac:dyDescent="0.2">
      <c r="A394" s="179">
        <v>403</v>
      </c>
      <c r="B394" s="199" t="s">
        <v>481</v>
      </c>
      <c r="C394" s="195" t="s">
        <v>837</v>
      </c>
      <c r="D394" s="195" t="s">
        <v>21</v>
      </c>
      <c r="E394" s="195" t="s">
        <v>6</v>
      </c>
      <c r="F394" s="196">
        <v>75</v>
      </c>
      <c r="G394" s="196">
        <v>60</v>
      </c>
      <c r="H394" s="160"/>
      <c r="I394" s="161" t="e">
        <f>SUMIF(#REF!,$B$5:$B$496,#REF!)</f>
        <v>#REF!</v>
      </c>
      <c r="J394" s="126" t="e">
        <f>SUMIF(#REF!,$B$5:$B$500,#REF!)</f>
        <v>#REF!</v>
      </c>
      <c r="K394" s="129" t="e">
        <f>SUMIF(#REF!,$B$5:$B$500,#REF!)</f>
        <v>#REF!</v>
      </c>
      <c r="L394" s="6">
        <f t="shared" si="13"/>
        <v>0</v>
      </c>
      <c r="M394" s="80">
        <v>0</v>
      </c>
      <c r="N394" s="21">
        <f t="shared" si="14"/>
        <v>0</v>
      </c>
      <c r="O394" s="22">
        <f>IFERROR(VLOOKUP(A394,Stock!$A$5:$M$496,6,0),0)*Stock!H394</f>
        <v>0</v>
      </c>
      <c r="Q394" s="22">
        <f>IFERROR(VLOOKUP(A394,Stock!$A$5:$M$496,6,0),0)*Stock!M394</f>
        <v>0</v>
      </c>
    </row>
    <row r="395" spans="1:17" ht="18" customHeight="1" x14ac:dyDescent="0.2">
      <c r="A395" s="179">
        <v>404</v>
      </c>
      <c r="B395" s="199" t="s">
        <v>482</v>
      </c>
      <c r="C395" s="195" t="s">
        <v>838</v>
      </c>
      <c r="D395" s="198" t="s">
        <v>11</v>
      </c>
      <c r="E395" s="198" t="s">
        <v>131</v>
      </c>
      <c r="F395" s="196">
        <v>40</v>
      </c>
      <c r="G395" s="196">
        <v>32</v>
      </c>
      <c r="H395" s="160"/>
      <c r="I395" s="161" t="e">
        <f>SUMIF(#REF!,$B$5:$B$496,#REF!)</f>
        <v>#REF!</v>
      </c>
      <c r="J395" s="126" t="e">
        <f>SUMIF(#REF!,$B$5:$B$500,#REF!)</f>
        <v>#REF!</v>
      </c>
      <c r="K395" s="129" t="e">
        <f>SUMIF(#REF!,$B$5:$B$500,#REF!)</f>
        <v>#REF!</v>
      </c>
      <c r="L395" s="6">
        <f t="shared" si="13"/>
        <v>0</v>
      </c>
      <c r="M395" s="80">
        <v>0</v>
      </c>
      <c r="N395" s="21">
        <f t="shared" si="14"/>
        <v>0</v>
      </c>
      <c r="O395" s="22">
        <f>IFERROR(VLOOKUP(A395,Stock!$A$5:$M$496,6,0),0)*Stock!H395</f>
        <v>0</v>
      </c>
      <c r="Q395" s="22">
        <f>IFERROR(VLOOKUP(A395,Stock!$A$5:$M$496,6,0),0)*Stock!M395</f>
        <v>0</v>
      </c>
    </row>
    <row r="396" spans="1:17" ht="18" customHeight="1" x14ac:dyDescent="0.2">
      <c r="A396" s="179">
        <v>405</v>
      </c>
      <c r="B396" s="199" t="s">
        <v>483</v>
      </c>
      <c r="C396" s="195" t="s">
        <v>839</v>
      </c>
      <c r="D396" s="198" t="s">
        <v>11</v>
      </c>
      <c r="E396" s="198" t="s">
        <v>9</v>
      </c>
      <c r="F396" s="196">
        <v>16</v>
      </c>
      <c r="G396" s="196">
        <v>13</v>
      </c>
      <c r="H396" s="160"/>
      <c r="I396" s="161" t="e">
        <f>SUMIF(#REF!,$B$5:$B$496,#REF!)</f>
        <v>#REF!</v>
      </c>
      <c r="J396" s="126" t="e">
        <f>SUMIF(#REF!,$B$5:$B$500,#REF!)</f>
        <v>#REF!</v>
      </c>
      <c r="K396" s="129" t="e">
        <f>SUMIF(#REF!,$B$5:$B$500,#REF!)</f>
        <v>#REF!</v>
      </c>
      <c r="L396" s="6">
        <f t="shared" ref="L396:L403" si="15">M396*F396</f>
        <v>0</v>
      </c>
      <c r="M396" s="80">
        <v>0</v>
      </c>
      <c r="N396" s="11">
        <f t="shared" si="14"/>
        <v>0</v>
      </c>
      <c r="O396" s="22">
        <f>IFERROR(VLOOKUP(A396,Stock!$A$5:$M$496,6,0),0)*Stock!H396</f>
        <v>0</v>
      </c>
      <c r="Q396" s="22">
        <f>IFERROR(VLOOKUP(A396,Stock!$A$5:$M$496,6,0),0)*Stock!M396</f>
        <v>0</v>
      </c>
    </row>
    <row r="397" spans="1:17" ht="18" customHeight="1" x14ac:dyDescent="0.2">
      <c r="A397" s="179">
        <v>406</v>
      </c>
      <c r="B397" s="199" t="s">
        <v>484</v>
      </c>
      <c r="C397" s="195" t="s">
        <v>840</v>
      </c>
      <c r="D397" s="198" t="s">
        <v>21</v>
      </c>
      <c r="E397" s="198" t="s">
        <v>9</v>
      </c>
      <c r="F397" s="196">
        <v>15</v>
      </c>
      <c r="G397" s="196">
        <v>12</v>
      </c>
      <c r="H397" s="160"/>
      <c r="I397" s="161" t="e">
        <f>SUMIF(#REF!,$B$5:$B$496,#REF!)</f>
        <v>#REF!</v>
      </c>
      <c r="J397" s="126" t="e">
        <f>SUMIF(#REF!,$B$5:$B$500,#REF!)</f>
        <v>#REF!</v>
      </c>
      <c r="K397" s="129" t="e">
        <f>SUMIF(#REF!,$B$5:$B$500,#REF!)</f>
        <v>#REF!</v>
      </c>
      <c r="L397" s="6">
        <f t="shared" si="15"/>
        <v>0</v>
      </c>
      <c r="M397" s="80">
        <v>0</v>
      </c>
      <c r="N397" s="11">
        <f t="shared" si="14"/>
        <v>0</v>
      </c>
      <c r="O397" s="22">
        <f>IFERROR(VLOOKUP(A397,Stock!$A$5:$M$496,6,0),0)*Stock!H397</f>
        <v>0</v>
      </c>
      <c r="Q397" s="22">
        <f>IFERROR(VLOOKUP(A397,Stock!$A$5:$M$496,6,0),0)*Stock!M397</f>
        <v>0</v>
      </c>
    </row>
    <row r="398" spans="1:17" ht="18" customHeight="1" x14ac:dyDescent="0.2">
      <c r="A398" s="179"/>
      <c r="B398" s="195"/>
      <c r="C398" s="195" t="s">
        <v>841</v>
      </c>
      <c r="D398" s="195"/>
      <c r="E398" s="195"/>
      <c r="F398" s="196"/>
      <c r="G398" s="196"/>
      <c r="H398" s="160"/>
      <c r="I398" s="161" t="e">
        <f>SUMIF(#REF!,$B$5:$B$496,#REF!)</f>
        <v>#REF!</v>
      </c>
      <c r="J398" s="126" t="e">
        <f>SUMIF(#REF!,$B$5:$B$500,#REF!)</f>
        <v>#REF!</v>
      </c>
      <c r="K398" s="129" t="e">
        <f>SUMIF(#REF!,$B$5:$B$500,#REF!)</f>
        <v>#REF!</v>
      </c>
      <c r="L398" s="6">
        <f t="shared" si="15"/>
        <v>0</v>
      </c>
      <c r="M398" s="80">
        <v>0</v>
      </c>
      <c r="N398" s="11">
        <f t="shared" si="14"/>
        <v>0</v>
      </c>
      <c r="O398" s="22">
        <f>IFERROR(VLOOKUP(A398,Stock!$A$5:$M$496,6,0),0)*Stock!H398</f>
        <v>0</v>
      </c>
      <c r="Q398" s="22">
        <f>IFERROR(VLOOKUP(A398,Stock!$A$5:$M$496,6,0),0)*Stock!M398</f>
        <v>0</v>
      </c>
    </row>
    <row r="399" spans="1:17" ht="18" customHeight="1" x14ac:dyDescent="0.2">
      <c r="A399" s="179"/>
      <c r="B399" s="195"/>
      <c r="C399" s="195" t="s">
        <v>842</v>
      </c>
      <c r="D399" s="195"/>
      <c r="E399" s="195"/>
      <c r="F399" s="196"/>
      <c r="G399" s="196"/>
      <c r="H399" s="160"/>
      <c r="I399" s="161" t="e">
        <f>SUMIF(#REF!,$B$5:$B$496,#REF!)</f>
        <v>#REF!</v>
      </c>
      <c r="J399" s="126" t="e">
        <f>SUMIF(#REF!,$B$5:$B$500,#REF!)</f>
        <v>#REF!</v>
      </c>
      <c r="K399" s="129" t="e">
        <f>SUMIF(#REF!,$B$5:$B$500,#REF!)</f>
        <v>#REF!</v>
      </c>
      <c r="L399" s="6">
        <f t="shared" si="15"/>
        <v>0</v>
      </c>
      <c r="M399" s="80">
        <v>0</v>
      </c>
      <c r="N399" s="11">
        <f t="shared" si="14"/>
        <v>0</v>
      </c>
      <c r="O399" s="22">
        <f>IFERROR(VLOOKUP(A399,Stock!$A$5:$M$496,6,0),0)*Stock!H399</f>
        <v>0</v>
      </c>
      <c r="Q399" s="22">
        <f>IFERROR(VLOOKUP(A399,Stock!$A$5:$M$496,6,0),0)*Stock!M399</f>
        <v>0</v>
      </c>
    </row>
    <row r="400" spans="1:17" ht="18" customHeight="1" x14ac:dyDescent="0.2">
      <c r="A400" s="179"/>
      <c r="B400" s="195"/>
      <c r="C400" s="195" t="s">
        <v>843</v>
      </c>
      <c r="D400" s="195"/>
      <c r="E400" s="195"/>
      <c r="F400" s="196"/>
      <c r="G400" s="196"/>
      <c r="H400" s="160"/>
      <c r="I400" s="161" t="e">
        <f>SUMIF(#REF!,$B$5:$B$496,#REF!)</f>
        <v>#REF!</v>
      </c>
      <c r="J400" s="126" t="e">
        <f>SUMIF(#REF!,$B$5:$B$500,#REF!)</f>
        <v>#REF!</v>
      </c>
      <c r="K400" s="129" t="e">
        <f>SUMIF(#REF!,$B$5:$B$500,#REF!)</f>
        <v>#REF!</v>
      </c>
      <c r="L400" s="6">
        <f t="shared" si="15"/>
        <v>0</v>
      </c>
      <c r="M400" s="80">
        <v>0</v>
      </c>
      <c r="N400" s="11"/>
      <c r="O400" s="22">
        <f>IFERROR(VLOOKUP(A400,Stock!$A$5:$M$496,6,0),0)*Stock!H400</f>
        <v>0</v>
      </c>
      <c r="Q400" s="22">
        <f>IFERROR(VLOOKUP(A400,Stock!$A$5:$M$496,6,0),0)*Stock!M400</f>
        <v>0</v>
      </c>
    </row>
    <row r="401" spans="1:17" ht="18" customHeight="1" x14ac:dyDescent="0.2">
      <c r="A401" s="179"/>
      <c r="B401" s="195"/>
      <c r="C401" s="195" t="s">
        <v>844</v>
      </c>
      <c r="D401" s="195"/>
      <c r="E401" s="195"/>
      <c r="F401" s="196"/>
      <c r="G401" s="196"/>
      <c r="H401" s="160"/>
      <c r="I401" s="161" t="e">
        <f>SUMIF(#REF!,$B$5:$B$496,#REF!)</f>
        <v>#REF!</v>
      </c>
      <c r="J401" s="126" t="e">
        <f>SUMIF(#REF!,$B$5:$B$500,#REF!)</f>
        <v>#REF!</v>
      </c>
      <c r="K401" s="129" t="e">
        <f>SUMIF(#REF!,$B$5:$B$500,#REF!)</f>
        <v>#REF!</v>
      </c>
      <c r="L401" s="6">
        <f t="shared" si="15"/>
        <v>0</v>
      </c>
      <c r="M401" s="80">
        <v>0</v>
      </c>
      <c r="N401" s="11"/>
      <c r="O401" s="22">
        <f>IFERROR(VLOOKUP(A401,Stock!$A$5:$M$496,6,0),0)*Stock!H401</f>
        <v>0</v>
      </c>
      <c r="Q401" s="22">
        <f>IFERROR(VLOOKUP(A401,Stock!$A$5:$M$496,6,0),0)*Stock!M401</f>
        <v>0</v>
      </c>
    </row>
    <row r="402" spans="1:17" ht="18" customHeight="1" x14ac:dyDescent="0.2">
      <c r="A402" s="179"/>
      <c r="B402" s="195"/>
      <c r="C402" s="195" t="s">
        <v>845</v>
      </c>
      <c r="D402" s="195"/>
      <c r="E402" s="195"/>
      <c r="F402" s="196"/>
      <c r="G402" s="196"/>
      <c r="H402" s="160"/>
      <c r="I402" s="161" t="e">
        <f>SUMIF(#REF!,$B$5:$B$496,#REF!)</f>
        <v>#REF!</v>
      </c>
      <c r="J402" s="126" t="e">
        <f>SUMIF(#REF!,$B$5:$B$500,#REF!)</f>
        <v>#REF!</v>
      </c>
      <c r="K402" s="129" t="e">
        <f>SUMIF(#REF!,$B$5:$B$500,#REF!)</f>
        <v>#REF!</v>
      </c>
      <c r="L402" s="6">
        <f t="shared" si="15"/>
        <v>0</v>
      </c>
      <c r="M402" s="80">
        <v>0</v>
      </c>
      <c r="N402" s="11"/>
      <c r="O402" s="22">
        <f>IFERROR(VLOOKUP(A402,Stock!$A$5:$M$496,6,0),0)*Stock!H402</f>
        <v>0</v>
      </c>
      <c r="Q402" s="22">
        <f>IFERROR(VLOOKUP(A402,Stock!$A$5:$M$496,6,0),0)*Stock!M402</f>
        <v>0</v>
      </c>
    </row>
    <row r="403" spans="1:17" ht="18" customHeight="1" x14ac:dyDescent="0.2">
      <c r="A403" s="179"/>
      <c r="B403" s="195"/>
      <c r="C403" s="195" t="s">
        <v>846</v>
      </c>
      <c r="D403" s="195"/>
      <c r="E403" s="195"/>
      <c r="F403" s="196"/>
      <c r="G403" s="196"/>
      <c r="H403" s="160"/>
      <c r="I403" s="161" t="e">
        <f>SUMIF(#REF!,$B$5:$B$496,#REF!)</f>
        <v>#REF!</v>
      </c>
      <c r="J403" s="126" t="e">
        <f>SUMIF(#REF!,$B$5:$B$500,#REF!)</f>
        <v>#REF!</v>
      </c>
      <c r="K403" s="129" t="e">
        <f>SUMIF(#REF!,$B$5:$B$500,#REF!)</f>
        <v>#REF!</v>
      </c>
      <c r="L403" s="6">
        <f t="shared" si="15"/>
        <v>0</v>
      </c>
      <c r="M403" s="80">
        <v>0</v>
      </c>
      <c r="N403" s="11"/>
      <c r="O403" s="22">
        <f>IFERROR(VLOOKUP(A403,Stock!$A$5:$M$496,6,0),0)*Stock!H403</f>
        <v>0</v>
      </c>
      <c r="Q403" s="22">
        <f>IFERROR(VLOOKUP(A403,Stock!$A$5:$M$496,6,0),0)*Stock!M403</f>
        <v>0</v>
      </c>
    </row>
    <row r="404" spans="1:17" ht="18" customHeight="1" x14ac:dyDescent="0.2">
      <c r="A404" s="7"/>
      <c r="B404" s="195"/>
      <c r="C404" s="195" t="s">
        <v>847</v>
      </c>
      <c r="D404" s="195"/>
      <c r="E404" s="195"/>
      <c r="F404" s="196"/>
      <c r="G404" s="196"/>
      <c r="H404" s="160"/>
      <c r="I404" s="161" t="e">
        <f>SUMIF(#REF!,$B$5:$B$496,#REF!)</f>
        <v>#REF!</v>
      </c>
      <c r="J404" s="126" t="e">
        <f>SUMIF(#REF!,$B$5:$B$500,#REF!)</f>
        <v>#REF!</v>
      </c>
      <c r="K404" s="129" t="e">
        <f>SUMIF(#REF!,$B$5:$B$500,#REF!)</f>
        <v>#REF!</v>
      </c>
      <c r="L404" s="6">
        <f t="shared" si="13"/>
        <v>0</v>
      </c>
      <c r="M404" s="80">
        <v>0</v>
      </c>
      <c r="N404" s="21">
        <f t="shared" si="14"/>
        <v>0</v>
      </c>
      <c r="O404" s="22">
        <f>IFERROR(VLOOKUP(A404,Stock!$A$5:$M$496,6,0),0)*Stock!H404</f>
        <v>0</v>
      </c>
      <c r="Q404" s="22">
        <f>IFERROR(VLOOKUP(A404,Stock!$A$5:$M$496,6,0),0)*Stock!M404</f>
        <v>0</v>
      </c>
    </row>
    <row r="405" spans="1:17" ht="18" customHeight="1" x14ac:dyDescent="0.2">
      <c r="A405" s="7"/>
      <c r="B405" s="195"/>
      <c r="C405" s="195" t="s">
        <v>848</v>
      </c>
      <c r="D405" s="195"/>
      <c r="E405" s="195"/>
      <c r="F405" s="196"/>
      <c r="G405" s="196"/>
      <c r="H405" s="160"/>
      <c r="I405" s="161" t="e">
        <f>SUMIF(#REF!,$B$5:$B$496,#REF!)</f>
        <v>#REF!</v>
      </c>
      <c r="J405" s="126" t="e">
        <f>SUMIF(#REF!,$B$5:$B$500,#REF!)</f>
        <v>#REF!</v>
      </c>
      <c r="K405" s="129" t="e">
        <f>SUMIF(#REF!,$B$5:$B$500,#REF!)</f>
        <v>#REF!</v>
      </c>
      <c r="L405" s="6">
        <f t="shared" si="13"/>
        <v>0</v>
      </c>
      <c r="M405" s="80">
        <v>0</v>
      </c>
      <c r="N405" s="21">
        <f t="shared" si="14"/>
        <v>0</v>
      </c>
      <c r="O405" s="22">
        <f>IFERROR(VLOOKUP(A405,Stock!$A$5:$M$496,6,0),0)*Stock!H405</f>
        <v>0</v>
      </c>
      <c r="Q405" s="22">
        <f>IFERROR(VLOOKUP(A405,Stock!$A$5:$M$496,6,0),0)*Stock!M405</f>
        <v>0</v>
      </c>
    </row>
    <row r="406" spans="1:17" ht="18" customHeight="1" x14ac:dyDescent="0.2">
      <c r="A406" s="7"/>
      <c r="B406" s="195"/>
      <c r="C406" s="195" t="s">
        <v>849</v>
      </c>
      <c r="D406" s="195"/>
      <c r="E406" s="195"/>
      <c r="F406" s="196"/>
      <c r="G406" s="196"/>
      <c r="H406" s="160"/>
      <c r="I406" s="161" t="e">
        <f>SUMIF(#REF!,$B$5:$B$496,#REF!)</f>
        <v>#REF!</v>
      </c>
      <c r="J406" s="126" t="e">
        <f>SUMIF(#REF!,$B$5:$B$500,#REF!)</f>
        <v>#REF!</v>
      </c>
      <c r="K406" s="129" t="e">
        <f>SUMIF(#REF!,$B$5:$B$500,#REF!)</f>
        <v>#REF!</v>
      </c>
      <c r="L406" s="6">
        <f t="shared" si="13"/>
        <v>0</v>
      </c>
      <c r="M406" s="80">
        <v>0</v>
      </c>
      <c r="N406" s="21">
        <f t="shared" si="14"/>
        <v>0</v>
      </c>
      <c r="O406" s="22">
        <f>IFERROR(VLOOKUP(A406,Stock!$A$5:$M$496,6,0),0)*Stock!H406</f>
        <v>0</v>
      </c>
      <c r="Q406" s="22">
        <f>IFERROR(VLOOKUP(A406,Stock!$A$5:$M$496,6,0),0)*Stock!M406</f>
        <v>0</v>
      </c>
    </row>
    <row r="407" spans="1:17" ht="18" customHeight="1" x14ac:dyDescent="0.2">
      <c r="A407" s="7"/>
      <c r="B407" s="195"/>
      <c r="C407" s="195" t="s">
        <v>850</v>
      </c>
      <c r="D407" s="195"/>
      <c r="E407" s="195"/>
      <c r="F407" s="196"/>
      <c r="G407" s="196"/>
      <c r="H407" s="160"/>
      <c r="I407" s="161" t="e">
        <f>SUMIF(#REF!,$B$5:$B$496,#REF!)</f>
        <v>#REF!</v>
      </c>
      <c r="J407" s="126" t="e">
        <f>SUMIF(#REF!,$B$5:$B$500,#REF!)</f>
        <v>#REF!</v>
      </c>
      <c r="K407" s="129" t="e">
        <f>SUMIF(#REF!,$B$5:$B$500,#REF!)</f>
        <v>#REF!</v>
      </c>
      <c r="L407" s="6">
        <f t="shared" si="13"/>
        <v>0</v>
      </c>
      <c r="M407" s="80">
        <v>0</v>
      </c>
      <c r="N407" s="11"/>
      <c r="O407" s="22">
        <f>IFERROR(VLOOKUP(A407,Stock!$A$5:$M$496,6,0),0)*Stock!H407</f>
        <v>0</v>
      </c>
      <c r="Q407" s="22">
        <f>IFERROR(VLOOKUP(A407,Stock!$A$5:$M$496,6,0),0)*Stock!M407</f>
        <v>0</v>
      </c>
    </row>
    <row r="408" spans="1:17" ht="18" customHeight="1" x14ac:dyDescent="0.2">
      <c r="A408" s="159" t="s">
        <v>129</v>
      </c>
      <c r="B408" s="195" t="s">
        <v>864</v>
      </c>
      <c r="C408" s="195" t="s">
        <v>851</v>
      </c>
      <c r="D408" s="195" t="s">
        <v>112</v>
      </c>
      <c r="E408" s="195" t="s">
        <v>6</v>
      </c>
      <c r="F408" s="196">
        <v>4</v>
      </c>
      <c r="G408" s="196">
        <v>3</v>
      </c>
      <c r="H408" s="160">
        <v>32</v>
      </c>
      <c r="I408" s="161" t="e">
        <f>SUMIF(#REF!,$B$5:$B$496,#REF!)</f>
        <v>#REF!</v>
      </c>
      <c r="J408" s="126" t="e">
        <f>SUMIF(#REF!,$B$5:$B$500,#REF!)</f>
        <v>#REF!</v>
      </c>
      <c r="K408" s="129" t="e">
        <f>SUMIF(#REF!,$B$5:$B$500,#REF!)</f>
        <v>#REF!</v>
      </c>
      <c r="L408" s="6">
        <f t="shared" si="13"/>
        <v>0</v>
      </c>
      <c r="M408" s="80">
        <v>0</v>
      </c>
      <c r="N408" s="11"/>
      <c r="O408" s="22">
        <f>IFERROR(VLOOKUP(A408,Stock!$A$5:$M$496,6,0),0)*Stock!H408</f>
        <v>128</v>
      </c>
      <c r="Q408" s="22">
        <f>IFERROR(VLOOKUP(A408,Stock!$A$5:$M$496,6,0),0)*Stock!M408</f>
        <v>0</v>
      </c>
    </row>
    <row r="409" spans="1:17" ht="18" customHeight="1" x14ac:dyDescent="0.2">
      <c r="A409" s="159" t="s">
        <v>69</v>
      </c>
      <c r="B409" s="195" t="s">
        <v>865</v>
      </c>
      <c r="C409" s="195" t="s">
        <v>852</v>
      </c>
      <c r="D409" s="195" t="s">
        <v>112</v>
      </c>
      <c r="E409" s="195" t="s">
        <v>6</v>
      </c>
      <c r="F409" s="196">
        <v>12</v>
      </c>
      <c r="G409" s="196">
        <v>8</v>
      </c>
      <c r="H409" s="160">
        <v>2</v>
      </c>
      <c r="I409" s="161" t="e">
        <f>SUMIF(#REF!,$B$5:$B$496,#REF!)</f>
        <v>#REF!</v>
      </c>
      <c r="J409" s="126" t="e">
        <f>SUMIF(#REF!,$B$5:$B$500,#REF!)</f>
        <v>#REF!</v>
      </c>
      <c r="K409" s="129" t="e">
        <f>SUMIF(#REF!,$B$5:$B$500,#REF!)</f>
        <v>#REF!</v>
      </c>
      <c r="L409" s="6">
        <f t="shared" si="13"/>
        <v>0</v>
      </c>
      <c r="M409" s="80">
        <v>0</v>
      </c>
      <c r="N409" s="11"/>
      <c r="O409" s="22">
        <f>IFERROR(VLOOKUP(A409,Stock!$A$5:$M$496,6,0),0)*Stock!H409</f>
        <v>24</v>
      </c>
      <c r="Q409" s="22">
        <f>IFERROR(VLOOKUP(A409,Stock!$A$5:$M$496,6,0),0)*Stock!M409</f>
        <v>0</v>
      </c>
    </row>
    <row r="410" spans="1:17" ht="18" customHeight="1" x14ac:dyDescent="0.2">
      <c r="A410" s="159" t="s">
        <v>70</v>
      </c>
      <c r="B410" s="195" t="s">
        <v>866</v>
      </c>
      <c r="C410" s="195" t="s">
        <v>853</v>
      </c>
      <c r="D410" s="195" t="s">
        <v>112</v>
      </c>
      <c r="E410" s="195" t="s">
        <v>6</v>
      </c>
      <c r="F410" s="196">
        <v>12</v>
      </c>
      <c r="G410" s="196">
        <v>8</v>
      </c>
      <c r="H410" s="160"/>
      <c r="I410" s="161" t="e">
        <f>SUMIF(#REF!,$B$5:$B$496,#REF!)</f>
        <v>#REF!</v>
      </c>
      <c r="J410" s="126" t="e">
        <f>SUMIF(#REF!,$B$5:$B$500,#REF!)</f>
        <v>#REF!</v>
      </c>
      <c r="K410" s="129" t="e">
        <f>SUMIF(#REF!,$B$5:$B$500,#REF!)</f>
        <v>#REF!</v>
      </c>
      <c r="L410" s="6">
        <f t="shared" si="13"/>
        <v>0</v>
      </c>
      <c r="M410" s="80">
        <v>0</v>
      </c>
      <c r="N410" s="11"/>
      <c r="O410" s="22">
        <f>IFERROR(VLOOKUP(A410,Stock!$A$5:$M$496,6,0),0)*Stock!H410</f>
        <v>0</v>
      </c>
      <c r="Q410" s="22">
        <f>IFERROR(VLOOKUP(A410,Stock!$A$5:$M$496,6,0),0)*Stock!M410</f>
        <v>0</v>
      </c>
    </row>
    <row r="411" spans="1:17" ht="18" customHeight="1" x14ac:dyDescent="0.2">
      <c r="A411" s="159" t="s">
        <v>71</v>
      </c>
      <c r="B411" s="195" t="s">
        <v>867</v>
      </c>
      <c r="C411" s="195" t="s">
        <v>854</v>
      </c>
      <c r="D411" s="195" t="s">
        <v>112</v>
      </c>
      <c r="E411" s="195" t="s">
        <v>6</v>
      </c>
      <c r="F411" s="196">
        <v>12</v>
      </c>
      <c r="G411" s="196">
        <v>8</v>
      </c>
      <c r="H411" s="160">
        <v>1</v>
      </c>
      <c r="I411" s="161" t="e">
        <f>SUMIF(#REF!,$B$5:$B$496,#REF!)</f>
        <v>#REF!</v>
      </c>
      <c r="J411" s="126" t="e">
        <f>SUMIF(#REF!,$B$5:$B$500,#REF!)</f>
        <v>#REF!</v>
      </c>
      <c r="K411" s="129" t="e">
        <f>SUMIF(#REF!,$B$5:$B$500,#REF!)</f>
        <v>#REF!</v>
      </c>
      <c r="L411" s="6">
        <f t="shared" si="13"/>
        <v>0</v>
      </c>
      <c r="M411" s="80">
        <v>0</v>
      </c>
      <c r="N411" s="11"/>
      <c r="O411" s="22">
        <f>IFERROR(VLOOKUP(A411,Stock!$A$5:$M$496,6,0),0)*Stock!H411</f>
        <v>12</v>
      </c>
      <c r="Q411" s="22">
        <f>IFERROR(VLOOKUP(A411,Stock!$A$5:$M$496,6,0),0)*Stock!M411</f>
        <v>0</v>
      </c>
    </row>
    <row r="412" spans="1:17" ht="18" customHeight="1" x14ac:dyDescent="0.2">
      <c r="A412" s="159" t="s">
        <v>72</v>
      </c>
      <c r="B412" s="195" t="s">
        <v>868</v>
      </c>
      <c r="C412" s="195" t="s">
        <v>855</v>
      </c>
      <c r="D412" s="195" t="s">
        <v>112</v>
      </c>
      <c r="E412" s="195" t="s">
        <v>6</v>
      </c>
      <c r="F412" s="196">
        <v>12</v>
      </c>
      <c r="G412" s="196">
        <v>8</v>
      </c>
      <c r="H412" s="160">
        <v>4</v>
      </c>
      <c r="I412" s="161" t="e">
        <f>SUMIF(#REF!,$B$5:$B$496,#REF!)</f>
        <v>#REF!</v>
      </c>
      <c r="J412" s="126" t="e">
        <f>SUMIF(#REF!,$B$5:$B$500,#REF!)</f>
        <v>#REF!</v>
      </c>
      <c r="K412" s="129" t="e">
        <f>SUMIF(#REF!,$B$5:$B$500,#REF!)</f>
        <v>#REF!</v>
      </c>
      <c r="L412" s="6">
        <f t="shared" si="13"/>
        <v>0</v>
      </c>
      <c r="M412" s="80">
        <v>0</v>
      </c>
      <c r="N412" s="11"/>
      <c r="O412" s="22">
        <f>IFERROR(VLOOKUP(A412,Stock!$A$5:$M$496,6,0),0)*Stock!H412</f>
        <v>48</v>
      </c>
      <c r="Q412" s="22">
        <f>IFERROR(VLOOKUP(A412,Stock!$A$5:$M$496,6,0),0)*Stock!M412</f>
        <v>0</v>
      </c>
    </row>
    <row r="413" spans="1:17" ht="18" customHeight="1" x14ac:dyDescent="0.2">
      <c r="A413" s="159" t="s">
        <v>73</v>
      </c>
      <c r="B413" s="195" t="s">
        <v>869</v>
      </c>
      <c r="C413" s="195" t="s">
        <v>856</v>
      </c>
      <c r="D413" s="195" t="s">
        <v>112</v>
      </c>
      <c r="E413" s="195" t="s">
        <v>6</v>
      </c>
      <c r="F413" s="196">
        <v>12</v>
      </c>
      <c r="G413" s="196">
        <v>8</v>
      </c>
      <c r="H413" s="160">
        <v>8</v>
      </c>
      <c r="I413" s="161" t="e">
        <f>SUMIF(#REF!,$B$5:$B$496,#REF!)</f>
        <v>#REF!</v>
      </c>
      <c r="J413" s="126" t="e">
        <f>SUMIF(#REF!,$B$5:$B$500,#REF!)</f>
        <v>#REF!</v>
      </c>
      <c r="K413" s="129" t="e">
        <f>SUMIF(#REF!,$B$5:$B$500,#REF!)</f>
        <v>#REF!</v>
      </c>
      <c r="L413" s="6">
        <f t="shared" si="13"/>
        <v>0</v>
      </c>
      <c r="M413" s="80">
        <v>0</v>
      </c>
      <c r="N413" s="11"/>
      <c r="O413" s="22">
        <f>IFERROR(VLOOKUP(A413,Stock!$A$5:$M$496,6,0),0)*Stock!H413</f>
        <v>96</v>
      </c>
      <c r="Q413" s="22">
        <f>IFERROR(VLOOKUP(A413,Stock!$A$5:$M$496,6,0),0)*Stock!M413</f>
        <v>0</v>
      </c>
    </row>
    <row r="414" spans="1:17" ht="18" customHeight="1" x14ac:dyDescent="0.2">
      <c r="A414" s="159" t="s">
        <v>74</v>
      </c>
      <c r="B414" s="195" t="s">
        <v>870</v>
      </c>
      <c r="C414" s="195" t="s">
        <v>857</v>
      </c>
      <c r="D414" s="195" t="s">
        <v>112</v>
      </c>
      <c r="E414" s="195" t="s">
        <v>6</v>
      </c>
      <c r="F414" s="196">
        <v>12</v>
      </c>
      <c r="G414" s="196">
        <v>8</v>
      </c>
      <c r="H414" s="160"/>
      <c r="I414" s="161" t="e">
        <f>SUMIF(#REF!,$B$5:$B$496,#REF!)</f>
        <v>#REF!</v>
      </c>
      <c r="J414" s="126" t="e">
        <f>SUMIF(#REF!,$B$5:$B$500,#REF!)</f>
        <v>#REF!</v>
      </c>
      <c r="K414" s="129" t="e">
        <f>SUMIF(#REF!,$B$5:$B$500,#REF!)</f>
        <v>#REF!</v>
      </c>
      <c r="L414" s="6">
        <f t="shared" si="13"/>
        <v>0</v>
      </c>
      <c r="M414" s="80">
        <v>0</v>
      </c>
      <c r="N414" s="11"/>
      <c r="O414" s="22">
        <f>IFERROR(VLOOKUP(A414,Stock!$A$5:$M$496,6,0),0)*Stock!H414</f>
        <v>0</v>
      </c>
      <c r="Q414" s="22">
        <f>IFERROR(VLOOKUP(A414,Stock!$A$5:$M$496,6,0),0)*Stock!M414</f>
        <v>0</v>
      </c>
    </row>
    <row r="415" spans="1:17" ht="18" customHeight="1" x14ac:dyDescent="0.2">
      <c r="A415" s="159"/>
      <c r="B415" s="195"/>
      <c r="C415" s="195"/>
      <c r="D415" s="195"/>
      <c r="E415" s="195"/>
      <c r="F415" s="196"/>
      <c r="G415" s="196"/>
      <c r="H415" s="160">
        <v>1</v>
      </c>
      <c r="I415" s="161" t="e">
        <f>SUMIF(#REF!,$B$5:$B$496,#REF!)</f>
        <v>#REF!</v>
      </c>
      <c r="J415" s="126" t="e">
        <f>SUMIF(#REF!,$B$5:$B$500,#REF!)</f>
        <v>#REF!</v>
      </c>
      <c r="K415" s="129" t="e">
        <f>SUMIF(#REF!,$B$5:$B$500,#REF!)</f>
        <v>#REF!</v>
      </c>
      <c r="L415" s="6">
        <f t="shared" si="13"/>
        <v>0</v>
      </c>
      <c r="M415" s="80">
        <v>0</v>
      </c>
      <c r="N415" s="11"/>
      <c r="O415" s="22">
        <f>IFERROR(VLOOKUP(A415,Stock!$A$5:$M$496,6,0),0)*Stock!H415</f>
        <v>0</v>
      </c>
      <c r="Q415" s="22">
        <f>IFERROR(VLOOKUP(A415,Stock!$A$5:$M$496,6,0),0)*Stock!M415</f>
        <v>0</v>
      </c>
    </row>
    <row r="416" spans="1:17" ht="18" customHeight="1" x14ac:dyDescent="0.2">
      <c r="A416" s="159"/>
      <c r="B416" s="195"/>
      <c r="C416" s="195"/>
      <c r="D416" s="195"/>
      <c r="E416" s="195"/>
      <c r="F416" s="196"/>
      <c r="G416" s="196"/>
      <c r="H416" s="160"/>
      <c r="I416" s="161" t="e">
        <f>SUMIF(#REF!,$B$5:$B$496,#REF!)</f>
        <v>#REF!</v>
      </c>
      <c r="J416" s="126" t="e">
        <f>SUMIF(#REF!,$B$5:$B$500,#REF!)</f>
        <v>#REF!</v>
      </c>
      <c r="K416" s="129" t="e">
        <f>SUMIF(#REF!,$B$5:$B$500,#REF!)</f>
        <v>#REF!</v>
      </c>
      <c r="L416" s="6">
        <f t="shared" si="13"/>
        <v>0</v>
      </c>
      <c r="M416" s="80">
        <v>0</v>
      </c>
      <c r="N416" s="11"/>
      <c r="O416" s="22">
        <f>IFERROR(VLOOKUP(A416,Stock!$A$5:$M$496,6,0),0)*Stock!H416</f>
        <v>0</v>
      </c>
      <c r="Q416" s="22">
        <f>IFERROR(VLOOKUP(A416,Stock!$A$5:$M$496,6,0),0)*Stock!M416</f>
        <v>0</v>
      </c>
    </row>
    <row r="417" spans="1:17" ht="18" customHeight="1" x14ac:dyDescent="0.2">
      <c r="A417" s="159"/>
      <c r="B417" s="195"/>
      <c r="C417" s="195"/>
      <c r="D417" s="195"/>
      <c r="E417" s="195"/>
      <c r="F417" s="196"/>
      <c r="G417" s="196"/>
      <c r="H417" s="160"/>
      <c r="I417" s="161" t="e">
        <f>SUMIF(#REF!,$B$5:$B$496,#REF!)</f>
        <v>#REF!</v>
      </c>
      <c r="J417" s="126" t="e">
        <f>SUMIF(#REF!,$B$5:$B$500,#REF!)</f>
        <v>#REF!</v>
      </c>
      <c r="K417" s="129" t="e">
        <f>SUMIF(#REF!,$B$5:$B$500,#REF!)</f>
        <v>#REF!</v>
      </c>
      <c r="L417" s="6">
        <f t="shared" si="13"/>
        <v>0</v>
      </c>
      <c r="M417" s="80">
        <v>0</v>
      </c>
      <c r="N417" s="11"/>
      <c r="O417" s="22">
        <f>IFERROR(VLOOKUP(A417,Stock!$A$5:$M$496,6,0),0)*Stock!H417</f>
        <v>0</v>
      </c>
      <c r="Q417" s="22">
        <f>IFERROR(VLOOKUP(A417,Stock!$A$5:$M$496,6,0),0)*Stock!M417</f>
        <v>0</v>
      </c>
    </row>
    <row r="418" spans="1:17" ht="18" customHeight="1" x14ac:dyDescent="0.2">
      <c r="A418" s="159"/>
      <c r="B418" s="195"/>
      <c r="C418" s="195"/>
      <c r="D418" s="195"/>
      <c r="E418" s="195"/>
      <c r="F418" s="196"/>
      <c r="G418" s="196"/>
      <c r="H418" s="160"/>
      <c r="I418" s="161" t="e">
        <f>SUMIF(#REF!,$B$5:$B$496,#REF!)</f>
        <v>#REF!</v>
      </c>
      <c r="J418" s="126" t="e">
        <f>SUMIF(#REF!,$B$5:$B$500,#REF!)</f>
        <v>#REF!</v>
      </c>
      <c r="K418" s="129" t="e">
        <f>SUMIF(#REF!,$B$5:$B$500,#REF!)</f>
        <v>#REF!</v>
      </c>
      <c r="L418" s="6">
        <f t="shared" si="13"/>
        <v>0</v>
      </c>
      <c r="M418" s="80">
        <v>0</v>
      </c>
      <c r="N418" s="11"/>
      <c r="O418" s="22">
        <f>IFERROR(VLOOKUP(A418,Stock!$A$5:$M$496,6,0),0)*Stock!H418</f>
        <v>0</v>
      </c>
      <c r="Q418" s="22">
        <f>IFERROR(VLOOKUP(A418,Stock!$A$5:$M$496,6,0),0)*Stock!M418</f>
        <v>0</v>
      </c>
    </row>
    <row r="419" spans="1:17" ht="18" customHeight="1" x14ac:dyDescent="0.2">
      <c r="A419" s="159"/>
      <c r="B419" s="195"/>
      <c r="C419" s="195"/>
      <c r="D419" s="195"/>
      <c r="E419" s="195"/>
      <c r="F419" s="196"/>
      <c r="G419" s="196"/>
      <c r="H419" s="160">
        <v>3</v>
      </c>
      <c r="I419" s="161" t="e">
        <f>SUMIF(#REF!,$B$5:$B$496,#REF!)</f>
        <v>#REF!</v>
      </c>
      <c r="J419" s="126" t="e">
        <f>SUMIF(#REF!,$B$5:$B$500,#REF!)</f>
        <v>#REF!</v>
      </c>
      <c r="K419" s="129" t="e">
        <f>SUMIF(#REF!,$B$5:$B$500,#REF!)</f>
        <v>#REF!</v>
      </c>
      <c r="L419" s="6">
        <f t="shared" si="13"/>
        <v>0</v>
      </c>
      <c r="M419" s="80">
        <v>0</v>
      </c>
      <c r="N419" s="11"/>
      <c r="O419" s="22">
        <f>IFERROR(VLOOKUP(A419,Stock!$A$5:$M$496,6,0),0)*Stock!H419</f>
        <v>0</v>
      </c>
      <c r="Q419" s="22">
        <f>IFERROR(VLOOKUP(A419,Stock!$A$5:$M$496,6,0),0)*Stock!M419</f>
        <v>0</v>
      </c>
    </row>
    <row r="420" spans="1:17" ht="18" customHeight="1" x14ac:dyDescent="0.2">
      <c r="A420" s="159"/>
      <c r="B420" s="195"/>
      <c r="C420" s="195"/>
      <c r="D420" s="195"/>
      <c r="E420" s="195"/>
      <c r="F420" s="196"/>
      <c r="G420" s="196"/>
      <c r="H420" s="160">
        <v>3</v>
      </c>
      <c r="I420" s="161" t="e">
        <f>SUMIF(#REF!,$B$5:$B$496,#REF!)</f>
        <v>#REF!</v>
      </c>
      <c r="J420" s="126" t="e">
        <f>SUMIF(#REF!,$B$5:$B$500,#REF!)</f>
        <v>#REF!</v>
      </c>
      <c r="K420" s="129" t="e">
        <f>SUMIF(#REF!,$B$5:$B$500,#REF!)</f>
        <v>#REF!</v>
      </c>
      <c r="L420" s="6">
        <f t="shared" si="13"/>
        <v>0</v>
      </c>
      <c r="M420" s="80">
        <v>0</v>
      </c>
      <c r="N420" s="11"/>
      <c r="O420" s="22">
        <f>IFERROR(VLOOKUP(A420,Stock!$A$5:$M$496,6,0),0)*Stock!H420</f>
        <v>0</v>
      </c>
      <c r="Q420" s="22">
        <f>IFERROR(VLOOKUP(A420,Stock!$A$5:$M$496,6,0),0)*Stock!M420</f>
        <v>0</v>
      </c>
    </row>
    <row r="421" spans="1:17" ht="18" customHeight="1" x14ac:dyDescent="0.2">
      <c r="A421" s="159"/>
      <c r="B421" s="195"/>
      <c r="C421" s="195"/>
      <c r="D421" s="195"/>
      <c r="E421" s="195"/>
      <c r="F421" s="196"/>
      <c r="G421" s="196"/>
      <c r="H421" s="160"/>
      <c r="I421" s="161" t="e">
        <f>SUMIF(#REF!,$B$5:$B$496,#REF!)</f>
        <v>#REF!</v>
      </c>
      <c r="J421" s="126" t="e">
        <f>SUMIF(#REF!,$B$5:$B$500,#REF!)</f>
        <v>#REF!</v>
      </c>
      <c r="K421" s="129" t="e">
        <f>SUMIF(#REF!,$B$5:$B$500,#REF!)</f>
        <v>#REF!</v>
      </c>
      <c r="L421" s="6">
        <f t="shared" si="13"/>
        <v>0</v>
      </c>
      <c r="M421" s="80">
        <v>0</v>
      </c>
      <c r="N421" s="11"/>
      <c r="O421" s="22">
        <f>IFERROR(VLOOKUP(A421,Stock!$A$5:$M$496,6,0),0)*Stock!H421</f>
        <v>0</v>
      </c>
      <c r="Q421" s="22">
        <f>IFERROR(VLOOKUP(A421,Stock!$A$5:$M$496,6,0),0)*Stock!M421</f>
        <v>0</v>
      </c>
    </row>
    <row r="422" spans="1:17" ht="18" customHeight="1" x14ac:dyDescent="0.2">
      <c r="A422" s="159"/>
      <c r="B422" s="195"/>
      <c r="C422" s="195"/>
      <c r="D422" s="195"/>
      <c r="E422" s="195"/>
      <c r="F422" s="196"/>
      <c r="G422" s="196"/>
      <c r="H422" s="160"/>
      <c r="I422" s="161" t="e">
        <f>SUMIF(#REF!,$B$5:$B$496,#REF!)</f>
        <v>#REF!</v>
      </c>
      <c r="J422" s="126" t="e">
        <f>SUMIF(#REF!,$B$5:$B$500,#REF!)</f>
        <v>#REF!</v>
      </c>
      <c r="K422" s="129" t="e">
        <f>SUMIF(#REF!,$B$5:$B$500,#REF!)</f>
        <v>#REF!</v>
      </c>
      <c r="L422" s="6">
        <f t="shared" ref="L422" si="16">M422*F422</f>
        <v>0</v>
      </c>
      <c r="M422" s="80">
        <v>0</v>
      </c>
      <c r="N422" s="11"/>
      <c r="O422" s="22"/>
      <c r="Q422" s="22"/>
    </row>
    <row r="423" spans="1:17" ht="18" customHeight="1" x14ac:dyDescent="0.2">
      <c r="A423" s="159"/>
      <c r="B423" s="195"/>
      <c r="C423" s="195"/>
      <c r="D423" s="195"/>
      <c r="E423" s="195"/>
      <c r="F423" s="196"/>
      <c r="G423" s="196"/>
      <c r="H423" s="160"/>
      <c r="I423" s="161" t="e">
        <f>SUMIF(#REF!,$B$5:$B$496,#REF!)</f>
        <v>#REF!</v>
      </c>
      <c r="J423" s="126" t="e">
        <f>SUMIF(#REF!,$B$5:$B$500,#REF!)</f>
        <v>#REF!</v>
      </c>
      <c r="K423" s="129" t="e">
        <f>SUMIF(#REF!,$B$5:$B$500,#REF!)</f>
        <v>#REF!</v>
      </c>
      <c r="L423" s="6">
        <f t="shared" si="13"/>
        <v>0</v>
      </c>
      <c r="M423" s="80">
        <v>0</v>
      </c>
      <c r="N423" s="11"/>
      <c r="O423" s="22">
        <f>IFERROR(VLOOKUP(A423,Stock!$A$5:$M$496,6,0),0)*Stock!H423</f>
        <v>0</v>
      </c>
      <c r="Q423" s="22">
        <f>IFERROR(VLOOKUP(A423,Stock!$A$5:$M$496,6,0),0)*Stock!M423</f>
        <v>0</v>
      </c>
    </row>
    <row r="424" spans="1:17" ht="18" customHeight="1" x14ac:dyDescent="0.2">
      <c r="A424" s="159"/>
      <c r="B424" s="195"/>
      <c r="C424" s="197"/>
      <c r="D424" s="195"/>
      <c r="E424" s="195"/>
      <c r="F424" s="196"/>
      <c r="G424" s="196"/>
      <c r="H424" s="160"/>
      <c r="I424" s="161" t="e">
        <f>SUMIF(#REF!,$B$5:$B$496,#REF!)</f>
        <v>#REF!</v>
      </c>
      <c r="J424" s="126" t="e">
        <f>SUMIF(#REF!,$B$5:$B$500,#REF!)</f>
        <v>#REF!</v>
      </c>
      <c r="K424" s="129" t="e">
        <f>SUMIF(#REF!,$B$5:$B$500,#REF!)</f>
        <v>#REF!</v>
      </c>
      <c r="L424" s="6">
        <f t="shared" si="13"/>
        <v>0</v>
      </c>
      <c r="M424" s="80">
        <v>0</v>
      </c>
      <c r="N424" s="11"/>
      <c r="O424" s="22">
        <f>IFERROR(VLOOKUP(A424,Stock!$A$5:$M$496,6,0),0)*Stock!H424</f>
        <v>0</v>
      </c>
      <c r="Q424" s="22">
        <f>IFERROR(VLOOKUP(A424,Stock!$A$5:$M$496,6,0),0)*Stock!M424</f>
        <v>0</v>
      </c>
    </row>
    <row r="425" spans="1:17" ht="18" customHeight="1" x14ac:dyDescent="0.2">
      <c r="A425" s="159"/>
      <c r="B425" s="195"/>
      <c r="C425" s="197"/>
      <c r="D425" s="195"/>
      <c r="E425" s="195"/>
      <c r="F425" s="196"/>
      <c r="G425" s="196"/>
      <c r="H425" s="160"/>
      <c r="I425" s="161" t="e">
        <f>SUMIF(#REF!,$B$5:$B$496,#REF!)</f>
        <v>#REF!</v>
      </c>
      <c r="J425" s="126" t="e">
        <f>SUMIF(#REF!,$B$5:$B$500,#REF!)</f>
        <v>#REF!</v>
      </c>
      <c r="K425" s="129" t="e">
        <f>SUMIF(#REF!,$B$5:$B$500,#REF!)</f>
        <v>#REF!</v>
      </c>
      <c r="L425" s="6">
        <f t="shared" si="13"/>
        <v>0</v>
      </c>
      <c r="M425" s="80">
        <v>0</v>
      </c>
      <c r="N425" s="11"/>
      <c r="O425" s="22">
        <f>IFERROR(VLOOKUP(A425,Stock!$A$5:$M$496,6,0),0)*Stock!H425</f>
        <v>0</v>
      </c>
      <c r="Q425" s="22">
        <f>IFERROR(VLOOKUP(A425,Stock!$A$5:$M$496,6,0),0)*Stock!M425</f>
        <v>0</v>
      </c>
    </row>
    <row r="426" spans="1:17" ht="18" customHeight="1" x14ac:dyDescent="0.2">
      <c r="A426" s="159"/>
      <c r="B426" s="195"/>
      <c r="C426" s="197"/>
      <c r="D426" s="195"/>
      <c r="E426" s="195"/>
      <c r="F426" s="196"/>
      <c r="G426" s="196"/>
      <c r="H426" s="160"/>
      <c r="I426" s="161" t="e">
        <f>SUMIF(#REF!,$B$5:$B$496,#REF!)</f>
        <v>#REF!</v>
      </c>
      <c r="J426" s="126" t="e">
        <f>SUMIF(#REF!,$B$5:$B$500,#REF!)</f>
        <v>#REF!</v>
      </c>
      <c r="K426" s="129" t="e">
        <f>SUMIF(#REF!,$B$5:$B$500,#REF!)</f>
        <v>#REF!</v>
      </c>
      <c r="L426" s="6">
        <f t="shared" si="13"/>
        <v>0</v>
      </c>
      <c r="M426" s="80">
        <v>0</v>
      </c>
      <c r="N426" s="11"/>
      <c r="O426" s="22">
        <f>IFERROR(VLOOKUP(A426,Stock!$A$5:$M$496,6,0),0)*Stock!H426</f>
        <v>0</v>
      </c>
      <c r="Q426" s="22">
        <f>IFERROR(VLOOKUP(A426,Stock!$A$5:$M$496,6,0),0)*Stock!M426</f>
        <v>0</v>
      </c>
    </row>
    <row r="427" spans="1:17" ht="18" customHeight="1" x14ac:dyDescent="0.2">
      <c r="A427" s="159"/>
      <c r="B427" s="195"/>
      <c r="C427" s="197"/>
      <c r="D427" s="195"/>
      <c r="E427" s="195"/>
      <c r="F427" s="196"/>
      <c r="G427" s="196"/>
      <c r="H427" s="160"/>
      <c r="I427" s="161" t="e">
        <f>SUMIF(#REF!,$B$5:$B$496,#REF!)</f>
        <v>#REF!</v>
      </c>
      <c r="J427" s="126" t="e">
        <f>SUMIF(#REF!,$B$5:$B$500,#REF!)</f>
        <v>#REF!</v>
      </c>
      <c r="K427" s="129" t="e">
        <f>SUMIF(#REF!,$B$5:$B$500,#REF!)</f>
        <v>#REF!</v>
      </c>
      <c r="L427" s="6">
        <f t="shared" si="13"/>
        <v>0</v>
      </c>
      <c r="M427" s="80">
        <v>0</v>
      </c>
      <c r="N427" s="11"/>
      <c r="O427" s="22">
        <f>IFERROR(VLOOKUP(A427,Stock!$A$5:$M$496,6,0),0)*Stock!H427</f>
        <v>0</v>
      </c>
      <c r="Q427" s="22">
        <f>IFERROR(VLOOKUP(A427,Stock!$A$5:$M$496,6,0),0)*Stock!M427</f>
        <v>0</v>
      </c>
    </row>
    <row r="428" spans="1:17" ht="18" customHeight="1" x14ac:dyDescent="0.2">
      <c r="A428" s="159"/>
      <c r="B428" s="195"/>
      <c r="C428" s="197"/>
      <c r="D428" s="195"/>
      <c r="E428" s="195"/>
      <c r="F428" s="196"/>
      <c r="G428" s="196"/>
      <c r="H428" s="160"/>
      <c r="I428" s="161" t="e">
        <f>SUMIF(#REF!,$B$5:$B$496,#REF!)</f>
        <v>#REF!</v>
      </c>
      <c r="J428" s="126" t="e">
        <f>SUMIF(#REF!,$B$5:$B$500,#REF!)</f>
        <v>#REF!</v>
      </c>
      <c r="K428" s="129" t="e">
        <f>SUMIF(#REF!,$B$5:$B$500,#REF!)</f>
        <v>#REF!</v>
      </c>
      <c r="L428" s="6">
        <f t="shared" si="13"/>
        <v>0</v>
      </c>
      <c r="M428" s="80">
        <v>0</v>
      </c>
      <c r="N428" s="11"/>
      <c r="O428" s="22">
        <f>IFERROR(VLOOKUP(A428,Stock!$A$5:$M$496,6,0),0)*Stock!H428</f>
        <v>0</v>
      </c>
      <c r="Q428" s="22">
        <f>IFERROR(VLOOKUP(A428,Stock!$A$5:$M$496,6,0),0)*Stock!M428</f>
        <v>0</v>
      </c>
    </row>
    <row r="429" spans="1:17" ht="18" customHeight="1" x14ac:dyDescent="0.2">
      <c r="A429" s="159"/>
      <c r="B429" s="195"/>
      <c r="C429" s="197"/>
      <c r="D429" s="195"/>
      <c r="E429" s="195"/>
      <c r="F429" s="196"/>
      <c r="G429" s="196"/>
      <c r="H429" s="160"/>
      <c r="I429" s="161" t="e">
        <f>SUMIF(#REF!,$B$5:$B$496,#REF!)</f>
        <v>#REF!</v>
      </c>
      <c r="J429" s="126" t="e">
        <f>SUMIF(#REF!,$B$5:$B$500,#REF!)</f>
        <v>#REF!</v>
      </c>
      <c r="K429" s="129" t="e">
        <f>SUMIF(#REF!,$B$5:$B$500,#REF!)</f>
        <v>#REF!</v>
      </c>
      <c r="L429" s="6">
        <f t="shared" si="13"/>
        <v>0</v>
      </c>
      <c r="M429" s="80">
        <v>0</v>
      </c>
      <c r="N429" s="11"/>
      <c r="O429" s="22">
        <f>IFERROR(VLOOKUP(A429,Stock!$A$5:$M$496,6,0),0)*Stock!H429</f>
        <v>0</v>
      </c>
      <c r="Q429" s="22">
        <f>IFERROR(VLOOKUP(A429,Stock!$A$5:$M$496,6,0),0)*Stock!M429</f>
        <v>0</v>
      </c>
    </row>
    <row r="430" spans="1:17" ht="18" customHeight="1" x14ac:dyDescent="0.2">
      <c r="A430" s="159"/>
      <c r="B430" s="195"/>
      <c r="C430" s="197"/>
      <c r="D430" s="195"/>
      <c r="E430" s="195"/>
      <c r="F430" s="196"/>
      <c r="G430" s="196"/>
      <c r="H430" s="160"/>
      <c r="I430" s="161" t="e">
        <f>SUMIF(#REF!,$B$5:$B$496,#REF!)</f>
        <v>#REF!</v>
      </c>
      <c r="J430" s="126" t="e">
        <f>SUMIF(#REF!,$B$5:$B$500,#REF!)</f>
        <v>#REF!</v>
      </c>
      <c r="K430" s="129" t="e">
        <f>SUMIF(#REF!,$B$5:$B$500,#REF!)</f>
        <v>#REF!</v>
      </c>
      <c r="L430" s="6">
        <f t="shared" si="13"/>
        <v>0</v>
      </c>
      <c r="M430" s="80">
        <v>0</v>
      </c>
      <c r="N430" s="11"/>
      <c r="O430" s="22">
        <f>IFERROR(VLOOKUP(A430,Stock!$A$5:$M$496,6,0),0)*Stock!H430</f>
        <v>0</v>
      </c>
      <c r="Q430" s="22">
        <f>IFERROR(VLOOKUP(A430,Stock!$A$5:$M$496,6,0),0)*Stock!M430</f>
        <v>0</v>
      </c>
    </row>
    <row r="431" spans="1:17" ht="18" customHeight="1" x14ac:dyDescent="0.2">
      <c r="A431" s="159"/>
      <c r="B431" s="195"/>
      <c r="C431" s="197"/>
      <c r="D431" s="195"/>
      <c r="E431" s="195"/>
      <c r="F431" s="196"/>
      <c r="G431" s="196"/>
      <c r="H431" s="160"/>
      <c r="I431" s="161" t="e">
        <f>SUMIF(#REF!,$B$5:$B$496,#REF!)</f>
        <v>#REF!</v>
      </c>
      <c r="J431" s="126" t="e">
        <f>SUMIF(#REF!,$B$5:$B$500,#REF!)</f>
        <v>#REF!</v>
      </c>
      <c r="K431" s="129" t="e">
        <f>SUMIF(#REF!,$B$5:$B$500,#REF!)</f>
        <v>#REF!</v>
      </c>
      <c r="L431" s="6">
        <f t="shared" si="13"/>
        <v>0</v>
      </c>
      <c r="M431" s="80">
        <v>0</v>
      </c>
      <c r="N431" s="11"/>
      <c r="O431" s="22">
        <f>IFERROR(VLOOKUP(A431,Stock!$A$5:$M$496,6,0),0)*Stock!H431</f>
        <v>0</v>
      </c>
      <c r="Q431" s="22">
        <f>IFERROR(VLOOKUP(A431,Stock!$A$5:$M$496,6,0),0)*Stock!M431</f>
        <v>0</v>
      </c>
    </row>
    <row r="432" spans="1:17" ht="18" customHeight="1" x14ac:dyDescent="0.2">
      <c r="A432" s="159"/>
      <c r="B432" s="195"/>
      <c r="C432" s="197"/>
      <c r="D432" s="195"/>
      <c r="E432" s="195"/>
      <c r="F432" s="196"/>
      <c r="G432" s="196"/>
      <c r="H432" s="160"/>
      <c r="I432" s="161" t="e">
        <f>SUMIF(#REF!,$B$5:$B$496,#REF!)</f>
        <v>#REF!</v>
      </c>
      <c r="J432" s="126" t="e">
        <f>SUMIF(#REF!,$B$5:$B$500,#REF!)</f>
        <v>#REF!</v>
      </c>
      <c r="K432" s="129" t="e">
        <f>SUMIF(#REF!,$B$5:$B$500,#REF!)</f>
        <v>#REF!</v>
      </c>
      <c r="L432" s="6">
        <f t="shared" si="13"/>
        <v>0</v>
      </c>
      <c r="M432" s="80">
        <v>0</v>
      </c>
      <c r="N432" s="11"/>
      <c r="O432" s="22">
        <f>IFERROR(VLOOKUP(A432,Stock!$A$5:$M$496,6,0),0)*Stock!H432</f>
        <v>0</v>
      </c>
      <c r="Q432" s="22">
        <f>IFERROR(VLOOKUP(A432,Stock!$A$5:$M$496,6,0),0)*Stock!M432</f>
        <v>0</v>
      </c>
    </row>
    <row r="433" spans="1:17" ht="18" customHeight="1" x14ac:dyDescent="0.2">
      <c r="A433" s="159"/>
      <c r="B433" s="195"/>
      <c r="C433" s="197"/>
      <c r="D433" s="195"/>
      <c r="E433" s="195"/>
      <c r="F433" s="196"/>
      <c r="G433" s="196"/>
      <c r="H433" s="160"/>
      <c r="I433" s="161" t="e">
        <f>SUMIF(#REF!,$B$5:$B$496,#REF!)</f>
        <v>#REF!</v>
      </c>
      <c r="J433" s="126" t="e">
        <f>SUMIF(#REF!,$B$5:$B$500,#REF!)</f>
        <v>#REF!</v>
      </c>
      <c r="K433" s="129" t="e">
        <f>SUMIF(#REF!,$B$5:$B$500,#REF!)</f>
        <v>#REF!</v>
      </c>
      <c r="L433" s="6">
        <f t="shared" si="13"/>
        <v>0</v>
      </c>
      <c r="M433" s="80">
        <v>0</v>
      </c>
      <c r="N433" s="11"/>
      <c r="O433" s="22">
        <f>IFERROR(VLOOKUP(A433,Stock!$A$5:$M$496,6,0),0)*Stock!H433</f>
        <v>0</v>
      </c>
      <c r="Q433" s="22">
        <f>IFERROR(VLOOKUP(A433,Stock!$A$5:$M$496,6,0),0)*Stock!M433</f>
        <v>0</v>
      </c>
    </row>
    <row r="434" spans="1:17" ht="18" customHeight="1" x14ac:dyDescent="0.2">
      <c r="A434" s="159"/>
      <c r="B434" s="195"/>
      <c r="C434" s="197"/>
      <c r="D434" s="195"/>
      <c r="E434" s="195"/>
      <c r="F434" s="196"/>
      <c r="G434" s="196"/>
      <c r="H434" s="160"/>
      <c r="I434" s="161" t="e">
        <f>SUMIF(#REF!,$B$5:$B$496,#REF!)</f>
        <v>#REF!</v>
      </c>
      <c r="J434" s="126" t="e">
        <f>SUMIF(#REF!,$B$5:$B$500,#REF!)</f>
        <v>#REF!</v>
      </c>
      <c r="K434" s="129" t="e">
        <f>SUMIF(#REF!,$B$5:$B$500,#REF!)</f>
        <v>#REF!</v>
      </c>
      <c r="L434" s="6">
        <f t="shared" si="13"/>
        <v>0</v>
      </c>
      <c r="M434" s="80">
        <v>0</v>
      </c>
      <c r="N434" s="11"/>
      <c r="O434" s="22">
        <f>IFERROR(VLOOKUP(A434,Stock!$A$5:$M$496,6,0),0)*Stock!H434</f>
        <v>0</v>
      </c>
      <c r="Q434" s="22">
        <f>IFERROR(VLOOKUP(A434,Stock!$A$5:$M$496,6,0),0)*Stock!M434</f>
        <v>0</v>
      </c>
    </row>
    <row r="435" spans="1:17" ht="18" customHeight="1" x14ac:dyDescent="0.2">
      <c r="A435" s="159"/>
      <c r="B435" s="195"/>
      <c r="C435" s="197"/>
      <c r="D435" s="195"/>
      <c r="E435" s="195"/>
      <c r="F435" s="196"/>
      <c r="G435" s="196"/>
      <c r="H435" s="160"/>
      <c r="I435" s="161" t="e">
        <f>SUMIF(#REF!,$B$5:$B$496,#REF!)</f>
        <v>#REF!</v>
      </c>
      <c r="J435" s="126" t="e">
        <f>SUMIF(#REF!,$B$5:$B$500,#REF!)</f>
        <v>#REF!</v>
      </c>
      <c r="K435" s="129" t="e">
        <f>SUMIF(#REF!,$B$5:$B$500,#REF!)</f>
        <v>#REF!</v>
      </c>
      <c r="L435" s="6">
        <f t="shared" si="13"/>
        <v>0</v>
      </c>
      <c r="M435" s="80">
        <v>0</v>
      </c>
      <c r="N435" s="11"/>
      <c r="O435" s="22">
        <f>IFERROR(VLOOKUP(A435,Stock!$A$5:$M$496,6,0),0)*Stock!H435</f>
        <v>0</v>
      </c>
      <c r="Q435" s="22">
        <f>IFERROR(VLOOKUP(A435,Stock!$A$5:$M$496,6,0),0)*Stock!M435</f>
        <v>0</v>
      </c>
    </row>
    <row r="436" spans="1:17" ht="18" customHeight="1" x14ac:dyDescent="0.2">
      <c r="A436" s="159"/>
      <c r="B436" s="195"/>
      <c r="C436" s="197"/>
      <c r="D436" s="195"/>
      <c r="E436" s="195"/>
      <c r="F436" s="196"/>
      <c r="G436" s="196"/>
      <c r="H436" s="160"/>
      <c r="I436" s="161" t="e">
        <f>SUMIF(#REF!,$B$5:$B$496,#REF!)</f>
        <v>#REF!</v>
      </c>
      <c r="J436" s="126" t="e">
        <f>SUMIF(#REF!,$B$5:$B$500,#REF!)</f>
        <v>#REF!</v>
      </c>
      <c r="K436" s="129" t="e">
        <f>SUMIF(#REF!,$B$5:$B$500,#REF!)</f>
        <v>#REF!</v>
      </c>
      <c r="L436" s="6">
        <f t="shared" si="13"/>
        <v>0</v>
      </c>
      <c r="M436" s="80">
        <v>0</v>
      </c>
      <c r="N436" s="11"/>
      <c r="O436" s="22">
        <f>IFERROR(VLOOKUP(A436,Stock!$A$5:$M$496,6,0),0)*Stock!H436</f>
        <v>0</v>
      </c>
      <c r="Q436" s="22">
        <f>IFERROR(VLOOKUP(A436,Stock!$A$5:$M$496,6,0),0)*Stock!M436</f>
        <v>0</v>
      </c>
    </row>
    <row r="437" spans="1:17" ht="18" customHeight="1" x14ac:dyDescent="0.2">
      <c r="A437" s="159"/>
      <c r="B437" s="195"/>
      <c r="C437" s="197"/>
      <c r="D437" s="195"/>
      <c r="E437" s="195"/>
      <c r="F437" s="196"/>
      <c r="G437" s="196"/>
      <c r="H437" s="160"/>
      <c r="I437" s="161" t="e">
        <f>SUMIF(#REF!,$B$5:$B$496,#REF!)</f>
        <v>#REF!</v>
      </c>
      <c r="J437" s="126" t="e">
        <f>SUMIF(#REF!,$B$5:$B$500,#REF!)</f>
        <v>#REF!</v>
      </c>
      <c r="K437" s="129" t="e">
        <f>SUMIF(#REF!,$B$5:$B$500,#REF!)</f>
        <v>#REF!</v>
      </c>
      <c r="L437" s="6">
        <f t="shared" si="13"/>
        <v>0</v>
      </c>
      <c r="M437" s="80">
        <v>0</v>
      </c>
      <c r="N437" s="11"/>
      <c r="O437" s="22">
        <f>IFERROR(VLOOKUP(A437,Stock!$A$5:$M$496,6,0),0)*Stock!H437</f>
        <v>0</v>
      </c>
      <c r="Q437" s="22">
        <f>IFERROR(VLOOKUP(A437,Stock!$A$5:$M$496,6,0),0)*Stock!M437</f>
        <v>0</v>
      </c>
    </row>
    <row r="438" spans="1:17" ht="18" customHeight="1" x14ac:dyDescent="0.2">
      <c r="A438" s="7"/>
      <c r="B438" s="195"/>
      <c r="C438" s="197"/>
      <c r="D438" s="195"/>
      <c r="E438" s="195"/>
      <c r="F438" s="196"/>
      <c r="G438" s="196"/>
      <c r="H438" s="160"/>
      <c r="I438" s="161" t="e">
        <f>SUMIF(#REF!,$B$5:$B$496,#REF!)</f>
        <v>#REF!</v>
      </c>
      <c r="J438" s="126" t="e">
        <f>SUMIF(#REF!,$B$5:$B$500,#REF!)</f>
        <v>#REF!</v>
      </c>
      <c r="K438" s="129" t="e">
        <f>SUMIF(#REF!,$B$5:$B$500,#REF!)</f>
        <v>#REF!</v>
      </c>
      <c r="L438" s="6">
        <f t="shared" si="13"/>
        <v>0</v>
      </c>
      <c r="M438" s="80">
        <v>0</v>
      </c>
      <c r="N438" s="11"/>
      <c r="O438" s="22">
        <f>IFERROR(VLOOKUP(A438,Stock!$A$5:$M$496,6,0),0)*Stock!H438</f>
        <v>0</v>
      </c>
      <c r="Q438" s="22">
        <f>IFERROR(VLOOKUP(A438,Stock!$A$5:$M$496,6,0),0)*Stock!M438</f>
        <v>0</v>
      </c>
    </row>
    <row r="439" spans="1:17" ht="18" customHeight="1" x14ac:dyDescent="0.2">
      <c r="A439" s="7"/>
      <c r="B439" s="195"/>
      <c r="C439" s="197"/>
      <c r="D439" s="195"/>
      <c r="E439" s="195"/>
      <c r="F439" s="196"/>
      <c r="G439" s="196"/>
      <c r="H439" s="160"/>
      <c r="I439" s="161" t="e">
        <f>SUMIF(#REF!,$B$5:$B$496,#REF!)</f>
        <v>#REF!</v>
      </c>
      <c r="J439" s="126" t="e">
        <f>SUMIF(#REF!,$B$5:$B$500,#REF!)</f>
        <v>#REF!</v>
      </c>
      <c r="K439" s="129" t="e">
        <f>SUMIF(#REF!,$B$5:$B$500,#REF!)</f>
        <v>#REF!</v>
      </c>
      <c r="L439" s="6">
        <f t="shared" si="13"/>
        <v>0</v>
      </c>
      <c r="M439" s="80">
        <v>0</v>
      </c>
      <c r="N439" s="11"/>
      <c r="O439" s="22">
        <f>IFERROR(VLOOKUP(A439,Stock!$A$5:$M$496,6,0),0)*Stock!H439</f>
        <v>0</v>
      </c>
      <c r="Q439" s="22">
        <f>IFERROR(VLOOKUP(A439,Stock!$A$5:$M$496,6,0),0)*Stock!M439</f>
        <v>0</v>
      </c>
    </row>
    <row r="440" spans="1:17" ht="18" customHeight="1" x14ac:dyDescent="0.2">
      <c r="A440" s="7"/>
      <c r="B440" s="195"/>
      <c r="C440" s="197"/>
      <c r="D440" s="195"/>
      <c r="E440" s="195"/>
      <c r="F440" s="196"/>
      <c r="G440" s="196"/>
      <c r="H440" s="160"/>
      <c r="I440" s="161" t="e">
        <f>SUMIF(#REF!,$B$5:$B$496,#REF!)</f>
        <v>#REF!</v>
      </c>
      <c r="J440" s="126" t="e">
        <f>SUMIF(#REF!,$B$5:$B$500,#REF!)</f>
        <v>#REF!</v>
      </c>
      <c r="K440" s="129" t="e">
        <f>SUMIF(#REF!,$B$5:$B$500,#REF!)</f>
        <v>#REF!</v>
      </c>
      <c r="L440" s="6">
        <f t="shared" si="13"/>
        <v>0</v>
      </c>
      <c r="M440" s="80">
        <v>0</v>
      </c>
      <c r="N440" s="11"/>
      <c r="O440" s="22">
        <f>IFERROR(VLOOKUP(A440,Stock!$A$5:$M$496,6,0),0)*Stock!H440</f>
        <v>0</v>
      </c>
      <c r="Q440" s="22">
        <f>IFERROR(VLOOKUP(A440,Stock!$A$5:$M$496,6,0),0)*Stock!M440</f>
        <v>0</v>
      </c>
    </row>
    <row r="441" spans="1:17" ht="18" customHeight="1" x14ac:dyDescent="0.2">
      <c r="A441" s="7"/>
      <c r="B441" s="195"/>
      <c r="C441" s="197"/>
      <c r="D441" s="195"/>
      <c r="E441" s="195"/>
      <c r="F441" s="196"/>
      <c r="G441" s="196"/>
      <c r="H441" s="160"/>
      <c r="I441" s="161" t="e">
        <f>SUMIF(#REF!,$B$5:$B$496,#REF!)</f>
        <v>#REF!</v>
      </c>
      <c r="J441" s="126" t="e">
        <f>SUMIF(#REF!,$B$5:$B$500,#REF!)</f>
        <v>#REF!</v>
      </c>
      <c r="K441" s="129" t="e">
        <f>SUMIF(#REF!,$B$5:$B$500,#REF!)</f>
        <v>#REF!</v>
      </c>
      <c r="L441" s="6">
        <f t="shared" si="13"/>
        <v>0</v>
      </c>
      <c r="M441" s="80">
        <v>0</v>
      </c>
      <c r="N441" s="11"/>
      <c r="O441" s="22">
        <f>IFERROR(VLOOKUP(A441,Stock!$A$5:$M$496,6,0),0)*Stock!H441</f>
        <v>0</v>
      </c>
      <c r="Q441" s="22">
        <f>IFERROR(VLOOKUP(A441,Stock!$A$5:$M$496,6,0),0)*Stock!M441</f>
        <v>0</v>
      </c>
    </row>
    <row r="442" spans="1:17" ht="18" customHeight="1" x14ac:dyDescent="0.2">
      <c r="A442" s="7"/>
      <c r="B442" s="195"/>
      <c r="C442" s="197"/>
      <c r="D442" s="195"/>
      <c r="E442" s="195"/>
      <c r="F442" s="196"/>
      <c r="G442" s="196"/>
      <c r="H442" s="160"/>
      <c r="I442" s="161" t="e">
        <f>SUMIF(#REF!,$B$5:$B$496,#REF!)</f>
        <v>#REF!</v>
      </c>
      <c r="J442" s="126" t="e">
        <f>SUMIF(#REF!,$B$5:$B$500,#REF!)</f>
        <v>#REF!</v>
      </c>
      <c r="K442" s="129" t="e">
        <f>SUMIF(#REF!,$B$5:$B$500,#REF!)</f>
        <v>#REF!</v>
      </c>
      <c r="L442" s="6">
        <f t="shared" si="13"/>
        <v>0</v>
      </c>
      <c r="M442" s="80">
        <v>0</v>
      </c>
      <c r="N442" s="21">
        <f t="shared" ref="N442:N473" si="17">H442-M442</f>
        <v>0</v>
      </c>
      <c r="O442" s="22">
        <f>IFERROR(VLOOKUP(A442,Stock!$A$5:$M$496,6,0),0)*Stock!H442</f>
        <v>0</v>
      </c>
      <c r="Q442" s="22">
        <f>IFERROR(VLOOKUP(A442,Stock!$A$5:$M$496,6,0),0)*Stock!M442</f>
        <v>0</v>
      </c>
    </row>
    <row r="443" spans="1:17" ht="18" customHeight="1" x14ac:dyDescent="0.2">
      <c r="A443" s="7"/>
      <c r="B443" s="195"/>
      <c r="C443" s="197"/>
      <c r="D443" s="195"/>
      <c r="E443" s="195"/>
      <c r="F443" s="196"/>
      <c r="G443" s="196"/>
      <c r="H443" s="160"/>
      <c r="I443" s="161" t="e">
        <f>SUMIF(#REF!,$B$5:$B$496,#REF!)</f>
        <v>#REF!</v>
      </c>
      <c r="J443" s="126" t="e">
        <f>SUMIF(#REF!,$B$5:$B$500,#REF!)</f>
        <v>#REF!</v>
      </c>
      <c r="K443" s="129" t="e">
        <f>SUMIF(#REF!,$B$5:$B$500,#REF!)</f>
        <v>#REF!</v>
      </c>
      <c r="L443" s="6">
        <f t="shared" si="13"/>
        <v>0</v>
      </c>
      <c r="M443" s="80">
        <v>0</v>
      </c>
      <c r="N443" s="21">
        <f t="shared" si="17"/>
        <v>0</v>
      </c>
      <c r="O443" s="22">
        <f>IFERROR(VLOOKUP(A443,Stock!$A$5:$M$496,6,0),0)*Stock!H443</f>
        <v>0</v>
      </c>
      <c r="Q443" s="22">
        <f>IFERROR(VLOOKUP(A443,Stock!$A$5:$M$496,6,0),0)*Stock!M443</f>
        <v>0</v>
      </c>
    </row>
    <row r="444" spans="1:17" ht="18" customHeight="1" x14ac:dyDescent="0.2">
      <c r="A444" s="7"/>
      <c r="B444" s="195"/>
      <c r="C444" s="197"/>
      <c r="D444" s="195"/>
      <c r="E444" s="195"/>
      <c r="F444" s="196"/>
      <c r="G444" s="196"/>
      <c r="H444" s="160"/>
      <c r="I444" s="161" t="e">
        <f>SUMIF(#REF!,$B$5:$B$496,#REF!)</f>
        <v>#REF!</v>
      </c>
      <c r="J444" s="126" t="e">
        <f>SUMIF(#REF!,$B$5:$B$500,#REF!)</f>
        <v>#REF!</v>
      </c>
      <c r="K444" s="129" t="e">
        <f>SUMIF(#REF!,$B$5:$B$500,#REF!)</f>
        <v>#REF!</v>
      </c>
      <c r="L444" s="6">
        <f t="shared" si="13"/>
        <v>0</v>
      </c>
      <c r="M444" s="80">
        <v>0</v>
      </c>
      <c r="N444" s="21">
        <f t="shared" si="17"/>
        <v>0</v>
      </c>
      <c r="O444" s="22">
        <f>IFERROR(VLOOKUP(A444,Stock!$A$5:$M$496,6,0),0)*Stock!H444</f>
        <v>0</v>
      </c>
      <c r="Q444" s="22">
        <f>IFERROR(VLOOKUP(A444,Stock!$A$5:$M$496,6,0),0)*Stock!M444</f>
        <v>0</v>
      </c>
    </row>
    <row r="445" spans="1:17" ht="18" customHeight="1" x14ac:dyDescent="0.2">
      <c r="A445" s="7"/>
      <c r="B445" s="195"/>
      <c r="C445" s="197"/>
      <c r="D445" s="195"/>
      <c r="E445" s="195"/>
      <c r="F445" s="196"/>
      <c r="G445" s="196"/>
      <c r="H445" s="160"/>
      <c r="I445" s="161" t="e">
        <f>SUMIF(#REF!,$B$5:$B$496,#REF!)</f>
        <v>#REF!</v>
      </c>
      <c r="J445" s="126" t="e">
        <f>SUMIF(#REF!,$B$5:$B$500,#REF!)</f>
        <v>#REF!</v>
      </c>
      <c r="K445" s="129" t="e">
        <f>SUMIF(#REF!,$B$5:$B$500,#REF!)</f>
        <v>#REF!</v>
      </c>
      <c r="L445" s="6">
        <f t="shared" si="13"/>
        <v>0</v>
      </c>
      <c r="M445" s="80">
        <v>0</v>
      </c>
      <c r="N445" s="21">
        <f t="shared" si="17"/>
        <v>0</v>
      </c>
      <c r="O445" s="22">
        <f>IFERROR(VLOOKUP(A445,Stock!$A$5:$M$496,6,0),0)*Stock!H445</f>
        <v>0</v>
      </c>
      <c r="Q445" s="22">
        <f>IFERROR(VLOOKUP(A445,Stock!$A$5:$M$496,6,0),0)*Stock!M445</f>
        <v>0</v>
      </c>
    </row>
    <row r="446" spans="1:17" ht="18" customHeight="1" x14ac:dyDescent="0.2">
      <c r="A446" s="7"/>
      <c r="B446" s="195"/>
      <c r="C446" s="197"/>
      <c r="D446" s="195"/>
      <c r="E446" s="195"/>
      <c r="F446" s="196"/>
      <c r="G446" s="196"/>
      <c r="H446" s="160"/>
      <c r="I446" s="161" t="e">
        <f>SUMIF(#REF!,$B$5:$B$496,#REF!)</f>
        <v>#REF!</v>
      </c>
      <c r="J446" s="126" t="e">
        <f>SUMIF(#REF!,$B$5:$B$500,#REF!)</f>
        <v>#REF!</v>
      </c>
      <c r="K446" s="129" t="e">
        <f>SUMIF(#REF!,$B$5:$B$500,#REF!)</f>
        <v>#REF!</v>
      </c>
      <c r="L446" s="6">
        <f t="shared" si="13"/>
        <v>0</v>
      </c>
      <c r="M446" s="80">
        <v>0</v>
      </c>
      <c r="N446" s="21">
        <f t="shared" si="17"/>
        <v>0</v>
      </c>
      <c r="O446" s="22">
        <f>IFERROR(VLOOKUP(A446,Stock!$A$5:$M$496,6,0),0)*Stock!H446</f>
        <v>0</v>
      </c>
      <c r="Q446" s="22">
        <f>IFERROR(VLOOKUP(A446,Stock!$A$5:$M$496,6,0),0)*Stock!M446</f>
        <v>0</v>
      </c>
    </row>
    <row r="447" spans="1:17" ht="18" customHeight="1" x14ac:dyDescent="0.2">
      <c r="A447" s="7"/>
      <c r="B447" s="195"/>
      <c r="C447" s="197"/>
      <c r="D447" s="195"/>
      <c r="E447" s="195"/>
      <c r="F447" s="196"/>
      <c r="G447" s="196"/>
      <c r="H447" s="160"/>
      <c r="I447" s="161" t="e">
        <f>SUMIF(#REF!,$B$5:$B$496,#REF!)</f>
        <v>#REF!</v>
      </c>
      <c r="J447" s="126" t="e">
        <f>SUMIF(#REF!,$B$5:$B$500,#REF!)</f>
        <v>#REF!</v>
      </c>
      <c r="K447" s="129" t="e">
        <f>SUMIF(#REF!,$B$5:$B$500,#REF!)</f>
        <v>#REF!</v>
      </c>
      <c r="L447" s="6">
        <f t="shared" si="13"/>
        <v>0</v>
      </c>
      <c r="M447" s="80">
        <v>0</v>
      </c>
      <c r="N447" s="21">
        <f t="shared" si="17"/>
        <v>0</v>
      </c>
      <c r="O447" s="22">
        <f>IFERROR(VLOOKUP(A447,Stock!$A$5:$M$496,6,0),0)*Stock!H447</f>
        <v>0</v>
      </c>
      <c r="Q447" s="22">
        <f>IFERROR(VLOOKUP(A447,Stock!$A$5:$M$496,6,0),0)*Stock!M447</f>
        <v>0</v>
      </c>
    </row>
    <row r="448" spans="1:17" ht="18" customHeight="1" x14ac:dyDescent="0.2">
      <c r="A448" s="7"/>
      <c r="B448" s="195"/>
      <c r="C448" s="197"/>
      <c r="D448" s="195"/>
      <c r="E448" s="195"/>
      <c r="F448" s="196"/>
      <c r="G448" s="196"/>
      <c r="H448" s="160"/>
      <c r="I448" s="161" t="e">
        <f>SUMIF(#REF!,$B$5:$B$496,#REF!)</f>
        <v>#REF!</v>
      </c>
      <c r="J448" s="126" t="e">
        <f>SUMIF(#REF!,$B$5:$B$500,#REF!)</f>
        <v>#REF!</v>
      </c>
      <c r="K448" s="129" t="e">
        <f>SUMIF(#REF!,$B$5:$B$500,#REF!)</f>
        <v>#REF!</v>
      </c>
      <c r="L448" s="6">
        <f t="shared" si="13"/>
        <v>0</v>
      </c>
      <c r="M448" s="80">
        <v>0</v>
      </c>
      <c r="N448" s="21">
        <f t="shared" si="17"/>
        <v>0</v>
      </c>
      <c r="O448" s="22">
        <f>IFERROR(VLOOKUP(A448,Stock!$A$5:$M$496,6,0),0)*Stock!H448</f>
        <v>0</v>
      </c>
      <c r="Q448" s="22">
        <f>IFERROR(VLOOKUP(A448,Stock!$A$5:$M$496,6,0),0)*Stock!M448</f>
        <v>0</v>
      </c>
    </row>
    <row r="449" spans="1:17" ht="18" customHeight="1" x14ac:dyDescent="0.2">
      <c r="A449" s="7"/>
      <c r="B449" s="195"/>
      <c r="C449" s="197"/>
      <c r="D449" s="195"/>
      <c r="E449" s="195"/>
      <c r="F449" s="196"/>
      <c r="G449" s="196"/>
      <c r="H449" s="160"/>
      <c r="I449" s="161" t="e">
        <f>SUMIF(#REF!,$B$5:$B$496,#REF!)</f>
        <v>#REF!</v>
      </c>
      <c r="J449" s="126" t="e">
        <f>SUMIF(#REF!,$B$5:$B$500,#REF!)</f>
        <v>#REF!</v>
      </c>
      <c r="K449" s="129" t="e">
        <f>SUMIF(#REF!,$B$5:$B$500,#REF!)</f>
        <v>#REF!</v>
      </c>
      <c r="L449" s="6">
        <f t="shared" si="13"/>
        <v>0</v>
      </c>
      <c r="M449" s="80">
        <v>0</v>
      </c>
      <c r="N449" s="21">
        <f t="shared" si="17"/>
        <v>0</v>
      </c>
      <c r="O449" s="22">
        <f>IFERROR(VLOOKUP(A449,Stock!$A$5:$M$496,6,0),0)*Stock!H449</f>
        <v>0</v>
      </c>
      <c r="Q449" s="22">
        <f>IFERROR(VLOOKUP(A449,Stock!$A$5:$M$496,6,0),0)*Stock!M449</f>
        <v>0</v>
      </c>
    </row>
    <row r="450" spans="1:17" ht="18" customHeight="1" x14ac:dyDescent="0.2">
      <c r="A450" s="7"/>
      <c r="B450" s="195"/>
      <c r="C450" s="197"/>
      <c r="D450" s="195"/>
      <c r="E450" s="195"/>
      <c r="F450" s="196"/>
      <c r="G450" s="196"/>
      <c r="H450" s="160"/>
      <c r="I450" s="161" t="e">
        <f>SUMIF(#REF!,$B$5:$B$496,#REF!)</f>
        <v>#REF!</v>
      </c>
      <c r="J450" s="126" t="e">
        <f>SUMIF(#REF!,$B$5:$B$500,#REF!)</f>
        <v>#REF!</v>
      </c>
      <c r="K450" s="129" t="e">
        <f>SUMIF(#REF!,$B$5:$B$500,#REF!)</f>
        <v>#REF!</v>
      </c>
      <c r="L450" s="6">
        <f t="shared" si="13"/>
        <v>0</v>
      </c>
      <c r="M450" s="80">
        <v>0</v>
      </c>
      <c r="N450" s="21">
        <f t="shared" si="17"/>
        <v>0</v>
      </c>
      <c r="O450" s="22">
        <f>IFERROR(VLOOKUP(A450,Stock!$A$5:$M$496,6,0),0)*Stock!H450</f>
        <v>0</v>
      </c>
      <c r="Q450" s="22">
        <f>IFERROR(VLOOKUP(A450,Stock!$A$5:$M$496,6,0),0)*Stock!M450</f>
        <v>0</v>
      </c>
    </row>
    <row r="451" spans="1:17" ht="18" customHeight="1" x14ac:dyDescent="0.2">
      <c r="A451" s="7"/>
      <c r="B451" s="195"/>
      <c r="C451" s="197"/>
      <c r="D451" s="195"/>
      <c r="E451" s="195"/>
      <c r="F451" s="196"/>
      <c r="G451" s="196"/>
      <c r="H451" s="160"/>
      <c r="I451" s="161" t="e">
        <f>SUMIF(#REF!,$B$5:$B$496,#REF!)</f>
        <v>#REF!</v>
      </c>
      <c r="J451" s="126" t="e">
        <f>SUMIF(#REF!,$B$5:$B$500,#REF!)</f>
        <v>#REF!</v>
      </c>
      <c r="K451" s="129" t="e">
        <f>SUMIF(#REF!,$B$5:$B$500,#REF!)</f>
        <v>#REF!</v>
      </c>
      <c r="L451" s="6">
        <f t="shared" si="13"/>
        <v>0</v>
      </c>
      <c r="M451" s="80">
        <v>0</v>
      </c>
      <c r="N451" s="21">
        <f t="shared" si="17"/>
        <v>0</v>
      </c>
      <c r="O451" s="22">
        <f>IFERROR(VLOOKUP(A451,Stock!$A$5:$M$496,6,0),0)*Stock!H451</f>
        <v>0</v>
      </c>
      <c r="Q451" s="22">
        <f>IFERROR(VLOOKUP(A451,Stock!$A$5:$M$496,6,0),0)*Stock!M451</f>
        <v>0</v>
      </c>
    </row>
    <row r="452" spans="1:17" ht="18" customHeight="1" x14ac:dyDescent="0.2">
      <c r="A452" s="7"/>
      <c r="B452" s="195"/>
      <c r="C452" s="197"/>
      <c r="D452" s="195"/>
      <c r="E452" s="195"/>
      <c r="F452" s="196"/>
      <c r="G452" s="196"/>
      <c r="H452" s="160"/>
      <c r="I452" s="161" t="e">
        <f>SUMIF(#REF!,$B$5:$B$496,#REF!)</f>
        <v>#REF!</v>
      </c>
      <c r="J452" s="126" t="e">
        <f>SUMIF(#REF!,$B$5:$B$500,#REF!)</f>
        <v>#REF!</v>
      </c>
      <c r="K452" s="129" t="e">
        <f>SUMIF(#REF!,$B$5:$B$500,#REF!)</f>
        <v>#REF!</v>
      </c>
      <c r="L452" s="6">
        <f t="shared" si="13"/>
        <v>0</v>
      </c>
      <c r="M452" s="80">
        <v>0</v>
      </c>
      <c r="N452" s="21">
        <f t="shared" si="17"/>
        <v>0</v>
      </c>
      <c r="O452" s="22">
        <f>IFERROR(VLOOKUP(A452,Stock!$A$5:$M$496,6,0),0)*Stock!H452</f>
        <v>0</v>
      </c>
      <c r="Q452" s="22">
        <f>IFERROR(VLOOKUP(A452,Stock!$A$5:$M$496,6,0),0)*Stock!M452</f>
        <v>0</v>
      </c>
    </row>
    <row r="453" spans="1:17" ht="18" customHeight="1" x14ac:dyDescent="0.2">
      <c r="A453" s="7"/>
      <c r="B453" s="195"/>
      <c r="C453" s="197"/>
      <c r="D453" s="195"/>
      <c r="E453" s="195"/>
      <c r="F453" s="196"/>
      <c r="G453" s="196"/>
      <c r="H453" s="160"/>
      <c r="I453" s="161" t="e">
        <f>SUMIF(#REF!,$B$5:$B$496,#REF!)</f>
        <v>#REF!</v>
      </c>
      <c r="J453" s="126" t="e">
        <f>SUMIF(#REF!,$B$5:$B$500,#REF!)</f>
        <v>#REF!</v>
      </c>
      <c r="K453" s="129" t="e">
        <f>SUMIF(#REF!,$B$5:$B$500,#REF!)</f>
        <v>#REF!</v>
      </c>
      <c r="L453" s="6">
        <f t="shared" si="13"/>
        <v>0</v>
      </c>
      <c r="M453" s="80">
        <v>0</v>
      </c>
      <c r="N453" s="21">
        <f t="shared" si="17"/>
        <v>0</v>
      </c>
      <c r="O453" s="22">
        <f>IFERROR(VLOOKUP(A453,Stock!$A$5:$M$496,6,0),0)*Stock!H453</f>
        <v>0</v>
      </c>
      <c r="Q453" s="22">
        <f>IFERROR(VLOOKUP(A453,Stock!$A$5:$M$496,6,0),0)*Stock!M453</f>
        <v>0</v>
      </c>
    </row>
    <row r="454" spans="1:17" ht="18" customHeight="1" x14ac:dyDescent="0.2">
      <c r="A454" s="7"/>
      <c r="B454" s="195"/>
      <c r="C454" s="197"/>
      <c r="D454" s="195"/>
      <c r="E454" s="195"/>
      <c r="F454" s="196"/>
      <c r="G454" s="196"/>
      <c r="H454" s="160"/>
      <c r="I454" s="161" t="e">
        <f>SUMIF(#REF!,$B$5:$B$496,#REF!)</f>
        <v>#REF!</v>
      </c>
      <c r="J454" s="126" t="e">
        <f>SUMIF(#REF!,$B$5:$B$500,#REF!)</f>
        <v>#REF!</v>
      </c>
      <c r="K454" s="129" t="e">
        <f>SUMIF(#REF!,$B$5:$B$500,#REF!)</f>
        <v>#REF!</v>
      </c>
      <c r="L454" s="6">
        <f t="shared" si="13"/>
        <v>0</v>
      </c>
      <c r="M454" s="80">
        <v>0</v>
      </c>
      <c r="N454" s="21">
        <f t="shared" si="17"/>
        <v>0</v>
      </c>
      <c r="O454" s="22">
        <f>IFERROR(VLOOKUP(A454,Stock!$A$5:$M$496,6,0),0)*Stock!H454</f>
        <v>0</v>
      </c>
      <c r="Q454" s="22">
        <f>IFERROR(VLOOKUP(A454,Stock!$A$5:$M$496,6,0),0)*Stock!M454</f>
        <v>0</v>
      </c>
    </row>
    <row r="455" spans="1:17" ht="18" customHeight="1" x14ac:dyDescent="0.2">
      <c r="A455" s="7"/>
      <c r="B455" s="195"/>
      <c r="C455" s="197"/>
      <c r="D455" s="195"/>
      <c r="E455" s="195"/>
      <c r="F455" s="196"/>
      <c r="G455" s="196"/>
      <c r="H455" s="160"/>
      <c r="I455" s="161" t="e">
        <f>SUMIF(#REF!,$B$5:$B$496,#REF!)</f>
        <v>#REF!</v>
      </c>
      <c r="J455" s="126" t="e">
        <f>SUMIF(#REF!,$B$5:$B$500,#REF!)</f>
        <v>#REF!</v>
      </c>
      <c r="K455" s="129" t="e">
        <f>SUMIF(#REF!,$B$5:$B$500,#REF!)</f>
        <v>#REF!</v>
      </c>
      <c r="L455" s="6">
        <f t="shared" si="13"/>
        <v>0</v>
      </c>
      <c r="M455" s="80">
        <v>0</v>
      </c>
      <c r="N455" s="21">
        <f t="shared" si="17"/>
        <v>0</v>
      </c>
      <c r="O455" s="22">
        <f>IFERROR(VLOOKUP(A455,Stock!$A$5:$M$496,6,0),0)*Stock!H455</f>
        <v>0</v>
      </c>
      <c r="Q455" s="22">
        <f>IFERROR(VLOOKUP(A455,Stock!$A$5:$M$496,6,0),0)*Stock!M455</f>
        <v>0</v>
      </c>
    </row>
    <row r="456" spans="1:17" ht="18" customHeight="1" x14ac:dyDescent="0.2">
      <c r="A456" s="7"/>
      <c r="B456" s="195"/>
      <c r="C456" s="197"/>
      <c r="D456" s="195"/>
      <c r="E456" s="195"/>
      <c r="F456" s="196"/>
      <c r="G456" s="196"/>
      <c r="H456" s="160"/>
      <c r="I456" s="161" t="e">
        <f>SUMIF(#REF!,$B$5:$B$496,#REF!)</f>
        <v>#REF!</v>
      </c>
      <c r="J456" s="126" t="e">
        <f>SUMIF(#REF!,$B$5:$B$500,#REF!)</f>
        <v>#REF!</v>
      </c>
      <c r="K456" s="129" t="e">
        <f>SUMIF(#REF!,$B$5:$B$500,#REF!)</f>
        <v>#REF!</v>
      </c>
      <c r="L456" s="6">
        <f t="shared" si="13"/>
        <v>0</v>
      </c>
      <c r="M456" s="80">
        <v>0</v>
      </c>
      <c r="N456" s="21">
        <f t="shared" si="17"/>
        <v>0</v>
      </c>
      <c r="O456" s="22">
        <f>IFERROR(VLOOKUP(A456,Stock!$A$5:$M$496,6,0),0)*Stock!H456</f>
        <v>0</v>
      </c>
      <c r="Q456" s="22">
        <f>IFERROR(VLOOKUP(A456,Stock!$A$5:$M$496,6,0),0)*Stock!M456</f>
        <v>0</v>
      </c>
    </row>
    <row r="457" spans="1:17" ht="18" customHeight="1" x14ac:dyDescent="0.2">
      <c r="A457" s="7"/>
      <c r="B457" s="195"/>
      <c r="C457" s="197"/>
      <c r="D457" s="195"/>
      <c r="E457" s="195"/>
      <c r="F457" s="196"/>
      <c r="G457" s="196"/>
      <c r="H457" s="160"/>
      <c r="I457" s="161" t="e">
        <f>SUMIF(#REF!,$B$5:$B$496,#REF!)</f>
        <v>#REF!</v>
      </c>
      <c r="J457" s="126" t="e">
        <f>SUMIF(#REF!,$B$5:$B$500,#REF!)</f>
        <v>#REF!</v>
      </c>
      <c r="K457" s="129" t="e">
        <f>SUMIF(#REF!,$B$5:$B$500,#REF!)</f>
        <v>#REF!</v>
      </c>
      <c r="L457" s="6">
        <f t="shared" si="13"/>
        <v>0</v>
      </c>
      <c r="M457" s="80">
        <v>0</v>
      </c>
      <c r="N457" s="21">
        <f t="shared" si="17"/>
        <v>0</v>
      </c>
      <c r="O457" s="22">
        <f>IFERROR(VLOOKUP(A457,Stock!$A$5:$M$496,6,0),0)*Stock!H457</f>
        <v>0</v>
      </c>
      <c r="Q457" s="22">
        <f>IFERROR(VLOOKUP(A457,Stock!$A$5:$M$496,6,0),0)*Stock!M457</f>
        <v>0</v>
      </c>
    </row>
    <row r="458" spans="1:17" ht="18" customHeight="1" x14ac:dyDescent="0.2">
      <c r="A458" s="7"/>
      <c r="B458" s="195"/>
      <c r="C458" s="197"/>
      <c r="D458" s="195"/>
      <c r="E458" s="195"/>
      <c r="F458" s="196"/>
      <c r="G458" s="196"/>
      <c r="H458" s="160"/>
      <c r="I458" s="161" t="e">
        <f>SUMIF(#REF!,$B$5:$B$496,#REF!)</f>
        <v>#REF!</v>
      </c>
      <c r="J458" s="126" t="e">
        <f>SUMIF(#REF!,$B$5:$B$500,#REF!)</f>
        <v>#REF!</v>
      </c>
      <c r="K458" s="129" t="e">
        <f>SUMIF(#REF!,$B$5:$B$500,#REF!)</f>
        <v>#REF!</v>
      </c>
      <c r="L458" s="6">
        <f t="shared" si="13"/>
        <v>0</v>
      </c>
      <c r="M458" s="80">
        <v>0</v>
      </c>
      <c r="N458" s="21">
        <f t="shared" si="17"/>
        <v>0</v>
      </c>
      <c r="O458" s="22">
        <f>IFERROR(VLOOKUP(A458,Stock!$A$5:$M$496,6,0),0)*Stock!H458</f>
        <v>0</v>
      </c>
      <c r="Q458" s="22">
        <f>IFERROR(VLOOKUP(A458,Stock!$A$5:$M$496,6,0),0)*Stock!M458</f>
        <v>0</v>
      </c>
    </row>
    <row r="459" spans="1:17" ht="18" customHeight="1" x14ac:dyDescent="0.2">
      <c r="A459" s="7"/>
      <c r="B459" s="195"/>
      <c r="C459" s="197"/>
      <c r="D459" s="195"/>
      <c r="E459" s="195"/>
      <c r="F459" s="196"/>
      <c r="G459" s="196"/>
      <c r="H459" s="160"/>
      <c r="I459" s="161" t="e">
        <f>SUMIF(#REF!,$B$5:$B$496,#REF!)</f>
        <v>#REF!</v>
      </c>
      <c r="J459" s="126" t="e">
        <f>SUMIF(#REF!,$B$5:$B$500,#REF!)</f>
        <v>#REF!</v>
      </c>
      <c r="K459" s="129" t="e">
        <f>SUMIF(#REF!,$B$5:$B$500,#REF!)</f>
        <v>#REF!</v>
      </c>
      <c r="L459" s="6">
        <f t="shared" si="13"/>
        <v>0</v>
      </c>
      <c r="M459" s="80">
        <v>0</v>
      </c>
      <c r="N459" s="21">
        <f t="shared" si="17"/>
        <v>0</v>
      </c>
      <c r="O459" s="22">
        <f>IFERROR(VLOOKUP(A459,Stock!$A$5:$M$496,6,0),0)*Stock!H459</f>
        <v>0</v>
      </c>
      <c r="Q459" s="22">
        <f>IFERROR(VLOOKUP(A459,Stock!$A$5:$M$496,6,0),0)*Stock!M459</f>
        <v>0</v>
      </c>
    </row>
    <row r="460" spans="1:17" ht="18" customHeight="1" x14ac:dyDescent="0.2">
      <c r="A460" s="7"/>
      <c r="B460" s="195"/>
      <c r="C460" s="197"/>
      <c r="D460" s="195"/>
      <c r="E460" s="195"/>
      <c r="F460" s="196"/>
      <c r="G460" s="196"/>
      <c r="H460" s="160"/>
      <c r="I460" s="161" t="e">
        <f>SUMIF(#REF!,$B$5:$B$496,#REF!)</f>
        <v>#REF!</v>
      </c>
      <c r="J460" s="126" t="e">
        <f>SUMIF(#REF!,$B$5:$B$500,#REF!)</f>
        <v>#REF!</v>
      </c>
      <c r="K460" s="129" t="e">
        <f>SUMIF(#REF!,$B$5:$B$500,#REF!)</f>
        <v>#REF!</v>
      </c>
      <c r="L460" s="6">
        <f t="shared" si="13"/>
        <v>0</v>
      </c>
      <c r="M460" s="80">
        <v>0</v>
      </c>
      <c r="N460" s="21">
        <f t="shared" si="17"/>
        <v>0</v>
      </c>
      <c r="O460" s="22">
        <f>IFERROR(VLOOKUP(A460,Stock!$A$5:$M$496,6,0),0)*Stock!H460</f>
        <v>0</v>
      </c>
      <c r="Q460" s="22">
        <f>IFERROR(VLOOKUP(A460,Stock!$A$5:$M$496,6,0),0)*Stock!M460</f>
        <v>0</v>
      </c>
    </row>
    <row r="461" spans="1:17" ht="18" customHeight="1" x14ac:dyDescent="0.2">
      <c r="A461" s="7"/>
      <c r="B461" s="195"/>
      <c r="C461" s="197"/>
      <c r="D461" s="195"/>
      <c r="E461" s="195"/>
      <c r="F461" s="196"/>
      <c r="G461" s="196"/>
      <c r="H461" s="160"/>
      <c r="I461" s="161" t="e">
        <f>SUMIF(#REF!,$B$5:$B$496,#REF!)</f>
        <v>#REF!</v>
      </c>
      <c r="J461" s="126" t="e">
        <f>SUMIF(#REF!,$B$5:$B$500,#REF!)</f>
        <v>#REF!</v>
      </c>
      <c r="K461" s="129" t="e">
        <f>SUMIF(#REF!,$B$5:$B$500,#REF!)</f>
        <v>#REF!</v>
      </c>
      <c r="L461" s="6">
        <f t="shared" si="13"/>
        <v>0</v>
      </c>
      <c r="M461" s="80">
        <v>0</v>
      </c>
      <c r="N461" s="21">
        <f t="shared" si="17"/>
        <v>0</v>
      </c>
      <c r="O461" s="22">
        <f>IFERROR(VLOOKUP(A461,Stock!$A$5:$M$496,6,0),0)*Stock!H461</f>
        <v>0</v>
      </c>
      <c r="Q461" s="22">
        <f>IFERROR(VLOOKUP(A461,Stock!$A$5:$M$496,6,0),0)*Stock!M461</f>
        <v>0</v>
      </c>
    </row>
    <row r="462" spans="1:17" ht="18" customHeight="1" x14ac:dyDescent="0.2">
      <c r="A462" s="7"/>
      <c r="B462" s="195"/>
      <c r="C462" s="197"/>
      <c r="D462" s="195"/>
      <c r="E462" s="195"/>
      <c r="F462" s="196"/>
      <c r="G462" s="196"/>
      <c r="H462" s="160"/>
      <c r="I462" s="161" t="e">
        <f>SUMIF(#REF!,$B$5:$B$496,#REF!)</f>
        <v>#REF!</v>
      </c>
      <c r="J462" s="126" t="e">
        <f>SUMIF(#REF!,$B$5:$B$500,#REF!)</f>
        <v>#REF!</v>
      </c>
      <c r="K462" s="129" t="e">
        <f>SUMIF(#REF!,$B$5:$B$500,#REF!)</f>
        <v>#REF!</v>
      </c>
      <c r="L462" s="6">
        <f t="shared" ref="L462:L472" si="18">M462*F462</f>
        <v>0</v>
      </c>
      <c r="M462" s="80">
        <v>0</v>
      </c>
      <c r="N462" s="21">
        <f t="shared" si="17"/>
        <v>0</v>
      </c>
      <c r="O462" s="22">
        <f>IFERROR(VLOOKUP(A462,Stock!$A$5:$M$496,6,0),0)*Stock!H462</f>
        <v>0</v>
      </c>
      <c r="Q462" s="22">
        <f>IFERROR(VLOOKUP(A462,Stock!$A$5:$M$496,6,0),0)*Stock!M462</f>
        <v>0</v>
      </c>
    </row>
    <row r="463" spans="1:17" ht="18" customHeight="1" x14ac:dyDescent="0.2">
      <c r="A463" s="7"/>
      <c r="B463" s="195"/>
      <c r="C463" s="197"/>
      <c r="D463" s="195"/>
      <c r="E463" s="195"/>
      <c r="F463" s="196"/>
      <c r="G463" s="196"/>
      <c r="H463" s="160"/>
      <c r="I463" s="161" t="e">
        <f>SUMIF(#REF!,$B$5:$B$496,#REF!)</f>
        <v>#REF!</v>
      </c>
      <c r="J463" s="126" t="e">
        <f>SUMIF(#REF!,$B$5:$B$500,#REF!)</f>
        <v>#REF!</v>
      </c>
      <c r="K463" s="129" t="e">
        <f>SUMIF(#REF!,$B$5:$B$500,#REF!)</f>
        <v>#REF!</v>
      </c>
      <c r="L463" s="6">
        <f t="shared" si="18"/>
        <v>0</v>
      </c>
      <c r="M463" s="80">
        <v>0</v>
      </c>
      <c r="N463" s="21">
        <f t="shared" si="17"/>
        <v>0</v>
      </c>
      <c r="O463" s="22">
        <f>IFERROR(VLOOKUP(A463,Stock!$A$5:$M$496,6,0),0)*Stock!H463</f>
        <v>0</v>
      </c>
      <c r="Q463" s="22">
        <f>IFERROR(VLOOKUP(A463,Stock!$A$5:$M$496,6,0),0)*Stock!M463</f>
        <v>0</v>
      </c>
    </row>
    <row r="464" spans="1:17" ht="18" customHeight="1" x14ac:dyDescent="0.2">
      <c r="A464" s="7"/>
      <c r="B464" s="195"/>
      <c r="C464" s="197"/>
      <c r="D464" s="195"/>
      <c r="E464" s="195"/>
      <c r="F464" s="196"/>
      <c r="G464" s="196"/>
      <c r="H464" s="160"/>
      <c r="I464" s="161" t="e">
        <f>SUMIF(#REF!,$B$5:$B$496,#REF!)</f>
        <v>#REF!</v>
      </c>
      <c r="J464" s="126" t="e">
        <f>SUMIF(#REF!,$B$5:$B$500,#REF!)</f>
        <v>#REF!</v>
      </c>
      <c r="K464" s="129" t="e">
        <f>SUMIF(#REF!,$B$5:$B$500,#REF!)</f>
        <v>#REF!</v>
      </c>
      <c r="L464" s="6">
        <f t="shared" si="18"/>
        <v>0</v>
      </c>
      <c r="M464" s="80">
        <v>0</v>
      </c>
      <c r="N464" s="21">
        <f t="shared" si="17"/>
        <v>0</v>
      </c>
      <c r="O464" s="22">
        <f>IFERROR(VLOOKUP(A464,Stock!$A$5:$M$496,6,0),0)*Stock!H464</f>
        <v>0</v>
      </c>
      <c r="Q464" s="22">
        <f>IFERROR(VLOOKUP(A464,Stock!$A$5:$M$496,6,0),0)*Stock!M464</f>
        <v>0</v>
      </c>
    </row>
    <row r="465" spans="1:17" ht="18" customHeight="1" x14ac:dyDescent="0.2">
      <c r="A465" s="7"/>
      <c r="B465" s="195"/>
      <c r="C465" s="197"/>
      <c r="D465" s="195"/>
      <c r="E465" s="195"/>
      <c r="F465" s="196"/>
      <c r="G465" s="196"/>
      <c r="H465" s="160"/>
      <c r="I465" s="161" t="e">
        <f>SUMIF(#REF!,$B$5:$B$496,#REF!)</f>
        <v>#REF!</v>
      </c>
      <c r="J465" s="126" t="e">
        <f>SUMIF(#REF!,$B$5:$B$500,#REF!)</f>
        <v>#REF!</v>
      </c>
      <c r="K465" s="129" t="e">
        <f>SUMIF(#REF!,$B$5:$B$500,#REF!)</f>
        <v>#REF!</v>
      </c>
      <c r="L465" s="6">
        <f t="shared" si="18"/>
        <v>0</v>
      </c>
      <c r="M465" s="80">
        <v>0</v>
      </c>
      <c r="N465" s="21">
        <f t="shared" si="17"/>
        <v>0</v>
      </c>
      <c r="O465" s="22">
        <f>IFERROR(VLOOKUP(A465,Stock!$A$5:$M$496,6,0),0)*Stock!H465</f>
        <v>0</v>
      </c>
      <c r="Q465" s="22">
        <f>IFERROR(VLOOKUP(A465,Stock!$A$5:$M$496,6,0),0)*Stock!M465</f>
        <v>0</v>
      </c>
    </row>
    <row r="466" spans="1:17" ht="18" customHeight="1" x14ac:dyDescent="0.2">
      <c r="A466" s="7"/>
      <c r="B466" s="195"/>
      <c r="C466" s="197"/>
      <c r="D466" s="195"/>
      <c r="E466" s="195"/>
      <c r="F466" s="196"/>
      <c r="G466" s="196"/>
      <c r="H466" s="160"/>
      <c r="I466" s="161" t="e">
        <f>SUMIF(#REF!,$B$5:$B$496,#REF!)</f>
        <v>#REF!</v>
      </c>
      <c r="J466" s="126" t="e">
        <f>SUMIF(#REF!,$B$5:$B$500,#REF!)</f>
        <v>#REF!</v>
      </c>
      <c r="K466" s="129" t="e">
        <f>SUMIF(#REF!,$B$5:$B$500,#REF!)</f>
        <v>#REF!</v>
      </c>
      <c r="L466" s="6">
        <f t="shared" si="18"/>
        <v>0</v>
      </c>
      <c r="M466" s="80">
        <v>0</v>
      </c>
      <c r="N466" s="21">
        <f t="shared" si="17"/>
        <v>0</v>
      </c>
      <c r="O466" s="22">
        <f>IFERROR(VLOOKUP(A466,Stock!$A$5:$M$496,6,0),0)*Stock!H466</f>
        <v>0</v>
      </c>
      <c r="Q466" s="22">
        <f>IFERROR(VLOOKUP(A466,Stock!$A$5:$M$496,6,0),0)*Stock!M466</f>
        <v>0</v>
      </c>
    </row>
    <row r="467" spans="1:17" ht="18" customHeight="1" x14ac:dyDescent="0.2">
      <c r="A467" s="7"/>
      <c r="B467" s="195"/>
      <c r="C467" s="197"/>
      <c r="D467" s="195"/>
      <c r="E467" s="195"/>
      <c r="F467" s="196"/>
      <c r="G467" s="196"/>
      <c r="H467" s="160"/>
      <c r="I467" s="161" t="e">
        <f>SUMIF(#REF!,$B$5:$B$496,#REF!)</f>
        <v>#REF!</v>
      </c>
      <c r="J467" s="126" t="e">
        <f>SUMIF(#REF!,$B$5:$B$500,#REF!)</f>
        <v>#REF!</v>
      </c>
      <c r="K467" s="129" t="e">
        <f>SUMIF(#REF!,$B$5:$B$500,#REF!)</f>
        <v>#REF!</v>
      </c>
      <c r="L467" s="6">
        <f t="shared" si="18"/>
        <v>0</v>
      </c>
      <c r="M467" s="80">
        <v>0</v>
      </c>
      <c r="N467" s="21">
        <f t="shared" si="17"/>
        <v>0</v>
      </c>
      <c r="O467" s="22">
        <f>IFERROR(VLOOKUP(A467,Stock!$A$5:$M$496,6,0),0)*Stock!H467</f>
        <v>0</v>
      </c>
      <c r="Q467" s="22">
        <f>IFERROR(VLOOKUP(A467,Stock!$A$5:$M$496,6,0),0)*Stock!M467</f>
        <v>0</v>
      </c>
    </row>
    <row r="468" spans="1:17" ht="18" customHeight="1" x14ac:dyDescent="0.2">
      <c r="A468" s="7"/>
      <c r="B468" s="195"/>
      <c r="C468" s="197"/>
      <c r="D468" s="195"/>
      <c r="E468" s="195"/>
      <c r="F468" s="196"/>
      <c r="G468" s="196"/>
      <c r="H468" s="160"/>
      <c r="I468" s="161" t="e">
        <f>SUMIF(#REF!,$B$5:$B$496,#REF!)</f>
        <v>#REF!</v>
      </c>
      <c r="J468" s="126" t="e">
        <f>SUMIF(#REF!,$B$5:$B$500,#REF!)</f>
        <v>#REF!</v>
      </c>
      <c r="K468" s="129" t="e">
        <f>SUMIF(#REF!,$B$5:$B$500,#REF!)</f>
        <v>#REF!</v>
      </c>
      <c r="L468" s="6">
        <f t="shared" si="18"/>
        <v>0</v>
      </c>
      <c r="M468" s="80">
        <v>0</v>
      </c>
      <c r="N468" s="21">
        <f t="shared" si="17"/>
        <v>0</v>
      </c>
      <c r="O468" s="22">
        <f>IFERROR(VLOOKUP(A468,Stock!$A$5:$M$496,6,0),0)*Stock!H468</f>
        <v>0</v>
      </c>
      <c r="Q468" s="22">
        <f>IFERROR(VLOOKUP(A468,Stock!$A$5:$M$496,6,0),0)*Stock!M468</f>
        <v>0</v>
      </c>
    </row>
    <row r="469" spans="1:17" ht="18" customHeight="1" x14ac:dyDescent="0.2">
      <c r="A469" s="7"/>
      <c r="B469" s="195"/>
      <c r="C469" s="197"/>
      <c r="D469" s="195"/>
      <c r="E469" s="195"/>
      <c r="F469" s="196"/>
      <c r="G469" s="196"/>
      <c r="H469" s="160"/>
      <c r="I469" s="161" t="e">
        <f>SUMIF(#REF!,$B$5:$B$496,#REF!)</f>
        <v>#REF!</v>
      </c>
      <c r="J469" s="126" t="e">
        <f>SUMIF(#REF!,$B$5:$B$500,#REF!)</f>
        <v>#REF!</v>
      </c>
      <c r="K469" s="129" t="e">
        <f>SUMIF(#REF!,$B$5:$B$500,#REF!)</f>
        <v>#REF!</v>
      </c>
      <c r="L469" s="6">
        <f t="shared" si="18"/>
        <v>0</v>
      </c>
      <c r="M469" s="80">
        <v>0</v>
      </c>
      <c r="N469" s="21">
        <f t="shared" si="17"/>
        <v>0</v>
      </c>
      <c r="O469" s="22">
        <f>IFERROR(VLOOKUP(A469,Stock!$A$5:$M$496,6,0),0)*Stock!H469</f>
        <v>0</v>
      </c>
      <c r="Q469" s="22">
        <f>IFERROR(VLOOKUP(A469,Stock!$A$5:$M$496,6,0),0)*Stock!M469</f>
        <v>0</v>
      </c>
    </row>
    <row r="470" spans="1:17" ht="18" customHeight="1" x14ac:dyDescent="0.2">
      <c r="A470" s="7"/>
      <c r="B470" s="195"/>
      <c r="C470" s="197"/>
      <c r="D470" s="195"/>
      <c r="E470" s="195"/>
      <c r="F470" s="196"/>
      <c r="G470" s="196"/>
      <c r="H470" s="160"/>
      <c r="I470" s="161" t="e">
        <f>SUMIF(#REF!,$B$5:$B$496,#REF!)</f>
        <v>#REF!</v>
      </c>
      <c r="J470" s="126" t="e">
        <f>SUMIF(#REF!,$B$5:$B$500,#REF!)</f>
        <v>#REF!</v>
      </c>
      <c r="K470" s="129" t="e">
        <f>SUMIF(#REF!,$B$5:$B$500,#REF!)</f>
        <v>#REF!</v>
      </c>
      <c r="L470" s="6">
        <f t="shared" si="18"/>
        <v>0</v>
      </c>
      <c r="M470" s="80">
        <v>0</v>
      </c>
      <c r="N470" s="21">
        <f t="shared" si="17"/>
        <v>0</v>
      </c>
      <c r="O470" s="22">
        <f>IFERROR(VLOOKUP(A470,Stock!$A$5:$M$496,6,0),0)*Stock!H470</f>
        <v>0</v>
      </c>
      <c r="Q470" s="22">
        <f>IFERROR(VLOOKUP(A470,Stock!$A$5:$M$496,6,0),0)*Stock!M470</f>
        <v>0</v>
      </c>
    </row>
    <row r="471" spans="1:17" ht="18" customHeight="1" x14ac:dyDescent="0.2">
      <c r="A471" s="7"/>
      <c r="B471" s="195"/>
      <c r="C471" s="197"/>
      <c r="D471" s="195"/>
      <c r="E471" s="195"/>
      <c r="F471" s="196"/>
      <c r="G471" s="196"/>
      <c r="H471" s="160"/>
      <c r="I471" s="161" t="e">
        <f>SUMIF(#REF!,$B$5:$B$496,#REF!)</f>
        <v>#REF!</v>
      </c>
      <c r="J471" s="126" t="e">
        <f>SUMIF(#REF!,$B$5:$B$500,#REF!)</f>
        <v>#REF!</v>
      </c>
      <c r="K471" s="129" t="e">
        <f>SUMIF(#REF!,$B$5:$B$500,#REF!)</f>
        <v>#REF!</v>
      </c>
      <c r="L471" s="6">
        <f t="shared" si="18"/>
        <v>0</v>
      </c>
      <c r="M471" s="80">
        <v>0</v>
      </c>
      <c r="N471" s="21">
        <f t="shared" si="17"/>
        <v>0</v>
      </c>
      <c r="O471" s="22">
        <f>IFERROR(VLOOKUP(A471,Stock!$A$5:$M$496,6,0),0)*Stock!H471</f>
        <v>0</v>
      </c>
      <c r="Q471" s="22">
        <f>IFERROR(VLOOKUP(A471,Stock!$A$5:$M$496,6,0),0)*Stock!M471</f>
        <v>0</v>
      </c>
    </row>
    <row r="472" spans="1:17" ht="18" customHeight="1" thickBot="1" x14ac:dyDescent="0.25">
      <c r="A472" s="162"/>
      <c r="B472" s="200"/>
      <c r="C472" s="201"/>
      <c r="D472" s="200"/>
      <c r="E472" s="200"/>
      <c r="F472" s="202"/>
      <c r="G472" s="202"/>
      <c r="H472" s="168"/>
      <c r="I472" s="163" t="e">
        <f>SUMIF(#REF!,$B$5:$B$496,#REF!)</f>
        <v>#REF!</v>
      </c>
      <c r="J472" s="164" t="e">
        <f>SUMIF(#REF!,$B$5:$B$500,#REF!)</f>
        <v>#REF!</v>
      </c>
      <c r="K472" s="130" t="e">
        <f>SUMIF(#REF!,$B$5:$B$500,#REF!)</f>
        <v>#REF!</v>
      </c>
      <c r="L472" s="86">
        <f t="shared" si="18"/>
        <v>0</v>
      </c>
      <c r="M472" s="80">
        <v>0</v>
      </c>
      <c r="N472" s="21">
        <f t="shared" si="17"/>
        <v>0</v>
      </c>
      <c r="O472" s="22">
        <f>IFERROR(VLOOKUP(A472,Stock!$A$5:$M$496,6,0),0)*Stock!H472</f>
        <v>0</v>
      </c>
      <c r="Q472" s="22">
        <f>IFERROR(VLOOKUP(A472,Stock!$A$5:$M$496,6,0),0)*Stock!M472</f>
        <v>0</v>
      </c>
    </row>
    <row r="473" spans="1:17" s="20" customFormat="1" ht="15" customHeight="1" thickTop="1" x14ac:dyDescent="0.2">
      <c r="A473" s="16"/>
      <c r="B473" s="17"/>
      <c r="C473" s="17"/>
      <c r="D473" s="17"/>
      <c r="E473" s="17"/>
      <c r="F473" s="18"/>
      <c r="G473" s="19"/>
      <c r="H473" s="167"/>
      <c r="I473" s="189"/>
      <c r="J473" s="190"/>
      <c r="K473" s="190"/>
      <c r="L473" s="191"/>
      <c r="M473" s="80">
        <v>0</v>
      </c>
      <c r="N473" s="21">
        <f t="shared" si="17"/>
        <v>0</v>
      </c>
      <c r="O473" s="22">
        <f>IFERROR(VLOOKUP(A473,Stock!$A$5:$M$496,6,0),0)*Stock!H473</f>
        <v>0</v>
      </c>
      <c r="P473" s="1"/>
      <c r="Q473" s="22">
        <f>IFERROR(VLOOKUP(A473,Stock!$A$5:$M$496,6,0),0)*Stock!M473</f>
        <v>0</v>
      </c>
    </row>
    <row r="474" spans="1:17" ht="26.25" customHeight="1" x14ac:dyDescent="0.2">
      <c r="A474" s="81"/>
      <c r="B474" s="85" t="s">
        <v>86</v>
      </c>
      <c r="C474" s="82"/>
      <c r="D474" s="82"/>
      <c r="E474" s="82"/>
      <c r="F474" s="83"/>
      <c r="G474" s="84"/>
      <c r="H474" s="166"/>
      <c r="I474" s="192"/>
      <c r="J474" s="193"/>
      <c r="K474" s="193"/>
      <c r="L474" s="194"/>
      <c r="M474" s="80">
        <v>0</v>
      </c>
      <c r="N474" s="21">
        <f t="shared" ref="N474:N496" si="19">H474-M474</f>
        <v>0</v>
      </c>
      <c r="O474" s="22">
        <f>IFERROR(VLOOKUP(A474,Stock!$A$5:$M$496,6,0),0)*Stock!H474</f>
        <v>0</v>
      </c>
      <c r="Q474" s="22">
        <f>IFERROR(VLOOKUP(A474,Stock!$A$5:$M$496,6,0),0)*Stock!M474</f>
        <v>0</v>
      </c>
    </row>
    <row r="475" spans="1:17" ht="18" customHeight="1" x14ac:dyDescent="0.2">
      <c r="A475" s="7" t="s">
        <v>85</v>
      </c>
      <c r="B475" s="195" t="s">
        <v>871</v>
      </c>
      <c r="C475" s="197"/>
      <c r="D475" s="195"/>
      <c r="E475" s="195"/>
      <c r="F475" s="196"/>
      <c r="G475" s="196"/>
      <c r="H475" s="160"/>
      <c r="I475" s="123" t="e">
        <f>SUMIF(#REF!,$B$5:$B$496,#REF!)</f>
        <v>#REF!</v>
      </c>
      <c r="J475" s="126" t="e">
        <f>SUMIF(#REF!,$B$5:$B$500,#REF!)</f>
        <v>#REF!</v>
      </c>
      <c r="K475" s="129" t="e">
        <f>SUMIF(#REF!,$B$5:$B$500,#REF!)</f>
        <v>#REF!</v>
      </c>
      <c r="L475" s="6">
        <f t="shared" ref="L475:L496" si="20">M475*F475</f>
        <v>0</v>
      </c>
      <c r="M475" s="80">
        <v>0</v>
      </c>
      <c r="N475" s="21">
        <f t="shared" si="19"/>
        <v>0</v>
      </c>
      <c r="O475" s="22">
        <f>IFERROR(VLOOKUP(A475,Stock!$A$5:$M$496,6,0),0)*Stock!H475</f>
        <v>0</v>
      </c>
      <c r="Q475" s="22">
        <f>IFERROR(VLOOKUP(A475,Stock!$A$5:$M$496,6,0),0)*Stock!M475</f>
        <v>0</v>
      </c>
    </row>
    <row r="476" spans="1:17" ht="18" customHeight="1" x14ac:dyDescent="0.2">
      <c r="A476" s="7" t="s">
        <v>84</v>
      </c>
      <c r="B476" s="195" t="s">
        <v>872</v>
      </c>
      <c r="C476" s="197"/>
      <c r="D476" s="195"/>
      <c r="E476" s="195"/>
      <c r="F476" s="196"/>
      <c r="G476" s="196"/>
      <c r="H476" s="160"/>
      <c r="I476" s="124" t="e">
        <f>SUMIF(#REF!,$B$5:$B$496,#REF!)</f>
        <v>#REF!</v>
      </c>
      <c r="J476" s="127" t="e">
        <f>SUMIF(#REF!,$B$5:$B$500,#REF!)</f>
        <v>#REF!</v>
      </c>
      <c r="K476" s="131" t="e">
        <f>SUMIF(#REF!,$B$5:$B$500,#REF!)</f>
        <v>#REF!</v>
      </c>
      <c r="L476" s="6">
        <f t="shared" si="20"/>
        <v>0</v>
      </c>
      <c r="M476" s="80">
        <v>0</v>
      </c>
      <c r="N476" s="21">
        <f t="shared" si="19"/>
        <v>0</v>
      </c>
      <c r="O476" s="22">
        <f>IFERROR(VLOOKUP(A476,Stock!$A$5:$M$496,6,0),0)*Stock!H476</f>
        <v>0</v>
      </c>
      <c r="Q476" s="22">
        <f>IFERROR(VLOOKUP(A476,Stock!$A$5:$M$496,6,0),0)*Stock!M476</f>
        <v>0</v>
      </c>
    </row>
    <row r="477" spans="1:17" ht="18" customHeight="1" x14ac:dyDescent="0.2">
      <c r="A477" s="7" t="s">
        <v>82</v>
      </c>
      <c r="B477" s="195" t="s">
        <v>873</v>
      </c>
      <c r="C477" s="197"/>
      <c r="D477" s="195"/>
      <c r="E477" s="195"/>
      <c r="F477" s="196">
        <v>20</v>
      </c>
      <c r="G477" s="196"/>
      <c r="H477" s="160"/>
      <c r="I477" s="123" t="e">
        <f>SUMIF(#REF!,$B$5:$B$496,#REF!)</f>
        <v>#REF!</v>
      </c>
      <c r="J477" s="126" t="e">
        <f>SUMIF(#REF!,$B$5:$B$500,#REF!)</f>
        <v>#REF!</v>
      </c>
      <c r="K477" s="129" t="e">
        <f>SUMIF(#REF!,$B$5:$B$500,#REF!)</f>
        <v>#REF!</v>
      </c>
      <c r="L477" s="6">
        <f t="shared" si="20"/>
        <v>0</v>
      </c>
      <c r="M477" s="80">
        <v>0</v>
      </c>
      <c r="N477" s="21">
        <f t="shared" si="19"/>
        <v>0</v>
      </c>
      <c r="O477" s="22">
        <f>IFERROR(VLOOKUP(A477,Stock!$A$5:$M$496,6,0),0)*Stock!H477</f>
        <v>0</v>
      </c>
      <c r="Q477" s="22">
        <f>IFERROR(VLOOKUP(A477,Stock!$A$5:$M$496,6,0),0)*Stock!M477</f>
        <v>0</v>
      </c>
    </row>
    <row r="478" spans="1:17" ht="18" customHeight="1" x14ac:dyDescent="0.2">
      <c r="A478" s="7" t="s">
        <v>87</v>
      </c>
      <c r="B478" s="195" t="s">
        <v>874</v>
      </c>
      <c r="C478" s="197"/>
      <c r="D478" s="195"/>
      <c r="E478" s="195"/>
      <c r="F478" s="196"/>
      <c r="G478" s="196"/>
      <c r="H478" s="160"/>
      <c r="I478" s="123" t="e">
        <f>SUMIF(#REF!,$B$5:$B$496,#REF!)</f>
        <v>#REF!</v>
      </c>
      <c r="J478" s="126" t="e">
        <f>SUMIF(#REF!,$B$5:$B$500,#REF!)</f>
        <v>#REF!</v>
      </c>
      <c r="K478" s="129" t="e">
        <f>SUMIF(#REF!,$B$5:$B$500,#REF!)</f>
        <v>#REF!</v>
      </c>
      <c r="L478" s="6">
        <f t="shared" si="20"/>
        <v>0</v>
      </c>
      <c r="M478" s="80">
        <v>0</v>
      </c>
      <c r="N478" s="21">
        <f t="shared" si="19"/>
        <v>0</v>
      </c>
      <c r="O478" s="22">
        <f>IFERROR(VLOOKUP(A478,Stock!$A$5:$M$496,6,0),0)*Stock!H478</f>
        <v>0</v>
      </c>
      <c r="Q478" s="22">
        <f>IFERROR(VLOOKUP(A478,Stock!$A$5:$M$496,6,0),0)*Stock!M478</f>
        <v>0</v>
      </c>
    </row>
    <row r="479" spans="1:17" ht="18" customHeight="1" x14ac:dyDescent="0.2">
      <c r="A479" s="7" t="s">
        <v>88</v>
      </c>
      <c r="B479" s="195" t="s">
        <v>875</v>
      </c>
      <c r="C479" s="197"/>
      <c r="D479" s="195"/>
      <c r="E479" s="195"/>
      <c r="F479" s="196"/>
      <c r="G479" s="196"/>
      <c r="H479" s="160"/>
      <c r="I479" s="123" t="e">
        <f>SUMIF(#REF!,$B$5:$B$496,#REF!)</f>
        <v>#REF!</v>
      </c>
      <c r="J479" s="126" t="e">
        <f>SUMIF(#REF!,$B$5:$B$500,#REF!)</f>
        <v>#REF!</v>
      </c>
      <c r="K479" s="129" t="e">
        <f>SUMIF(#REF!,$B$5:$B$500,#REF!)</f>
        <v>#REF!</v>
      </c>
      <c r="L479" s="6">
        <f t="shared" si="20"/>
        <v>0</v>
      </c>
      <c r="M479" s="80">
        <v>0</v>
      </c>
      <c r="N479" s="21">
        <f t="shared" si="19"/>
        <v>0</v>
      </c>
      <c r="O479" s="22">
        <f>IFERROR(VLOOKUP(A479,Stock!$A$5:$M$496,6,0),0)*Stock!H479</f>
        <v>0</v>
      </c>
      <c r="Q479" s="22">
        <f>IFERROR(VLOOKUP(A479,Stock!$A$5:$M$496,6,0),0)*Stock!M479</f>
        <v>0</v>
      </c>
    </row>
    <row r="480" spans="1:17" ht="18" customHeight="1" x14ac:dyDescent="0.2">
      <c r="A480" s="7" t="s">
        <v>107</v>
      </c>
      <c r="B480" s="195" t="s">
        <v>876</v>
      </c>
      <c r="C480" s="197"/>
      <c r="D480" s="195"/>
      <c r="E480" s="195"/>
      <c r="F480" s="196"/>
      <c r="G480" s="196"/>
      <c r="H480" s="160"/>
      <c r="I480" s="123" t="e">
        <f>SUMIF(#REF!,$B$5:$B$496,#REF!)</f>
        <v>#REF!</v>
      </c>
      <c r="J480" s="126" t="e">
        <f>SUMIF(#REF!,$B$5:$B$500,#REF!)</f>
        <v>#REF!</v>
      </c>
      <c r="K480" s="129" t="e">
        <f>SUMIF(#REF!,$B$5:$B$500,#REF!)</f>
        <v>#REF!</v>
      </c>
      <c r="L480" s="6">
        <f t="shared" si="20"/>
        <v>0</v>
      </c>
      <c r="M480" s="80">
        <v>0</v>
      </c>
      <c r="N480" s="21">
        <f t="shared" si="19"/>
        <v>0</v>
      </c>
      <c r="O480" s="22">
        <f>IFERROR(VLOOKUP(A480,Stock!$A$5:$M$496,6,0),0)*Stock!H480</f>
        <v>0</v>
      </c>
      <c r="Q480" s="22">
        <f>IFERROR(VLOOKUP(A480,Stock!$A$5:$M$496,6,0),0)*Stock!M480</f>
        <v>0</v>
      </c>
    </row>
    <row r="481" spans="1:17" ht="18" customHeight="1" x14ac:dyDescent="0.2">
      <c r="A481" s="7" t="s">
        <v>81</v>
      </c>
      <c r="B481" s="195" t="s">
        <v>877</v>
      </c>
      <c r="C481" s="197"/>
      <c r="D481" s="195"/>
      <c r="E481" s="195"/>
      <c r="F481" s="196"/>
      <c r="G481" s="196"/>
      <c r="H481" s="160"/>
      <c r="I481" s="123" t="e">
        <f>SUMIF(#REF!,$B$5:$B$496,#REF!)</f>
        <v>#REF!</v>
      </c>
      <c r="J481" s="126" t="e">
        <f>SUMIF(#REF!,$B$5:$B$500,#REF!)</f>
        <v>#REF!</v>
      </c>
      <c r="K481" s="129" t="e">
        <f>SUMIF(#REF!,$B$5:$B$500,#REF!)</f>
        <v>#REF!</v>
      </c>
      <c r="L481" s="6">
        <f t="shared" si="20"/>
        <v>0</v>
      </c>
      <c r="M481" s="80">
        <v>0</v>
      </c>
      <c r="N481" s="21">
        <f t="shared" si="19"/>
        <v>0</v>
      </c>
      <c r="O481" s="22">
        <f>IFERROR(VLOOKUP(A481,Stock!$A$5:$M$496,6,0),0)*Stock!H481</f>
        <v>0</v>
      </c>
      <c r="Q481" s="22">
        <f>IFERROR(VLOOKUP(A481,Stock!$A$5:$M$496,6,0),0)*Stock!M481</f>
        <v>0</v>
      </c>
    </row>
    <row r="482" spans="1:17" ht="18" customHeight="1" x14ac:dyDescent="0.2">
      <c r="A482" s="7" t="s">
        <v>25</v>
      </c>
      <c r="B482" s="195" t="s">
        <v>878</v>
      </c>
      <c r="C482" s="197"/>
      <c r="D482" s="195"/>
      <c r="E482" s="195"/>
      <c r="F482" s="196"/>
      <c r="G482" s="196"/>
      <c r="H482" s="160"/>
      <c r="I482" s="123" t="e">
        <f>SUMIF(#REF!,$B$5:$B$496,#REF!)</f>
        <v>#REF!</v>
      </c>
      <c r="J482" s="126" t="e">
        <f>SUMIF(#REF!,$B$5:$B$500,#REF!)</f>
        <v>#REF!</v>
      </c>
      <c r="K482" s="129" t="e">
        <f>SUMIF(#REF!,$B$5:$B$500,#REF!)</f>
        <v>#REF!</v>
      </c>
      <c r="L482" s="6">
        <f t="shared" si="20"/>
        <v>0</v>
      </c>
      <c r="M482" s="80">
        <v>0</v>
      </c>
      <c r="N482" s="21">
        <f t="shared" si="19"/>
        <v>0</v>
      </c>
      <c r="O482" s="22">
        <f>IFERROR(VLOOKUP(A482,Stock!$A$5:$M$496,6,0),0)*Stock!H482</f>
        <v>0</v>
      </c>
      <c r="Q482" s="22">
        <f>IFERROR(VLOOKUP(A482,Stock!$A$5:$M$496,6,0),0)*Stock!M482</f>
        <v>0</v>
      </c>
    </row>
    <row r="483" spans="1:17" ht="18" customHeight="1" x14ac:dyDescent="0.2">
      <c r="A483" s="7" t="s">
        <v>76</v>
      </c>
      <c r="B483" s="195" t="s">
        <v>879</v>
      </c>
      <c r="C483" s="197"/>
      <c r="D483" s="195"/>
      <c r="E483" s="195"/>
      <c r="F483" s="196"/>
      <c r="G483" s="196"/>
      <c r="H483" s="160"/>
      <c r="I483" s="123" t="e">
        <f>SUMIF(#REF!,$B$5:$B$496,#REF!)</f>
        <v>#REF!</v>
      </c>
      <c r="J483" s="126" t="e">
        <f>SUMIF(#REF!,$B$5:$B$500,#REF!)</f>
        <v>#REF!</v>
      </c>
      <c r="K483" s="129" t="e">
        <f>SUMIF(#REF!,$B$5:$B$500,#REF!)</f>
        <v>#REF!</v>
      </c>
      <c r="L483" s="6">
        <f t="shared" si="20"/>
        <v>0</v>
      </c>
      <c r="M483" s="80">
        <v>0</v>
      </c>
      <c r="N483" s="21">
        <f t="shared" si="19"/>
        <v>0</v>
      </c>
      <c r="O483" s="22">
        <f>IFERROR(VLOOKUP(A483,Stock!$A$5:$M$496,6,0),0)*Stock!H483</f>
        <v>0</v>
      </c>
      <c r="Q483" s="22">
        <f>IFERROR(VLOOKUP(A483,Stock!$A$5:$M$496,6,0),0)*Stock!M483</f>
        <v>0</v>
      </c>
    </row>
    <row r="484" spans="1:17" ht="18" customHeight="1" x14ac:dyDescent="0.2">
      <c r="A484" s="7" t="s">
        <v>77</v>
      </c>
      <c r="B484" s="195" t="s">
        <v>880</v>
      </c>
      <c r="C484" s="197"/>
      <c r="D484" s="195"/>
      <c r="E484" s="195"/>
      <c r="F484" s="196"/>
      <c r="G484" s="196"/>
      <c r="H484" s="160"/>
      <c r="I484" s="123" t="e">
        <f>SUMIF(#REF!,$B$5:$B$496,#REF!)</f>
        <v>#REF!</v>
      </c>
      <c r="J484" s="126" t="e">
        <f>SUMIF(#REF!,$B$5:$B$500,#REF!)</f>
        <v>#REF!</v>
      </c>
      <c r="K484" s="129" t="e">
        <f>SUMIF(#REF!,$B$5:$B$500,#REF!)</f>
        <v>#REF!</v>
      </c>
      <c r="L484" s="6">
        <f t="shared" si="20"/>
        <v>0</v>
      </c>
      <c r="M484" s="80">
        <v>0</v>
      </c>
      <c r="N484" s="21">
        <f t="shared" si="19"/>
        <v>0</v>
      </c>
      <c r="O484" s="22">
        <f>IFERROR(VLOOKUP(A484,Stock!$A$5:$M$496,6,0),0)*Stock!H484</f>
        <v>0</v>
      </c>
      <c r="Q484" s="22">
        <f>IFERROR(VLOOKUP(A484,Stock!$A$5:$M$496,6,0),0)*Stock!M484</f>
        <v>0</v>
      </c>
    </row>
    <row r="485" spans="1:17" ht="18" customHeight="1" x14ac:dyDescent="0.2">
      <c r="A485" s="7" t="s">
        <v>78</v>
      </c>
      <c r="B485" s="195" t="s">
        <v>881</v>
      </c>
      <c r="C485" s="197"/>
      <c r="D485" s="195"/>
      <c r="E485" s="195"/>
      <c r="F485" s="196"/>
      <c r="G485" s="196"/>
      <c r="H485" s="160"/>
      <c r="I485" s="123" t="e">
        <f>SUMIF(#REF!,$B$5:$B$496,#REF!)</f>
        <v>#REF!</v>
      </c>
      <c r="J485" s="126" t="e">
        <f>SUMIF(#REF!,$B$5:$B$500,#REF!)</f>
        <v>#REF!</v>
      </c>
      <c r="K485" s="129" t="e">
        <f>SUMIF(#REF!,$B$5:$B$500,#REF!)</f>
        <v>#REF!</v>
      </c>
      <c r="L485" s="6">
        <f t="shared" si="20"/>
        <v>0</v>
      </c>
      <c r="M485" s="80">
        <v>0</v>
      </c>
      <c r="N485" s="21">
        <f t="shared" si="19"/>
        <v>0</v>
      </c>
      <c r="O485" s="22">
        <f>IFERROR(VLOOKUP(A485,Stock!$A$5:$M$496,6,0),0)*Stock!H485</f>
        <v>0</v>
      </c>
      <c r="Q485" s="22">
        <f>IFERROR(VLOOKUP(A485,Stock!$A$5:$M$496,6,0),0)*Stock!M485</f>
        <v>0</v>
      </c>
    </row>
    <row r="486" spans="1:17" ht="18" customHeight="1" x14ac:dyDescent="0.2">
      <c r="A486" s="7" t="s">
        <v>79</v>
      </c>
      <c r="B486" s="195" t="s">
        <v>882</v>
      </c>
      <c r="C486" s="197"/>
      <c r="D486" s="195"/>
      <c r="E486" s="195"/>
      <c r="F486" s="196"/>
      <c r="G486" s="196"/>
      <c r="H486" s="160"/>
      <c r="I486" s="123" t="e">
        <f>SUMIF(#REF!,$B$5:$B$496,#REF!)</f>
        <v>#REF!</v>
      </c>
      <c r="J486" s="126" t="e">
        <f>SUMIF(#REF!,$B$5:$B$500,#REF!)</f>
        <v>#REF!</v>
      </c>
      <c r="K486" s="129" t="e">
        <f>SUMIF(#REF!,$B$5:$B$500,#REF!)</f>
        <v>#REF!</v>
      </c>
      <c r="L486" s="6">
        <f t="shared" si="20"/>
        <v>0</v>
      </c>
      <c r="M486" s="80">
        <v>0</v>
      </c>
      <c r="N486" s="21">
        <f t="shared" si="19"/>
        <v>0</v>
      </c>
      <c r="O486" s="22">
        <f>IFERROR(VLOOKUP(A486,Stock!$A$5:$M$496,6,0),0)*Stock!H486</f>
        <v>0</v>
      </c>
      <c r="Q486" s="22">
        <f>IFERROR(VLOOKUP(A486,Stock!$A$5:$M$496,6,0),0)*Stock!M486</f>
        <v>0</v>
      </c>
    </row>
    <row r="487" spans="1:17" ht="18" customHeight="1" x14ac:dyDescent="0.2">
      <c r="A487" s="7" t="s">
        <v>80</v>
      </c>
      <c r="B487" s="195" t="s">
        <v>883</v>
      </c>
      <c r="C487" s="197"/>
      <c r="D487" s="195"/>
      <c r="E487" s="195"/>
      <c r="F487" s="196"/>
      <c r="G487" s="196"/>
      <c r="H487" s="160"/>
      <c r="I487" s="123" t="e">
        <f>SUMIF(#REF!,$B$5:$B$496,#REF!)</f>
        <v>#REF!</v>
      </c>
      <c r="J487" s="126" t="e">
        <f>SUMIF(#REF!,$B$5:$B$500,#REF!)</f>
        <v>#REF!</v>
      </c>
      <c r="K487" s="129" t="e">
        <f>SUMIF(#REF!,$B$5:$B$500,#REF!)</f>
        <v>#REF!</v>
      </c>
      <c r="L487" s="6">
        <f t="shared" si="20"/>
        <v>0</v>
      </c>
      <c r="M487" s="80">
        <v>0</v>
      </c>
      <c r="N487" s="21">
        <f t="shared" si="19"/>
        <v>0</v>
      </c>
      <c r="O487" s="22">
        <f>IFERROR(VLOOKUP(A487,Stock!$A$5:$M$496,6,0),0)*Stock!H487</f>
        <v>0</v>
      </c>
      <c r="Q487" s="22">
        <f>IFERROR(VLOOKUP(A487,Stock!$A$5:$M$496,6,0),0)*Stock!M487</f>
        <v>0</v>
      </c>
    </row>
    <row r="488" spans="1:17" ht="18" customHeight="1" x14ac:dyDescent="0.2">
      <c r="A488" s="7" t="s">
        <v>132</v>
      </c>
      <c r="B488" s="195" t="s">
        <v>884</v>
      </c>
      <c r="C488" s="197"/>
      <c r="D488" s="195"/>
      <c r="E488" s="195"/>
      <c r="F488" s="196"/>
      <c r="G488" s="196"/>
      <c r="H488" s="160"/>
      <c r="I488" s="123" t="e">
        <f>SUMIF(#REF!,$B$5:$B$496,#REF!)</f>
        <v>#REF!</v>
      </c>
      <c r="J488" s="126" t="e">
        <f>SUMIF(#REF!,$B$5:$B$500,#REF!)</f>
        <v>#REF!</v>
      </c>
      <c r="K488" s="129" t="e">
        <f>SUMIF(#REF!,$B$5:$B$500,#REF!)</f>
        <v>#REF!</v>
      </c>
      <c r="L488" s="6">
        <f t="shared" si="20"/>
        <v>0</v>
      </c>
      <c r="M488" s="80">
        <v>0</v>
      </c>
      <c r="N488" s="21">
        <f t="shared" si="19"/>
        <v>0</v>
      </c>
      <c r="O488" s="22">
        <f>IFERROR(VLOOKUP(A488,Stock!$A$5:$M$496,6,0),0)*Stock!H488</f>
        <v>0</v>
      </c>
      <c r="Q488" s="22">
        <f>IFERROR(VLOOKUP(A488,Stock!$A$5:$M$496,6,0),0)*Stock!M488</f>
        <v>0</v>
      </c>
    </row>
    <row r="489" spans="1:17" ht="18" customHeight="1" x14ac:dyDescent="0.2">
      <c r="A489" s="7"/>
      <c r="B489" s="195"/>
      <c r="C489" s="197"/>
      <c r="D489" s="195"/>
      <c r="E489" s="195"/>
      <c r="F489" s="196"/>
      <c r="G489" s="196"/>
      <c r="H489" s="160"/>
      <c r="I489" s="123" t="e">
        <f>SUMIF(#REF!,$B$5:$B$496,#REF!)</f>
        <v>#REF!</v>
      </c>
      <c r="J489" s="126" t="e">
        <f>SUMIF(#REF!,$B$5:$B$500,#REF!)</f>
        <v>#REF!</v>
      </c>
      <c r="K489" s="129" t="e">
        <f>SUMIF(#REF!,$B$5:$B$500,#REF!)</f>
        <v>#REF!</v>
      </c>
      <c r="L489" s="6">
        <f t="shared" si="20"/>
        <v>0</v>
      </c>
      <c r="M489" s="80">
        <v>0</v>
      </c>
      <c r="N489" s="21">
        <f t="shared" si="19"/>
        <v>0</v>
      </c>
      <c r="O489" s="22">
        <f>IFERROR(VLOOKUP(A489,Stock!$A$5:$M$496,6,0),0)*Stock!H489</f>
        <v>0</v>
      </c>
      <c r="Q489" s="22">
        <f>IFERROR(VLOOKUP(A489,Stock!$A$5:$M$496,6,0),0)*Stock!M489</f>
        <v>0</v>
      </c>
    </row>
    <row r="490" spans="1:17" ht="18" customHeight="1" x14ac:dyDescent="0.2">
      <c r="A490" s="7"/>
      <c r="B490" s="195"/>
      <c r="C490" s="197"/>
      <c r="D490" s="195"/>
      <c r="E490" s="195"/>
      <c r="F490" s="196"/>
      <c r="G490" s="196"/>
      <c r="H490" s="160"/>
      <c r="I490" s="123" t="e">
        <f>SUMIF(#REF!,$B$5:$B$496,#REF!)</f>
        <v>#REF!</v>
      </c>
      <c r="J490" s="126" t="e">
        <f>SUMIF(#REF!,$B$5:$B$500,#REF!)</f>
        <v>#REF!</v>
      </c>
      <c r="K490" s="129" t="e">
        <f>SUMIF(#REF!,$B$5:$B$500,#REF!)</f>
        <v>#REF!</v>
      </c>
      <c r="L490" s="6">
        <f t="shared" si="20"/>
        <v>0</v>
      </c>
      <c r="M490" s="80">
        <v>0</v>
      </c>
      <c r="N490" s="21">
        <f t="shared" si="19"/>
        <v>0</v>
      </c>
      <c r="O490" s="22">
        <f>IFERROR(VLOOKUP(A490,Stock!$A$5:$M$496,6,0),0)*Stock!H490</f>
        <v>0</v>
      </c>
      <c r="Q490" s="22">
        <f>IFERROR(VLOOKUP(A490,Stock!$A$5:$M$496,6,0),0)*Stock!M490</f>
        <v>0</v>
      </c>
    </row>
    <row r="491" spans="1:17" ht="18" customHeight="1" x14ac:dyDescent="0.2">
      <c r="A491" s="7"/>
      <c r="B491" s="195"/>
      <c r="C491" s="197"/>
      <c r="D491" s="195"/>
      <c r="E491" s="195"/>
      <c r="F491" s="196"/>
      <c r="G491" s="196"/>
      <c r="H491" s="160"/>
      <c r="I491" s="123" t="e">
        <f>SUMIF(#REF!,$B$5:$B$496,#REF!)</f>
        <v>#REF!</v>
      </c>
      <c r="J491" s="126" t="e">
        <f>SUMIF(#REF!,$B$5:$B$500,#REF!)</f>
        <v>#REF!</v>
      </c>
      <c r="K491" s="129" t="e">
        <f>SUMIF(#REF!,$B$5:$B$500,#REF!)</f>
        <v>#REF!</v>
      </c>
      <c r="L491" s="6">
        <f t="shared" si="20"/>
        <v>0</v>
      </c>
      <c r="M491" s="80">
        <v>0</v>
      </c>
      <c r="N491" s="21">
        <f t="shared" si="19"/>
        <v>0</v>
      </c>
      <c r="O491" s="22">
        <f>IFERROR(VLOOKUP(A491,Stock!$A$5:$M$496,6,0),0)*Stock!H491</f>
        <v>0</v>
      </c>
      <c r="Q491" s="22">
        <f>IFERROR(VLOOKUP(A491,Stock!$A$5:$M$496,6,0),0)*Stock!M491</f>
        <v>0</v>
      </c>
    </row>
    <row r="492" spans="1:17" ht="18" customHeight="1" x14ac:dyDescent="0.2">
      <c r="A492" s="7"/>
      <c r="B492" s="195"/>
      <c r="C492" s="197"/>
      <c r="D492" s="195"/>
      <c r="E492" s="195"/>
      <c r="F492" s="196"/>
      <c r="G492" s="196"/>
      <c r="H492" s="160"/>
      <c r="I492" s="123" t="e">
        <f>SUMIF(#REF!,$B$5:$B$496,#REF!)</f>
        <v>#REF!</v>
      </c>
      <c r="J492" s="126" t="e">
        <f>SUMIF(#REF!,$B$5:$B$500,#REF!)</f>
        <v>#REF!</v>
      </c>
      <c r="K492" s="129" t="e">
        <f>SUMIF(#REF!,$B$5:$B$500,#REF!)</f>
        <v>#REF!</v>
      </c>
      <c r="L492" s="6">
        <f t="shared" si="20"/>
        <v>0</v>
      </c>
      <c r="M492" s="80">
        <v>0</v>
      </c>
      <c r="N492" s="21">
        <f t="shared" si="19"/>
        <v>0</v>
      </c>
      <c r="O492" s="22">
        <f>IFERROR(VLOOKUP(A492,Stock!$A$5:$M$496,6,0),0)*Stock!H492</f>
        <v>0</v>
      </c>
      <c r="Q492" s="22">
        <f>IFERROR(VLOOKUP(A492,Stock!$A$5:$M$496,6,0),0)*Stock!M492</f>
        <v>0</v>
      </c>
    </row>
    <row r="493" spans="1:17" ht="18" customHeight="1" x14ac:dyDescent="0.2">
      <c r="A493" s="7"/>
      <c r="B493" s="195"/>
      <c r="C493" s="197"/>
      <c r="D493" s="195"/>
      <c r="E493" s="195"/>
      <c r="F493" s="196"/>
      <c r="G493" s="196"/>
      <c r="H493" s="160"/>
      <c r="I493" s="123" t="e">
        <f>SUMIF(#REF!,$B$5:$B$496,#REF!)</f>
        <v>#REF!</v>
      </c>
      <c r="J493" s="126" t="e">
        <f>SUMIF(#REF!,$B$5:$B$500,#REF!)</f>
        <v>#REF!</v>
      </c>
      <c r="K493" s="129" t="e">
        <f>SUMIF(#REF!,$B$5:$B$500,#REF!)</f>
        <v>#REF!</v>
      </c>
      <c r="L493" s="6">
        <f t="shared" si="20"/>
        <v>0</v>
      </c>
      <c r="M493" s="80">
        <v>0</v>
      </c>
      <c r="N493" s="21">
        <f t="shared" si="19"/>
        <v>0</v>
      </c>
      <c r="O493" s="22">
        <f>IFERROR(VLOOKUP(A493,Stock!$A$5:$M$496,6,0),0)*Stock!H493</f>
        <v>0</v>
      </c>
      <c r="Q493" s="22">
        <f>IFERROR(VLOOKUP(A493,Stock!$A$5:$M$496,6,0),0)*Stock!M493</f>
        <v>0</v>
      </c>
    </row>
    <row r="494" spans="1:17" ht="18" customHeight="1" x14ac:dyDescent="0.2">
      <c r="A494" s="7"/>
      <c r="B494" s="195"/>
      <c r="C494" s="197"/>
      <c r="D494" s="195"/>
      <c r="E494" s="195"/>
      <c r="F494" s="196"/>
      <c r="G494" s="196"/>
      <c r="H494" s="160"/>
      <c r="I494" s="123" t="e">
        <f>SUMIF(#REF!,$B$5:$B$496,#REF!)</f>
        <v>#REF!</v>
      </c>
      <c r="J494" s="126" t="e">
        <f>SUMIF(#REF!,$B$5:$B$500,#REF!)</f>
        <v>#REF!</v>
      </c>
      <c r="K494" s="129" t="e">
        <f>SUMIF(#REF!,$B$5:$B$500,#REF!)</f>
        <v>#REF!</v>
      </c>
      <c r="L494" s="6">
        <f t="shared" si="20"/>
        <v>0</v>
      </c>
      <c r="M494" s="80">
        <v>0</v>
      </c>
      <c r="N494" s="21">
        <f t="shared" si="19"/>
        <v>0</v>
      </c>
      <c r="O494" s="22">
        <f>IFERROR(VLOOKUP(A494,Stock!$A$5:$M$496,6,0),0)*Stock!H494</f>
        <v>0</v>
      </c>
      <c r="Q494" s="22">
        <f>IFERROR(VLOOKUP(A494,Stock!$A$5:$M$496,6,0),0)*Stock!M494</f>
        <v>0</v>
      </c>
    </row>
    <row r="495" spans="1:17" ht="18" customHeight="1" x14ac:dyDescent="0.2">
      <c r="A495" s="7"/>
      <c r="B495" s="195"/>
      <c r="C495" s="197"/>
      <c r="D495" s="195"/>
      <c r="E495" s="195"/>
      <c r="F495" s="196"/>
      <c r="G495" s="196"/>
      <c r="H495" s="160"/>
      <c r="I495" s="123" t="e">
        <f>SUMIF(#REF!,$B$5:$B$496,#REF!)</f>
        <v>#REF!</v>
      </c>
      <c r="J495" s="126" t="e">
        <f>SUMIF(#REF!,$B$5:$B$500,#REF!)</f>
        <v>#REF!</v>
      </c>
      <c r="K495" s="129" t="e">
        <f>SUMIF(#REF!,$B$5:$B$500,#REF!)</f>
        <v>#REF!</v>
      </c>
      <c r="L495" s="6">
        <f t="shared" si="20"/>
        <v>0</v>
      </c>
      <c r="M495" s="80">
        <v>0</v>
      </c>
      <c r="N495" s="21">
        <f t="shared" si="19"/>
        <v>0</v>
      </c>
      <c r="O495" s="22">
        <f>IFERROR(VLOOKUP(A495,Stock!$A$5:$M$496,6,0),0)*Stock!H495</f>
        <v>0</v>
      </c>
      <c r="Q495" s="22">
        <f>IFERROR(VLOOKUP(A495,Stock!$A$5:$M$496,6,0),0)*Stock!M495</f>
        <v>0</v>
      </c>
    </row>
    <row r="496" spans="1:17" ht="18" customHeight="1" x14ac:dyDescent="0.2">
      <c r="A496" s="7"/>
      <c r="B496" s="195"/>
      <c r="C496" s="197"/>
      <c r="D496" s="195"/>
      <c r="E496" s="195"/>
      <c r="F496" s="196"/>
      <c r="G496" s="196"/>
      <c r="H496" s="160"/>
      <c r="I496" s="123" t="e">
        <f>SUMIF(#REF!,$B$5:$B$496,#REF!)</f>
        <v>#REF!</v>
      </c>
      <c r="J496" s="126" t="e">
        <f>SUMIF(#REF!,$B$5:$B$500,#REF!)</f>
        <v>#REF!</v>
      </c>
      <c r="K496" s="129" t="e">
        <f>SUMIF(#REF!,$B$5:$B$500,#REF!)</f>
        <v>#REF!</v>
      </c>
      <c r="L496" s="6">
        <f t="shared" si="20"/>
        <v>0</v>
      </c>
      <c r="M496" s="80">
        <v>0</v>
      </c>
      <c r="N496" s="21">
        <f t="shared" si="19"/>
        <v>0</v>
      </c>
      <c r="O496" s="22">
        <f>IFERROR(VLOOKUP(A496,Stock!$A$5:$M$496,6,0),0)*Stock!H496</f>
        <v>0</v>
      </c>
      <c r="Q496" s="22">
        <f>IFERROR(VLOOKUP(A496,Stock!$A$5:$M$496,6,0),0)*Stock!M496</f>
        <v>0</v>
      </c>
    </row>
    <row r="497" spans="8:8" ht="18" customHeight="1" x14ac:dyDescent="0.2"/>
    <row r="498" spans="8:8" ht="18" customHeight="1" x14ac:dyDescent="0.2">
      <c r="H498" s="15">
        <v>2</v>
      </c>
    </row>
    <row r="499" spans="8:8" ht="18" customHeight="1" x14ac:dyDescent="0.2">
      <c r="H499" s="15">
        <v>6</v>
      </c>
    </row>
    <row r="500" spans="8:8" ht="18" customHeight="1" x14ac:dyDescent="0.2"/>
    <row r="501" spans="8:8" ht="18" customHeight="1" x14ac:dyDescent="0.2"/>
    <row r="502" spans="8:8" ht="18" customHeight="1" x14ac:dyDescent="0.2"/>
    <row r="503" spans="8:8" ht="18" customHeight="1" x14ac:dyDescent="0.2"/>
    <row r="504" spans="8:8" ht="18" customHeight="1" x14ac:dyDescent="0.2"/>
    <row r="505" spans="8:8" ht="18" customHeight="1" x14ac:dyDescent="0.2"/>
    <row r="506" spans="8:8" ht="18" customHeight="1" x14ac:dyDescent="0.2"/>
    <row r="507" spans="8:8" ht="18" customHeight="1" x14ac:dyDescent="0.2"/>
    <row r="508" spans="8:8" ht="18" customHeight="1" x14ac:dyDescent="0.2"/>
    <row r="509" spans="8:8" ht="18" customHeight="1" x14ac:dyDescent="0.2"/>
    <row r="510" spans="8:8" ht="18" customHeight="1" x14ac:dyDescent="0.2"/>
    <row r="511" spans="8:8" ht="18" customHeight="1" x14ac:dyDescent="0.2"/>
    <row r="512" spans="8:8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</sheetData>
  <autoFilter ref="A4:O496"/>
  <customSheetViews>
    <customSheetView guid="{B7AE221C-404E-4A5E-ACC6-14739526CE23}" scale="95" showPageBreaks="1" showGridLines="0" printArea="1" showAutoFilter="1">
      <pane ySplit="4" topLeftCell="A398" activePane="bottomLeft" state="frozen"/>
      <selection pane="bottomLeft" activeCell="H402" sqref="H402"/>
      <pageMargins left="3.937007874015748E-2" right="3.937007874015748E-2" top="0.35433070866141736" bottom="0.35433070866141736" header="0.19685039370078741" footer="0.19685039370078741"/>
      <printOptions horizontalCentered="1" verticalCentered="1"/>
      <pageSetup paperSize="9" orientation="landscape" r:id="rId1"/>
      <headerFooter>
        <oddHeader>&amp;L&amp;"-,Gras"&amp;K05+000SRCM SUISSE</oddHeader>
        <oddFooter>&amp;R&amp;P</oddFooter>
      </headerFooter>
      <autoFilter ref="A4:M420"/>
    </customSheetView>
  </customSheetViews>
  <mergeCells count="2">
    <mergeCell ref="D1:E1"/>
    <mergeCell ref="D2:E2"/>
  </mergeCells>
  <conditionalFormatting sqref="H5:H421 H423:H496 M5:M496">
    <cfRule type="cellIs" dxfId="6" priority="13" operator="lessThanOrEqual">
      <formula>0</formula>
    </cfRule>
  </conditionalFormatting>
  <conditionalFormatting sqref="H16:H18">
    <cfRule type="cellIs" dxfId="5" priority="6" operator="lessThanOrEqual">
      <formula>0</formula>
    </cfRule>
  </conditionalFormatting>
  <conditionalFormatting sqref="H43:H45">
    <cfRule type="cellIs" dxfId="4" priority="3" operator="lessThanOrEqual">
      <formula>0</formula>
    </cfRule>
  </conditionalFormatting>
  <conditionalFormatting sqref="H70:H72">
    <cfRule type="cellIs" dxfId="3" priority="2" operator="lessThanOrEqual">
      <formula>0</formula>
    </cfRule>
  </conditionalFormatting>
  <conditionalFormatting sqref="H422">
    <cfRule type="cellIs" dxfId="2" priority="1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r:id="rId2"/>
  <headerFoot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>
    <tabColor rgb="FF00B0F0"/>
  </sheetPr>
  <dimension ref="A2:AK1004980"/>
  <sheetViews>
    <sheetView showGridLines="0" workbookViewId="0"/>
  </sheetViews>
  <sheetFormatPr baseColWidth="10" defaultColWidth="11.7109375" defaultRowHeight="12.75" x14ac:dyDescent="0.2"/>
  <cols>
    <col min="1" max="1" width="11.140625" style="79" customWidth="1"/>
    <col min="2" max="2" width="8" style="79" bestFit="1" customWidth="1"/>
    <col min="3" max="3" width="68" style="79" customWidth="1"/>
    <col min="4" max="4" width="16.140625" style="79" hidden="1" customWidth="1"/>
    <col min="5" max="5" width="7.42578125" style="79" customWidth="1"/>
    <col min="6" max="6" width="7.42578125" style="92" customWidth="1"/>
    <col min="7" max="7" width="7.42578125" style="93" customWidth="1"/>
    <col min="8" max="8" width="11.7109375" style="94"/>
    <col min="9" max="16384" width="11.7109375" style="79"/>
  </cols>
  <sheetData>
    <row r="2" spans="1:8" ht="24.75" customHeight="1" x14ac:dyDescent="0.2">
      <c r="A2" s="157"/>
      <c r="B2" s="165"/>
      <c r="C2" s="165"/>
    </row>
    <row r="3" spans="1:8" ht="19.5" customHeight="1" x14ac:dyDescent="0.2">
      <c r="A3" s="157"/>
      <c r="E3" s="91" t="s">
        <v>110</v>
      </c>
      <c r="F3" s="95"/>
      <c r="G3" s="96"/>
      <c r="H3" s="97"/>
    </row>
    <row r="4" spans="1:8" ht="24.75" customHeight="1" x14ac:dyDescent="0.2">
      <c r="A4" s="157"/>
      <c r="E4" s="111">
        <f>SUM(E7:E546)</f>
        <v>1107</v>
      </c>
      <c r="F4" s="79"/>
      <c r="G4" s="79"/>
      <c r="H4" s="79"/>
    </row>
    <row r="5" spans="1:8" s="98" customFormat="1" ht="46.5" customHeight="1" x14ac:dyDescent="0.2">
      <c r="B5" s="206" t="s">
        <v>134</v>
      </c>
      <c r="C5" s="206"/>
      <c r="D5" s="207"/>
      <c r="E5" s="206"/>
      <c r="F5" s="206"/>
      <c r="G5" s="206"/>
      <c r="H5" s="99"/>
    </row>
    <row r="6" spans="1:8" s="100" customFormat="1" ht="34.5" customHeight="1" x14ac:dyDescent="0.2">
      <c r="B6" s="117" t="s">
        <v>27</v>
      </c>
      <c r="C6" s="117" t="s">
        <v>133</v>
      </c>
      <c r="D6" s="118" t="s">
        <v>0</v>
      </c>
      <c r="E6" s="119" t="s">
        <v>19</v>
      </c>
      <c r="F6" s="120" t="s">
        <v>3</v>
      </c>
      <c r="G6" s="121" t="s">
        <v>2</v>
      </c>
      <c r="H6" s="101"/>
    </row>
    <row r="7" spans="1:8" s="103" customFormat="1" ht="20.100000000000001" customHeight="1" x14ac:dyDescent="0.2">
      <c r="A7" s="169"/>
      <c r="B7" s="178">
        <f>Stock!A399</f>
        <v>0</v>
      </c>
      <c r="C7" s="173">
        <f>IFERROR(VLOOKUP(B7,Stock!$A$5:$K$496,2,FALSE),0)</f>
        <v>0</v>
      </c>
      <c r="D7" s="102"/>
      <c r="E7" s="114">
        <f>IFERROR(VLOOKUP(B7,Stock!$A$5:$M$496,13,FALSE),0)</f>
        <v>0</v>
      </c>
      <c r="F7" s="112">
        <f>IFERROR(VLOOKUP(B7,Stock!$A$5:$M$472,6,0),0)</f>
        <v>0</v>
      </c>
      <c r="G7" s="113">
        <f>IFERROR(VLOOKUP(B7,Stock!$A$5:$M$472,7,0),0)</f>
        <v>0</v>
      </c>
      <c r="H7" s="94"/>
    </row>
    <row r="8" spans="1:8" s="76" customFormat="1" ht="20.100000000000001" customHeight="1" x14ac:dyDescent="0.2">
      <c r="A8" s="170"/>
      <c r="B8" s="178">
        <f>Stock!A400</f>
        <v>0</v>
      </c>
      <c r="C8" s="173">
        <f>IFERROR(VLOOKUP(B8,Stock!$A$5:$K$496,2,FALSE),0)</f>
        <v>0</v>
      </c>
      <c r="D8" s="102"/>
      <c r="E8" s="114">
        <f>IFERROR(VLOOKUP(B8,Stock!$A$5:$M$496,13,FALSE),0)</f>
        <v>0</v>
      </c>
      <c r="F8" s="112">
        <f>IFERROR(VLOOKUP(B8,Stock!$A$5:$M$472,6,0),0)</f>
        <v>0</v>
      </c>
      <c r="G8" s="113">
        <f>IFERROR(VLOOKUP(B8,Stock!$A$5:$M$472,7,0),0)</f>
        <v>0</v>
      </c>
      <c r="H8" s="94"/>
    </row>
    <row r="9" spans="1:8" s="77" customFormat="1" ht="20.100000000000001" customHeight="1" x14ac:dyDescent="0.2">
      <c r="A9" s="169"/>
      <c r="B9" s="178">
        <f>Stock!A401</f>
        <v>0</v>
      </c>
      <c r="C9" s="173">
        <f>IFERROR(VLOOKUP(B9,Stock!$A$5:$K$496,2,FALSE),0)</f>
        <v>0</v>
      </c>
      <c r="D9" s="102"/>
      <c r="E9" s="114">
        <f>IFERROR(VLOOKUP(B9,Stock!$A$5:$M$496,13,FALSE),0)</f>
        <v>0</v>
      </c>
      <c r="F9" s="112">
        <f>IFERROR(VLOOKUP(B9,Stock!$A$5:$M$472,6,0),0)</f>
        <v>0</v>
      </c>
      <c r="G9" s="113">
        <f>IFERROR(VLOOKUP(B9,Stock!$A$5:$M$472,7,0),0)</f>
        <v>0</v>
      </c>
      <c r="H9" s="94"/>
    </row>
    <row r="10" spans="1:8" s="77" customFormat="1" ht="20.100000000000001" customHeight="1" x14ac:dyDescent="0.2">
      <c r="A10" s="170"/>
      <c r="B10" s="178">
        <f>Stock!A402</f>
        <v>0</v>
      </c>
      <c r="C10" s="173">
        <f>IFERROR(VLOOKUP(B10,Stock!$A$5:$K$496,2,FALSE),0)</f>
        <v>0</v>
      </c>
      <c r="D10" s="102"/>
      <c r="E10" s="114">
        <f>IFERROR(VLOOKUP(B10,Stock!$A$5:$M$496,13,FALSE),0)</f>
        <v>0</v>
      </c>
      <c r="F10" s="112">
        <f>IFERROR(VLOOKUP(B10,Stock!$A$5:$M$472,6,0),0)</f>
        <v>0</v>
      </c>
      <c r="G10" s="113">
        <f>IFERROR(VLOOKUP(B10,Stock!$A$5:$M$472,7,0),0)</f>
        <v>0</v>
      </c>
      <c r="H10" s="94"/>
    </row>
    <row r="11" spans="1:8" s="76" customFormat="1" ht="20.100000000000001" customHeight="1" x14ac:dyDescent="0.2">
      <c r="A11" s="169"/>
      <c r="B11" s="178">
        <f>Stock!A403</f>
        <v>0</v>
      </c>
      <c r="C11" s="173">
        <f>IFERROR(VLOOKUP(B11,Stock!$A$5:$K$496,2,FALSE),0)</f>
        <v>0</v>
      </c>
      <c r="D11" s="102"/>
      <c r="E11" s="114">
        <f>IFERROR(VLOOKUP(B11,Stock!$A$5:$M$496,13,FALSE),0)</f>
        <v>0</v>
      </c>
      <c r="F11" s="112">
        <f>IFERROR(VLOOKUP(B11,Stock!$A$5:$M$472,6,0),0)</f>
        <v>0</v>
      </c>
      <c r="G11" s="113">
        <f>IFERROR(VLOOKUP(B11,Stock!$A$5:$M$472,7,0),0)</f>
        <v>0</v>
      </c>
      <c r="H11" s="94"/>
    </row>
    <row r="12" spans="1:8" s="76" customFormat="1" ht="20.100000000000001" customHeight="1" x14ac:dyDescent="0.2">
      <c r="A12" s="170"/>
      <c r="B12" s="178">
        <f>Stock!A404</f>
        <v>0</v>
      </c>
      <c r="C12" s="173">
        <f>IFERROR(VLOOKUP(B12,Stock!$A$5:$K$496,2,FALSE),0)</f>
        <v>0</v>
      </c>
      <c r="D12" s="102"/>
      <c r="E12" s="114">
        <f>IFERROR(VLOOKUP(B12,Stock!$A$5:$M$496,13,FALSE),0)</f>
        <v>0</v>
      </c>
      <c r="F12" s="112">
        <f>IFERROR(VLOOKUP(B12,Stock!$A$5:$M$472,6,0),0)</f>
        <v>0</v>
      </c>
      <c r="G12" s="113">
        <f>IFERROR(VLOOKUP(B12,Stock!$A$5:$M$472,7,0),0)</f>
        <v>0</v>
      </c>
      <c r="H12" s="94"/>
    </row>
    <row r="13" spans="1:8" s="77" customFormat="1" ht="20.100000000000001" customHeight="1" x14ac:dyDescent="0.2">
      <c r="A13" s="169"/>
      <c r="B13" s="178">
        <f>Stock!A405</f>
        <v>0</v>
      </c>
      <c r="C13" s="173">
        <f>IFERROR(VLOOKUP(B13,Stock!$A$5:$K$496,2,FALSE),0)</f>
        <v>0</v>
      </c>
      <c r="D13" s="102"/>
      <c r="E13" s="114">
        <f>IFERROR(VLOOKUP(B13,Stock!$A$5:$M$496,13,FALSE),0)</f>
        <v>0</v>
      </c>
      <c r="F13" s="112">
        <f>IFERROR(VLOOKUP(B13,Stock!$A$5:$M$472,6,0),0)</f>
        <v>0</v>
      </c>
      <c r="G13" s="113">
        <f>IFERROR(VLOOKUP(B13,Stock!$A$5:$M$472,7,0),0)</f>
        <v>0</v>
      </c>
      <c r="H13" s="94"/>
    </row>
    <row r="14" spans="1:8" s="77" customFormat="1" ht="20.100000000000001" customHeight="1" x14ac:dyDescent="0.2">
      <c r="A14" s="171"/>
      <c r="B14" s="178">
        <f>Stock!A406</f>
        <v>0</v>
      </c>
      <c r="C14" s="173">
        <f>IFERROR(VLOOKUP(B14,Stock!$A$5:$K$496,2,FALSE),0)</f>
        <v>0</v>
      </c>
      <c r="D14" s="102"/>
      <c r="E14" s="114">
        <f>IFERROR(VLOOKUP(B14,Stock!$A$5:$M$496,13,FALSE),0)</f>
        <v>0</v>
      </c>
      <c r="F14" s="112">
        <f>IFERROR(VLOOKUP(B14,Stock!$A$5:$M$472,6,0),0)</f>
        <v>0</v>
      </c>
      <c r="G14" s="113">
        <f>IFERROR(VLOOKUP(B14,Stock!$A$5:$M$472,7,0),0)</f>
        <v>0</v>
      </c>
      <c r="H14" s="94"/>
    </row>
    <row r="15" spans="1:8" s="77" customFormat="1" ht="20.100000000000001" customHeight="1" x14ac:dyDescent="0.2">
      <c r="A15" s="172"/>
      <c r="B15" s="178">
        <f>Stock!A407</f>
        <v>0</v>
      </c>
      <c r="C15" s="173">
        <f>IFERROR(VLOOKUP(B15,Stock!$A$5:$K$496,2,FALSE),0)</f>
        <v>0</v>
      </c>
      <c r="D15" s="102"/>
      <c r="E15" s="114">
        <f>IFERROR(VLOOKUP(B15,Stock!$A$5:$M$496,13,FALSE),0)</f>
        <v>0</v>
      </c>
      <c r="F15" s="112">
        <f>IFERROR(VLOOKUP(B15,Stock!$A$5:$M$472,6,0),0)</f>
        <v>0</v>
      </c>
      <c r="G15" s="113">
        <f>IFERROR(VLOOKUP(B15,Stock!$A$5:$M$472,7,0),0)</f>
        <v>0</v>
      </c>
      <c r="H15" s="94"/>
    </row>
    <row r="16" spans="1:8" s="76" customFormat="1" ht="20.100000000000001" customHeight="1" x14ac:dyDescent="0.2">
      <c r="A16" s="169"/>
      <c r="B16" s="178">
        <f>Stock!A424</f>
        <v>0</v>
      </c>
      <c r="C16" s="173">
        <f>IFERROR(VLOOKUP(B16,Stock!$A$5:$K$496,2,FALSE),0)</f>
        <v>0</v>
      </c>
      <c r="D16" s="102"/>
      <c r="E16" s="114">
        <f>IFERROR(VLOOKUP(B16,Stock!$A$5:$M$496,13,FALSE),0)</f>
        <v>0</v>
      </c>
      <c r="F16" s="112">
        <f>IFERROR(VLOOKUP(B16,Stock!$A$5:$M$472,6,0),0)</f>
        <v>0</v>
      </c>
      <c r="G16" s="113">
        <f>IFERROR(VLOOKUP(B16,Stock!$A$5:$M$472,7,0),0)</f>
        <v>0</v>
      </c>
      <c r="H16" s="94"/>
    </row>
    <row r="17" spans="1:8" s="76" customFormat="1" ht="20.100000000000001" customHeight="1" x14ac:dyDescent="0.2">
      <c r="A17" s="170"/>
      <c r="B17" s="178">
        <f>Stock!A425</f>
        <v>0</v>
      </c>
      <c r="C17" s="173">
        <f>IFERROR(VLOOKUP(B17,Stock!$A$5:$K$496,2,FALSE),0)</f>
        <v>0</v>
      </c>
      <c r="D17" s="102"/>
      <c r="E17" s="114">
        <f>IFERROR(VLOOKUP(B17,Stock!$A$5:$M$496,13,FALSE),0)</f>
        <v>0</v>
      </c>
      <c r="F17" s="112">
        <f>IFERROR(VLOOKUP(B17,Stock!$A$5:$M$472,6,0),0)</f>
        <v>0</v>
      </c>
      <c r="G17" s="113">
        <f>IFERROR(VLOOKUP(B17,Stock!$A$5:$M$472,7,0),0)</f>
        <v>0</v>
      </c>
      <c r="H17" s="94"/>
    </row>
    <row r="18" spans="1:8" s="76" customFormat="1" ht="20.100000000000001" customHeight="1" x14ac:dyDescent="0.2">
      <c r="A18" s="170"/>
      <c r="B18" s="178">
        <f>Stock!A426</f>
        <v>0</v>
      </c>
      <c r="C18" s="173">
        <f>IFERROR(VLOOKUP(B18,Stock!$A$5:$K$496,2,FALSE),0)</f>
        <v>0</v>
      </c>
      <c r="D18" s="102"/>
      <c r="E18" s="114">
        <f>IFERROR(VLOOKUP(B18,Stock!$A$5:$M$496,13,FALSE),0)</f>
        <v>0</v>
      </c>
      <c r="F18" s="112">
        <f>IFERROR(VLOOKUP(B18,Stock!$A$5:$M$472,6,0),0)</f>
        <v>0</v>
      </c>
      <c r="G18" s="113">
        <f>IFERROR(VLOOKUP(B18,Stock!$A$5:$M$472,7,0),0)</f>
        <v>0</v>
      </c>
      <c r="H18" s="94"/>
    </row>
    <row r="19" spans="1:8" s="76" customFormat="1" ht="20.100000000000001" customHeight="1" x14ac:dyDescent="0.2">
      <c r="A19" s="170"/>
      <c r="B19" s="178">
        <f>Stock!A427</f>
        <v>0</v>
      </c>
      <c r="C19" s="173">
        <f>IFERROR(VLOOKUP(B19,Stock!$A$5:$K$496,2,FALSE),0)</f>
        <v>0</v>
      </c>
      <c r="D19" s="102"/>
      <c r="E19" s="114">
        <f>IFERROR(VLOOKUP(B19,Stock!$A$5:$M$496,13,FALSE),0)</f>
        <v>0</v>
      </c>
      <c r="F19" s="112">
        <f>IFERROR(VLOOKUP(B19,Stock!$A$5:$M$472,6,0),0)</f>
        <v>0</v>
      </c>
      <c r="G19" s="113">
        <f>IFERROR(VLOOKUP(B19,Stock!$A$5:$M$472,7,0),0)</f>
        <v>0</v>
      </c>
      <c r="H19" s="94"/>
    </row>
    <row r="20" spans="1:8" s="76" customFormat="1" ht="20.100000000000001" customHeight="1" x14ac:dyDescent="0.2">
      <c r="A20" s="170"/>
      <c r="B20" s="178">
        <f>Stock!A428</f>
        <v>0</v>
      </c>
      <c r="C20" s="173">
        <f>IFERROR(VLOOKUP(B20,Stock!$A$5:$K$496,2,FALSE),0)</f>
        <v>0</v>
      </c>
      <c r="D20" s="102"/>
      <c r="E20" s="114">
        <f>IFERROR(VLOOKUP(B20,Stock!$A$5:$M$496,13,FALSE),0)</f>
        <v>0</v>
      </c>
      <c r="F20" s="112">
        <f>IFERROR(VLOOKUP(B20,Stock!$A$5:$M$472,6,0),0)</f>
        <v>0</v>
      </c>
      <c r="G20" s="113">
        <f>IFERROR(VLOOKUP(B20,Stock!$A$5:$M$472,7,0),0)</f>
        <v>0</v>
      </c>
      <c r="H20" s="94"/>
    </row>
    <row r="21" spans="1:8" s="76" customFormat="1" ht="20.100000000000001" customHeight="1" x14ac:dyDescent="0.2">
      <c r="A21" s="170"/>
      <c r="B21" s="178">
        <f>Stock!A429</f>
        <v>0</v>
      </c>
      <c r="C21" s="173">
        <f>IFERROR(VLOOKUP(B21,Stock!$A$5:$K$496,2,FALSE),0)</f>
        <v>0</v>
      </c>
      <c r="D21" s="102"/>
      <c r="E21" s="114">
        <f>IFERROR(VLOOKUP(B21,Stock!$A$5:$M$496,13,FALSE),0)</f>
        <v>0</v>
      </c>
      <c r="F21" s="112">
        <f>IFERROR(VLOOKUP(B21,Stock!$A$5:$M$472,6,0),0)</f>
        <v>0</v>
      </c>
      <c r="G21" s="113">
        <f>IFERROR(VLOOKUP(B21,Stock!$A$5:$M$472,7,0),0)</f>
        <v>0</v>
      </c>
      <c r="H21" s="94"/>
    </row>
    <row r="22" spans="1:8" s="76" customFormat="1" ht="20.100000000000001" customHeight="1" x14ac:dyDescent="0.2">
      <c r="A22" s="170"/>
      <c r="B22" s="178">
        <f>Stock!A430</f>
        <v>0</v>
      </c>
      <c r="C22" s="173">
        <f>IFERROR(VLOOKUP(B22,Stock!$A$5:$K$496,2,FALSE),0)</f>
        <v>0</v>
      </c>
      <c r="D22" s="102"/>
      <c r="E22" s="114">
        <f>IFERROR(VLOOKUP(B22,Stock!$A$5:$M$496,13,FALSE),0)</f>
        <v>0</v>
      </c>
      <c r="F22" s="112">
        <f>IFERROR(VLOOKUP(B22,Stock!$A$5:$M$472,6,0),0)</f>
        <v>0</v>
      </c>
      <c r="G22" s="113">
        <f>IFERROR(VLOOKUP(B22,Stock!$A$5:$M$472,7,0),0)</f>
        <v>0</v>
      </c>
      <c r="H22" s="94"/>
    </row>
    <row r="23" spans="1:8" s="76" customFormat="1" ht="20.100000000000001" customHeight="1" x14ac:dyDescent="0.2">
      <c r="A23" s="170"/>
      <c r="B23" s="178">
        <f>Stock!A431</f>
        <v>0</v>
      </c>
      <c r="C23" s="173">
        <f>IFERROR(VLOOKUP(B23,Stock!$A$5:$K$496,2,FALSE),0)</f>
        <v>0</v>
      </c>
      <c r="D23" s="102"/>
      <c r="E23" s="114">
        <f>IFERROR(VLOOKUP(B23,Stock!$A$5:$M$496,13,FALSE),0)</f>
        <v>0</v>
      </c>
      <c r="F23" s="112">
        <f>IFERROR(VLOOKUP(B23,Stock!$A$5:$M$472,6,0),0)</f>
        <v>0</v>
      </c>
      <c r="G23" s="113">
        <f>IFERROR(VLOOKUP(B23,Stock!$A$5:$M$472,7,0),0)</f>
        <v>0</v>
      </c>
      <c r="H23" s="94"/>
    </row>
    <row r="24" spans="1:8" s="77" customFormat="1" ht="20.100000000000001" customHeight="1" x14ac:dyDescent="0.2">
      <c r="A24" s="170"/>
      <c r="B24" s="178">
        <f>Stock!A432</f>
        <v>0</v>
      </c>
      <c r="C24" s="173">
        <f>IFERROR(VLOOKUP(B24,Stock!$A$5:$K$496,2,FALSE),0)</f>
        <v>0</v>
      </c>
      <c r="D24" s="102"/>
      <c r="E24" s="114">
        <f>IFERROR(VLOOKUP(B24,Stock!$A$5:$M$496,13,FALSE),0)</f>
        <v>0</v>
      </c>
      <c r="F24" s="112">
        <f>IFERROR(VLOOKUP(B24,Stock!$A$5:$M$472,6,0),0)</f>
        <v>0</v>
      </c>
      <c r="G24" s="113">
        <f>IFERROR(VLOOKUP(B24,Stock!$A$5:$M$472,7,0),0)</f>
        <v>0</v>
      </c>
      <c r="H24" s="94"/>
    </row>
    <row r="25" spans="1:8" s="76" customFormat="1" ht="20.100000000000001" customHeight="1" x14ac:dyDescent="0.2">
      <c r="A25" s="170"/>
      <c r="B25" s="178">
        <f>Stock!A433</f>
        <v>0</v>
      </c>
      <c r="C25" s="173">
        <f>IFERROR(VLOOKUP(B25,Stock!$A$5:$K$496,2,FALSE),0)</f>
        <v>0</v>
      </c>
      <c r="D25" s="102"/>
      <c r="E25" s="114">
        <f>IFERROR(VLOOKUP(B25,Stock!$A$5:$M$496,13,FALSE),0)</f>
        <v>0</v>
      </c>
      <c r="F25" s="112">
        <f>IFERROR(VLOOKUP(B25,Stock!$A$5:$M$472,6,0),0)</f>
        <v>0</v>
      </c>
      <c r="G25" s="113">
        <f>IFERROR(VLOOKUP(B25,Stock!$A$5:$M$472,7,0),0)</f>
        <v>0</v>
      </c>
      <c r="H25" s="104"/>
    </row>
    <row r="26" spans="1:8" s="76" customFormat="1" ht="20.100000000000001" customHeight="1" x14ac:dyDescent="0.2">
      <c r="A26" s="170"/>
      <c r="B26" s="178">
        <f>Stock!A434</f>
        <v>0</v>
      </c>
      <c r="C26" s="173">
        <f>IFERROR(VLOOKUP(B26,Stock!$A$5:$K$496,2,FALSE),0)</f>
        <v>0</v>
      </c>
      <c r="D26" s="102"/>
      <c r="E26" s="114">
        <f>IFERROR(VLOOKUP(B26,Stock!$A$5:$M$496,13,FALSE),0)</f>
        <v>0</v>
      </c>
      <c r="F26" s="112">
        <f>IFERROR(VLOOKUP(B26,Stock!$A$5:$M$472,6,0),0)</f>
        <v>0</v>
      </c>
      <c r="G26" s="113">
        <f>IFERROR(VLOOKUP(B26,Stock!$A$5:$M$472,7,0),0)</f>
        <v>0</v>
      </c>
      <c r="H26" s="94"/>
    </row>
    <row r="27" spans="1:8" s="76" customFormat="1" ht="20.100000000000001" customHeight="1" x14ac:dyDescent="0.2">
      <c r="A27" s="170"/>
      <c r="B27" s="178">
        <f>Stock!A435</f>
        <v>0</v>
      </c>
      <c r="C27" s="173">
        <f>IFERROR(VLOOKUP(B27,Stock!$A$5:$K$496,2,FALSE),0)</f>
        <v>0</v>
      </c>
      <c r="D27" s="102"/>
      <c r="E27" s="114">
        <f>IFERROR(VLOOKUP(B27,Stock!$A$5:$M$496,13,FALSE),0)</f>
        <v>0</v>
      </c>
      <c r="F27" s="112">
        <f>IFERROR(VLOOKUP(B27,Stock!$A$5:$M$472,6,0),0)</f>
        <v>0</v>
      </c>
      <c r="G27" s="113">
        <f>IFERROR(VLOOKUP(B27,Stock!$A$5:$M$472,7,0),0)</f>
        <v>0</v>
      </c>
      <c r="H27" s="94"/>
    </row>
    <row r="28" spans="1:8" s="76" customFormat="1" ht="20.100000000000001" customHeight="1" x14ac:dyDescent="0.2">
      <c r="A28" s="170"/>
      <c r="B28" s="178">
        <f>Stock!A436</f>
        <v>0</v>
      </c>
      <c r="C28" s="173">
        <f>IFERROR(VLOOKUP(B28,Stock!$A$5:$K$496,2,FALSE),0)</f>
        <v>0</v>
      </c>
      <c r="D28" s="102"/>
      <c r="E28" s="114">
        <f>IFERROR(VLOOKUP(B28,Stock!$A$5:$M$496,13,FALSE),0)</f>
        <v>0</v>
      </c>
      <c r="F28" s="112">
        <f>IFERROR(VLOOKUP(B28,Stock!$A$5:$M$472,6,0),0)</f>
        <v>0</v>
      </c>
      <c r="G28" s="113">
        <f>IFERROR(VLOOKUP(B28,Stock!$A$5:$M$472,7,0),0)</f>
        <v>0</v>
      </c>
      <c r="H28" s="94"/>
    </row>
    <row r="29" spans="1:8" s="76" customFormat="1" ht="20.100000000000001" customHeight="1" x14ac:dyDescent="0.2">
      <c r="A29" s="170"/>
      <c r="B29" s="178">
        <f>Stock!A437</f>
        <v>0</v>
      </c>
      <c r="C29" s="173">
        <f>IFERROR(VLOOKUP(B29,Stock!$A$5:$K$496,2,FALSE),0)</f>
        <v>0</v>
      </c>
      <c r="D29" s="102"/>
      <c r="E29" s="114">
        <f>IFERROR(VLOOKUP(B29,Stock!$A$5:$M$496,13,FALSE),0)</f>
        <v>0</v>
      </c>
      <c r="F29" s="112">
        <f>IFERROR(VLOOKUP(B29,Stock!$A$5:$M$472,6,0),0)</f>
        <v>0</v>
      </c>
      <c r="G29" s="113">
        <f>IFERROR(VLOOKUP(B29,Stock!$A$5:$M$472,7,0),0)</f>
        <v>0</v>
      </c>
      <c r="H29" s="94"/>
    </row>
    <row r="30" spans="1:8" s="76" customFormat="1" ht="20.100000000000001" customHeight="1" x14ac:dyDescent="0.2">
      <c r="A30" s="170"/>
      <c r="B30" s="178">
        <f>Stock!A438</f>
        <v>0</v>
      </c>
      <c r="C30" s="173">
        <f>IFERROR(VLOOKUP(B30,Stock!$A$5:$K$496,2,FALSE),0)</f>
        <v>0</v>
      </c>
      <c r="D30" s="102"/>
      <c r="E30" s="114">
        <f>IFERROR(VLOOKUP(B30,Stock!$A$5:$M$496,13,FALSE),0)</f>
        <v>0</v>
      </c>
      <c r="F30" s="112">
        <f>IFERROR(VLOOKUP(B30,Stock!$A$5:$M$472,6,0),0)</f>
        <v>0</v>
      </c>
      <c r="G30" s="113">
        <f>IFERROR(VLOOKUP(B30,Stock!$A$5:$M$472,7,0),0)</f>
        <v>0</v>
      </c>
      <c r="H30" s="94"/>
    </row>
    <row r="31" spans="1:8" s="76" customFormat="1" ht="20.100000000000001" customHeight="1" x14ac:dyDescent="0.2">
      <c r="A31" s="170"/>
      <c r="B31" s="178">
        <f>Stock!A439</f>
        <v>0</v>
      </c>
      <c r="C31" s="173">
        <f>IFERROR(VLOOKUP(B31,Stock!$A$5:$K$496,2,FALSE),0)</f>
        <v>0</v>
      </c>
      <c r="D31" s="102"/>
      <c r="E31" s="114">
        <f>IFERROR(VLOOKUP(B31,Stock!$A$5:$M$496,13,FALSE),0)</f>
        <v>0</v>
      </c>
      <c r="F31" s="112">
        <f>IFERROR(VLOOKUP(B31,Stock!$A$5:$M$472,6,0),0)</f>
        <v>0</v>
      </c>
      <c r="G31" s="113">
        <f>IFERROR(VLOOKUP(B31,Stock!$A$5:$M$472,7,0),0)</f>
        <v>0</v>
      </c>
      <c r="H31" s="94"/>
    </row>
    <row r="32" spans="1:8" s="77" customFormat="1" ht="20.100000000000001" customHeight="1" x14ac:dyDescent="0.2">
      <c r="A32" s="170"/>
      <c r="B32" s="178">
        <f>Stock!A440</f>
        <v>0</v>
      </c>
      <c r="C32" s="173">
        <f>IFERROR(VLOOKUP(B32,Stock!$A$5:$K$496,2,FALSE),0)</f>
        <v>0</v>
      </c>
      <c r="D32" s="102"/>
      <c r="E32" s="114">
        <f>IFERROR(VLOOKUP(B32,Stock!$A$5:$M$496,13,FALSE),0)</f>
        <v>0</v>
      </c>
      <c r="F32" s="112">
        <f>IFERROR(VLOOKUP(B32,Stock!$A$5:$M$472,6,0),0)</f>
        <v>0</v>
      </c>
      <c r="G32" s="113">
        <f>IFERROR(VLOOKUP(B32,Stock!$A$5:$M$472,7,0),0)</f>
        <v>0</v>
      </c>
      <c r="H32" s="104"/>
    </row>
    <row r="33" spans="1:8" s="76" customFormat="1" ht="20.100000000000001" customHeight="1" x14ac:dyDescent="0.2">
      <c r="A33" s="170"/>
      <c r="B33" s="178">
        <f>Stock!A441</f>
        <v>0</v>
      </c>
      <c r="C33" s="173">
        <f>IFERROR(VLOOKUP(B33,Stock!$A$5:$K$496,2,FALSE),0)</f>
        <v>0</v>
      </c>
      <c r="D33" s="102"/>
      <c r="E33" s="114">
        <f>IFERROR(VLOOKUP(B33,Stock!$A$5:$M$496,13,FALSE),0)</f>
        <v>0</v>
      </c>
      <c r="F33" s="112">
        <f>IFERROR(VLOOKUP(B33,Stock!$A$5:$M$472,6,0),0)</f>
        <v>0</v>
      </c>
      <c r="G33" s="113">
        <f>IFERROR(VLOOKUP(B33,Stock!$A$5:$M$472,7,0),0)</f>
        <v>0</v>
      </c>
      <c r="H33" s="94"/>
    </row>
    <row r="34" spans="1:8" s="76" customFormat="1" ht="20.100000000000001" customHeight="1" x14ac:dyDescent="0.2">
      <c r="A34" s="170"/>
      <c r="B34" s="178">
        <f>Stock!A442</f>
        <v>0</v>
      </c>
      <c r="C34" s="173">
        <f>IFERROR(VLOOKUP(B34,Stock!$A$5:$K$496,2,FALSE),0)</f>
        <v>0</v>
      </c>
      <c r="D34" s="102"/>
      <c r="E34" s="114">
        <f>IFERROR(VLOOKUP(B34,Stock!$A$5:$M$496,13,FALSE),0)</f>
        <v>0</v>
      </c>
      <c r="F34" s="112">
        <f>IFERROR(VLOOKUP(B34,Stock!$A$5:$M$472,6,0),0)</f>
        <v>0</v>
      </c>
      <c r="G34" s="113">
        <f>IFERROR(VLOOKUP(B34,Stock!$A$5:$M$472,7,0),0)</f>
        <v>0</v>
      </c>
      <c r="H34" s="94"/>
    </row>
    <row r="35" spans="1:8" s="76" customFormat="1" ht="20.100000000000001" customHeight="1" x14ac:dyDescent="0.2">
      <c r="A35" s="170"/>
      <c r="B35" s="178">
        <f>Stock!A443</f>
        <v>0</v>
      </c>
      <c r="C35" s="173">
        <f>IFERROR(VLOOKUP(B35,Stock!$A$5:$K$496,2,FALSE),0)</f>
        <v>0</v>
      </c>
      <c r="D35" s="102"/>
      <c r="E35" s="114">
        <f>IFERROR(VLOOKUP(B35,Stock!$A$5:$M$496,13,FALSE),0)</f>
        <v>0</v>
      </c>
      <c r="F35" s="112">
        <f>IFERROR(VLOOKUP(B35,Stock!$A$5:$M$472,6,0),0)</f>
        <v>0</v>
      </c>
      <c r="G35" s="113">
        <f>IFERROR(VLOOKUP(B35,Stock!$A$5:$M$472,7,0),0)</f>
        <v>0</v>
      </c>
      <c r="H35" s="94"/>
    </row>
    <row r="36" spans="1:8" s="76" customFormat="1" ht="20.100000000000001" customHeight="1" x14ac:dyDescent="0.2">
      <c r="A36" s="170"/>
      <c r="B36" s="178">
        <f>Stock!A444</f>
        <v>0</v>
      </c>
      <c r="C36" s="173">
        <f>IFERROR(VLOOKUP(B36,Stock!$A$5:$K$496,2,FALSE),0)</f>
        <v>0</v>
      </c>
      <c r="D36" s="102"/>
      <c r="E36" s="114">
        <f>IFERROR(VLOOKUP(B36,Stock!$A$5:$M$496,13,FALSE),0)</f>
        <v>0</v>
      </c>
      <c r="F36" s="112">
        <f>IFERROR(VLOOKUP(B36,Stock!$A$5:$M$472,6,0),0)</f>
        <v>0</v>
      </c>
      <c r="G36" s="113">
        <f>IFERROR(VLOOKUP(B36,Stock!$A$5:$M$472,7,0),0)</f>
        <v>0</v>
      </c>
      <c r="H36" s="94"/>
    </row>
    <row r="37" spans="1:8" s="76" customFormat="1" ht="20.100000000000001" customHeight="1" x14ac:dyDescent="0.2">
      <c r="A37" s="170"/>
      <c r="B37" s="178">
        <f>Stock!A445</f>
        <v>0</v>
      </c>
      <c r="C37" s="173">
        <f>IFERROR(VLOOKUP(B37,Stock!$A$5:$K$496,2,FALSE),0)</f>
        <v>0</v>
      </c>
      <c r="D37" s="102"/>
      <c r="E37" s="114">
        <f>IFERROR(VLOOKUP(B37,Stock!$A$5:$M$496,13,FALSE),0)</f>
        <v>0</v>
      </c>
      <c r="F37" s="112">
        <f>IFERROR(VLOOKUP(B37,Stock!$A$5:$M$472,6,0),0)</f>
        <v>0</v>
      </c>
      <c r="G37" s="113">
        <f>IFERROR(VLOOKUP(B37,Stock!$A$5:$M$472,7,0),0)</f>
        <v>0</v>
      </c>
      <c r="H37" s="104"/>
    </row>
    <row r="38" spans="1:8" s="76" customFormat="1" ht="20.100000000000001" customHeight="1" x14ac:dyDescent="0.2">
      <c r="A38" s="170"/>
      <c r="B38" s="178">
        <f>Stock!A446</f>
        <v>0</v>
      </c>
      <c r="C38" s="173">
        <f>IFERROR(VLOOKUP(B38,Stock!$A$5:$K$496,2,FALSE),0)</f>
        <v>0</v>
      </c>
      <c r="D38" s="102"/>
      <c r="E38" s="114">
        <f>IFERROR(VLOOKUP(B38,Stock!$A$5:$M$496,13,FALSE),0)</f>
        <v>0</v>
      </c>
      <c r="F38" s="112">
        <f>IFERROR(VLOOKUP(B38,Stock!$A$5:$M$472,6,0),0)</f>
        <v>0</v>
      </c>
      <c r="G38" s="113">
        <f>IFERROR(VLOOKUP(B38,Stock!$A$5:$M$472,7,0),0)</f>
        <v>0</v>
      </c>
      <c r="H38" s="105"/>
    </row>
    <row r="39" spans="1:8" s="78" customFormat="1" ht="20.100000000000001" customHeight="1" x14ac:dyDescent="0.2">
      <c r="A39" s="170"/>
      <c r="B39" s="178">
        <f>Stock!A447</f>
        <v>0</v>
      </c>
      <c r="C39" s="173">
        <f>IFERROR(VLOOKUP(B39,Stock!$A$5:$K$496,2,FALSE),0)</f>
        <v>0</v>
      </c>
      <c r="D39" s="102"/>
      <c r="E39" s="114">
        <f>IFERROR(VLOOKUP(B39,Stock!$A$5:$M$496,13,FALSE),0)</f>
        <v>0</v>
      </c>
      <c r="F39" s="112">
        <f>IFERROR(VLOOKUP(B39,Stock!$A$5:$M$472,6,0),0)</f>
        <v>0</v>
      </c>
      <c r="G39" s="113">
        <f>IFERROR(VLOOKUP(B39,Stock!$A$5:$M$472,7,0),0)</f>
        <v>0</v>
      </c>
      <c r="H39" s="104"/>
    </row>
    <row r="40" spans="1:8" s="78" customFormat="1" ht="20.100000000000001" customHeight="1" x14ac:dyDescent="0.2">
      <c r="A40" s="170"/>
      <c r="B40" s="178">
        <f>Stock!A448</f>
        <v>0</v>
      </c>
      <c r="C40" s="173">
        <f>IFERROR(VLOOKUP(B40,Stock!$A$5:$K$496,2,FALSE),0)</f>
        <v>0</v>
      </c>
      <c r="D40" s="102"/>
      <c r="E40" s="114">
        <f>IFERROR(VLOOKUP(B40,Stock!$A$5:$M$496,13,FALSE),0)</f>
        <v>0</v>
      </c>
      <c r="F40" s="112">
        <f>IFERROR(VLOOKUP(B40,Stock!$A$5:$M$472,6,0),0)</f>
        <v>0</v>
      </c>
      <c r="G40" s="113">
        <f>IFERROR(VLOOKUP(B40,Stock!$A$5:$M$472,7,0),0)</f>
        <v>0</v>
      </c>
      <c r="H40" s="94"/>
    </row>
    <row r="41" spans="1:8" s="78" customFormat="1" ht="20.100000000000001" customHeight="1" x14ac:dyDescent="0.2">
      <c r="A41" s="170"/>
      <c r="B41" s="178">
        <f>Stock!A449</f>
        <v>0</v>
      </c>
      <c r="C41" s="173">
        <f>IFERROR(VLOOKUP(B41,Stock!$A$5:$K$496,2,FALSE),0)</f>
        <v>0</v>
      </c>
      <c r="D41" s="102"/>
      <c r="E41" s="114">
        <f>IFERROR(VLOOKUP(B41,Stock!$A$5:$M$496,13,FALSE),0)</f>
        <v>0</v>
      </c>
      <c r="F41" s="112">
        <f>IFERROR(VLOOKUP(B41,Stock!$A$5:$M$472,6,0),0)</f>
        <v>0</v>
      </c>
      <c r="G41" s="113">
        <f>IFERROR(VLOOKUP(B41,Stock!$A$5:$M$472,7,0),0)</f>
        <v>0</v>
      </c>
      <c r="H41" s="94"/>
    </row>
    <row r="42" spans="1:8" s="78" customFormat="1" ht="20.100000000000001" customHeight="1" x14ac:dyDescent="0.2">
      <c r="A42" s="170"/>
      <c r="B42" s="178">
        <f>Stock!A450</f>
        <v>0</v>
      </c>
      <c r="C42" s="173">
        <f>IFERROR(VLOOKUP(B42,Stock!$A$5:$K$496,2,FALSE),0)</f>
        <v>0</v>
      </c>
      <c r="D42" s="102"/>
      <c r="E42" s="114">
        <f>IFERROR(VLOOKUP(B42,Stock!$A$5:$M$496,13,FALSE),0)</f>
        <v>0</v>
      </c>
      <c r="F42" s="112">
        <f>IFERROR(VLOOKUP(B42,Stock!$A$5:$M$472,6,0),0)</f>
        <v>0</v>
      </c>
      <c r="G42" s="113">
        <f>IFERROR(VLOOKUP(B42,Stock!$A$5:$M$472,7,0),0)</f>
        <v>0</v>
      </c>
      <c r="H42" s="94"/>
    </row>
    <row r="43" spans="1:8" s="78" customFormat="1" ht="20.100000000000001" customHeight="1" x14ac:dyDescent="0.2">
      <c r="A43" s="170"/>
      <c r="B43" s="178">
        <f>Stock!A451</f>
        <v>0</v>
      </c>
      <c r="C43" s="173">
        <f>IFERROR(VLOOKUP(B43,Stock!$A$5:$K$496,2,FALSE),0)</f>
        <v>0</v>
      </c>
      <c r="D43" s="102"/>
      <c r="E43" s="114">
        <f>IFERROR(VLOOKUP(B43,Stock!$A$5:$M$496,13,FALSE),0)</f>
        <v>0</v>
      </c>
      <c r="F43" s="112">
        <f>IFERROR(VLOOKUP(B43,Stock!$A$5:$M$472,6,0),0)</f>
        <v>0</v>
      </c>
      <c r="G43" s="113">
        <f>IFERROR(VLOOKUP(B43,Stock!$A$5:$M$472,7,0),0)</f>
        <v>0</v>
      </c>
      <c r="H43" s="94"/>
    </row>
    <row r="44" spans="1:8" s="78" customFormat="1" ht="20.100000000000001" customHeight="1" x14ac:dyDescent="0.2">
      <c r="A44" s="170"/>
      <c r="B44" s="178">
        <f>Stock!A452</f>
        <v>0</v>
      </c>
      <c r="C44" s="173">
        <f>IFERROR(VLOOKUP(B44,Stock!$A$5:$K$496,2,FALSE),0)</f>
        <v>0</v>
      </c>
      <c r="D44" s="102"/>
      <c r="E44" s="114">
        <f>IFERROR(VLOOKUP(B44,Stock!$A$5:$M$496,13,FALSE),0)</f>
        <v>0</v>
      </c>
      <c r="F44" s="112">
        <f>IFERROR(VLOOKUP(B44,Stock!$A$5:$M$472,6,0),0)</f>
        <v>0</v>
      </c>
      <c r="G44" s="113">
        <f>IFERROR(VLOOKUP(B44,Stock!$A$5:$M$472,7,0),0)</f>
        <v>0</v>
      </c>
      <c r="H44" s="94"/>
    </row>
    <row r="45" spans="1:8" s="76" customFormat="1" ht="20.100000000000001" customHeight="1" x14ac:dyDescent="0.2">
      <c r="A45" s="170"/>
      <c r="B45" s="178">
        <f>Stock!A453</f>
        <v>0</v>
      </c>
      <c r="C45" s="173">
        <f>IFERROR(VLOOKUP(B45,Stock!$A$5:$K$496,2,FALSE),0)</f>
        <v>0</v>
      </c>
      <c r="D45" s="102"/>
      <c r="E45" s="114">
        <f>IFERROR(VLOOKUP(B45,Stock!$A$5:$M$496,13,FALSE),0)</f>
        <v>0</v>
      </c>
      <c r="F45" s="112">
        <f>IFERROR(VLOOKUP(B45,Stock!$A$5:$M$472,6,0),0)</f>
        <v>0</v>
      </c>
      <c r="G45" s="113">
        <f>IFERROR(VLOOKUP(B45,Stock!$A$5:$M$472,7,0),0)</f>
        <v>0</v>
      </c>
      <c r="H45" s="94"/>
    </row>
    <row r="46" spans="1:8" s="76" customFormat="1" ht="20.100000000000001" customHeight="1" x14ac:dyDescent="0.2">
      <c r="A46" s="170"/>
      <c r="B46" s="178">
        <f>Stock!A454</f>
        <v>0</v>
      </c>
      <c r="C46" s="173">
        <f>IFERROR(VLOOKUP(B46,Stock!$A$5:$K$496,2,FALSE),0)</f>
        <v>0</v>
      </c>
      <c r="D46" s="102"/>
      <c r="E46" s="114">
        <f>IFERROR(VLOOKUP(B46,Stock!$A$5:$M$496,13,FALSE),0)</f>
        <v>0</v>
      </c>
      <c r="F46" s="112">
        <f>IFERROR(VLOOKUP(B46,Stock!$A$5:$M$472,6,0),0)</f>
        <v>0</v>
      </c>
      <c r="G46" s="113">
        <f>IFERROR(VLOOKUP(B46,Stock!$A$5:$M$472,7,0),0)</f>
        <v>0</v>
      </c>
      <c r="H46" s="94"/>
    </row>
    <row r="47" spans="1:8" s="76" customFormat="1" ht="20.100000000000001" customHeight="1" x14ac:dyDescent="0.2">
      <c r="A47" s="170"/>
      <c r="B47" s="178">
        <f>Stock!A455</f>
        <v>0</v>
      </c>
      <c r="C47" s="173">
        <f>IFERROR(VLOOKUP(B47,Stock!$A$5:$K$496,2,FALSE),0)</f>
        <v>0</v>
      </c>
      <c r="D47" s="102"/>
      <c r="E47" s="114">
        <f>IFERROR(VLOOKUP(B47,Stock!$A$5:$M$496,13,FALSE),0)</f>
        <v>0</v>
      </c>
      <c r="F47" s="112">
        <f>IFERROR(VLOOKUP(B47,Stock!$A$5:$M$472,6,0),0)</f>
        <v>0</v>
      </c>
      <c r="G47" s="113">
        <f>IFERROR(VLOOKUP(B47,Stock!$A$5:$M$472,7,0),0)</f>
        <v>0</v>
      </c>
      <c r="H47" s="94"/>
    </row>
    <row r="48" spans="1:8" s="76" customFormat="1" ht="20.100000000000001" customHeight="1" x14ac:dyDescent="0.2">
      <c r="A48" s="170"/>
      <c r="B48" s="178">
        <f>Stock!A456</f>
        <v>0</v>
      </c>
      <c r="C48" s="173">
        <f>IFERROR(VLOOKUP(B48,Stock!$A$5:$K$496,2,FALSE),0)</f>
        <v>0</v>
      </c>
      <c r="D48" s="102"/>
      <c r="E48" s="114">
        <f>IFERROR(VLOOKUP(B48,Stock!$A$5:$M$496,13,FALSE),0)</f>
        <v>0</v>
      </c>
      <c r="F48" s="112">
        <f>IFERROR(VLOOKUP(B48,Stock!$A$5:$M$472,6,0),0)</f>
        <v>0</v>
      </c>
      <c r="G48" s="113">
        <f>IFERROR(VLOOKUP(B48,Stock!$A$5:$M$472,7,0),0)</f>
        <v>0</v>
      </c>
      <c r="H48" s="94"/>
    </row>
    <row r="49" spans="1:8" s="76" customFormat="1" ht="20.100000000000001" customHeight="1" x14ac:dyDescent="0.2">
      <c r="A49" s="170"/>
      <c r="B49" s="178">
        <f>Stock!A457</f>
        <v>0</v>
      </c>
      <c r="C49" s="173">
        <f>IFERROR(VLOOKUP(B49,Stock!$A$5:$K$496,2,FALSE),0)</f>
        <v>0</v>
      </c>
      <c r="D49" s="102"/>
      <c r="E49" s="114">
        <f>IFERROR(VLOOKUP(B49,Stock!$A$5:$M$496,13,FALSE),0)</f>
        <v>0</v>
      </c>
      <c r="F49" s="112">
        <f>IFERROR(VLOOKUP(B49,Stock!$A$5:$M$472,6,0),0)</f>
        <v>0</v>
      </c>
      <c r="G49" s="113">
        <f>IFERROR(VLOOKUP(B49,Stock!$A$5:$M$472,7,0),0)</f>
        <v>0</v>
      </c>
      <c r="H49" s="94"/>
    </row>
    <row r="50" spans="1:8" s="76" customFormat="1" ht="20.100000000000001" customHeight="1" x14ac:dyDescent="0.2">
      <c r="A50" s="170"/>
      <c r="B50" s="178">
        <f>Stock!A458</f>
        <v>0</v>
      </c>
      <c r="C50" s="173">
        <f>IFERROR(VLOOKUP(B50,Stock!$A$5:$K$496,2,FALSE),0)</f>
        <v>0</v>
      </c>
      <c r="D50" s="102"/>
      <c r="E50" s="114">
        <f>IFERROR(VLOOKUP(B50,Stock!$A$5:$M$496,13,FALSE),0)</f>
        <v>0</v>
      </c>
      <c r="F50" s="112">
        <f>IFERROR(VLOOKUP(B50,Stock!$A$5:$M$472,6,0),0)</f>
        <v>0</v>
      </c>
      <c r="G50" s="113">
        <f>IFERROR(VLOOKUP(B50,Stock!$A$5:$M$472,7,0),0)</f>
        <v>0</v>
      </c>
      <c r="H50" s="94"/>
    </row>
    <row r="51" spans="1:8" s="76" customFormat="1" ht="20.100000000000001" customHeight="1" x14ac:dyDescent="0.2">
      <c r="A51" s="170"/>
      <c r="B51" s="178">
        <f>Stock!A459</f>
        <v>0</v>
      </c>
      <c r="C51" s="173">
        <f>IFERROR(VLOOKUP(B51,Stock!$A$5:$K$496,2,FALSE),0)</f>
        <v>0</v>
      </c>
      <c r="D51" s="102"/>
      <c r="E51" s="114">
        <f>IFERROR(VLOOKUP(B51,Stock!$A$5:$M$496,13,FALSE),0)</f>
        <v>0</v>
      </c>
      <c r="F51" s="112">
        <f>IFERROR(VLOOKUP(B51,Stock!$A$5:$M$472,6,0),0)</f>
        <v>0</v>
      </c>
      <c r="G51" s="113">
        <f>IFERROR(VLOOKUP(B51,Stock!$A$5:$M$472,7,0),0)</f>
        <v>0</v>
      </c>
      <c r="H51" s="94"/>
    </row>
    <row r="52" spans="1:8" s="76" customFormat="1" ht="20.100000000000001" customHeight="1" x14ac:dyDescent="0.2">
      <c r="A52" s="170"/>
      <c r="B52" s="178">
        <f>Stock!A460</f>
        <v>0</v>
      </c>
      <c r="C52" s="173">
        <f>IFERROR(VLOOKUP(B52,Stock!$A$5:$K$496,2,FALSE),0)</f>
        <v>0</v>
      </c>
      <c r="D52" s="102"/>
      <c r="E52" s="114">
        <f>IFERROR(VLOOKUP(B52,Stock!$A$5:$M$496,13,FALSE),0)</f>
        <v>0</v>
      </c>
      <c r="F52" s="112">
        <f>IFERROR(VLOOKUP(B52,Stock!$A$5:$M$472,6,0),0)</f>
        <v>0</v>
      </c>
      <c r="G52" s="113">
        <f>IFERROR(VLOOKUP(B52,Stock!$A$5:$M$472,7,0),0)</f>
        <v>0</v>
      </c>
      <c r="H52" s="94"/>
    </row>
    <row r="53" spans="1:8" s="76" customFormat="1" ht="20.100000000000001" customHeight="1" x14ac:dyDescent="0.2">
      <c r="A53" s="170"/>
      <c r="B53" s="178">
        <f>Stock!A461</f>
        <v>0</v>
      </c>
      <c r="C53" s="173">
        <f>IFERROR(VLOOKUP(B53,Stock!$A$5:$K$496,2,FALSE),0)</f>
        <v>0</v>
      </c>
      <c r="D53" s="102"/>
      <c r="E53" s="114">
        <f>IFERROR(VLOOKUP(B53,Stock!$A$5:$M$496,13,FALSE),0)</f>
        <v>0</v>
      </c>
      <c r="F53" s="112">
        <f>IFERROR(VLOOKUP(B53,Stock!$A$5:$M$472,6,0),0)</f>
        <v>0</v>
      </c>
      <c r="G53" s="113">
        <f>IFERROR(VLOOKUP(B53,Stock!$A$5:$M$472,7,0),0)</f>
        <v>0</v>
      </c>
      <c r="H53" s="104"/>
    </row>
    <row r="54" spans="1:8" ht="20.100000000000001" customHeight="1" x14ac:dyDescent="0.2">
      <c r="A54" s="170"/>
      <c r="B54" s="178">
        <f>Stock!A462</f>
        <v>0</v>
      </c>
      <c r="C54" s="173">
        <f>IFERROR(VLOOKUP(B54,Stock!$A$5:$K$496,2,FALSE),0)</f>
        <v>0</v>
      </c>
      <c r="D54" s="102"/>
      <c r="E54" s="114">
        <f>IFERROR(VLOOKUP(B54,Stock!$A$5:$M$496,13,FALSE),0)</f>
        <v>0</v>
      </c>
      <c r="F54" s="112">
        <f>IFERROR(VLOOKUP(B54,Stock!$A$5:$M$472,6,0),0)</f>
        <v>0</v>
      </c>
      <c r="G54" s="113">
        <f>IFERROR(VLOOKUP(B54,Stock!$A$5:$M$472,7,0),0)</f>
        <v>0</v>
      </c>
    </row>
    <row r="55" spans="1:8" ht="20.100000000000001" customHeight="1" x14ac:dyDescent="0.2">
      <c r="A55" s="170"/>
      <c r="B55" s="178">
        <f>Stock!A463</f>
        <v>0</v>
      </c>
      <c r="C55" s="173">
        <f>IFERROR(VLOOKUP(B55,Stock!$A$5:$K$496,2,FALSE),0)</f>
        <v>0</v>
      </c>
      <c r="D55" s="102"/>
      <c r="E55" s="114">
        <f>IFERROR(VLOOKUP(B55,Stock!$A$5:$M$496,13,FALSE),0)</f>
        <v>0</v>
      </c>
      <c r="F55" s="112">
        <f>IFERROR(VLOOKUP(B55,Stock!$A$5:$M$472,6,0),0)</f>
        <v>0</v>
      </c>
      <c r="G55" s="113">
        <f>IFERROR(VLOOKUP(B55,Stock!$A$5:$M$472,7,0),0)</f>
        <v>0</v>
      </c>
    </row>
    <row r="56" spans="1:8" ht="20.100000000000001" customHeight="1" x14ac:dyDescent="0.2">
      <c r="A56" s="170"/>
      <c r="B56" s="178">
        <f>Stock!A464</f>
        <v>0</v>
      </c>
      <c r="C56" s="173">
        <f>IFERROR(VLOOKUP(B56,Stock!$A$5:$K$496,2,FALSE),0)</f>
        <v>0</v>
      </c>
      <c r="D56" s="102"/>
      <c r="E56" s="114">
        <f>IFERROR(VLOOKUP(B56,Stock!$A$5:$M$496,13,FALSE),0)</f>
        <v>0</v>
      </c>
      <c r="F56" s="112">
        <f>IFERROR(VLOOKUP(B56,Stock!$A$5:$M$472,6,0),0)</f>
        <v>0</v>
      </c>
      <c r="G56" s="113">
        <f>IFERROR(VLOOKUP(B56,Stock!$A$5:$M$472,7,0),0)</f>
        <v>0</v>
      </c>
    </row>
    <row r="57" spans="1:8" ht="20.100000000000001" customHeight="1" x14ac:dyDescent="0.2">
      <c r="A57" s="170"/>
      <c r="B57" s="178">
        <f>Stock!A465</f>
        <v>0</v>
      </c>
      <c r="C57" s="173">
        <f>IFERROR(VLOOKUP(B57,Stock!$A$5:$K$496,2,FALSE),0)</f>
        <v>0</v>
      </c>
      <c r="D57" s="102"/>
      <c r="E57" s="114">
        <f>IFERROR(VLOOKUP(B57,Stock!$A$5:$M$496,13,FALSE),0)</f>
        <v>0</v>
      </c>
      <c r="F57" s="112">
        <f>IFERROR(VLOOKUP(B57,Stock!$A$5:$M$472,6,0),0)</f>
        <v>0</v>
      </c>
      <c r="G57" s="113">
        <f>IFERROR(VLOOKUP(B57,Stock!$A$5:$M$472,7,0),0)</f>
        <v>0</v>
      </c>
    </row>
    <row r="58" spans="1:8" s="76" customFormat="1" ht="20.100000000000001" customHeight="1" x14ac:dyDescent="0.2">
      <c r="A58" s="170"/>
      <c r="B58" s="178">
        <f>Stock!A466</f>
        <v>0</v>
      </c>
      <c r="C58" s="173">
        <f>IFERROR(VLOOKUP(B58,Stock!$A$5:$K$496,2,FALSE),0)</f>
        <v>0</v>
      </c>
      <c r="D58" s="102"/>
      <c r="E58" s="114">
        <f>IFERROR(VLOOKUP(B58,Stock!$A$5:$M$496,13,FALSE),0)</f>
        <v>0</v>
      </c>
      <c r="F58" s="112">
        <f>IFERROR(VLOOKUP(B58,Stock!$A$5:$M$472,6,0),0)</f>
        <v>0</v>
      </c>
      <c r="G58" s="113">
        <f>IFERROR(VLOOKUP(B58,Stock!$A$5:$M$472,7,0),0)</f>
        <v>0</v>
      </c>
      <c r="H58" s="94"/>
    </row>
    <row r="59" spans="1:8" s="76" customFormat="1" ht="20.100000000000001" customHeight="1" x14ac:dyDescent="0.2">
      <c r="A59" s="170"/>
      <c r="B59" s="178">
        <f>Stock!A467</f>
        <v>0</v>
      </c>
      <c r="C59" s="173">
        <f>IFERROR(VLOOKUP(B59,Stock!$A$5:$K$496,2,FALSE),0)</f>
        <v>0</v>
      </c>
      <c r="D59" s="102"/>
      <c r="E59" s="114">
        <f>IFERROR(VLOOKUP(B59,Stock!$A$5:$M$496,13,FALSE),0)</f>
        <v>0</v>
      </c>
      <c r="F59" s="112">
        <f>IFERROR(VLOOKUP(B59,Stock!$A$5:$M$472,6,0),0)</f>
        <v>0</v>
      </c>
      <c r="G59" s="113">
        <f>IFERROR(VLOOKUP(B59,Stock!$A$5:$M$472,7,0),0)</f>
        <v>0</v>
      </c>
      <c r="H59" s="94"/>
    </row>
    <row r="60" spans="1:8" s="76" customFormat="1" ht="20.100000000000001" customHeight="1" x14ac:dyDescent="0.2">
      <c r="A60" s="170"/>
      <c r="B60" s="178">
        <f>Stock!A468</f>
        <v>0</v>
      </c>
      <c r="C60" s="173">
        <f>IFERROR(VLOOKUP(B60,Stock!$A$5:$K$496,2,FALSE),0)</f>
        <v>0</v>
      </c>
      <c r="D60" s="102"/>
      <c r="E60" s="114">
        <f>IFERROR(VLOOKUP(B60,Stock!$A$5:$M$496,13,FALSE),0)</f>
        <v>0</v>
      </c>
      <c r="F60" s="112">
        <f>IFERROR(VLOOKUP(B60,Stock!$A$5:$M$472,6,0),0)</f>
        <v>0</v>
      </c>
      <c r="G60" s="113">
        <f>IFERROR(VLOOKUP(B60,Stock!$A$5:$M$472,7,0),0)</f>
        <v>0</v>
      </c>
      <c r="H60" s="94"/>
    </row>
    <row r="61" spans="1:8" s="76" customFormat="1" ht="20.100000000000001" customHeight="1" x14ac:dyDescent="0.2">
      <c r="A61" s="170"/>
      <c r="B61" s="178">
        <f>Stock!A469</f>
        <v>0</v>
      </c>
      <c r="C61" s="173">
        <f>IFERROR(VLOOKUP(B61,Stock!$A$5:$K$496,2,FALSE),0)</f>
        <v>0</v>
      </c>
      <c r="D61" s="102"/>
      <c r="E61" s="114">
        <f>IFERROR(VLOOKUP(B61,Stock!$A$5:$M$496,13,FALSE),0)</f>
        <v>0</v>
      </c>
      <c r="F61" s="112">
        <f>IFERROR(VLOOKUP(B61,Stock!$A$5:$M$472,6,0),0)</f>
        <v>0</v>
      </c>
      <c r="G61" s="113">
        <f>IFERROR(VLOOKUP(B61,Stock!$A$5:$M$472,7,0),0)</f>
        <v>0</v>
      </c>
      <c r="H61" s="94"/>
    </row>
    <row r="62" spans="1:8" s="76" customFormat="1" ht="20.100000000000001" customHeight="1" x14ac:dyDescent="0.2">
      <c r="A62" s="170"/>
      <c r="B62" s="178">
        <f>Stock!A470</f>
        <v>0</v>
      </c>
      <c r="C62" s="173">
        <f>IFERROR(VLOOKUP(B62,Stock!$A$5:$K$496,2,FALSE),0)</f>
        <v>0</v>
      </c>
      <c r="D62" s="102"/>
      <c r="E62" s="114">
        <f>IFERROR(VLOOKUP(B62,Stock!$A$5:$M$496,13,FALSE),0)</f>
        <v>0</v>
      </c>
      <c r="F62" s="112">
        <f>IFERROR(VLOOKUP(B62,Stock!$A$5:$M$472,6,0),0)</f>
        <v>0</v>
      </c>
      <c r="G62" s="113">
        <f>IFERROR(VLOOKUP(B62,Stock!$A$5:$M$472,7,0),0)</f>
        <v>0</v>
      </c>
      <c r="H62" s="94"/>
    </row>
    <row r="63" spans="1:8" s="76" customFormat="1" ht="20.100000000000001" customHeight="1" x14ac:dyDescent="0.2">
      <c r="A63" s="170"/>
      <c r="B63" s="178">
        <f>Stock!A471</f>
        <v>0</v>
      </c>
      <c r="C63" s="173">
        <f>IFERROR(VLOOKUP(B63,Stock!$A$5:$K$496,2,FALSE),0)</f>
        <v>0</v>
      </c>
      <c r="D63" s="102"/>
      <c r="E63" s="114">
        <f>IFERROR(VLOOKUP(B63,Stock!$A$5:$M$496,13,FALSE),0)</f>
        <v>0</v>
      </c>
      <c r="F63" s="112">
        <f>IFERROR(VLOOKUP(B63,Stock!$A$5:$M$472,6,0),0)</f>
        <v>0</v>
      </c>
      <c r="G63" s="113">
        <f>IFERROR(VLOOKUP(B63,Stock!$A$5:$M$472,7,0),0)</f>
        <v>0</v>
      </c>
      <c r="H63" s="94"/>
    </row>
    <row r="64" spans="1:8" s="76" customFormat="1" ht="20.100000000000001" customHeight="1" x14ac:dyDescent="0.2">
      <c r="A64" s="170"/>
      <c r="B64" s="178">
        <f>Stock!A472</f>
        <v>0</v>
      </c>
      <c r="C64" s="173">
        <f>IFERROR(VLOOKUP(B64,Stock!$A$5:$K$496,2,FALSE),0)</f>
        <v>0</v>
      </c>
      <c r="D64" s="102"/>
      <c r="E64" s="114">
        <f>IFERROR(VLOOKUP(B64,Stock!$A$5:$M$496,13,FALSE),0)</f>
        <v>0</v>
      </c>
      <c r="F64" s="112">
        <f>IFERROR(VLOOKUP(B64,Stock!$A$5:$M$472,6,0),0)</f>
        <v>0</v>
      </c>
      <c r="G64" s="113">
        <f>IFERROR(VLOOKUP(B64,Stock!$A$5:$M$472,7,0),0)</f>
        <v>0</v>
      </c>
      <c r="H64" s="104"/>
    </row>
    <row r="65" spans="1:8" s="76" customFormat="1" ht="20.100000000000001" customHeight="1" x14ac:dyDescent="0.2">
      <c r="A65" s="170"/>
      <c r="B65" s="178">
        <f>Stock!A473</f>
        <v>0</v>
      </c>
      <c r="C65" s="173">
        <f>IFERROR(VLOOKUP(B65,Stock!$A$5:$K$496,2,FALSE),0)</f>
        <v>0</v>
      </c>
      <c r="D65" s="102"/>
      <c r="E65" s="114">
        <f>IFERROR(VLOOKUP(B65,Stock!$A$5:$M$496,13,FALSE),0)</f>
        <v>0</v>
      </c>
      <c r="F65" s="112">
        <f>IFERROR(VLOOKUP(B65,Stock!$A$5:$M$472,6,0),0)</f>
        <v>0</v>
      </c>
      <c r="G65" s="113">
        <f>IFERROR(VLOOKUP(B65,Stock!$A$5:$M$472,7,0),0)</f>
        <v>0</v>
      </c>
      <c r="H65" s="94"/>
    </row>
    <row r="66" spans="1:8" s="76" customFormat="1" ht="20.100000000000001" customHeight="1" x14ac:dyDescent="0.2">
      <c r="A66" s="170"/>
      <c r="B66" s="178">
        <f>Stock!A474</f>
        <v>0</v>
      </c>
      <c r="C66" s="173">
        <f>IFERROR(VLOOKUP(B66,Stock!$A$5:$K$496,2,FALSE),0)</f>
        <v>0</v>
      </c>
      <c r="D66" s="102"/>
      <c r="E66" s="114">
        <f>IFERROR(VLOOKUP(B66,Stock!$A$5:$M$496,13,FALSE),0)</f>
        <v>0</v>
      </c>
      <c r="F66" s="112">
        <f>IFERROR(VLOOKUP(B66,Stock!$A$5:$M$472,6,0),0)</f>
        <v>0</v>
      </c>
      <c r="G66" s="113">
        <f>IFERROR(VLOOKUP(B66,Stock!$A$5:$M$472,7,0),0)</f>
        <v>0</v>
      </c>
      <c r="H66" s="94"/>
    </row>
    <row r="67" spans="1:8" s="76" customFormat="1" ht="20.100000000000001" customHeight="1" x14ac:dyDescent="0.2">
      <c r="A67" s="170"/>
      <c r="B67" s="178">
        <f>Stock!A489</f>
        <v>0</v>
      </c>
      <c r="C67" s="173">
        <f>IFERROR(VLOOKUP(B67,Stock!$A$5:$K$496,2,FALSE),0)</f>
        <v>0</v>
      </c>
      <c r="D67" s="102"/>
      <c r="E67" s="114">
        <f>IFERROR(VLOOKUP(B67,Stock!$A$5:$M$496,13,FALSE),0)</f>
        <v>0</v>
      </c>
      <c r="F67" s="112">
        <f>IFERROR(VLOOKUP(B67,Stock!$A$5:$M$472,6,0),0)</f>
        <v>0</v>
      </c>
      <c r="G67" s="113">
        <f>IFERROR(VLOOKUP(B67,Stock!$A$5:$M$472,7,0),0)</f>
        <v>0</v>
      </c>
      <c r="H67" s="94"/>
    </row>
    <row r="68" spans="1:8" s="76" customFormat="1" ht="20.100000000000001" customHeight="1" x14ac:dyDescent="0.2">
      <c r="A68" s="170"/>
      <c r="B68" s="178">
        <f>Stock!A490</f>
        <v>0</v>
      </c>
      <c r="C68" s="173">
        <f>IFERROR(VLOOKUP(B68,Stock!$A$5:$K$496,2,FALSE),0)</f>
        <v>0</v>
      </c>
      <c r="D68" s="102"/>
      <c r="E68" s="114">
        <f>IFERROR(VLOOKUP(B68,Stock!$A$5:$M$496,13,FALSE),0)</f>
        <v>0</v>
      </c>
      <c r="F68" s="112">
        <f>IFERROR(VLOOKUP(B68,Stock!$A$5:$M$472,6,0),0)</f>
        <v>0</v>
      </c>
      <c r="G68" s="113">
        <f>IFERROR(VLOOKUP(B68,Stock!$A$5:$M$472,7,0),0)</f>
        <v>0</v>
      </c>
      <c r="H68" s="94"/>
    </row>
    <row r="69" spans="1:8" s="76" customFormat="1" ht="20.100000000000001" customHeight="1" x14ac:dyDescent="0.2">
      <c r="A69" s="170"/>
      <c r="B69" s="178">
        <f>Stock!A491</f>
        <v>0</v>
      </c>
      <c r="C69" s="173">
        <f>IFERROR(VLOOKUP(B69,Stock!$A$5:$K$496,2,FALSE),0)</f>
        <v>0</v>
      </c>
      <c r="D69" s="102"/>
      <c r="E69" s="114">
        <f>IFERROR(VLOOKUP(B69,Stock!$A$5:$M$496,13,FALSE),0)</f>
        <v>0</v>
      </c>
      <c r="F69" s="112">
        <f>IFERROR(VLOOKUP(B69,Stock!$A$5:$M$472,6,0),0)</f>
        <v>0</v>
      </c>
      <c r="G69" s="113">
        <f>IFERROR(VLOOKUP(B69,Stock!$A$5:$M$472,7,0),0)</f>
        <v>0</v>
      </c>
      <c r="H69" s="104"/>
    </row>
    <row r="70" spans="1:8" s="76" customFormat="1" ht="20.100000000000001" customHeight="1" x14ac:dyDescent="0.2">
      <c r="A70" s="170"/>
      <c r="B70" s="178">
        <f>Stock!A492</f>
        <v>0</v>
      </c>
      <c r="C70" s="173">
        <f>IFERROR(VLOOKUP(B70,Stock!$A$5:$K$496,2,FALSE),0)</f>
        <v>0</v>
      </c>
      <c r="D70" s="102"/>
      <c r="E70" s="114">
        <f>IFERROR(VLOOKUP(B70,Stock!$A$5:$M$496,13,FALSE),0)</f>
        <v>0</v>
      </c>
      <c r="F70" s="112">
        <f>IFERROR(VLOOKUP(B70,Stock!$A$5:$M$472,6,0),0)</f>
        <v>0</v>
      </c>
      <c r="G70" s="113">
        <f>IFERROR(VLOOKUP(B70,Stock!$A$5:$M$472,7,0),0)</f>
        <v>0</v>
      </c>
      <c r="H70" s="104"/>
    </row>
    <row r="71" spans="1:8" s="76" customFormat="1" ht="20.100000000000001" customHeight="1" x14ac:dyDescent="0.2">
      <c r="A71" s="170"/>
      <c r="B71" s="178">
        <f>Stock!A493</f>
        <v>0</v>
      </c>
      <c r="C71" s="173">
        <f>IFERROR(VLOOKUP(B71,Stock!$A$5:$K$496,2,FALSE),0)</f>
        <v>0</v>
      </c>
      <c r="D71" s="102"/>
      <c r="E71" s="114">
        <f>IFERROR(VLOOKUP(B71,Stock!$A$5:$M$496,13,FALSE),0)</f>
        <v>0</v>
      </c>
      <c r="F71" s="112">
        <f>IFERROR(VLOOKUP(B71,Stock!$A$5:$M$472,6,0),0)</f>
        <v>0</v>
      </c>
      <c r="G71" s="113">
        <f>IFERROR(VLOOKUP(B71,Stock!$A$5:$M$472,7,0),0)</f>
        <v>0</v>
      </c>
      <c r="H71" s="104"/>
    </row>
    <row r="72" spans="1:8" s="76" customFormat="1" ht="20.100000000000001" customHeight="1" x14ac:dyDescent="0.2">
      <c r="A72" s="170"/>
      <c r="B72" s="178">
        <f>Stock!A494</f>
        <v>0</v>
      </c>
      <c r="C72" s="173">
        <f>IFERROR(VLOOKUP(B72,Stock!$A$5:$K$496,2,FALSE),0)</f>
        <v>0</v>
      </c>
      <c r="D72" s="102"/>
      <c r="E72" s="114">
        <f>IFERROR(VLOOKUP(B72,Stock!$A$5:$M$496,13,FALSE),0)</f>
        <v>0</v>
      </c>
      <c r="F72" s="112">
        <f>IFERROR(VLOOKUP(B72,Stock!$A$5:$M$472,6,0),0)</f>
        <v>0</v>
      </c>
      <c r="G72" s="113">
        <f>IFERROR(VLOOKUP(B72,Stock!$A$5:$M$472,7,0),0)</f>
        <v>0</v>
      </c>
      <c r="H72" s="104"/>
    </row>
    <row r="73" spans="1:8" s="76" customFormat="1" ht="20.100000000000001" customHeight="1" x14ac:dyDescent="0.2">
      <c r="A73" s="170"/>
      <c r="B73" s="178">
        <f>Stock!A495</f>
        <v>0</v>
      </c>
      <c r="C73" s="173">
        <f>IFERROR(VLOOKUP(B73,Stock!$A$5:$K$496,2,FALSE),0)</f>
        <v>0</v>
      </c>
      <c r="D73" s="102"/>
      <c r="E73" s="114">
        <f>IFERROR(VLOOKUP(B73,Stock!$A$5:$M$496,13,FALSE),0)</f>
        <v>0</v>
      </c>
      <c r="F73" s="112">
        <f>IFERROR(VLOOKUP(B73,Stock!$A$5:$M$472,6,0),0)</f>
        <v>0</v>
      </c>
      <c r="G73" s="113">
        <f>IFERROR(VLOOKUP(B73,Stock!$A$5:$M$472,7,0),0)</f>
        <v>0</v>
      </c>
      <c r="H73" s="104"/>
    </row>
    <row r="74" spans="1:8" s="76" customFormat="1" ht="20.100000000000001" customHeight="1" x14ac:dyDescent="0.2">
      <c r="A74" s="170"/>
      <c r="B74" s="178">
        <f>Stock!A496</f>
        <v>0</v>
      </c>
      <c r="C74" s="173">
        <f>IFERROR(VLOOKUP(B74,Stock!$A$5:$K$496,2,FALSE),0)</f>
        <v>0</v>
      </c>
      <c r="D74" s="102"/>
      <c r="E74" s="114">
        <f>IFERROR(VLOOKUP(B74,Stock!$A$5:$M$496,13,FALSE),0)</f>
        <v>0</v>
      </c>
      <c r="F74" s="112">
        <f>IFERROR(VLOOKUP(B74,Stock!$A$5:$M$472,6,0),0)</f>
        <v>0</v>
      </c>
      <c r="G74" s="113">
        <f>IFERROR(VLOOKUP(B74,Stock!$A$5:$M$472,7,0),0)</f>
        <v>0</v>
      </c>
      <c r="H74" s="104"/>
    </row>
    <row r="75" spans="1:8" s="76" customFormat="1" ht="20.100000000000001" customHeight="1" x14ac:dyDescent="0.2">
      <c r="A75" s="170"/>
      <c r="B75" s="178">
        <f>Stock!A497</f>
        <v>0</v>
      </c>
      <c r="C75" s="173">
        <f>IFERROR(VLOOKUP(B75,Stock!$A$5:$K$496,2,FALSE),0)</f>
        <v>0</v>
      </c>
      <c r="D75" s="102"/>
      <c r="E75" s="114">
        <f>IFERROR(VLOOKUP(B75,Stock!$A$5:$M$496,13,FALSE),0)</f>
        <v>0</v>
      </c>
      <c r="F75" s="112">
        <f>IFERROR(VLOOKUP(B75,Stock!$A$5:$M$472,6,0),0)</f>
        <v>0</v>
      </c>
      <c r="G75" s="113">
        <f>IFERROR(VLOOKUP(B75,Stock!$A$5:$M$472,7,0),0)</f>
        <v>0</v>
      </c>
      <c r="H75" s="94"/>
    </row>
    <row r="76" spans="1:8" s="76" customFormat="1" ht="20.100000000000001" customHeight="1" x14ac:dyDescent="0.2">
      <c r="A76" s="170"/>
      <c r="B76" s="178">
        <f>Stock!A498</f>
        <v>0</v>
      </c>
      <c r="C76" s="173">
        <f>IFERROR(VLOOKUP(B76,Stock!$A$5:$K$496,2,FALSE),0)</f>
        <v>0</v>
      </c>
      <c r="D76" s="102"/>
      <c r="E76" s="114">
        <f>IFERROR(VLOOKUP(B76,Stock!$A$5:$M$496,13,FALSE),0)</f>
        <v>0</v>
      </c>
      <c r="F76" s="112">
        <f>IFERROR(VLOOKUP(B76,Stock!$A$5:$M$472,6,0),0)</f>
        <v>0</v>
      </c>
      <c r="G76" s="113">
        <f>IFERROR(VLOOKUP(B76,Stock!$A$5:$M$472,7,0),0)</f>
        <v>0</v>
      </c>
      <c r="H76" s="94"/>
    </row>
    <row r="77" spans="1:8" s="76" customFormat="1" ht="20.100000000000001" customHeight="1" x14ac:dyDescent="0.2">
      <c r="A77" s="170"/>
      <c r="B77" s="178">
        <f>Stock!A499</f>
        <v>0</v>
      </c>
      <c r="C77" s="173">
        <f>IFERROR(VLOOKUP(B77,Stock!$A$5:$K$496,2,FALSE),0)</f>
        <v>0</v>
      </c>
      <c r="D77" s="102"/>
      <c r="E77" s="114">
        <f>IFERROR(VLOOKUP(B77,Stock!$A$5:$M$496,13,FALSE),0)</f>
        <v>0</v>
      </c>
      <c r="F77" s="112">
        <f>IFERROR(VLOOKUP(B77,Stock!$A$5:$M$472,6,0),0)</f>
        <v>0</v>
      </c>
      <c r="G77" s="113">
        <f>IFERROR(VLOOKUP(B77,Stock!$A$5:$M$472,7,0),0)</f>
        <v>0</v>
      </c>
      <c r="H77" s="94"/>
    </row>
    <row r="78" spans="1:8" s="76" customFormat="1" ht="20.100000000000001" customHeight="1" x14ac:dyDescent="0.2">
      <c r="A78" s="170"/>
      <c r="B78" s="178">
        <f>Stock!A500</f>
        <v>0</v>
      </c>
      <c r="C78" s="173">
        <f>IFERROR(VLOOKUP(B78,Stock!$A$5:$K$496,2,FALSE),0)</f>
        <v>0</v>
      </c>
      <c r="D78" s="102"/>
      <c r="E78" s="114">
        <f>IFERROR(VLOOKUP(B78,Stock!$A$5:$M$496,13,FALSE),0)</f>
        <v>0</v>
      </c>
      <c r="F78" s="112">
        <f>IFERROR(VLOOKUP(B78,Stock!$A$5:$M$472,6,0),0)</f>
        <v>0</v>
      </c>
      <c r="G78" s="113">
        <f>IFERROR(VLOOKUP(B78,Stock!$A$5:$M$472,7,0),0)</f>
        <v>0</v>
      </c>
      <c r="H78" s="94"/>
    </row>
    <row r="79" spans="1:8" s="76" customFormat="1" ht="20.100000000000001" customHeight="1" x14ac:dyDescent="0.2">
      <c r="A79" s="170"/>
      <c r="B79" s="178">
        <f>Stock!A501</f>
        <v>0</v>
      </c>
      <c r="C79" s="173">
        <f>IFERROR(VLOOKUP(B79,Stock!$A$5:$K$496,2,FALSE),0)</f>
        <v>0</v>
      </c>
      <c r="D79" s="102"/>
      <c r="E79" s="114">
        <f>IFERROR(VLOOKUP(B79,Stock!$A$5:$M$496,13,FALSE),0)</f>
        <v>0</v>
      </c>
      <c r="F79" s="112">
        <f>IFERROR(VLOOKUP(B79,Stock!$A$5:$M$472,6,0),0)</f>
        <v>0</v>
      </c>
      <c r="G79" s="113">
        <f>IFERROR(VLOOKUP(B79,Stock!$A$5:$M$472,7,0),0)</f>
        <v>0</v>
      </c>
      <c r="H79" s="104"/>
    </row>
    <row r="80" spans="1:8" s="76" customFormat="1" ht="20.100000000000001" customHeight="1" x14ac:dyDescent="0.2">
      <c r="A80" s="170"/>
      <c r="B80" s="178">
        <f>Stock!A502</f>
        <v>0</v>
      </c>
      <c r="C80" s="173">
        <f>IFERROR(VLOOKUP(B80,Stock!$A$5:$K$496,2,FALSE),0)</f>
        <v>0</v>
      </c>
      <c r="D80" s="102"/>
      <c r="E80" s="114">
        <f>IFERROR(VLOOKUP(B80,Stock!$A$5:$M$496,13,FALSE),0)</f>
        <v>0</v>
      </c>
      <c r="F80" s="112">
        <f>IFERROR(VLOOKUP(B80,Stock!$A$5:$M$472,6,0),0)</f>
        <v>0</v>
      </c>
      <c r="G80" s="113">
        <f>IFERROR(VLOOKUP(B80,Stock!$A$5:$M$472,7,0),0)</f>
        <v>0</v>
      </c>
      <c r="H80" s="104"/>
    </row>
    <row r="81" spans="1:8" s="76" customFormat="1" ht="20.100000000000001" customHeight="1" x14ac:dyDescent="0.2">
      <c r="A81" s="170"/>
      <c r="B81" s="178">
        <f>Stock!A503</f>
        <v>0</v>
      </c>
      <c r="C81" s="173">
        <f>IFERROR(VLOOKUP(B81,Stock!$A$5:$K$496,2,FALSE),0)</f>
        <v>0</v>
      </c>
      <c r="D81" s="102"/>
      <c r="E81" s="114">
        <f>IFERROR(VLOOKUP(B81,Stock!$A$5:$M$496,13,FALSE),0)</f>
        <v>0</v>
      </c>
      <c r="F81" s="112">
        <f>IFERROR(VLOOKUP(B81,Stock!$A$5:$M$472,6,0),0)</f>
        <v>0</v>
      </c>
      <c r="G81" s="113">
        <f>IFERROR(VLOOKUP(B81,Stock!$A$5:$M$472,7,0),0)</f>
        <v>0</v>
      </c>
      <c r="H81" s="94"/>
    </row>
    <row r="82" spans="1:8" s="76" customFormat="1" ht="20.100000000000001" customHeight="1" x14ac:dyDescent="0.2">
      <c r="A82" s="170"/>
      <c r="B82" s="178">
        <f>Stock!A504</f>
        <v>0</v>
      </c>
      <c r="C82" s="173">
        <f>IFERROR(VLOOKUP(B82,Stock!$A$5:$K$496,2,FALSE),0)</f>
        <v>0</v>
      </c>
      <c r="D82" s="102"/>
      <c r="E82" s="114">
        <f>IFERROR(VLOOKUP(B82,Stock!$A$5:$M$496,13,FALSE),0)</f>
        <v>0</v>
      </c>
      <c r="F82" s="112">
        <f>IFERROR(VLOOKUP(B82,Stock!$A$5:$M$472,6,0),0)</f>
        <v>0</v>
      </c>
      <c r="G82" s="113">
        <f>IFERROR(VLOOKUP(B82,Stock!$A$5:$M$472,7,0),0)</f>
        <v>0</v>
      </c>
      <c r="H82" s="94"/>
    </row>
    <row r="83" spans="1:8" s="76" customFormat="1" ht="20.100000000000001" customHeight="1" x14ac:dyDescent="0.2">
      <c r="A83" s="170"/>
      <c r="B83" s="178">
        <f>Stock!A505</f>
        <v>0</v>
      </c>
      <c r="C83" s="173">
        <f>IFERROR(VLOOKUP(B83,Stock!$A$5:$K$496,2,FALSE),0)</f>
        <v>0</v>
      </c>
      <c r="D83" s="102"/>
      <c r="E83" s="114">
        <f>IFERROR(VLOOKUP(B83,Stock!$A$5:$M$496,13,FALSE),0)</f>
        <v>0</v>
      </c>
      <c r="F83" s="112">
        <f>IFERROR(VLOOKUP(B83,Stock!$A$5:$M$472,6,0),0)</f>
        <v>0</v>
      </c>
      <c r="G83" s="113">
        <f>IFERROR(VLOOKUP(B83,Stock!$A$5:$M$472,7,0),0)</f>
        <v>0</v>
      </c>
      <c r="H83" s="94"/>
    </row>
    <row r="84" spans="1:8" s="76" customFormat="1" ht="20.100000000000001" customHeight="1" x14ac:dyDescent="0.2">
      <c r="A84" s="170"/>
      <c r="B84" s="178">
        <f>Stock!A506</f>
        <v>0</v>
      </c>
      <c r="C84" s="173">
        <f>IFERROR(VLOOKUP(B84,Stock!$A$5:$K$496,2,FALSE),0)</f>
        <v>0</v>
      </c>
      <c r="D84" s="102"/>
      <c r="E84" s="114">
        <f>IFERROR(VLOOKUP(B84,Stock!$A$5:$M$496,13,FALSE),0)</f>
        <v>0</v>
      </c>
      <c r="F84" s="112">
        <f>IFERROR(VLOOKUP(B84,Stock!$A$5:$M$472,6,0),0)</f>
        <v>0</v>
      </c>
      <c r="G84" s="113">
        <f>IFERROR(VLOOKUP(B84,Stock!$A$5:$M$472,7,0),0)</f>
        <v>0</v>
      </c>
      <c r="H84" s="94"/>
    </row>
    <row r="85" spans="1:8" s="76" customFormat="1" ht="20.100000000000001" customHeight="1" x14ac:dyDescent="0.2">
      <c r="A85" s="170"/>
      <c r="B85" s="178">
        <f>Stock!A507</f>
        <v>0</v>
      </c>
      <c r="C85" s="173">
        <f>IFERROR(VLOOKUP(B85,Stock!$A$5:$K$496,2,FALSE),0)</f>
        <v>0</v>
      </c>
      <c r="D85" s="102"/>
      <c r="E85" s="114">
        <f>IFERROR(VLOOKUP(B85,Stock!$A$5:$M$496,13,FALSE),0)</f>
        <v>0</v>
      </c>
      <c r="F85" s="112">
        <f>IFERROR(VLOOKUP(B85,Stock!$A$5:$M$472,6,0),0)</f>
        <v>0</v>
      </c>
      <c r="G85" s="113">
        <f>IFERROR(VLOOKUP(B85,Stock!$A$5:$M$472,7,0),0)</f>
        <v>0</v>
      </c>
      <c r="H85" s="94"/>
    </row>
    <row r="86" spans="1:8" s="76" customFormat="1" ht="20.100000000000001" customHeight="1" x14ac:dyDescent="0.2">
      <c r="A86" s="170"/>
      <c r="B86" s="178">
        <f>Stock!A508</f>
        <v>0</v>
      </c>
      <c r="C86" s="173">
        <f>IFERROR(VLOOKUP(B86,Stock!$A$5:$K$496,2,FALSE),0)</f>
        <v>0</v>
      </c>
      <c r="D86" s="102"/>
      <c r="E86" s="114">
        <f>IFERROR(VLOOKUP(B86,Stock!$A$5:$M$496,13,FALSE),0)</f>
        <v>0</v>
      </c>
      <c r="F86" s="112">
        <f>IFERROR(VLOOKUP(B86,Stock!$A$5:$M$472,6,0),0)</f>
        <v>0</v>
      </c>
      <c r="G86" s="113">
        <f>IFERROR(VLOOKUP(B86,Stock!$A$5:$M$472,7,0),0)</f>
        <v>0</v>
      </c>
      <c r="H86" s="104"/>
    </row>
    <row r="87" spans="1:8" s="76" customFormat="1" ht="20.100000000000001" customHeight="1" x14ac:dyDescent="0.2">
      <c r="A87" s="170"/>
      <c r="B87" s="178">
        <f>Stock!A509</f>
        <v>0</v>
      </c>
      <c r="C87" s="173">
        <f>IFERROR(VLOOKUP(B87,Stock!$A$5:$K$496,2,FALSE),0)</f>
        <v>0</v>
      </c>
      <c r="D87" s="102"/>
      <c r="E87" s="114">
        <f>IFERROR(VLOOKUP(B87,Stock!$A$5:$M$496,13,FALSE),0)</f>
        <v>0</v>
      </c>
      <c r="F87" s="112">
        <f>IFERROR(VLOOKUP(B87,Stock!$A$5:$M$472,6,0),0)</f>
        <v>0</v>
      </c>
      <c r="G87" s="113">
        <f>IFERROR(VLOOKUP(B87,Stock!$A$5:$M$472,7,0),0)</f>
        <v>0</v>
      </c>
      <c r="H87" s="94"/>
    </row>
    <row r="88" spans="1:8" s="76" customFormat="1" ht="20.100000000000001" customHeight="1" x14ac:dyDescent="0.2">
      <c r="A88" s="170"/>
      <c r="B88" s="178">
        <f>Stock!A510</f>
        <v>0</v>
      </c>
      <c r="C88" s="173">
        <f>IFERROR(VLOOKUP(B88,Stock!$A$5:$K$496,2,FALSE),0)</f>
        <v>0</v>
      </c>
      <c r="D88" s="102"/>
      <c r="E88" s="114">
        <f>IFERROR(VLOOKUP(B88,Stock!$A$5:$M$496,13,FALSE),0)</f>
        <v>0</v>
      </c>
      <c r="F88" s="112">
        <f>IFERROR(VLOOKUP(B88,Stock!$A$5:$M$472,6,0),0)</f>
        <v>0</v>
      </c>
      <c r="G88" s="113">
        <f>IFERROR(VLOOKUP(B88,Stock!$A$5:$M$472,7,0),0)</f>
        <v>0</v>
      </c>
      <c r="H88" s="94"/>
    </row>
    <row r="89" spans="1:8" s="76" customFormat="1" ht="20.100000000000001" customHeight="1" x14ac:dyDescent="0.2">
      <c r="A89" s="170"/>
      <c r="B89" s="178">
        <f>Stock!A511</f>
        <v>0</v>
      </c>
      <c r="C89" s="173">
        <f>IFERROR(VLOOKUP(B89,Stock!$A$5:$K$496,2,FALSE),0)</f>
        <v>0</v>
      </c>
      <c r="D89" s="102"/>
      <c r="E89" s="114">
        <f>IFERROR(VLOOKUP(B89,Stock!$A$5:$M$496,13,FALSE),0)</f>
        <v>0</v>
      </c>
      <c r="F89" s="112">
        <f>IFERROR(VLOOKUP(B89,Stock!$A$5:$M$472,6,0),0)</f>
        <v>0</v>
      </c>
      <c r="G89" s="113">
        <f>IFERROR(VLOOKUP(B89,Stock!$A$5:$M$472,7,0),0)</f>
        <v>0</v>
      </c>
      <c r="H89" s="94"/>
    </row>
    <row r="90" spans="1:8" s="76" customFormat="1" ht="20.100000000000001" customHeight="1" x14ac:dyDescent="0.2">
      <c r="A90" s="170"/>
      <c r="B90" s="178">
        <f>Stock!A512</f>
        <v>0</v>
      </c>
      <c r="C90" s="173">
        <f>IFERROR(VLOOKUP(B90,Stock!$A$5:$K$496,2,FALSE),0)</f>
        <v>0</v>
      </c>
      <c r="D90" s="102"/>
      <c r="E90" s="114">
        <f>IFERROR(VLOOKUP(B90,Stock!$A$5:$M$496,13,FALSE),0)</f>
        <v>0</v>
      </c>
      <c r="F90" s="112">
        <f>IFERROR(VLOOKUP(B90,Stock!$A$5:$M$472,6,0),0)</f>
        <v>0</v>
      </c>
      <c r="G90" s="113">
        <f>IFERROR(VLOOKUP(B90,Stock!$A$5:$M$472,7,0),0)</f>
        <v>0</v>
      </c>
      <c r="H90" s="94"/>
    </row>
    <row r="91" spans="1:8" s="76" customFormat="1" ht="20.100000000000001" customHeight="1" x14ac:dyDescent="0.2">
      <c r="A91" s="170"/>
      <c r="B91" s="178">
        <f>Stock!A513</f>
        <v>0</v>
      </c>
      <c r="C91" s="173">
        <f>IFERROR(VLOOKUP(B91,Stock!$A$5:$K$496,2,FALSE),0)</f>
        <v>0</v>
      </c>
      <c r="D91" s="102"/>
      <c r="E91" s="114">
        <f>IFERROR(VLOOKUP(B91,Stock!$A$5:$M$496,13,FALSE),0)</f>
        <v>0</v>
      </c>
      <c r="F91" s="112">
        <f>IFERROR(VLOOKUP(B91,Stock!$A$5:$M$472,6,0),0)</f>
        <v>0</v>
      </c>
      <c r="G91" s="113">
        <f>IFERROR(VLOOKUP(B91,Stock!$A$5:$M$472,7,0),0)</f>
        <v>0</v>
      </c>
      <c r="H91" s="94"/>
    </row>
    <row r="92" spans="1:8" s="76" customFormat="1" ht="20.100000000000001" customHeight="1" x14ac:dyDescent="0.2">
      <c r="A92" s="170"/>
      <c r="B92" s="178">
        <f>Stock!A514</f>
        <v>0</v>
      </c>
      <c r="C92" s="173">
        <f>IFERROR(VLOOKUP(B92,Stock!$A$5:$K$496,2,FALSE),0)</f>
        <v>0</v>
      </c>
      <c r="D92" s="102"/>
      <c r="E92" s="114">
        <f>IFERROR(VLOOKUP(B92,Stock!$A$5:$M$496,13,FALSE),0)</f>
        <v>0</v>
      </c>
      <c r="F92" s="112">
        <f>IFERROR(VLOOKUP(B92,Stock!$A$5:$M$472,6,0),0)</f>
        <v>0</v>
      </c>
      <c r="G92" s="113">
        <f>IFERROR(VLOOKUP(B92,Stock!$A$5:$M$472,7,0),0)</f>
        <v>0</v>
      </c>
      <c r="H92" s="94"/>
    </row>
    <row r="93" spans="1:8" s="76" customFormat="1" ht="20.100000000000001" customHeight="1" x14ac:dyDescent="0.2">
      <c r="A93" s="170"/>
      <c r="B93" s="178">
        <f>Stock!A515</f>
        <v>0</v>
      </c>
      <c r="C93" s="173">
        <f>IFERROR(VLOOKUP(B93,Stock!$A$5:$K$496,2,FALSE),0)</f>
        <v>0</v>
      </c>
      <c r="D93" s="102"/>
      <c r="E93" s="114">
        <f>IFERROR(VLOOKUP(B93,Stock!$A$5:$M$496,13,FALSE),0)</f>
        <v>0</v>
      </c>
      <c r="F93" s="112">
        <f>IFERROR(VLOOKUP(B93,Stock!$A$5:$M$472,6,0),0)</f>
        <v>0</v>
      </c>
      <c r="G93" s="113">
        <f>IFERROR(VLOOKUP(B93,Stock!$A$5:$M$472,7,0),0)</f>
        <v>0</v>
      </c>
      <c r="H93" s="94"/>
    </row>
    <row r="94" spans="1:8" s="76" customFormat="1" ht="20.100000000000001" customHeight="1" x14ac:dyDescent="0.2">
      <c r="A94" s="170"/>
      <c r="B94" s="178">
        <f>Stock!A516</f>
        <v>0</v>
      </c>
      <c r="C94" s="173">
        <f>IFERROR(VLOOKUP(B94,Stock!$A$5:$K$496,2,FALSE),0)</f>
        <v>0</v>
      </c>
      <c r="D94" s="102"/>
      <c r="E94" s="114">
        <f>IFERROR(VLOOKUP(B94,Stock!$A$5:$M$496,13,FALSE),0)</f>
        <v>0</v>
      </c>
      <c r="F94" s="112">
        <f>IFERROR(VLOOKUP(B94,Stock!$A$5:$M$472,6,0),0)</f>
        <v>0</v>
      </c>
      <c r="G94" s="113">
        <f>IFERROR(VLOOKUP(B94,Stock!$A$5:$M$472,7,0),0)</f>
        <v>0</v>
      </c>
      <c r="H94" s="94"/>
    </row>
    <row r="95" spans="1:8" s="76" customFormat="1" ht="20.100000000000001" customHeight="1" x14ac:dyDescent="0.2">
      <c r="A95" s="170"/>
      <c r="B95" s="178">
        <f>Stock!A517</f>
        <v>0</v>
      </c>
      <c r="C95" s="173">
        <f>IFERROR(VLOOKUP(B95,Stock!$A$5:$K$496,2,FALSE),0)</f>
        <v>0</v>
      </c>
      <c r="D95" s="102"/>
      <c r="E95" s="114">
        <f>IFERROR(VLOOKUP(B95,Stock!$A$5:$M$496,13,FALSE),0)</f>
        <v>0</v>
      </c>
      <c r="F95" s="112">
        <f>IFERROR(VLOOKUP(B95,Stock!$A$5:$M$472,6,0),0)</f>
        <v>0</v>
      </c>
      <c r="G95" s="113">
        <f>IFERROR(VLOOKUP(B95,Stock!$A$5:$M$472,7,0),0)</f>
        <v>0</v>
      </c>
      <c r="H95" s="94"/>
    </row>
    <row r="96" spans="1:8" s="76" customFormat="1" ht="20.100000000000001" customHeight="1" x14ac:dyDescent="0.2">
      <c r="A96" s="170"/>
      <c r="B96" s="178">
        <f>Stock!A518</f>
        <v>0</v>
      </c>
      <c r="C96" s="173">
        <f>IFERROR(VLOOKUP(B96,Stock!$A$5:$K$496,2,FALSE),0)</f>
        <v>0</v>
      </c>
      <c r="D96" s="102"/>
      <c r="E96" s="114">
        <f>IFERROR(VLOOKUP(B96,Stock!$A$5:$M$496,13,FALSE),0)</f>
        <v>0</v>
      </c>
      <c r="F96" s="112">
        <f>IFERROR(VLOOKUP(B96,Stock!$A$5:$M$472,6,0),0)</f>
        <v>0</v>
      </c>
      <c r="G96" s="113">
        <f>IFERROR(VLOOKUP(B96,Stock!$A$5:$M$472,7,0),0)</f>
        <v>0</v>
      </c>
      <c r="H96" s="94"/>
    </row>
    <row r="97" spans="1:37" s="76" customFormat="1" ht="20.100000000000001" customHeight="1" x14ac:dyDescent="0.2">
      <c r="A97" s="170"/>
      <c r="B97" s="178">
        <f>Stock!A519</f>
        <v>0</v>
      </c>
      <c r="C97" s="173">
        <f>IFERROR(VLOOKUP(B97,Stock!$A$5:$K$496,2,FALSE),0)</f>
        <v>0</v>
      </c>
      <c r="D97" s="102"/>
      <c r="E97" s="114">
        <f>IFERROR(VLOOKUP(B97,Stock!$A$5:$M$496,13,FALSE),0)</f>
        <v>0</v>
      </c>
      <c r="F97" s="112">
        <f>IFERROR(VLOOKUP(B97,Stock!$A$5:$M$472,6,0),0)</f>
        <v>0</v>
      </c>
      <c r="G97" s="113">
        <f>IFERROR(VLOOKUP(B97,Stock!$A$5:$M$472,7,0),0)</f>
        <v>0</v>
      </c>
    </row>
    <row r="98" spans="1:37" s="76" customFormat="1" ht="20.100000000000001" customHeight="1" x14ac:dyDescent="0.2">
      <c r="A98" s="170"/>
      <c r="B98" s="178">
        <f>Stock!A520</f>
        <v>0</v>
      </c>
      <c r="C98" s="173">
        <f>IFERROR(VLOOKUP(B98,Stock!$A$5:$K$496,2,FALSE),0)</f>
        <v>0</v>
      </c>
      <c r="D98" s="102"/>
      <c r="E98" s="114">
        <f>IFERROR(VLOOKUP(B98,Stock!$A$5:$M$496,13,FALSE),0)</f>
        <v>0</v>
      </c>
      <c r="F98" s="112">
        <f>IFERROR(VLOOKUP(B98,Stock!$A$5:$M$472,6,0),0)</f>
        <v>0</v>
      </c>
      <c r="G98" s="113">
        <f>IFERROR(VLOOKUP(B98,Stock!$A$5:$M$472,7,0),0)</f>
        <v>0</v>
      </c>
      <c r="H98" s="94"/>
    </row>
    <row r="99" spans="1:37" s="76" customFormat="1" ht="20.100000000000001" customHeight="1" x14ac:dyDescent="0.2">
      <c r="A99" s="170"/>
      <c r="B99" s="178">
        <f>Stock!A521</f>
        <v>0</v>
      </c>
      <c r="C99" s="173">
        <f>IFERROR(VLOOKUP(B99,Stock!$A$5:$K$496,2,FALSE),0)</f>
        <v>0</v>
      </c>
      <c r="D99" s="102"/>
      <c r="E99" s="114">
        <f>IFERROR(VLOOKUP(B99,Stock!$A$5:$M$496,13,FALSE),0)</f>
        <v>0</v>
      </c>
      <c r="F99" s="112">
        <f>IFERROR(VLOOKUP(B99,Stock!$A$5:$M$472,6,0),0)</f>
        <v>0</v>
      </c>
      <c r="G99" s="113">
        <f>IFERROR(VLOOKUP(B99,Stock!$A$5:$M$472,7,0),0)</f>
        <v>0</v>
      </c>
      <c r="H99" s="94"/>
    </row>
    <row r="100" spans="1:37" s="76" customFormat="1" ht="20.100000000000001" customHeight="1" x14ac:dyDescent="0.2">
      <c r="A100" s="170"/>
      <c r="B100" s="178">
        <f>Stock!A522</f>
        <v>0</v>
      </c>
      <c r="C100" s="173">
        <f>IFERROR(VLOOKUP(B100,Stock!$A$5:$K$496,2,FALSE),0)</f>
        <v>0</v>
      </c>
      <c r="D100" s="102"/>
      <c r="E100" s="114">
        <f>IFERROR(VLOOKUP(B100,Stock!$A$5:$M$496,13,FALSE),0)</f>
        <v>0</v>
      </c>
      <c r="F100" s="112">
        <f>IFERROR(VLOOKUP(B100,Stock!$A$5:$M$472,6,0),0)</f>
        <v>0</v>
      </c>
      <c r="G100" s="113">
        <f>IFERROR(VLOOKUP(B100,Stock!$A$5:$M$472,7,0),0)</f>
        <v>0</v>
      </c>
      <c r="H100" s="104"/>
    </row>
    <row r="101" spans="1:37" s="76" customFormat="1" ht="20.100000000000001" customHeight="1" x14ac:dyDescent="0.2">
      <c r="A101" s="170"/>
      <c r="B101" s="178">
        <f>Stock!A523</f>
        <v>0</v>
      </c>
      <c r="C101" s="173">
        <f>IFERROR(VLOOKUP(B101,Stock!$A$5:$K$496,2,FALSE),0)</f>
        <v>0</v>
      </c>
      <c r="D101" s="102"/>
      <c r="E101" s="114">
        <f>IFERROR(VLOOKUP(B101,Stock!$A$5:$M$496,13,FALSE),0)</f>
        <v>0</v>
      </c>
      <c r="F101" s="112">
        <f>IFERROR(VLOOKUP(B101,Stock!$A$5:$M$472,6,0),0)</f>
        <v>0</v>
      </c>
      <c r="G101" s="113">
        <f>IFERROR(VLOOKUP(B101,Stock!$A$5:$M$472,7,0),0)</f>
        <v>0</v>
      </c>
      <c r="H101" s="104"/>
    </row>
    <row r="102" spans="1:37" s="76" customFormat="1" ht="20.100000000000001" customHeight="1" x14ac:dyDescent="0.2">
      <c r="A102" s="170"/>
      <c r="B102" s="178">
        <f>Stock!A524</f>
        <v>0</v>
      </c>
      <c r="C102" s="173">
        <f>IFERROR(VLOOKUP(B102,Stock!$A$5:$K$496,2,FALSE),0)</f>
        <v>0</v>
      </c>
      <c r="D102" s="102"/>
      <c r="E102" s="114">
        <f>IFERROR(VLOOKUP(B102,Stock!$A$5:$M$496,13,FALSE),0)</f>
        <v>0</v>
      </c>
      <c r="F102" s="112">
        <f>IFERROR(VLOOKUP(B102,Stock!$A$5:$M$472,6,0),0)</f>
        <v>0</v>
      </c>
      <c r="G102" s="113">
        <f>IFERROR(VLOOKUP(B102,Stock!$A$5:$M$472,7,0),0)</f>
        <v>0</v>
      </c>
      <c r="H102" s="104"/>
    </row>
    <row r="103" spans="1:37" s="76" customFormat="1" ht="20.100000000000001" customHeight="1" x14ac:dyDescent="0.2">
      <c r="A103" s="170"/>
      <c r="B103" s="178">
        <f>Stock!A525</f>
        <v>0</v>
      </c>
      <c r="C103" s="173">
        <f>IFERROR(VLOOKUP(B103,Stock!$A$5:$K$496,2,FALSE),0)</f>
        <v>0</v>
      </c>
      <c r="D103" s="102"/>
      <c r="E103" s="114">
        <f>IFERROR(VLOOKUP(B103,Stock!$A$5:$M$496,13,FALSE),0)</f>
        <v>0</v>
      </c>
      <c r="F103" s="112">
        <f>IFERROR(VLOOKUP(B103,Stock!$A$5:$M$472,6,0),0)</f>
        <v>0</v>
      </c>
      <c r="G103" s="113">
        <f>IFERROR(VLOOKUP(B103,Stock!$A$5:$M$472,7,0),0)</f>
        <v>0</v>
      </c>
      <c r="H103" s="104"/>
      <c r="I103" s="106"/>
      <c r="J103" s="106"/>
      <c r="K103" s="106"/>
      <c r="L103" s="106"/>
      <c r="M103" s="106"/>
      <c r="N103" s="106"/>
      <c r="O103" s="106"/>
      <c r="P103" s="106"/>
      <c r="Q103" s="106"/>
      <c r="R103" s="106"/>
      <c r="S103" s="106"/>
      <c r="T103" s="106"/>
      <c r="U103" s="106"/>
      <c r="V103" s="106"/>
      <c r="W103" s="106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6"/>
      <c r="AH103" s="106"/>
      <c r="AI103" s="106"/>
      <c r="AJ103" s="106"/>
      <c r="AK103" s="106"/>
    </row>
    <row r="104" spans="1:37" s="76" customFormat="1" ht="20.100000000000001" customHeight="1" x14ac:dyDescent="0.2">
      <c r="A104" s="170"/>
      <c r="B104" s="178">
        <f>Stock!A526</f>
        <v>0</v>
      </c>
      <c r="C104" s="173">
        <f>IFERROR(VLOOKUP(B104,Stock!$A$5:$K$496,2,FALSE),0)</f>
        <v>0</v>
      </c>
      <c r="D104" s="102"/>
      <c r="E104" s="114">
        <f>IFERROR(VLOOKUP(B104,Stock!$A$5:$M$496,13,FALSE),0)</f>
        <v>0</v>
      </c>
      <c r="F104" s="112">
        <f>IFERROR(VLOOKUP(B104,Stock!$A$5:$M$472,6,0),0)</f>
        <v>0</v>
      </c>
      <c r="G104" s="113">
        <f>IFERROR(VLOOKUP(B104,Stock!$A$5:$M$472,7,0),0)</f>
        <v>0</v>
      </c>
      <c r="H104" s="94"/>
      <c r="I104" s="106"/>
      <c r="J104" s="106"/>
      <c r="K104" s="106"/>
      <c r="L104" s="106"/>
      <c r="M104" s="106"/>
      <c r="N104" s="106"/>
      <c r="O104" s="106"/>
      <c r="P104" s="106"/>
      <c r="Q104" s="106"/>
      <c r="R104" s="106"/>
      <c r="S104" s="106"/>
      <c r="T104" s="106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6"/>
      <c r="AH104" s="106"/>
      <c r="AI104" s="106"/>
      <c r="AJ104" s="106"/>
      <c r="AK104" s="106"/>
    </row>
    <row r="105" spans="1:37" s="76" customFormat="1" ht="20.100000000000001" customHeight="1" x14ac:dyDescent="0.2">
      <c r="A105" s="170"/>
      <c r="B105" s="178">
        <f>Stock!A527</f>
        <v>0</v>
      </c>
      <c r="C105" s="173">
        <f>IFERROR(VLOOKUP(B105,Stock!$A$5:$K$496,2,FALSE),0)</f>
        <v>0</v>
      </c>
      <c r="D105" s="102"/>
      <c r="E105" s="114">
        <f>IFERROR(VLOOKUP(B105,Stock!$A$5:$M$496,13,FALSE),0)</f>
        <v>0</v>
      </c>
      <c r="F105" s="112">
        <f>IFERROR(VLOOKUP(B105,Stock!$A$5:$M$472,6,0),0)</f>
        <v>0</v>
      </c>
      <c r="G105" s="113">
        <f>IFERROR(VLOOKUP(B105,Stock!$A$5:$M$472,7,0),0)</f>
        <v>0</v>
      </c>
      <c r="H105" s="94"/>
      <c r="I105" s="106"/>
      <c r="J105" s="106"/>
      <c r="K105" s="106"/>
      <c r="L105" s="106"/>
      <c r="M105" s="106"/>
      <c r="N105" s="106"/>
      <c r="O105" s="106"/>
      <c r="P105" s="106"/>
      <c r="Q105" s="106"/>
      <c r="R105" s="106"/>
      <c r="S105" s="106"/>
      <c r="T105" s="106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06"/>
      <c r="AJ105" s="106"/>
      <c r="AK105" s="106"/>
    </row>
    <row r="106" spans="1:37" s="76" customFormat="1" ht="20.100000000000001" customHeight="1" x14ac:dyDescent="0.2">
      <c r="A106" s="170"/>
      <c r="B106" s="178">
        <f>Stock!A528</f>
        <v>0</v>
      </c>
      <c r="C106" s="173">
        <f>IFERROR(VLOOKUP(B106,Stock!$A$5:$K$496,2,FALSE),0)</f>
        <v>0</v>
      </c>
      <c r="D106" s="102"/>
      <c r="E106" s="114">
        <f>IFERROR(VLOOKUP(B106,Stock!$A$5:$M$496,13,FALSE),0)</f>
        <v>0</v>
      </c>
      <c r="F106" s="112">
        <f>IFERROR(VLOOKUP(B106,Stock!$A$5:$M$472,6,0),0)</f>
        <v>0</v>
      </c>
      <c r="G106" s="113">
        <f>IFERROR(VLOOKUP(B106,Stock!$A$5:$M$472,7,0),0)</f>
        <v>0</v>
      </c>
      <c r="H106" s="94"/>
      <c r="I106" s="106"/>
      <c r="J106" s="106"/>
      <c r="K106" s="106"/>
      <c r="L106" s="106"/>
      <c r="M106" s="106"/>
      <c r="N106" s="106"/>
      <c r="O106" s="106"/>
      <c r="P106" s="106"/>
      <c r="Q106" s="106"/>
      <c r="R106" s="106"/>
      <c r="S106" s="106"/>
      <c r="T106" s="106"/>
      <c r="U106" s="106"/>
      <c r="V106" s="106"/>
      <c r="W106" s="106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</row>
    <row r="107" spans="1:37" s="76" customFormat="1" ht="20.100000000000001" customHeight="1" x14ac:dyDescent="0.2">
      <c r="A107" s="170"/>
      <c r="B107" s="178">
        <f>Stock!A529</f>
        <v>0</v>
      </c>
      <c r="C107" s="173">
        <f>IFERROR(VLOOKUP(B107,Stock!$A$5:$K$496,2,FALSE),0)</f>
        <v>0</v>
      </c>
      <c r="D107" s="102"/>
      <c r="E107" s="114">
        <f>IFERROR(VLOOKUP(B107,Stock!$A$5:$M$496,13,FALSE),0)</f>
        <v>0</v>
      </c>
      <c r="F107" s="112">
        <f>IFERROR(VLOOKUP(B107,Stock!$A$5:$M$472,6,0),0)</f>
        <v>0</v>
      </c>
      <c r="G107" s="113">
        <f>IFERROR(VLOOKUP(B107,Stock!$A$5:$M$472,7,0),0)</f>
        <v>0</v>
      </c>
      <c r="H107" s="94"/>
    </row>
    <row r="108" spans="1:37" s="76" customFormat="1" ht="20.100000000000001" customHeight="1" x14ac:dyDescent="0.2">
      <c r="A108" s="170"/>
      <c r="B108" s="178">
        <f>Stock!A530</f>
        <v>0</v>
      </c>
      <c r="C108" s="173">
        <f>IFERROR(VLOOKUP(B108,Stock!$A$5:$K$496,2,FALSE),0)</f>
        <v>0</v>
      </c>
      <c r="D108" s="102"/>
      <c r="E108" s="114">
        <f>IFERROR(VLOOKUP(B108,Stock!$A$5:$M$496,13,FALSE),0)</f>
        <v>0</v>
      </c>
      <c r="F108" s="112">
        <f>IFERROR(VLOOKUP(B108,Stock!$A$5:$M$472,6,0),0)</f>
        <v>0</v>
      </c>
      <c r="G108" s="113">
        <f>IFERROR(VLOOKUP(B108,Stock!$A$5:$M$472,7,0),0)</f>
        <v>0</v>
      </c>
      <c r="H108" s="94"/>
    </row>
    <row r="109" spans="1:37" s="76" customFormat="1" ht="20.100000000000001" customHeight="1" x14ac:dyDescent="0.2">
      <c r="A109" s="170"/>
      <c r="B109" s="178">
        <f>Stock!A531</f>
        <v>0</v>
      </c>
      <c r="C109" s="173">
        <f>IFERROR(VLOOKUP(B109,Stock!$A$5:$K$496,2,FALSE),0)</f>
        <v>0</v>
      </c>
      <c r="D109" s="102"/>
      <c r="E109" s="114">
        <f>IFERROR(VLOOKUP(B109,Stock!$A$5:$M$496,13,FALSE),0)</f>
        <v>0</v>
      </c>
      <c r="F109" s="112">
        <f>IFERROR(VLOOKUP(B109,Stock!$A$5:$M$472,6,0),0)</f>
        <v>0</v>
      </c>
      <c r="G109" s="113">
        <f>IFERROR(VLOOKUP(B109,Stock!$A$5:$M$472,7,0),0)</f>
        <v>0</v>
      </c>
      <c r="H109" s="104"/>
    </row>
    <row r="110" spans="1:37" ht="20.100000000000001" customHeight="1" x14ac:dyDescent="0.2">
      <c r="A110" s="170"/>
      <c r="B110" s="178">
        <f>Stock!A532</f>
        <v>0</v>
      </c>
      <c r="C110" s="173">
        <f>IFERROR(VLOOKUP(B110,Stock!$A$5:$K$496,2,FALSE),0)</f>
        <v>0</v>
      </c>
      <c r="D110" s="102"/>
      <c r="E110" s="114">
        <f>IFERROR(VLOOKUP(B110,Stock!$A$5:$M$496,13,FALSE),0)</f>
        <v>0</v>
      </c>
      <c r="F110" s="112">
        <f>IFERROR(VLOOKUP(B110,Stock!$A$5:$M$472,6,0),0)</f>
        <v>0</v>
      </c>
      <c r="G110" s="113">
        <f>IFERROR(VLOOKUP(B110,Stock!$A$5:$M$472,7,0),0)</f>
        <v>0</v>
      </c>
    </row>
    <row r="111" spans="1:37" ht="20.100000000000001" customHeight="1" x14ac:dyDescent="0.2">
      <c r="A111" s="170"/>
      <c r="B111" s="178">
        <f>Stock!A533</f>
        <v>0</v>
      </c>
      <c r="C111" s="173">
        <f>IFERROR(VLOOKUP(B111,Stock!$A$5:$K$496,2,FALSE),0)</f>
        <v>0</v>
      </c>
      <c r="D111" s="102"/>
      <c r="E111" s="114">
        <f>IFERROR(VLOOKUP(B111,Stock!$A$5:$M$496,13,FALSE),0)</f>
        <v>0</v>
      </c>
      <c r="F111" s="112">
        <f>IFERROR(VLOOKUP(B111,Stock!$A$5:$M$472,6,0),0)</f>
        <v>0</v>
      </c>
      <c r="G111" s="113">
        <f>IFERROR(VLOOKUP(B111,Stock!$A$5:$M$472,7,0),0)</f>
        <v>0</v>
      </c>
    </row>
    <row r="112" spans="1:37" ht="20.100000000000001" customHeight="1" x14ac:dyDescent="0.2">
      <c r="A112" s="170"/>
      <c r="B112" s="178">
        <f>Stock!A534</f>
        <v>0</v>
      </c>
      <c r="C112" s="173">
        <f>IFERROR(VLOOKUP(B112,Stock!$A$5:$K$496,2,FALSE),0)</f>
        <v>0</v>
      </c>
      <c r="D112" s="102"/>
      <c r="E112" s="114">
        <f>IFERROR(VLOOKUP(B112,Stock!$A$5:$M$496,13,FALSE),0)</f>
        <v>0</v>
      </c>
      <c r="F112" s="112">
        <f>IFERROR(VLOOKUP(B112,Stock!$A$5:$M$472,6,0),0)</f>
        <v>0</v>
      </c>
      <c r="G112" s="113">
        <f>IFERROR(VLOOKUP(B112,Stock!$A$5:$M$472,7,0),0)</f>
        <v>0</v>
      </c>
    </row>
    <row r="113" spans="1:8" ht="20.100000000000001" customHeight="1" x14ac:dyDescent="0.2">
      <c r="A113" s="170"/>
      <c r="B113" s="178">
        <f>Stock!A535</f>
        <v>0</v>
      </c>
      <c r="C113" s="173">
        <f>IFERROR(VLOOKUP(B113,Stock!$A$5:$K$496,2,FALSE),0)</f>
        <v>0</v>
      </c>
      <c r="D113" s="102"/>
      <c r="E113" s="114">
        <f>IFERROR(VLOOKUP(B113,Stock!$A$5:$M$496,13,FALSE),0)</f>
        <v>0</v>
      </c>
      <c r="F113" s="112">
        <f>IFERROR(VLOOKUP(B113,Stock!$A$5:$M$472,6,0),0)</f>
        <v>0</v>
      </c>
      <c r="G113" s="113">
        <f>IFERROR(VLOOKUP(B113,Stock!$A$5:$M$472,7,0),0)</f>
        <v>0</v>
      </c>
    </row>
    <row r="114" spans="1:8" ht="20.100000000000001" customHeight="1" x14ac:dyDescent="0.2">
      <c r="A114" s="170"/>
      <c r="B114" s="178">
        <f>Stock!A536</f>
        <v>0</v>
      </c>
      <c r="C114" s="173">
        <f>IFERROR(VLOOKUP(B114,Stock!$A$5:$K$496,2,FALSE),0)</f>
        <v>0</v>
      </c>
      <c r="D114" s="102"/>
      <c r="E114" s="114">
        <f>IFERROR(VLOOKUP(B114,Stock!$A$5:$M$496,13,FALSE),0)</f>
        <v>0</v>
      </c>
      <c r="F114" s="112">
        <f>IFERROR(VLOOKUP(B114,Stock!$A$5:$M$472,6,0),0)</f>
        <v>0</v>
      </c>
      <c r="G114" s="113">
        <f>IFERROR(VLOOKUP(B114,Stock!$A$5:$M$472,7,0),0)</f>
        <v>0</v>
      </c>
    </row>
    <row r="115" spans="1:8" ht="20.100000000000001" customHeight="1" x14ac:dyDescent="0.2">
      <c r="A115" s="170"/>
      <c r="B115" s="178">
        <f>Stock!A537</f>
        <v>0</v>
      </c>
      <c r="C115" s="173">
        <f>IFERROR(VLOOKUP(B115,Stock!$A$5:$K$496,2,FALSE),0)</f>
        <v>0</v>
      </c>
      <c r="D115" s="102"/>
      <c r="E115" s="114">
        <f>IFERROR(VLOOKUP(B115,Stock!$A$5:$M$496,13,FALSE),0)</f>
        <v>0</v>
      </c>
      <c r="F115" s="112">
        <f>IFERROR(VLOOKUP(B115,Stock!$A$5:$M$472,6,0),0)</f>
        <v>0</v>
      </c>
      <c r="G115" s="113">
        <f>IFERROR(VLOOKUP(B115,Stock!$A$5:$M$472,7,0),0)</f>
        <v>0</v>
      </c>
      <c r="H115" s="104"/>
    </row>
    <row r="116" spans="1:8" ht="20.100000000000001" customHeight="1" x14ac:dyDescent="0.2">
      <c r="A116" s="170"/>
      <c r="B116" s="178">
        <f>Stock!A538</f>
        <v>0</v>
      </c>
      <c r="C116" s="173">
        <f>IFERROR(VLOOKUP(B116,Stock!$A$5:$K$496,2,FALSE),0)</f>
        <v>0</v>
      </c>
      <c r="D116" s="102"/>
      <c r="E116" s="114">
        <f>IFERROR(VLOOKUP(B116,Stock!$A$5:$M$496,13,FALSE),0)</f>
        <v>0</v>
      </c>
      <c r="F116" s="112">
        <f>IFERROR(VLOOKUP(B116,Stock!$A$5:$M$472,6,0),0)</f>
        <v>0</v>
      </c>
      <c r="G116" s="113">
        <f>IFERROR(VLOOKUP(B116,Stock!$A$5:$M$472,7,0),0)</f>
        <v>0</v>
      </c>
      <c r="H116" s="104"/>
    </row>
    <row r="117" spans="1:8" ht="20.100000000000001" customHeight="1" x14ac:dyDescent="0.2">
      <c r="A117" s="170"/>
      <c r="B117" s="178">
        <f>Stock!A539</f>
        <v>0</v>
      </c>
      <c r="C117" s="173">
        <f>IFERROR(VLOOKUP(B117,Stock!$A$5:$K$496,2,FALSE),0)</f>
        <v>0</v>
      </c>
      <c r="D117" s="102"/>
      <c r="E117" s="114">
        <f>IFERROR(VLOOKUP(B117,Stock!$A$5:$M$496,13,FALSE),0)</f>
        <v>0</v>
      </c>
      <c r="F117" s="112">
        <f>IFERROR(VLOOKUP(B117,Stock!$A$5:$M$472,6,0),0)</f>
        <v>0</v>
      </c>
      <c r="G117" s="113">
        <f>IFERROR(VLOOKUP(B117,Stock!$A$5:$M$472,7,0),0)</f>
        <v>0</v>
      </c>
      <c r="H117" s="104"/>
    </row>
    <row r="118" spans="1:8" ht="20.100000000000001" customHeight="1" x14ac:dyDescent="0.2">
      <c r="A118" s="170"/>
      <c r="B118" s="178">
        <f>Stock!A540</f>
        <v>0</v>
      </c>
      <c r="C118" s="173">
        <f>IFERROR(VLOOKUP(B118,Stock!$A$5:$K$496,2,FALSE),0)</f>
        <v>0</v>
      </c>
      <c r="D118" s="102"/>
      <c r="E118" s="114">
        <f>IFERROR(VLOOKUP(B118,Stock!$A$5:$M$496,13,FALSE),0)</f>
        <v>0</v>
      </c>
      <c r="F118" s="112">
        <f>IFERROR(VLOOKUP(B118,Stock!$A$5:$M$472,6,0),0)</f>
        <v>0</v>
      </c>
      <c r="G118" s="113">
        <f>IFERROR(VLOOKUP(B118,Stock!$A$5:$M$472,7,0),0)</f>
        <v>0</v>
      </c>
    </row>
    <row r="119" spans="1:8" ht="20.100000000000001" customHeight="1" x14ac:dyDescent="0.2">
      <c r="A119" s="170"/>
      <c r="B119" s="178">
        <f>Stock!A541</f>
        <v>0</v>
      </c>
      <c r="C119" s="173">
        <f>IFERROR(VLOOKUP(B119,Stock!$A$5:$K$496,2,FALSE),0)</f>
        <v>0</v>
      </c>
      <c r="D119" s="102"/>
      <c r="E119" s="114">
        <f>IFERROR(VLOOKUP(B119,Stock!$A$5:$M$496,13,FALSE),0)</f>
        <v>0</v>
      </c>
      <c r="F119" s="112">
        <f>IFERROR(VLOOKUP(B119,Stock!$A$5:$M$472,6,0),0)</f>
        <v>0</v>
      </c>
      <c r="G119" s="113">
        <f>IFERROR(VLOOKUP(B119,Stock!$A$5:$M$472,7,0),0)</f>
        <v>0</v>
      </c>
    </row>
    <row r="120" spans="1:8" ht="20.100000000000001" customHeight="1" x14ac:dyDescent="0.2">
      <c r="A120" s="170"/>
      <c r="B120" s="178">
        <f>Stock!A542</f>
        <v>0</v>
      </c>
      <c r="C120" s="173">
        <f>IFERROR(VLOOKUP(B120,Stock!$A$5:$K$496,2,FALSE),0)</f>
        <v>0</v>
      </c>
      <c r="D120" s="102"/>
      <c r="E120" s="114">
        <f>IFERROR(VLOOKUP(B120,Stock!$A$5:$M$496,13,FALSE),0)</f>
        <v>0</v>
      </c>
      <c r="F120" s="112">
        <f>IFERROR(VLOOKUP(B120,Stock!$A$5:$M$472,6,0),0)</f>
        <v>0</v>
      </c>
      <c r="G120" s="113">
        <f>IFERROR(VLOOKUP(B120,Stock!$A$5:$M$472,7,0),0)</f>
        <v>0</v>
      </c>
    </row>
    <row r="121" spans="1:8" ht="20.100000000000001" customHeight="1" x14ac:dyDescent="0.2">
      <c r="A121" s="170"/>
      <c r="B121" s="178">
        <f>Stock!A543</f>
        <v>0</v>
      </c>
      <c r="C121" s="173">
        <f>IFERROR(VLOOKUP(B121,Stock!$A$5:$K$496,2,FALSE),0)</f>
        <v>0</v>
      </c>
      <c r="D121" s="102"/>
      <c r="E121" s="114">
        <f>IFERROR(VLOOKUP(B121,Stock!$A$5:$M$496,13,FALSE),0)</f>
        <v>0</v>
      </c>
      <c r="F121" s="112">
        <f>IFERROR(VLOOKUP(B121,Stock!$A$5:$M$472,6,0),0)</f>
        <v>0</v>
      </c>
      <c r="G121" s="113">
        <f>IFERROR(VLOOKUP(B121,Stock!$A$5:$M$472,7,0),0)</f>
        <v>0</v>
      </c>
    </row>
    <row r="122" spans="1:8" ht="20.100000000000001" customHeight="1" x14ac:dyDescent="0.2">
      <c r="A122" s="170"/>
      <c r="B122" s="178">
        <f>Stock!A544</f>
        <v>0</v>
      </c>
      <c r="C122" s="173">
        <f>IFERROR(VLOOKUP(B122,Stock!$A$5:$K$496,2,FALSE),0)</f>
        <v>0</v>
      </c>
      <c r="D122" s="102"/>
      <c r="E122" s="114">
        <f>IFERROR(VLOOKUP(B122,Stock!$A$5:$M$496,13,FALSE),0)</f>
        <v>0</v>
      </c>
      <c r="F122" s="112">
        <f>IFERROR(VLOOKUP(B122,Stock!$A$5:$M$472,6,0),0)</f>
        <v>0</v>
      </c>
      <c r="G122" s="113">
        <f>IFERROR(VLOOKUP(B122,Stock!$A$5:$M$472,7,0),0)</f>
        <v>0</v>
      </c>
    </row>
    <row r="123" spans="1:8" ht="20.100000000000001" customHeight="1" x14ac:dyDescent="0.2">
      <c r="A123" s="170"/>
      <c r="B123" s="178">
        <f>Stock!A545</f>
        <v>0</v>
      </c>
      <c r="C123" s="173">
        <f>IFERROR(VLOOKUP(B123,Stock!$A$5:$K$496,2,FALSE),0)</f>
        <v>0</v>
      </c>
      <c r="D123" s="102"/>
      <c r="E123" s="114">
        <f>IFERROR(VLOOKUP(B123,Stock!$A$5:$M$496,13,FALSE),0)</f>
        <v>0</v>
      </c>
      <c r="F123" s="112">
        <f>IFERROR(VLOOKUP(B123,Stock!$A$5:$M$472,6,0),0)</f>
        <v>0</v>
      </c>
      <c r="G123" s="113">
        <f>IFERROR(VLOOKUP(B123,Stock!$A$5:$M$472,7,0),0)</f>
        <v>0</v>
      </c>
    </row>
    <row r="124" spans="1:8" ht="21.95" customHeight="1" x14ac:dyDescent="0.2">
      <c r="A124" s="170"/>
      <c r="B124" s="178">
        <f>Stock!A398</f>
        <v>0</v>
      </c>
      <c r="C124" s="173">
        <f>IFERROR(VLOOKUP(B124,Stock!$A$5:$K$496,2,FALSE),0)</f>
        <v>0</v>
      </c>
      <c r="D124" s="102"/>
      <c r="E124" s="114">
        <f>IFERROR(VLOOKUP(B124,Stock!$A$5:$M$496,13,FALSE),0)</f>
        <v>0</v>
      </c>
      <c r="F124" s="112">
        <f>IFERROR(VLOOKUP(B124,Stock!$A$5:$M$472,6,0),0)</f>
        <v>0</v>
      </c>
      <c r="G124" s="113">
        <f>IFERROR(VLOOKUP(B124,Stock!$A$5:$M$472,7,0),0)</f>
        <v>0</v>
      </c>
    </row>
    <row r="125" spans="1:8" ht="20.100000000000001" customHeight="1" x14ac:dyDescent="0.2">
      <c r="A125" s="170"/>
      <c r="B125" s="178">
        <f>Stock!A5</f>
        <v>1</v>
      </c>
      <c r="C125" s="173" t="str">
        <f>IFERROR(VLOOKUP(B125,Stock!$A$5:$K$496,2,FALSE),0)</f>
        <v>Article 001</v>
      </c>
      <c r="D125" s="102"/>
      <c r="E125" s="114">
        <f>IFERROR(VLOOKUP(B125,Stock!$A$5:$M$496,13,FALSE),0)</f>
        <v>1</v>
      </c>
      <c r="F125" s="112">
        <f>IFERROR(VLOOKUP(B125,Stock!$A$5:$M$472,6,0),0)</f>
        <v>5</v>
      </c>
      <c r="G125" s="113">
        <f>IFERROR(VLOOKUP(B125,Stock!$A$5:$M$472,7,0),0)</f>
        <v>4</v>
      </c>
    </row>
    <row r="126" spans="1:8" ht="20.100000000000001" customHeight="1" x14ac:dyDescent="0.2">
      <c r="A126" s="170"/>
      <c r="B126" s="178">
        <f>Stock!A6</f>
        <v>2</v>
      </c>
      <c r="C126" s="173" t="str">
        <f>IFERROR(VLOOKUP(B126,Stock!$A$5:$K$496,2,FALSE),0)</f>
        <v>Article 002</v>
      </c>
      <c r="D126" s="102"/>
      <c r="E126" s="114">
        <f>IFERROR(VLOOKUP(B126,Stock!$A$5:$M$496,13,FALSE),0)</f>
        <v>2</v>
      </c>
      <c r="F126" s="112">
        <f>IFERROR(VLOOKUP(B126,Stock!$A$5:$M$472,6,0),0)</f>
        <v>15</v>
      </c>
      <c r="G126" s="113">
        <f>IFERROR(VLOOKUP(B126,Stock!$A$5:$M$472,7,0),0)</f>
        <v>12</v>
      </c>
    </row>
    <row r="127" spans="1:8" ht="20.100000000000001" customHeight="1" x14ac:dyDescent="0.2">
      <c r="A127" s="170"/>
      <c r="B127" s="178">
        <f>Stock!A7</f>
        <v>3</v>
      </c>
      <c r="C127" s="173" t="str">
        <f>IFERROR(VLOOKUP(B127,Stock!$A$5:$K$496,2,FALSE),0)</f>
        <v>Article 003</v>
      </c>
      <c r="D127" s="102"/>
      <c r="E127" s="114">
        <f>IFERROR(VLOOKUP(B127,Stock!$A$5:$M$496,13,FALSE),0)</f>
        <v>1</v>
      </c>
      <c r="F127" s="112">
        <f>IFERROR(VLOOKUP(B127,Stock!$A$5:$M$472,6,0),0)</f>
        <v>5</v>
      </c>
      <c r="G127" s="113">
        <f>IFERROR(VLOOKUP(B127,Stock!$A$5:$M$472,7,0),0)</f>
        <v>4</v>
      </c>
    </row>
    <row r="128" spans="1:8" ht="20.100000000000001" customHeight="1" x14ac:dyDescent="0.2">
      <c r="A128" s="170"/>
      <c r="B128" s="178">
        <f>Stock!A8</f>
        <v>5</v>
      </c>
      <c r="C128" s="173" t="str">
        <f>IFERROR(VLOOKUP(B128,Stock!$A$5:$K$496,2,FALSE),0)</f>
        <v>Article 004</v>
      </c>
      <c r="D128" s="102"/>
      <c r="E128" s="114">
        <f>IFERROR(VLOOKUP(B128,Stock!$A$5:$M$496,13,FALSE),0)</f>
        <v>2</v>
      </c>
      <c r="F128" s="112">
        <f>IFERROR(VLOOKUP(B128,Stock!$A$5:$M$472,6,0),0)</f>
        <v>5</v>
      </c>
      <c r="G128" s="113">
        <f>IFERROR(VLOOKUP(B128,Stock!$A$5:$M$472,7,0),0)</f>
        <v>4</v>
      </c>
    </row>
    <row r="129" spans="1:8" ht="20.100000000000001" customHeight="1" x14ac:dyDescent="0.2">
      <c r="A129" s="170"/>
      <c r="B129" s="178">
        <f>Stock!A9</f>
        <v>6</v>
      </c>
      <c r="C129" s="173" t="str">
        <f>IFERROR(VLOOKUP(B129,Stock!$A$5:$K$496,2,FALSE),0)</f>
        <v>Article 005</v>
      </c>
      <c r="D129" s="102"/>
      <c r="E129" s="114">
        <f>IFERROR(VLOOKUP(B129,Stock!$A$5:$M$496,13,FALSE),0)</f>
        <v>1</v>
      </c>
      <c r="F129" s="112">
        <f>IFERROR(VLOOKUP(B129,Stock!$A$5:$M$472,6,0),0)</f>
        <v>3</v>
      </c>
      <c r="G129" s="113">
        <f>IFERROR(VLOOKUP(B129,Stock!$A$5:$M$472,7,0),0)</f>
        <v>2.4</v>
      </c>
    </row>
    <row r="130" spans="1:8" ht="20.100000000000001" customHeight="1" x14ac:dyDescent="0.2">
      <c r="A130" s="170"/>
      <c r="B130" s="178">
        <f>Stock!A10</f>
        <v>7</v>
      </c>
      <c r="C130" s="173" t="str">
        <f>IFERROR(VLOOKUP(B130,Stock!$A$5:$K$496,2,FALSE),0)</f>
        <v>Livre 006</v>
      </c>
      <c r="D130" s="102"/>
      <c r="E130" s="114">
        <f>IFERROR(VLOOKUP(B130,Stock!$A$5:$M$496,13,FALSE),0)</f>
        <v>5</v>
      </c>
      <c r="F130" s="112">
        <f>IFERROR(VLOOKUP(B130,Stock!$A$5:$M$472,6,0),0)</f>
        <v>23</v>
      </c>
      <c r="G130" s="113">
        <f>IFERROR(VLOOKUP(B130,Stock!$A$5:$M$472,7,0),0)</f>
        <v>18.399999999999999</v>
      </c>
    </row>
    <row r="131" spans="1:8" ht="20.100000000000001" customHeight="1" x14ac:dyDescent="0.2">
      <c r="A131" s="170"/>
      <c r="B131" s="178">
        <f>Stock!A11</f>
        <v>8</v>
      </c>
      <c r="C131" s="173" t="str">
        <f>IFERROR(VLOOKUP(B131,Stock!$A$5:$K$496,2,FALSE),0)</f>
        <v>Article 007</v>
      </c>
      <c r="D131" s="102"/>
      <c r="E131" s="114">
        <f>IFERROR(VLOOKUP(B131,Stock!$A$5:$M$496,13,FALSE),0)</f>
        <v>8</v>
      </c>
      <c r="F131" s="112">
        <f>IFERROR(VLOOKUP(B131,Stock!$A$5:$M$472,6,0),0)</f>
        <v>6</v>
      </c>
      <c r="G131" s="113">
        <f>IFERROR(VLOOKUP(B131,Stock!$A$5:$M$472,7,0),0)</f>
        <v>4.8</v>
      </c>
    </row>
    <row r="132" spans="1:8" ht="20.100000000000001" customHeight="1" x14ac:dyDescent="0.2">
      <c r="A132" s="170"/>
      <c r="B132" s="178">
        <f>Stock!A12</f>
        <v>9</v>
      </c>
      <c r="C132" s="173" t="str">
        <f>IFERROR(VLOOKUP(B132,Stock!$A$5:$K$496,2,FALSE),0)</f>
        <v>Livre 008</v>
      </c>
      <c r="D132" s="102"/>
      <c r="E132" s="114">
        <f>IFERROR(VLOOKUP(B132,Stock!$A$5:$M$496,13,FALSE),0)</f>
        <v>4</v>
      </c>
      <c r="F132" s="112">
        <f>IFERROR(VLOOKUP(B132,Stock!$A$5:$M$472,6,0),0)</f>
        <v>12</v>
      </c>
      <c r="G132" s="113">
        <f>IFERROR(VLOOKUP(B132,Stock!$A$5:$M$472,7,0),0)</f>
        <v>9.6</v>
      </c>
      <c r="H132" s="104"/>
    </row>
    <row r="133" spans="1:8" ht="20.100000000000001" customHeight="1" x14ac:dyDescent="0.2">
      <c r="A133" s="170"/>
      <c r="B133" s="178">
        <f>Stock!A13</f>
        <v>10</v>
      </c>
      <c r="C133" s="173" t="str">
        <f>IFERROR(VLOOKUP(B133,Stock!$A$5:$K$496,2,FALSE),0)</f>
        <v>Article 009</v>
      </c>
      <c r="D133" s="102"/>
      <c r="E133" s="114">
        <f>IFERROR(VLOOKUP(B133,Stock!$A$5:$M$496,13,FALSE),0)</f>
        <v>0</v>
      </c>
      <c r="F133" s="112">
        <f>IFERROR(VLOOKUP(B133,Stock!$A$5:$M$472,6,0),0)</f>
        <v>2</v>
      </c>
      <c r="G133" s="113">
        <f>IFERROR(VLOOKUP(B133,Stock!$A$5:$M$472,7,0),0)</f>
        <v>1.6</v>
      </c>
      <c r="H133" s="104"/>
    </row>
    <row r="134" spans="1:8" ht="20.100000000000001" customHeight="1" x14ac:dyDescent="0.2">
      <c r="A134" s="170"/>
      <c r="B134" s="178">
        <f>Stock!A14</f>
        <v>11</v>
      </c>
      <c r="C134" s="173" t="str">
        <f>IFERROR(VLOOKUP(B134,Stock!$A$5:$K$496,2,FALSE),0)</f>
        <v>Livre 010</v>
      </c>
      <c r="D134" s="102"/>
      <c r="E134" s="114">
        <f>IFERROR(VLOOKUP(B134,Stock!$A$5:$M$496,13,FALSE),0)</f>
        <v>1</v>
      </c>
      <c r="F134" s="112">
        <f>IFERROR(VLOOKUP(B134,Stock!$A$5:$M$472,6,0),0)</f>
        <v>5</v>
      </c>
      <c r="G134" s="113">
        <f>IFERROR(VLOOKUP(B134,Stock!$A$5:$M$472,7,0),0)</f>
        <v>4</v>
      </c>
    </row>
    <row r="135" spans="1:8" ht="20.100000000000001" customHeight="1" x14ac:dyDescent="0.2">
      <c r="A135" s="170"/>
      <c r="B135" s="178">
        <f>Stock!A15</f>
        <v>12</v>
      </c>
      <c r="C135" s="173" t="str">
        <f>IFERROR(VLOOKUP(B135,Stock!$A$5:$K$496,2,FALSE),0)</f>
        <v>Article 011</v>
      </c>
      <c r="D135" s="102"/>
      <c r="E135" s="114">
        <f>IFERROR(VLOOKUP(B135,Stock!$A$5:$M$496,13,FALSE),0)</f>
        <v>2</v>
      </c>
      <c r="F135" s="112">
        <f>IFERROR(VLOOKUP(B135,Stock!$A$5:$M$472,6,0),0)</f>
        <v>5</v>
      </c>
      <c r="G135" s="113">
        <f>IFERROR(VLOOKUP(B135,Stock!$A$5:$M$472,7,0),0)</f>
        <v>4</v>
      </c>
    </row>
    <row r="136" spans="1:8" ht="20.100000000000001" customHeight="1" x14ac:dyDescent="0.2">
      <c r="A136" s="170"/>
      <c r="B136" s="178">
        <f>Stock!A16</f>
        <v>13</v>
      </c>
      <c r="C136" s="173" t="str">
        <f>IFERROR(VLOOKUP(B136,Stock!$A$5:$K$496,2,FALSE),0)</f>
        <v>Article 012</v>
      </c>
      <c r="D136" s="102"/>
      <c r="E136" s="114">
        <f>IFERROR(VLOOKUP(B136,Stock!$A$5:$M$496,13,FALSE),0)</f>
        <v>4</v>
      </c>
      <c r="F136" s="112">
        <f>IFERROR(VLOOKUP(B136,Stock!$A$5:$M$472,6,0),0)</f>
        <v>5</v>
      </c>
      <c r="G136" s="113">
        <f>IFERROR(VLOOKUP(B136,Stock!$A$5:$M$472,7,0),0)</f>
        <v>4</v>
      </c>
    </row>
    <row r="137" spans="1:8" ht="20.100000000000001" customHeight="1" x14ac:dyDescent="0.2">
      <c r="A137" s="170"/>
      <c r="B137" s="178">
        <f>Stock!A17</f>
        <v>14</v>
      </c>
      <c r="C137" s="173" t="str">
        <f>IFERROR(VLOOKUP(B137,Stock!$A$5:$K$496,2,FALSE),0)</f>
        <v>Article 013</v>
      </c>
      <c r="D137" s="102"/>
      <c r="E137" s="114">
        <f>IFERROR(VLOOKUP(B137,Stock!$A$5:$M$496,13,FALSE),0)</f>
        <v>5</v>
      </c>
      <c r="F137" s="112">
        <f>IFERROR(VLOOKUP(B137,Stock!$A$5:$M$472,6,0),0)</f>
        <v>5</v>
      </c>
      <c r="G137" s="113">
        <f>IFERROR(VLOOKUP(B137,Stock!$A$5:$M$472,7,0),0)</f>
        <v>4</v>
      </c>
    </row>
    <row r="138" spans="1:8" ht="20.100000000000001" customHeight="1" x14ac:dyDescent="0.2">
      <c r="A138" s="170"/>
      <c r="B138" s="178">
        <f>Stock!A18</f>
        <v>15</v>
      </c>
      <c r="C138" s="173" t="str">
        <f>IFERROR(VLOOKUP(B138,Stock!$A$5:$K$496,2,FALSE),0)</f>
        <v>Article 014</v>
      </c>
      <c r="D138" s="102"/>
      <c r="E138" s="114">
        <f>IFERROR(VLOOKUP(B138,Stock!$A$5:$M$496,13,FALSE),0)</f>
        <v>9</v>
      </c>
      <c r="F138" s="112">
        <f>IFERROR(VLOOKUP(B138,Stock!$A$5:$M$472,6,0),0)</f>
        <v>0</v>
      </c>
      <c r="G138" s="113">
        <f>IFERROR(VLOOKUP(B138,Stock!$A$5:$M$472,7,0),0)</f>
        <v>0</v>
      </c>
    </row>
    <row r="139" spans="1:8" ht="20.100000000000001" customHeight="1" x14ac:dyDescent="0.2">
      <c r="A139" s="170"/>
      <c r="B139" s="178">
        <f>Stock!A19</f>
        <v>16</v>
      </c>
      <c r="C139" s="173" t="str">
        <f>IFERROR(VLOOKUP(B139,Stock!$A$5:$K$496,2,FALSE),0)</f>
        <v>Livre 015</v>
      </c>
      <c r="D139" s="102"/>
      <c r="E139" s="114">
        <f>IFERROR(VLOOKUP(B139,Stock!$A$5:$M$496,13,FALSE),0)</f>
        <v>7</v>
      </c>
      <c r="F139" s="112">
        <f>IFERROR(VLOOKUP(B139,Stock!$A$5:$M$472,6,0),0)</f>
        <v>0</v>
      </c>
      <c r="G139" s="113">
        <f>IFERROR(VLOOKUP(B139,Stock!$A$5:$M$472,7,0),0)</f>
        <v>0</v>
      </c>
    </row>
    <row r="140" spans="1:8" ht="20.100000000000001" customHeight="1" x14ac:dyDescent="0.2">
      <c r="A140" s="170"/>
      <c r="B140" s="178">
        <f>Stock!A20</f>
        <v>17</v>
      </c>
      <c r="C140" s="173" t="str">
        <f>IFERROR(VLOOKUP(B140,Stock!$A$5:$K$496,2,FALSE),0)</f>
        <v>Article 016</v>
      </c>
      <c r="D140" s="102"/>
      <c r="E140" s="114">
        <f>IFERROR(VLOOKUP(B140,Stock!$A$5:$M$496,13,FALSE),0)</f>
        <v>0</v>
      </c>
      <c r="F140" s="112">
        <f>IFERROR(VLOOKUP(B140,Stock!$A$5:$M$472,6,0),0)</f>
        <v>18</v>
      </c>
      <c r="G140" s="113">
        <f>IFERROR(VLOOKUP(B140,Stock!$A$5:$M$472,7,0),0)</f>
        <v>14.4</v>
      </c>
    </row>
    <row r="141" spans="1:8" ht="20.100000000000001" customHeight="1" x14ac:dyDescent="0.2">
      <c r="A141" s="170"/>
      <c r="B141" s="178">
        <f>Stock!A21</f>
        <v>18</v>
      </c>
      <c r="C141" s="173" t="str">
        <f>IFERROR(VLOOKUP(B141,Stock!$A$5:$K$496,2,FALSE),0)</f>
        <v>Article 017</v>
      </c>
      <c r="D141" s="102"/>
      <c r="E141" s="114">
        <f>IFERROR(VLOOKUP(B141,Stock!$A$5:$M$496,13,FALSE),0)</f>
        <v>1</v>
      </c>
      <c r="F141" s="112">
        <f>IFERROR(VLOOKUP(B141,Stock!$A$5:$M$472,6,0),0)</f>
        <v>27</v>
      </c>
      <c r="G141" s="113">
        <f>IFERROR(VLOOKUP(B141,Stock!$A$5:$M$472,7,0),0)</f>
        <v>21.6</v>
      </c>
    </row>
    <row r="142" spans="1:8" ht="20.100000000000001" customHeight="1" x14ac:dyDescent="0.2">
      <c r="A142" s="170"/>
      <c r="B142" s="178">
        <f>Stock!A22</f>
        <v>19</v>
      </c>
      <c r="C142" s="173" t="str">
        <f>IFERROR(VLOOKUP(B142,Stock!$A$5:$K$496,2,FALSE),0)</f>
        <v>Article 018</v>
      </c>
      <c r="D142" s="102"/>
      <c r="E142" s="114">
        <f>IFERROR(VLOOKUP(B142,Stock!$A$5:$M$496,13,FALSE),0)</f>
        <v>2</v>
      </c>
      <c r="F142" s="112">
        <f>IFERROR(VLOOKUP(B142,Stock!$A$5:$M$472,6,0),0)</f>
        <v>15</v>
      </c>
      <c r="G142" s="113">
        <f>IFERROR(VLOOKUP(B142,Stock!$A$5:$M$472,7,0),0)</f>
        <v>12</v>
      </c>
    </row>
    <row r="143" spans="1:8" ht="20.100000000000001" customHeight="1" x14ac:dyDescent="0.2">
      <c r="A143" s="170"/>
      <c r="B143" s="178">
        <f>Stock!A23</f>
        <v>20</v>
      </c>
      <c r="C143" s="173" t="str">
        <f>IFERROR(VLOOKUP(B143,Stock!$A$5:$K$496,2,FALSE),0)</f>
        <v>Article 019</v>
      </c>
      <c r="D143" s="102"/>
      <c r="E143" s="114">
        <f>IFERROR(VLOOKUP(B143,Stock!$A$5:$M$496,13,FALSE),0)</f>
        <v>4</v>
      </c>
      <c r="F143" s="112">
        <f>IFERROR(VLOOKUP(B143,Stock!$A$5:$M$472,6,0),0)</f>
        <v>15</v>
      </c>
      <c r="G143" s="113">
        <f>IFERROR(VLOOKUP(B143,Stock!$A$5:$M$472,7,0),0)</f>
        <v>12</v>
      </c>
    </row>
    <row r="144" spans="1:8" ht="20.100000000000001" customHeight="1" x14ac:dyDescent="0.2">
      <c r="A144" s="170"/>
      <c r="B144" s="178">
        <f>Stock!A24</f>
        <v>21</v>
      </c>
      <c r="C144" s="173" t="str">
        <f>IFERROR(VLOOKUP(B144,Stock!$A$5:$K$496,2,FALSE),0)</f>
        <v>Article 020</v>
      </c>
      <c r="D144" s="102"/>
      <c r="E144" s="114">
        <f>IFERROR(VLOOKUP(B144,Stock!$A$5:$M$496,13,FALSE),0)</f>
        <v>5</v>
      </c>
      <c r="F144" s="112">
        <f>IFERROR(VLOOKUP(B144,Stock!$A$5:$M$472,6,0),0)</f>
        <v>15</v>
      </c>
      <c r="G144" s="113">
        <f>IFERROR(VLOOKUP(B144,Stock!$A$5:$M$472,7,0),0)</f>
        <v>12</v>
      </c>
    </row>
    <row r="145" spans="1:8" ht="20.100000000000001" customHeight="1" x14ac:dyDescent="0.2">
      <c r="A145" s="170"/>
      <c r="B145" s="178">
        <f>Stock!A25</f>
        <v>22</v>
      </c>
      <c r="C145" s="173" t="str">
        <f>IFERROR(VLOOKUP(B145,Stock!$A$5:$K$496,2,FALSE),0)</f>
        <v>Article 021</v>
      </c>
      <c r="D145" s="102"/>
      <c r="E145" s="114">
        <f>IFERROR(VLOOKUP(B145,Stock!$A$5:$M$496,13,FALSE),0)</f>
        <v>9</v>
      </c>
      <c r="F145" s="112">
        <f>IFERROR(VLOOKUP(B145,Stock!$A$5:$M$472,6,0),0)</f>
        <v>0</v>
      </c>
      <c r="G145" s="113">
        <f>IFERROR(VLOOKUP(B145,Stock!$A$5:$M$472,7,0),0)</f>
        <v>0</v>
      </c>
    </row>
    <row r="146" spans="1:8" ht="20.100000000000001" customHeight="1" x14ac:dyDescent="0.2">
      <c r="A146" s="170"/>
      <c r="B146" s="178">
        <f>Stock!A26</f>
        <v>23</v>
      </c>
      <c r="C146" s="173" t="str">
        <f>IFERROR(VLOOKUP(B146,Stock!$A$5:$K$496,2,FALSE),0)</f>
        <v>Article 022</v>
      </c>
      <c r="D146" s="102"/>
      <c r="E146" s="114">
        <f>IFERROR(VLOOKUP(B146,Stock!$A$5:$M$496,13,FALSE),0)</f>
        <v>5</v>
      </c>
      <c r="F146" s="112">
        <f>IFERROR(VLOOKUP(B146,Stock!$A$5:$M$472,6,0),0)</f>
        <v>5</v>
      </c>
      <c r="G146" s="113">
        <f>IFERROR(VLOOKUP(B146,Stock!$A$5:$M$472,7,0),0)</f>
        <v>4</v>
      </c>
    </row>
    <row r="147" spans="1:8" ht="20.100000000000001" customHeight="1" x14ac:dyDescent="0.2">
      <c r="A147" s="170"/>
      <c r="B147" s="178">
        <f>Stock!A27</f>
        <v>24</v>
      </c>
      <c r="C147" s="173" t="str">
        <f>IFERROR(VLOOKUP(B147,Stock!$A$5:$K$496,2,FALSE),0)</f>
        <v>Article 023</v>
      </c>
      <c r="D147" s="102"/>
      <c r="E147" s="114">
        <f>IFERROR(VLOOKUP(B147,Stock!$A$5:$M$496,13,FALSE),0)</f>
        <v>1</v>
      </c>
      <c r="F147" s="112">
        <f>IFERROR(VLOOKUP(B147,Stock!$A$5:$M$472,6,0),0)</f>
        <v>23</v>
      </c>
      <c r="G147" s="113">
        <f>IFERROR(VLOOKUP(B147,Stock!$A$5:$M$472,7,0),0)</f>
        <v>18.399999999999999</v>
      </c>
    </row>
    <row r="148" spans="1:8" ht="20.100000000000001" customHeight="1" x14ac:dyDescent="0.2">
      <c r="A148" s="170"/>
      <c r="B148" s="178">
        <f>Stock!A28</f>
        <v>25</v>
      </c>
      <c r="C148" s="173" t="str">
        <f>IFERROR(VLOOKUP(B148,Stock!$A$5:$K$496,2,FALSE),0)</f>
        <v>Article 024</v>
      </c>
      <c r="D148" s="102"/>
      <c r="E148" s="114">
        <f>IFERROR(VLOOKUP(B148,Stock!$A$5:$M$496,13,FALSE),0)</f>
        <v>0</v>
      </c>
      <c r="F148" s="112">
        <f>IFERROR(VLOOKUP(B148,Stock!$A$5:$M$472,6,0),0)</f>
        <v>15</v>
      </c>
      <c r="G148" s="113">
        <f>IFERROR(VLOOKUP(B148,Stock!$A$5:$M$472,7,0),0)</f>
        <v>12</v>
      </c>
    </row>
    <row r="149" spans="1:8" ht="20.100000000000001" customHeight="1" x14ac:dyDescent="0.2">
      <c r="A149" s="170"/>
      <c r="B149" s="178">
        <f>Stock!A29</f>
        <v>26</v>
      </c>
      <c r="C149" s="173" t="str">
        <f>IFERROR(VLOOKUP(B149,Stock!$A$5:$K$496,2,FALSE),0)</f>
        <v>Article 025</v>
      </c>
      <c r="D149" s="102"/>
      <c r="E149" s="114">
        <f>IFERROR(VLOOKUP(B149,Stock!$A$5:$M$496,13,FALSE),0)</f>
        <v>4</v>
      </c>
      <c r="F149" s="112">
        <f>IFERROR(VLOOKUP(B149,Stock!$A$5:$M$472,6,0),0)</f>
        <v>9</v>
      </c>
      <c r="G149" s="113">
        <f>IFERROR(VLOOKUP(B149,Stock!$A$5:$M$472,7,0),0)</f>
        <v>7.2</v>
      </c>
    </row>
    <row r="150" spans="1:8" ht="20.100000000000001" customHeight="1" x14ac:dyDescent="0.2">
      <c r="A150" s="170"/>
      <c r="B150" s="178">
        <f>Stock!A30</f>
        <v>27</v>
      </c>
      <c r="C150" s="173" t="str">
        <f>IFERROR(VLOOKUP(B150,Stock!$A$5:$K$496,2,FALSE),0)</f>
        <v>Article 026</v>
      </c>
      <c r="D150" s="102"/>
      <c r="E150" s="114">
        <f>IFERROR(VLOOKUP(B150,Stock!$A$5:$M$496,13,FALSE),0)</f>
        <v>9</v>
      </c>
      <c r="F150" s="112">
        <f>IFERROR(VLOOKUP(B150,Stock!$A$5:$M$472,6,0),0)</f>
        <v>15</v>
      </c>
      <c r="G150" s="113">
        <f>IFERROR(VLOOKUP(B150,Stock!$A$5:$M$472,7,0),0)</f>
        <v>12</v>
      </c>
    </row>
    <row r="151" spans="1:8" ht="20.100000000000001" customHeight="1" x14ac:dyDescent="0.2">
      <c r="A151" s="170"/>
      <c r="B151" s="178">
        <f>Stock!A31</f>
        <v>28</v>
      </c>
      <c r="C151" s="173" t="str">
        <f>IFERROR(VLOOKUP(B151,Stock!$A$5:$K$496,2,FALSE),0)</f>
        <v>Article 027</v>
      </c>
      <c r="D151" s="102"/>
      <c r="E151" s="114">
        <f>IFERROR(VLOOKUP(B151,Stock!$A$5:$M$496,13,FALSE),0)</f>
        <v>7</v>
      </c>
      <c r="F151" s="112">
        <f>IFERROR(VLOOKUP(B151,Stock!$A$5:$M$472,6,0),0)</f>
        <v>14</v>
      </c>
      <c r="G151" s="113">
        <f>IFERROR(VLOOKUP(B151,Stock!$A$5:$M$472,7,0),0)</f>
        <v>11.2</v>
      </c>
      <c r="H151" s="104"/>
    </row>
    <row r="152" spans="1:8" ht="20.100000000000001" customHeight="1" x14ac:dyDescent="0.2">
      <c r="A152" s="170"/>
      <c r="B152" s="178">
        <f>Stock!A32</f>
        <v>29</v>
      </c>
      <c r="C152" s="173" t="str">
        <f>IFERROR(VLOOKUP(B152,Stock!$A$5:$K$496,2,FALSE),0)</f>
        <v>Article 028</v>
      </c>
      <c r="D152" s="102"/>
      <c r="E152" s="114">
        <f>IFERROR(VLOOKUP(B152,Stock!$A$5:$M$496,13,FALSE),0)</f>
        <v>5</v>
      </c>
      <c r="F152" s="112">
        <f>IFERROR(VLOOKUP(B152,Stock!$A$5:$M$472,6,0),0)</f>
        <v>12</v>
      </c>
      <c r="G152" s="113">
        <f>IFERROR(VLOOKUP(B152,Stock!$A$5:$M$472,7,0),0)</f>
        <v>9.6</v>
      </c>
      <c r="H152" s="104"/>
    </row>
    <row r="153" spans="1:8" ht="20.100000000000001" customHeight="1" x14ac:dyDescent="0.2">
      <c r="A153" s="170"/>
      <c r="B153" s="178">
        <f>Stock!A33</f>
        <v>30</v>
      </c>
      <c r="C153" s="173" t="str">
        <f>IFERROR(VLOOKUP(B153,Stock!$A$5:$K$496,2,FALSE),0)</f>
        <v>Article 029</v>
      </c>
      <c r="D153" s="102"/>
      <c r="E153" s="114">
        <f>IFERROR(VLOOKUP(B153,Stock!$A$5:$M$496,13,FALSE),0)</f>
        <v>6</v>
      </c>
      <c r="F153" s="112">
        <f>IFERROR(VLOOKUP(B153,Stock!$A$5:$M$472,6,0),0)</f>
        <v>12</v>
      </c>
      <c r="G153" s="113">
        <f>IFERROR(VLOOKUP(B153,Stock!$A$5:$M$472,7,0),0)</f>
        <v>9.6</v>
      </c>
      <c r="H153" s="104"/>
    </row>
    <row r="154" spans="1:8" ht="20.100000000000001" customHeight="1" x14ac:dyDescent="0.2">
      <c r="A154" s="170"/>
      <c r="B154" s="178">
        <f>Stock!A34</f>
        <v>31</v>
      </c>
      <c r="C154" s="173" t="str">
        <f>IFERROR(VLOOKUP(B154,Stock!$A$5:$K$496,2,FALSE),0)</f>
        <v>Article 030</v>
      </c>
      <c r="D154" s="102"/>
      <c r="E154" s="114">
        <f>IFERROR(VLOOKUP(B154,Stock!$A$5:$M$496,13,FALSE),0)</f>
        <v>4</v>
      </c>
      <c r="F154" s="112">
        <f>IFERROR(VLOOKUP(B154,Stock!$A$5:$M$472,6,0),0)</f>
        <v>12</v>
      </c>
      <c r="G154" s="113">
        <f>IFERROR(VLOOKUP(B154,Stock!$A$5:$M$472,7,0),0)</f>
        <v>9.6</v>
      </c>
      <c r="H154" s="104"/>
    </row>
    <row r="155" spans="1:8" ht="20.100000000000001" customHeight="1" x14ac:dyDescent="0.2">
      <c r="A155" s="170"/>
      <c r="B155" s="178">
        <f>Stock!A35</f>
        <v>32</v>
      </c>
      <c r="C155" s="173" t="str">
        <f>IFERROR(VLOOKUP(B155,Stock!$A$5:$K$496,2,FALSE),0)</f>
        <v>Article 031</v>
      </c>
      <c r="D155" s="102"/>
      <c r="E155" s="114">
        <f>IFERROR(VLOOKUP(B155,Stock!$A$5:$M$496,13,FALSE),0)</f>
        <v>0</v>
      </c>
      <c r="F155" s="112">
        <f>IFERROR(VLOOKUP(B155,Stock!$A$5:$M$472,6,0),0)</f>
        <v>12</v>
      </c>
      <c r="G155" s="113">
        <f>IFERROR(VLOOKUP(B155,Stock!$A$5:$M$472,7,0),0)</f>
        <v>9.6</v>
      </c>
      <c r="H155" s="104"/>
    </row>
    <row r="156" spans="1:8" ht="20.100000000000001" customHeight="1" x14ac:dyDescent="0.2">
      <c r="A156" s="170"/>
      <c r="B156" s="178">
        <f>Stock!A36</f>
        <v>33</v>
      </c>
      <c r="C156" s="173" t="str">
        <f>IFERROR(VLOOKUP(B156,Stock!$A$5:$K$496,2,FALSE),0)</f>
        <v>Article 032</v>
      </c>
      <c r="D156" s="102"/>
      <c r="E156" s="114">
        <f>IFERROR(VLOOKUP(B156,Stock!$A$5:$M$496,13,FALSE),0)</f>
        <v>2</v>
      </c>
      <c r="F156" s="112">
        <f>IFERROR(VLOOKUP(B156,Stock!$A$5:$M$472,6,0),0)</f>
        <v>20</v>
      </c>
      <c r="G156" s="113">
        <f>IFERROR(VLOOKUP(B156,Stock!$A$5:$M$472,7,0),0)</f>
        <v>16</v>
      </c>
      <c r="H156" s="104"/>
    </row>
    <row r="157" spans="1:8" ht="20.100000000000001" customHeight="1" x14ac:dyDescent="0.2">
      <c r="A157" s="170"/>
      <c r="B157" s="178">
        <f>Stock!A37</f>
        <v>34</v>
      </c>
      <c r="C157" s="173" t="str">
        <f>IFERROR(VLOOKUP(B157,Stock!$A$5:$K$496,2,FALSE),0)</f>
        <v>Article 033</v>
      </c>
      <c r="D157" s="102"/>
      <c r="E157" s="114">
        <f>IFERROR(VLOOKUP(B157,Stock!$A$5:$M$496,13,FALSE),0)</f>
        <v>5</v>
      </c>
      <c r="F157" s="112">
        <f>IFERROR(VLOOKUP(B157,Stock!$A$5:$M$472,6,0),0)</f>
        <v>8</v>
      </c>
      <c r="G157" s="113">
        <f>IFERROR(VLOOKUP(B157,Stock!$A$5:$M$472,7,0),0)</f>
        <v>6.4</v>
      </c>
      <c r="H157" s="104"/>
    </row>
    <row r="158" spans="1:8" ht="20.100000000000001" customHeight="1" x14ac:dyDescent="0.2">
      <c r="A158" s="170"/>
      <c r="B158" s="178">
        <f>Stock!A38</f>
        <v>35</v>
      </c>
      <c r="C158" s="173" t="str">
        <f>IFERROR(VLOOKUP(B158,Stock!$A$5:$K$496,2,FALSE),0)</f>
        <v>Article 034</v>
      </c>
      <c r="D158" s="102"/>
      <c r="E158" s="114">
        <f>IFERROR(VLOOKUP(B158,Stock!$A$5:$M$496,13,FALSE),0)</f>
        <v>4</v>
      </c>
      <c r="F158" s="112">
        <f>IFERROR(VLOOKUP(B158,Stock!$A$5:$M$472,6,0),0)</f>
        <v>20</v>
      </c>
      <c r="G158" s="113">
        <f>IFERROR(VLOOKUP(B158,Stock!$A$5:$M$472,7,0),0)</f>
        <v>16</v>
      </c>
      <c r="H158" s="104"/>
    </row>
    <row r="159" spans="1:8" ht="20.100000000000001" customHeight="1" x14ac:dyDescent="0.2">
      <c r="A159" s="170"/>
      <c r="B159" s="178">
        <f>Stock!A39</f>
        <v>36</v>
      </c>
      <c r="C159" s="173" t="str">
        <f>IFERROR(VLOOKUP(B159,Stock!$A$5:$K$496,2,FALSE),0)</f>
        <v>Article 035</v>
      </c>
      <c r="D159" s="102"/>
      <c r="E159" s="114">
        <f>IFERROR(VLOOKUP(B159,Stock!$A$5:$M$496,13,FALSE),0)</f>
        <v>0</v>
      </c>
      <c r="F159" s="112">
        <f>IFERROR(VLOOKUP(B159,Stock!$A$5:$M$472,6,0),0)</f>
        <v>15</v>
      </c>
      <c r="G159" s="113">
        <f>IFERROR(VLOOKUP(B159,Stock!$A$5:$M$472,7,0),0)</f>
        <v>12</v>
      </c>
    </row>
    <row r="160" spans="1:8" ht="20.100000000000001" customHeight="1" x14ac:dyDescent="0.2">
      <c r="A160" s="170"/>
      <c r="B160" s="178">
        <f>Stock!A40</f>
        <v>37</v>
      </c>
      <c r="C160" s="173" t="str">
        <f>IFERROR(VLOOKUP(B160,Stock!$A$5:$K$496,2,FALSE),0)</f>
        <v>Article 036</v>
      </c>
      <c r="D160" s="102"/>
      <c r="E160" s="114">
        <f>IFERROR(VLOOKUP(B160,Stock!$A$5:$M$496,13,FALSE),0)</f>
        <v>0</v>
      </c>
      <c r="F160" s="112">
        <f>IFERROR(VLOOKUP(B160,Stock!$A$5:$M$472,6,0),0)</f>
        <v>10</v>
      </c>
      <c r="G160" s="113">
        <f>IFERROR(VLOOKUP(B160,Stock!$A$5:$M$472,7,0),0)</f>
        <v>8</v>
      </c>
    </row>
    <row r="161" spans="1:8" ht="20.100000000000001" customHeight="1" x14ac:dyDescent="0.2">
      <c r="A161" s="170"/>
      <c r="B161" s="178">
        <f>Stock!A41</f>
        <v>38</v>
      </c>
      <c r="C161" s="173" t="str">
        <f>IFERROR(VLOOKUP(B161,Stock!$A$5:$K$496,2,FALSE),0)</f>
        <v>Article 037</v>
      </c>
      <c r="D161" s="102"/>
      <c r="E161" s="114">
        <f>IFERROR(VLOOKUP(B161,Stock!$A$5:$M$496,13,FALSE),0)</f>
        <v>2</v>
      </c>
      <c r="F161" s="112">
        <f>IFERROR(VLOOKUP(B161,Stock!$A$5:$M$472,6,0),0)</f>
        <v>20</v>
      </c>
      <c r="G161" s="113">
        <f>IFERROR(VLOOKUP(B161,Stock!$A$5:$M$472,7,0),0)</f>
        <v>16</v>
      </c>
    </row>
    <row r="162" spans="1:8" ht="20.100000000000001" customHeight="1" x14ac:dyDescent="0.2">
      <c r="A162" s="170"/>
      <c r="B162" s="178">
        <f>Stock!A42</f>
        <v>39</v>
      </c>
      <c r="C162" s="173" t="str">
        <f>IFERROR(VLOOKUP(B162,Stock!$A$5:$K$496,2,FALSE),0)</f>
        <v>Article 038</v>
      </c>
      <c r="D162" s="102"/>
      <c r="E162" s="114">
        <f>IFERROR(VLOOKUP(B162,Stock!$A$5:$M$496,13,FALSE),0)</f>
        <v>1</v>
      </c>
      <c r="F162" s="112">
        <f>IFERROR(VLOOKUP(B162,Stock!$A$5:$M$472,6,0),0)</f>
        <v>12</v>
      </c>
      <c r="G162" s="113">
        <f>IFERROR(VLOOKUP(B162,Stock!$A$5:$M$472,7,0),0)</f>
        <v>9.6</v>
      </c>
    </row>
    <row r="163" spans="1:8" ht="20.100000000000001" customHeight="1" x14ac:dyDescent="0.2">
      <c r="A163" s="170"/>
      <c r="B163" s="178">
        <f>Stock!A43</f>
        <v>40</v>
      </c>
      <c r="C163" s="173" t="str">
        <f>IFERROR(VLOOKUP(B163,Stock!$A$5:$K$496,2,FALSE),0)</f>
        <v>Article 039</v>
      </c>
      <c r="D163" s="102"/>
      <c r="E163" s="114">
        <f>IFERROR(VLOOKUP(B163,Stock!$A$5:$M$496,13,FALSE),0)</f>
        <v>2</v>
      </c>
      <c r="F163" s="112">
        <f>IFERROR(VLOOKUP(B163,Stock!$A$5:$M$472,6,0),0)</f>
        <v>23</v>
      </c>
      <c r="G163" s="113">
        <f>IFERROR(VLOOKUP(B163,Stock!$A$5:$M$472,7,0),0)</f>
        <v>18.399999999999999</v>
      </c>
    </row>
    <row r="164" spans="1:8" ht="20.100000000000001" customHeight="1" x14ac:dyDescent="0.2">
      <c r="A164" s="170"/>
      <c r="B164" s="178">
        <f>Stock!A44</f>
        <v>41</v>
      </c>
      <c r="C164" s="173" t="str">
        <f>IFERROR(VLOOKUP(B164,Stock!$A$5:$K$496,2,FALSE),0)</f>
        <v>Article 040</v>
      </c>
      <c r="D164" s="102"/>
      <c r="E164" s="114">
        <f>IFERROR(VLOOKUP(B164,Stock!$A$5:$M$496,13,FALSE),0)</f>
        <v>0</v>
      </c>
      <c r="F164" s="112">
        <f>IFERROR(VLOOKUP(B164,Stock!$A$5:$M$472,6,0),0)</f>
        <v>30</v>
      </c>
      <c r="G164" s="113">
        <f>IFERROR(VLOOKUP(B164,Stock!$A$5:$M$472,7,0),0)</f>
        <v>24</v>
      </c>
      <c r="H164" s="104"/>
    </row>
    <row r="165" spans="1:8" ht="20.100000000000001" customHeight="1" x14ac:dyDescent="0.2">
      <c r="A165" s="170"/>
      <c r="B165" s="178">
        <f>Stock!A45</f>
        <v>42</v>
      </c>
      <c r="C165" s="173" t="str">
        <f>IFERROR(VLOOKUP(B165,Stock!$A$5:$K$496,2,FALSE),0)</f>
        <v>Article 041</v>
      </c>
      <c r="D165" s="102"/>
      <c r="E165" s="114">
        <f>IFERROR(VLOOKUP(B165,Stock!$A$5:$M$496,13,FALSE),0)</f>
        <v>0</v>
      </c>
      <c r="F165" s="112">
        <f>IFERROR(VLOOKUP(B165,Stock!$A$5:$M$472,6,0),0)</f>
        <v>20</v>
      </c>
      <c r="G165" s="113">
        <f>IFERROR(VLOOKUP(B165,Stock!$A$5:$M$472,7,0),0)</f>
        <v>16</v>
      </c>
      <c r="H165" s="104"/>
    </row>
    <row r="166" spans="1:8" ht="20.100000000000001" customHeight="1" x14ac:dyDescent="0.2">
      <c r="A166" s="170"/>
      <c r="B166" s="178">
        <f>Stock!A46</f>
        <v>44</v>
      </c>
      <c r="C166" s="173" t="str">
        <f>IFERROR(VLOOKUP(B166,Stock!$A$5:$K$496,2,FALSE),0)</f>
        <v>Article 042</v>
      </c>
      <c r="D166" s="102"/>
      <c r="E166" s="114">
        <f>IFERROR(VLOOKUP(B166,Stock!$A$5:$M$496,13,FALSE),0)</f>
        <v>0</v>
      </c>
      <c r="F166" s="112">
        <f>IFERROR(VLOOKUP(B166,Stock!$A$5:$M$472,6,0),0)</f>
        <v>20</v>
      </c>
      <c r="G166" s="113">
        <f>IFERROR(VLOOKUP(B166,Stock!$A$5:$M$472,7,0),0)</f>
        <v>16</v>
      </c>
      <c r="H166" s="104"/>
    </row>
    <row r="167" spans="1:8" ht="20.100000000000001" customHeight="1" x14ac:dyDescent="0.2">
      <c r="A167" s="170"/>
      <c r="B167" s="178">
        <f>Stock!A47</f>
        <v>45</v>
      </c>
      <c r="C167" s="173">
        <f>IFERROR(VLOOKUP(B167,Stock!$A$5:$K$496,2,FALSE),0)</f>
        <v>0</v>
      </c>
      <c r="D167" s="102"/>
      <c r="E167" s="114">
        <f>IFERROR(VLOOKUP(B167,Stock!$A$5:$M$496,13,FALSE),0)</f>
        <v>0</v>
      </c>
      <c r="F167" s="112">
        <f>IFERROR(VLOOKUP(B167,Stock!$A$5:$M$472,6,0),0)</f>
        <v>0</v>
      </c>
      <c r="G167" s="113">
        <f>IFERROR(VLOOKUP(B167,Stock!$A$5:$M$472,7,0),0)</f>
        <v>0</v>
      </c>
      <c r="H167" s="104"/>
    </row>
    <row r="168" spans="1:8" ht="20.100000000000001" customHeight="1" x14ac:dyDescent="0.2">
      <c r="A168" s="170"/>
      <c r="B168" s="178">
        <f>Stock!A48</f>
        <v>47</v>
      </c>
      <c r="C168" s="173">
        <f>IFERROR(VLOOKUP(B168,Stock!$A$5:$K$496,2,FALSE),0)</f>
        <v>0</v>
      </c>
      <c r="D168" s="102"/>
      <c r="E168" s="114">
        <f>IFERROR(VLOOKUP(B168,Stock!$A$5:$M$496,13,FALSE),0)</f>
        <v>0</v>
      </c>
      <c r="F168" s="112">
        <f>IFERROR(VLOOKUP(B168,Stock!$A$5:$M$472,6,0),0)</f>
        <v>0</v>
      </c>
      <c r="G168" s="113">
        <f>IFERROR(VLOOKUP(B168,Stock!$A$5:$M$472,7,0),0)</f>
        <v>0</v>
      </c>
      <c r="H168" s="104"/>
    </row>
    <row r="169" spans="1:8" ht="20.100000000000001" customHeight="1" x14ac:dyDescent="0.2">
      <c r="A169" s="170"/>
      <c r="B169" s="178">
        <f>Stock!A49</f>
        <v>49</v>
      </c>
      <c r="C169" s="173">
        <f>IFERROR(VLOOKUP(B169,Stock!$A$5:$K$496,2,FALSE),0)</f>
        <v>0</v>
      </c>
      <c r="D169" s="102"/>
      <c r="E169" s="114">
        <f>IFERROR(VLOOKUP(B169,Stock!$A$5:$M$496,13,FALSE),0)</f>
        <v>0</v>
      </c>
      <c r="F169" s="112">
        <f>IFERROR(VLOOKUP(B169,Stock!$A$5:$M$472,6,0),0)</f>
        <v>0</v>
      </c>
      <c r="G169" s="113">
        <f>IFERROR(VLOOKUP(B169,Stock!$A$5:$M$472,7,0),0)</f>
        <v>0</v>
      </c>
    </row>
    <row r="170" spans="1:8" ht="20.100000000000001" customHeight="1" x14ac:dyDescent="0.2">
      <c r="A170" s="170"/>
      <c r="B170" s="178">
        <f>Stock!A50</f>
        <v>50</v>
      </c>
      <c r="C170" s="173">
        <f>IFERROR(VLOOKUP(B170,Stock!$A$5:$K$496,2,FALSE),0)</f>
        <v>0</v>
      </c>
      <c r="D170" s="102"/>
      <c r="E170" s="114">
        <f>IFERROR(VLOOKUP(B170,Stock!$A$5:$M$496,13,FALSE),0)</f>
        <v>0</v>
      </c>
      <c r="F170" s="112">
        <f>IFERROR(VLOOKUP(B170,Stock!$A$5:$M$472,6,0),0)</f>
        <v>0</v>
      </c>
      <c r="G170" s="113">
        <f>IFERROR(VLOOKUP(B170,Stock!$A$5:$M$472,7,0),0)</f>
        <v>0</v>
      </c>
      <c r="H170" s="104"/>
    </row>
    <row r="171" spans="1:8" ht="20.100000000000001" customHeight="1" x14ac:dyDescent="0.2">
      <c r="A171" s="170"/>
      <c r="B171" s="178">
        <f>Stock!A51</f>
        <v>51</v>
      </c>
      <c r="C171" s="173">
        <f>IFERROR(VLOOKUP(B171,Stock!$A$5:$K$496,2,FALSE),0)</f>
        <v>0</v>
      </c>
      <c r="D171" s="102"/>
      <c r="E171" s="114">
        <f>IFERROR(VLOOKUP(B171,Stock!$A$5:$M$496,13,FALSE),0)</f>
        <v>0</v>
      </c>
      <c r="F171" s="112">
        <f>IFERROR(VLOOKUP(B171,Stock!$A$5:$M$472,6,0),0)</f>
        <v>0</v>
      </c>
      <c r="G171" s="113">
        <f>IFERROR(VLOOKUP(B171,Stock!$A$5:$M$472,7,0),0)</f>
        <v>0</v>
      </c>
    </row>
    <row r="172" spans="1:8" ht="20.100000000000001" customHeight="1" x14ac:dyDescent="0.2">
      <c r="A172" s="170"/>
      <c r="B172" s="178">
        <f>Stock!A52</f>
        <v>52</v>
      </c>
      <c r="C172" s="173">
        <f>IFERROR(VLOOKUP(B172,Stock!$A$5:$K$496,2,FALSE),0)</f>
        <v>0</v>
      </c>
      <c r="D172" s="102"/>
      <c r="E172" s="114">
        <f>IFERROR(VLOOKUP(B172,Stock!$A$5:$M$496,13,FALSE),0)</f>
        <v>0</v>
      </c>
      <c r="F172" s="112">
        <f>IFERROR(VLOOKUP(B172,Stock!$A$5:$M$472,6,0),0)</f>
        <v>0</v>
      </c>
      <c r="G172" s="113">
        <f>IFERROR(VLOOKUP(B172,Stock!$A$5:$M$472,7,0),0)</f>
        <v>0</v>
      </c>
    </row>
    <row r="173" spans="1:8" ht="20.100000000000001" customHeight="1" x14ac:dyDescent="0.2">
      <c r="A173" s="170"/>
      <c r="B173" s="178">
        <f>Stock!A53</f>
        <v>53</v>
      </c>
      <c r="C173" s="173">
        <f>IFERROR(VLOOKUP(B173,Stock!$A$5:$K$496,2,FALSE),0)</f>
        <v>0</v>
      </c>
      <c r="D173" s="102"/>
      <c r="E173" s="114">
        <f>IFERROR(VLOOKUP(B173,Stock!$A$5:$M$496,13,FALSE),0)</f>
        <v>0</v>
      </c>
      <c r="F173" s="112">
        <f>IFERROR(VLOOKUP(B173,Stock!$A$5:$M$472,6,0),0)</f>
        <v>0</v>
      </c>
      <c r="G173" s="113">
        <f>IFERROR(VLOOKUP(B173,Stock!$A$5:$M$472,7,0),0)</f>
        <v>0</v>
      </c>
    </row>
    <row r="174" spans="1:8" ht="20.100000000000001" customHeight="1" x14ac:dyDescent="0.2">
      <c r="A174" s="170"/>
      <c r="B174" s="178">
        <f>Stock!A54</f>
        <v>54</v>
      </c>
      <c r="C174" s="173">
        <f>IFERROR(VLOOKUP(B174,Stock!$A$5:$K$496,2,FALSE),0)</f>
        <v>0</v>
      </c>
      <c r="D174" s="102"/>
      <c r="E174" s="114">
        <f>IFERROR(VLOOKUP(B174,Stock!$A$5:$M$496,13,FALSE),0)</f>
        <v>0</v>
      </c>
      <c r="F174" s="112">
        <f>IFERROR(VLOOKUP(B174,Stock!$A$5:$M$472,6,0),0)</f>
        <v>0</v>
      </c>
      <c r="G174" s="113">
        <f>IFERROR(VLOOKUP(B174,Stock!$A$5:$M$472,7,0),0)</f>
        <v>0</v>
      </c>
    </row>
    <row r="175" spans="1:8" ht="20.100000000000001" customHeight="1" x14ac:dyDescent="0.2">
      <c r="A175" s="170"/>
      <c r="B175" s="178">
        <f>Stock!A55</f>
        <v>55</v>
      </c>
      <c r="C175" s="173">
        <f>IFERROR(VLOOKUP(B175,Stock!$A$5:$K$496,2,FALSE),0)</f>
        <v>0</v>
      </c>
      <c r="D175" s="102"/>
      <c r="E175" s="114">
        <f>IFERROR(VLOOKUP(B175,Stock!$A$5:$M$496,13,FALSE),0)</f>
        <v>0</v>
      </c>
      <c r="F175" s="112">
        <f>IFERROR(VLOOKUP(B175,Stock!$A$5:$M$472,6,0),0)</f>
        <v>0</v>
      </c>
      <c r="G175" s="113">
        <f>IFERROR(VLOOKUP(B175,Stock!$A$5:$M$472,7,0),0)</f>
        <v>0</v>
      </c>
    </row>
    <row r="176" spans="1:8" ht="20.100000000000001" customHeight="1" x14ac:dyDescent="0.2">
      <c r="A176" s="170"/>
      <c r="B176" s="178">
        <f>Stock!A56</f>
        <v>56</v>
      </c>
      <c r="C176" s="173">
        <f>IFERROR(VLOOKUP(B176,Stock!$A$5:$K$496,2,FALSE),0)</f>
        <v>0</v>
      </c>
      <c r="D176" s="102"/>
      <c r="E176" s="114">
        <f>IFERROR(VLOOKUP(B176,Stock!$A$5:$M$496,13,FALSE),0)</f>
        <v>0</v>
      </c>
      <c r="F176" s="112">
        <f>IFERROR(VLOOKUP(B176,Stock!$A$5:$M$472,6,0),0)</f>
        <v>0</v>
      </c>
      <c r="G176" s="113">
        <f>IFERROR(VLOOKUP(B176,Stock!$A$5:$M$472,7,0),0)</f>
        <v>0</v>
      </c>
    </row>
    <row r="177" spans="1:8" ht="20.100000000000001" customHeight="1" x14ac:dyDescent="0.2">
      <c r="A177" s="170"/>
      <c r="B177" s="178">
        <f>Stock!A57</f>
        <v>57</v>
      </c>
      <c r="C177" s="173">
        <f>IFERROR(VLOOKUP(B177,Stock!$A$5:$K$496,2,FALSE),0)</f>
        <v>0</v>
      </c>
      <c r="D177" s="102"/>
      <c r="E177" s="114">
        <f>IFERROR(VLOOKUP(B177,Stock!$A$5:$M$496,13,FALSE),0)</f>
        <v>0</v>
      </c>
      <c r="F177" s="112">
        <f>IFERROR(VLOOKUP(B177,Stock!$A$5:$M$472,6,0),0)</f>
        <v>0</v>
      </c>
      <c r="G177" s="113">
        <f>IFERROR(VLOOKUP(B177,Stock!$A$5:$M$472,7,0),0)</f>
        <v>0</v>
      </c>
    </row>
    <row r="178" spans="1:8" ht="20.100000000000001" customHeight="1" x14ac:dyDescent="0.2">
      <c r="A178" s="170"/>
      <c r="B178" s="178">
        <f>Stock!A58</f>
        <v>59</v>
      </c>
      <c r="C178" s="173">
        <f>IFERROR(VLOOKUP(B178,Stock!$A$5:$K$496,2,FALSE),0)</f>
        <v>0</v>
      </c>
      <c r="D178" s="102"/>
      <c r="E178" s="114">
        <f>IFERROR(VLOOKUP(B178,Stock!$A$5:$M$496,13,FALSE),0)</f>
        <v>0</v>
      </c>
      <c r="F178" s="112">
        <f>IFERROR(VLOOKUP(B178,Stock!$A$5:$M$472,6,0),0)</f>
        <v>0</v>
      </c>
      <c r="G178" s="113">
        <f>IFERROR(VLOOKUP(B178,Stock!$A$5:$M$472,7,0),0)</f>
        <v>0</v>
      </c>
    </row>
    <row r="179" spans="1:8" ht="20.100000000000001" customHeight="1" x14ac:dyDescent="0.2">
      <c r="A179" s="170"/>
      <c r="B179" s="178">
        <f>Stock!A59</f>
        <v>60</v>
      </c>
      <c r="C179" s="173">
        <f>IFERROR(VLOOKUP(B179,Stock!$A$5:$K$496,2,FALSE),0)</f>
        <v>0</v>
      </c>
      <c r="D179" s="102"/>
      <c r="E179" s="114">
        <f>IFERROR(VLOOKUP(B179,Stock!$A$5:$M$496,13,FALSE),0)</f>
        <v>0</v>
      </c>
      <c r="F179" s="112">
        <f>IFERROR(VLOOKUP(B179,Stock!$A$5:$M$472,6,0),0)</f>
        <v>0</v>
      </c>
      <c r="G179" s="113">
        <f>IFERROR(VLOOKUP(B179,Stock!$A$5:$M$472,7,0),0)</f>
        <v>0</v>
      </c>
    </row>
    <row r="180" spans="1:8" ht="20.100000000000001" customHeight="1" x14ac:dyDescent="0.2">
      <c r="A180" s="170"/>
      <c r="B180" s="178">
        <f>Stock!A60</f>
        <v>61</v>
      </c>
      <c r="C180" s="173">
        <f>IFERROR(VLOOKUP(B180,Stock!$A$5:$K$496,2,FALSE),0)</f>
        <v>0</v>
      </c>
      <c r="D180" s="102"/>
      <c r="E180" s="114">
        <f>IFERROR(VLOOKUP(B180,Stock!$A$5:$M$496,13,FALSE),0)</f>
        <v>0</v>
      </c>
      <c r="F180" s="112">
        <f>IFERROR(VLOOKUP(B180,Stock!$A$5:$M$472,6,0),0)</f>
        <v>0</v>
      </c>
      <c r="G180" s="113">
        <f>IFERROR(VLOOKUP(B180,Stock!$A$5:$M$472,7,0),0)</f>
        <v>0</v>
      </c>
    </row>
    <row r="181" spans="1:8" ht="20.100000000000001" customHeight="1" x14ac:dyDescent="0.2">
      <c r="A181" s="170"/>
      <c r="B181" s="178">
        <f>Stock!A61</f>
        <v>62</v>
      </c>
      <c r="C181" s="173">
        <f>IFERROR(VLOOKUP(B181,Stock!$A$5:$K$496,2,FALSE),0)</f>
        <v>0</v>
      </c>
      <c r="D181" s="102"/>
      <c r="E181" s="114">
        <f>IFERROR(VLOOKUP(B181,Stock!$A$5:$M$496,13,FALSE),0)</f>
        <v>0</v>
      </c>
      <c r="F181" s="112">
        <f>IFERROR(VLOOKUP(B181,Stock!$A$5:$M$472,6,0),0)</f>
        <v>0</v>
      </c>
      <c r="G181" s="113">
        <f>IFERROR(VLOOKUP(B181,Stock!$A$5:$M$472,7,0),0)</f>
        <v>0</v>
      </c>
    </row>
    <row r="182" spans="1:8" ht="20.100000000000001" customHeight="1" x14ac:dyDescent="0.2">
      <c r="A182" s="170"/>
      <c r="B182" s="178">
        <f>Stock!A62</f>
        <v>63</v>
      </c>
      <c r="C182" s="173">
        <f>IFERROR(VLOOKUP(B182,Stock!$A$5:$K$496,2,FALSE),0)</f>
        <v>0</v>
      </c>
      <c r="D182" s="102"/>
      <c r="E182" s="114">
        <f>IFERROR(VLOOKUP(B182,Stock!$A$5:$M$496,13,FALSE),0)</f>
        <v>0</v>
      </c>
      <c r="F182" s="112">
        <f>IFERROR(VLOOKUP(B182,Stock!$A$5:$M$472,6,0),0)</f>
        <v>0</v>
      </c>
      <c r="G182" s="113">
        <f>IFERROR(VLOOKUP(B182,Stock!$A$5:$M$472,7,0),0)</f>
        <v>0</v>
      </c>
    </row>
    <row r="183" spans="1:8" ht="20.100000000000001" customHeight="1" x14ac:dyDescent="0.2">
      <c r="A183" s="170"/>
      <c r="B183" s="178">
        <f>Stock!A63</f>
        <v>64</v>
      </c>
      <c r="C183" s="173">
        <f>IFERROR(VLOOKUP(B183,Stock!$A$5:$K$496,2,FALSE),0)</f>
        <v>0</v>
      </c>
      <c r="D183" s="102"/>
      <c r="E183" s="114">
        <f>IFERROR(VLOOKUP(B183,Stock!$A$5:$M$496,13,FALSE),0)</f>
        <v>0</v>
      </c>
      <c r="F183" s="112">
        <f>IFERROR(VLOOKUP(B183,Stock!$A$5:$M$472,6,0),0)</f>
        <v>0</v>
      </c>
      <c r="G183" s="113">
        <f>IFERROR(VLOOKUP(B183,Stock!$A$5:$M$472,7,0),0)</f>
        <v>0</v>
      </c>
    </row>
    <row r="184" spans="1:8" ht="20.100000000000001" customHeight="1" x14ac:dyDescent="0.2">
      <c r="A184" s="170"/>
      <c r="B184" s="178">
        <f>Stock!A64</f>
        <v>65</v>
      </c>
      <c r="C184" s="173">
        <f>IFERROR(VLOOKUP(B184,Stock!$A$5:$K$496,2,FALSE),0)</f>
        <v>0</v>
      </c>
      <c r="D184" s="102"/>
      <c r="E184" s="114">
        <f>IFERROR(VLOOKUP(B184,Stock!$A$5:$M$496,13,FALSE),0)</f>
        <v>0</v>
      </c>
      <c r="F184" s="112">
        <f>IFERROR(VLOOKUP(B184,Stock!$A$5:$M$472,6,0),0)</f>
        <v>0</v>
      </c>
      <c r="G184" s="113">
        <f>IFERROR(VLOOKUP(B184,Stock!$A$5:$M$472,7,0),0)</f>
        <v>0</v>
      </c>
    </row>
    <row r="185" spans="1:8" ht="20.100000000000001" customHeight="1" x14ac:dyDescent="0.2">
      <c r="A185" s="170"/>
      <c r="B185" s="178">
        <f>Stock!A65</f>
        <v>66</v>
      </c>
      <c r="C185" s="173">
        <f>IFERROR(VLOOKUP(B185,Stock!$A$5:$K$496,2,FALSE),0)</f>
        <v>0</v>
      </c>
      <c r="D185" s="102"/>
      <c r="E185" s="114">
        <f>IFERROR(VLOOKUP(B185,Stock!$A$5:$M$496,13,FALSE),0)</f>
        <v>0</v>
      </c>
      <c r="F185" s="112">
        <f>IFERROR(VLOOKUP(B185,Stock!$A$5:$M$472,6,0),0)</f>
        <v>0</v>
      </c>
      <c r="G185" s="113">
        <f>IFERROR(VLOOKUP(B185,Stock!$A$5:$M$472,7,0),0)</f>
        <v>0</v>
      </c>
    </row>
    <row r="186" spans="1:8" ht="20.100000000000001" customHeight="1" x14ac:dyDescent="0.2">
      <c r="A186" s="170"/>
      <c r="B186" s="178">
        <f>Stock!A66</f>
        <v>67</v>
      </c>
      <c r="C186" s="173">
        <f>IFERROR(VLOOKUP(B186,Stock!$A$5:$K$496,2,FALSE),0)</f>
        <v>0</v>
      </c>
      <c r="D186" s="102"/>
      <c r="E186" s="114">
        <f>IFERROR(VLOOKUP(B186,Stock!$A$5:$M$496,13,FALSE),0)</f>
        <v>0</v>
      </c>
      <c r="F186" s="112">
        <f>IFERROR(VLOOKUP(B186,Stock!$A$5:$M$472,6,0),0)</f>
        <v>0</v>
      </c>
      <c r="G186" s="113">
        <f>IFERROR(VLOOKUP(B186,Stock!$A$5:$M$472,7,0),0)</f>
        <v>0</v>
      </c>
    </row>
    <row r="187" spans="1:8" ht="20.100000000000001" customHeight="1" x14ac:dyDescent="0.2">
      <c r="A187" s="170"/>
      <c r="B187" s="178">
        <f>Stock!A67</f>
        <v>68</v>
      </c>
      <c r="C187" s="173">
        <f>IFERROR(VLOOKUP(B187,Stock!$A$5:$K$496,2,FALSE),0)</f>
        <v>0</v>
      </c>
      <c r="D187" s="102"/>
      <c r="E187" s="114">
        <f>IFERROR(VLOOKUP(B187,Stock!$A$5:$M$496,13,FALSE),0)</f>
        <v>0</v>
      </c>
      <c r="F187" s="112">
        <f>IFERROR(VLOOKUP(B187,Stock!$A$5:$M$472,6,0),0)</f>
        <v>0</v>
      </c>
      <c r="G187" s="113">
        <f>IFERROR(VLOOKUP(B187,Stock!$A$5:$M$472,7,0),0)</f>
        <v>0</v>
      </c>
    </row>
    <row r="188" spans="1:8" ht="20.100000000000001" customHeight="1" x14ac:dyDescent="0.2">
      <c r="A188" s="170"/>
      <c r="B188" s="178">
        <f>Stock!A68</f>
        <v>69</v>
      </c>
      <c r="C188" s="173" t="str">
        <f>IFERROR(VLOOKUP(B188,Stock!$A$5:$K$496,2,FALSE),0)</f>
        <v>Article 064</v>
      </c>
      <c r="D188" s="102"/>
      <c r="E188" s="114">
        <f>IFERROR(VLOOKUP(B188,Stock!$A$5:$M$496,13,FALSE),0)</f>
        <v>0</v>
      </c>
      <c r="F188" s="112">
        <f>IFERROR(VLOOKUP(B188,Stock!$A$5:$M$472,6,0),0)</f>
        <v>15</v>
      </c>
      <c r="G188" s="113">
        <f>IFERROR(VLOOKUP(B188,Stock!$A$5:$M$472,7,0),0)</f>
        <v>12</v>
      </c>
    </row>
    <row r="189" spans="1:8" ht="20.100000000000001" customHeight="1" x14ac:dyDescent="0.2">
      <c r="A189" s="170"/>
      <c r="B189" s="178">
        <f>Stock!A69</f>
        <v>70</v>
      </c>
      <c r="C189" s="173" t="str">
        <f>IFERROR(VLOOKUP(B189,Stock!$A$5:$K$496,2,FALSE),0)</f>
        <v>Article 065</v>
      </c>
      <c r="D189" s="102"/>
      <c r="E189" s="114">
        <f>IFERROR(VLOOKUP(B189,Stock!$A$5:$M$496,13,FALSE),0)</f>
        <v>0</v>
      </c>
      <c r="F189" s="112">
        <f>IFERROR(VLOOKUP(B189,Stock!$A$5:$M$472,6,0),0)</f>
        <v>15</v>
      </c>
      <c r="G189" s="113">
        <f>IFERROR(VLOOKUP(B189,Stock!$A$5:$M$472,7,0),0)</f>
        <v>12</v>
      </c>
    </row>
    <row r="190" spans="1:8" ht="20.100000000000001" customHeight="1" x14ac:dyDescent="0.2">
      <c r="A190" s="170"/>
      <c r="B190" s="178">
        <f>Stock!A70</f>
        <v>71</v>
      </c>
      <c r="C190" s="173" t="str">
        <f>IFERROR(VLOOKUP(B190,Stock!$A$5:$K$496,2,FALSE),0)</f>
        <v>Article 066</v>
      </c>
      <c r="D190" s="102"/>
      <c r="E190" s="114">
        <f>IFERROR(VLOOKUP(B190,Stock!$A$5:$M$496,13,FALSE),0)</f>
        <v>0</v>
      </c>
      <c r="F190" s="112">
        <f>IFERROR(VLOOKUP(B190,Stock!$A$5:$M$472,6,0),0)</f>
        <v>50</v>
      </c>
      <c r="G190" s="113">
        <f>IFERROR(VLOOKUP(B190,Stock!$A$5:$M$472,7,0),0)</f>
        <v>40</v>
      </c>
    </row>
    <row r="191" spans="1:8" ht="20.100000000000001" customHeight="1" x14ac:dyDescent="0.2">
      <c r="A191" s="170"/>
      <c r="B191" s="178">
        <f>Stock!A71</f>
        <v>72</v>
      </c>
      <c r="C191" s="173" t="str">
        <f>IFERROR(VLOOKUP(B191,Stock!$A$5:$K$496,2,FALSE),0)</f>
        <v>Article 067</v>
      </c>
      <c r="D191" s="102"/>
      <c r="E191" s="114">
        <f>IFERROR(VLOOKUP(B191,Stock!$A$5:$M$496,13,FALSE),0)</f>
        <v>0</v>
      </c>
      <c r="F191" s="112">
        <f>IFERROR(VLOOKUP(B191,Stock!$A$5:$M$472,6,0),0)</f>
        <v>25</v>
      </c>
      <c r="G191" s="113">
        <f>IFERROR(VLOOKUP(B191,Stock!$A$5:$M$472,7,0),0)</f>
        <v>20</v>
      </c>
    </row>
    <row r="192" spans="1:8" ht="20.100000000000001" customHeight="1" x14ac:dyDescent="0.2">
      <c r="A192" s="170"/>
      <c r="B192" s="178">
        <f>Stock!A72</f>
        <v>73</v>
      </c>
      <c r="C192" s="173" t="str">
        <f>IFERROR(VLOOKUP(B192,Stock!$A$5:$K$496,2,FALSE),0)</f>
        <v>Article 068</v>
      </c>
      <c r="D192" s="102"/>
      <c r="E192" s="114">
        <f>IFERROR(VLOOKUP(B192,Stock!$A$5:$M$496,13,FALSE),0)</f>
        <v>0</v>
      </c>
      <c r="F192" s="112">
        <f>IFERROR(VLOOKUP(B192,Stock!$A$5:$M$472,6,0),0)</f>
        <v>200</v>
      </c>
      <c r="G192" s="113">
        <f>IFERROR(VLOOKUP(B192,Stock!$A$5:$M$472,7,0),0)</f>
        <v>160</v>
      </c>
      <c r="H192" s="104"/>
    </row>
    <row r="193" spans="1:8" ht="20.100000000000001" customHeight="1" x14ac:dyDescent="0.2">
      <c r="A193" s="170"/>
      <c r="B193" s="178">
        <f>Stock!A73</f>
        <v>74</v>
      </c>
      <c r="C193" s="173" t="str">
        <f>IFERROR(VLOOKUP(B193,Stock!$A$5:$K$496,2,FALSE),0)</f>
        <v>Article 069</v>
      </c>
      <c r="D193" s="102"/>
      <c r="E193" s="114">
        <f>IFERROR(VLOOKUP(B193,Stock!$A$5:$M$496,13,FALSE),0)</f>
        <v>1</v>
      </c>
      <c r="F193" s="112">
        <f>IFERROR(VLOOKUP(B193,Stock!$A$5:$M$472,6,0),0)</f>
        <v>25</v>
      </c>
      <c r="G193" s="113">
        <f>IFERROR(VLOOKUP(B193,Stock!$A$5:$M$472,7,0),0)</f>
        <v>20</v>
      </c>
      <c r="H193" s="104"/>
    </row>
    <row r="194" spans="1:8" ht="20.100000000000001" customHeight="1" x14ac:dyDescent="0.2">
      <c r="A194" s="170"/>
      <c r="B194" s="178">
        <f>Stock!A74</f>
        <v>75</v>
      </c>
      <c r="C194" s="173" t="str">
        <f>IFERROR(VLOOKUP(B194,Stock!$A$5:$K$496,2,FALSE),0)</f>
        <v>Article 070</v>
      </c>
      <c r="D194" s="102"/>
      <c r="E194" s="114">
        <f>IFERROR(VLOOKUP(B194,Stock!$A$5:$M$496,13,FALSE),0)</f>
        <v>5</v>
      </c>
      <c r="F194" s="112">
        <f>IFERROR(VLOOKUP(B194,Stock!$A$5:$M$472,6,0),0)</f>
        <v>25</v>
      </c>
      <c r="G194" s="113">
        <f>IFERROR(VLOOKUP(B194,Stock!$A$5:$M$472,7,0),0)</f>
        <v>20</v>
      </c>
    </row>
    <row r="195" spans="1:8" ht="20.100000000000001" customHeight="1" x14ac:dyDescent="0.2">
      <c r="A195" s="170"/>
      <c r="B195" s="178">
        <f>Stock!A75</f>
        <v>76</v>
      </c>
      <c r="C195" s="173" t="str">
        <f>IFERROR(VLOOKUP(B195,Stock!$A$5:$K$496,2,FALSE),0)</f>
        <v>Article 071</v>
      </c>
      <c r="D195" s="102"/>
      <c r="E195" s="114">
        <f>IFERROR(VLOOKUP(B195,Stock!$A$5:$M$496,13,FALSE),0)</f>
        <v>4</v>
      </c>
      <c r="F195" s="112">
        <f>IFERROR(VLOOKUP(B195,Stock!$A$5:$M$472,6,0),0)</f>
        <v>20</v>
      </c>
      <c r="G195" s="113">
        <f>IFERROR(VLOOKUP(B195,Stock!$A$5:$M$472,7,0),0)</f>
        <v>16</v>
      </c>
    </row>
    <row r="196" spans="1:8" ht="20.100000000000001" customHeight="1" x14ac:dyDescent="0.2">
      <c r="A196" s="170"/>
      <c r="B196" s="178">
        <f>Stock!A76</f>
        <v>77</v>
      </c>
      <c r="C196" s="173" t="str">
        <f>IFERROR(VLOOKUP(B196,Stock!$A$5:$K$496,2,FALSE),0)</f>
        <v>Article 072</v>
      </c>
      <c r="D196" s="102"/>
      <c r="E196" s="114">
        <f>IFERROR(VLOOKUP(B196,Stock!$A$5:$M$496,13,FALSE),0)</f>
        <v>7</v>
      </c>
      <c r="F196" s="112">
        <f>IFERROR(VLOOKUP(B196,Stock!$A$5:$M$472,6,0),0)</f>
        <v>15</v>
      </c>
      <c r="G196" s="113">
        <f>IFERROR(VLOOKUP(B196,Stock!$A$5:$M$472,7,0),0)</f>
        <v>12</v>
      </c>
      <c r="H196" s="104"/>
    </row>
    <row r="197" spans="1:8" ht="20.100000000000001" customHeight="1" x14ac:dyDescent="0.2">
      <c r="A197" s="170"/>
      <c r="B197" s="178">
        <f>Stock!A77</f>
        <v>78</v>
      </c>
      <c r="C197" s="173" t="str">
        <f>IFERROR(VLOOKUP(B197,Stock!$A$5:$K$496,2,FALSE),0)</f>
        <v>Article 073</v>
      </c>
      <c r="D197" s="102"/>
      <c r="E197" s="114">
        <f>IFERROR(VLOOKUP(B197,Stock!$A$5:$M$496,13,FALSE),0)</f>
        <v>8</v>
      </c>
      <c r="F197" s="112">
        <f>IFERROR(VLOOKUP(B197,Stock!$A$5:$M$472,6,0),0)</f>
        <v>20</v>
      </c>
      <c r="G197" s="113">
        <f>IFERROR(VLOOKUP(B197,Stock!$A$5:$M$472,7,0),0)</f>
        <v>16</v>
      </c>
      <c r="H197" s="104"/>
    </row>
    <row r="198" spans="1:8" ht="20.100000000000001" customHeight="1" x14ac:dyDescent="0.2">
      <c r="A198" s="170"/>
      <c r="B198" s="178">
        <f>Stock!A78</f>
        <v>79</v>
      </c>
      <c r="C198" s="173" t="str">
        <f>IFERROR(VLOOKUP(B198,Stock!$A$5:$K$496,2,FALSE),0)</f>
        <v>Article 074</v>
      </c>
      <c r="D198" s="102"/>
      <c r="E198" s="114">
        <f>IFERROR(VLOOKUP(B198,Stock!$A$5:$M$496,13,FALSE),0)</f>
        <v>4</v>
      </c>
      <c r="F198" s="112">
        <f>IFERROR(VLOOKUP(B198,Stock!$A$5:$M$472,6,0),0)</f>
        <v>22</v>
      </c>
      <c r="G198" s="113">
        <f>IFERROR(VLOOKUP(B198,Stock!$A$5:$M$472,7,0),0)</f>
        <v>17.600000000000001</v>
      </c>
      <c r="H198" s="104"/>
    </row>
    <row r="199" spans="1:8" ht="20.100000000000001" customHeight="1" x14ac:dyDescent="0.2">
      <c r="A199" s="170"/>
      <c r="B199" s="178">
        <f>Stock!A79</f>
        <v>80</v>
      </c>
      <c r="C199" s="173" t="str">
        <f>IFERROR(VLOOKUP(B199,Stock!$A$5:$K$496,2,FALSE),0)</f>
        <v>Recueil 075</v>
      </c>
      <c r="D199" s="102"/>
      <c r="E199" s="114">
        <f>IFERROR(VLOOKUP(B199,Stock!$A$5:$M$496,13,FALSE),0)</f>
        <v>6</v>
      </c>
      <c r="F199" s="112">
        <f>IFERROR(VLOOKUP(B199,Stock!$A$5:$M$472,6,0),0)</f>
        <v>5</v>
      </c>
      <c r="G199" s="113">
        <f>IFERROR(VLOOKUP(B199,Stock!$A$5:$M$472,7,0),0)</f>
        <v>4</v>
      </c>
      <c r="H199" s="104"/>
    </row>
    <row r="200" spans="1:8" ht="20.100000000000001" customHeight="1" x14ac:dyDescent="0.2">
      <c r="A200" s="170"/>
      <c r="B200" s="178">
        <f>Stock!A80</f>
        <v>81</v>
      </c>
      <c r="C200" s="173" t="str">
        <f>IFERROR(VLOOKUP(B200,Stock!$A$5:$K$496,2,FALSE),0)</f>
        <v>Article 076</v>
      </c>
      <c r="D200" s="102"/>
      <c r="E200" s="114">
        <f>IFERROR(VLOOKUP(B200,Stock!$A$5:$M$496,13,FALSE),0)</f>
        <v>5</v>
      </c>
      <c r="F200" s="112">
        <f>IFERROR(VLOOKUP(B200,Stock!$A$5:$M$472,6,0),0)</f>
        <v>15</v>
      </c>
      <c r="G200" s="113">
        <f>IFERROR(VLOOKUP(B200,Stock!$A$5:$M$472,7,0),0)</f>
        <v>12</v>
      </c>
    </row>
    <row r="201" spans="1:8" ht="20.100000000000001" customHeight="1" x14ac:dyDescent="0.2">
      <c r="A201" s="170"/>
      <c r="B201" s="178">
        <f>Stock!A81</f>
        <v>82</v>
      </c>
      <c r="C201" s="173" t="str">
        <f>IFERROR(VLOOKUP(B201,Stock!$A$5:$K$496,2,FALSE),0)</f>
        <v>Article 077</v>
      </c>
      <c r="D201" s="102"/>
      <c r="E201" s="114">
        <f>IFERROR(VLOOKUP(B201,Stock!$A$5:$M$496,13,FALSE),0)</f>
        <v>7</v>
      </c>
      <c r="F201" s="112">
        <f>IFERROR(VLOOKUP(B201,Stock!$A$5:$M$472,6,0),0)</f>
        <v>20</v>
      </c>
      <c r="G201" s="113">
        <f>IFERROR(VLOOKUP(B201,Stock!$A$5:$M$472,7,0),0)</f>
        <v>16</v>
      </c>
    </row>
    <row r="202" spans="1:8" ht="20.100000000000001" customHeight="1" x14ac:dyDescent="0.2">
      <c r="A202" s="170"/>
      <c r="B202" s="178">
        <f>Stock!A82</f>
        <v>83</v>
      </c>
      <c r="C202" s="173" t="str">
        <f>IFERROR(VLOOKUP(B202,Stock!$A$5:$K$496,2,FALSE),0)</f>
        <v>Article 078</v>
      </c>
      <c r="D202" s="102"/>
      <c r="E202" s="114">
        <f>IFERROR(VLOOKUP(B202,Stock!$A$5:$M$496,13,FALSE),0)</f>
        <v>4</v>
      </c>
      <c r="F202" s="112">
        <f>IFERROR(VLOOKUP(B202,Stock!$A$5:$M$472,6,0),0)</f>
        <v>12</v>
      </c>
      <c r="G202" s="113">
        <f>IFERROR(VLOOKUP(B202,Stock!$A$5:$M$472,7,0),0)</f>
        <v>9.6</v>
      </c>
    </row>
    <row r="203" spans="1:8" ht="20.100000000000001" customHeight="1" x14ac:dyDescent="0.2">
      <c r="A203" s="170"/>
      <c r="B203" s="178">
        <f>Stock!A83</f>
        <v>84</v>
      </c>
      <c r="C203" s="173" t="str">
        <f>IFERROR(VLOOKUP(B203,Stock!$A$5:$K$496,2,FALSE),0)</f>
        <v>Article 079</v>
      </c>
      <c r="D203" s="102"/>
      <c r="E203" s="114">
        <f>IFERROR(VLOOKUP(B203,Stock!$A$5:$M$496,13,FALSE),0)</f>
        <v>5</v>
      </c>
      <c r="F203" s="112">
        <f>IFERROR(VLOOKUP(B203,Stock!$A$5:$M$472,6,0),0)</f>
        <v>0</v>
      </c>
      <c r="G203" s="113">
        <f>IFERROR(VLOOKUP(B203,Stock!$A$5:$M$472,7,0),0)</f>
        <v>0</v>
      </c>
    </row>
    <row r="204" spans="1:8" ht="20.100000000000001" customHeight="1" x14ac:dyDescent="0.2">
      <c r="A204" s="170"/>
      <c r="B204" s="178">
        <f>Stock!A84</f>
        <v>85</v>
      </c>
      <c r="C204" s="173" t="str">
        <f>IFERROR(VLOOKUP(B204,Stock!$A$5:$K$496,2,FALSE),0)</f>
        <v>Article 080</v>
      </c>
      <c r="D204" s="102"/>
      <c r="E204" s="114">
        <f>IFERROR(VLOOKUP(B204,Stock!$A$5:$M$496,13,FALSE),0)</f>
        <v>2</v>
      </c>
      <c r="F204" s="112">
        <f>IFERROR(VLOOKUP(B204,Stock!$A$5:$M$472,6,0),0)</f>
        <v>8</v>
      </c>
      <c r="G204" s="113">
        <f>IFERROR(VLOOKUP(B204,Stock!$A$5:$M$472,7,0),0)</f>
        <v>6.4</v>
      </c>
    </row>
    <row r="205" spans="1:8" ht="20.100000000000001" customHeight="1" x14ac:dyDescent="0.2">
      <c r="A205" s="170"/>
      <c r="B205" s="178">
        <f>Stock!A85</f>
        <v>86</v>
      </c>
      <c r="C205" s="173" t="str">
        <f>IFERROR(VLOOKUP(B205,Stock!$A$5:$K$496,2,FALSE),0)</f>
        <v>Article 081</v>
      </c>
      <c r="D205" s="102"/>
      <c r="E205" s="114">
        <f>IFERROR(VLOOKUP(B205,Stock!$A$5:$M$496,13,FALSE),0)</f>
        <v>0</v>
      </c>
      <c r="F205" s="112">
        <f>IFERROR(VLOOKUP(B205,Stock!$A$5:$M$472,6,0),0)</f>
        <v>36</v>
      </c>
      <c r="G205" s="113">
        <f>IFERROR(VLOOKUP(B205,Stock!$A$5:$M$472,7,0),0)</f>
        <v>28.8</v>
      </c>
      <c r="H205" s="104"/>
    </row>
    <row r="206" spans="1:8" ht="20.100000000000001" customHeight="1" x14ac:dyDescent="0.2">
      <c r="A206" s="170"/>
      <c r="B206" s="178">
        <f>Stock!A86</f>
        <v>87</v>
      </c>
      <c r="C206" s="173" t="str">
        <f>IFERROR(VLOOKUP(B206,Stock!$A$5:$K$496,2,FALSE),0)</f>
        <v>Article 082</v>
      </c>
      <c r="D206" s="102"/>
      <c r="E206" s="114">
        <f>IFERROR(VLOOKUP(B206,Stock!$A$5:$M$496,13,FALSE),0)</f>
        <v>5</v>
      </c>
      <c r="F206" s="112">
        <f>IFERROR(VLOOKUP(B206,Stock!$A$5:$M$472,6,0),0)</f>
        <v>10</v>
      </c>
      <c r="G206" s="113">
        <f>IFERROR(VLOOKUP(B206,Stock!$A$5:$M$472,7,0),0)</f>
        <v>8</v>
      </c>
      <c r="H206" s="104"/>
    </row>
    <row r="207" spans="1:8" ht="20.100000000000001" customHeight="1" x14ac:dyDescent="0.2">
      <c r="A207" s="170"/>
      <c r="B207" s="178">
        <f>Stock!A87</f>
        <v>88</v>
      </c>
      <c r="C207" s="173" t="str">
        <f>IFERROR(VLOOKUP(B207,Stock!$A$5:$K$496,2,FALSE),0)</f>
        <v>Article 083</v>
      </c>
      <c r="D207" s="102"/>
      <c r="E207" s="114">
        <f>IFERROR(VLOOKUP(B207,Stock!$A$5:$M$496,13,FALSE),0)</f>
        <v>4</v>
      </c>
      <c r="F207" s="112">
        <f>IFERROR(VLOOKUP(B207,Stock!$A$5:$M$472,6,0),0)</f>
        <v>10</v>
      </c>
      <c r="G207" s="113">
        <f>IFERROR(VLOOKUP(B207,Stock!$A$5:$M$472,7,0),0)</f>
        <v>8</v>
      </c>
      <c r="H207" s="104"/>
    </row>
    <row r="208" spans="1:8" ht="20.100000000000001" customHeight="1" x14ac:dyDescent="0.2">
      <c r="A208" s="170"/>
      <c r="B208" s="178">
        <f>Stock!A88</f>
        <v>89</v>
      </c>
      <c r="C208" s="173" t="str">
        <f>IFERROR(VLOOKUP(B208,Stock!$A$5:$K$496,2,FALSE),0)</f>
        <v>Article 084</v>
      </c>
      <c r="D208" s="102"/>
      <c r="E208" s="114">
        <f>IFERROR(VLOOKUP(B208,Stock!$A$5:$M$496,13,FALSE),0)</f>
        <v>5</v>
      </c>
      <c r="F208" s="112">
        <f>IFERROR(VLOOKUP(B208,Stock!$A$5:$M$472,6,0),0)</f>
        <v>10</v>
      </c>
      <c r="G208" s="113">
        <f>IFERROR(VLOOKUP(B208,Stock!$A$5:$M$472,7,0),0)</f>
        <v>8</v>
      </c>
      <c r="H208" s="104"/>
    </row>
    <row r="209" spans="1:8" ht="20.100000000000001" customHeight="1" x14ac:dyDescent="0.2">
      <c r="A209" s="170"/>
      <c r="B209" s="178">
        <f>Stock!A89</f>
        <v>90</v>
      </c>
      <c r="C209" s="173" t="str">
        <f>IFERROR(VLOOKUP(B209,Stock!$A$5:$K$496,2,FALSE),0)</f>
        <v>Article 085</v>
      </c>
      <c r="D209" s="102"/>
      <c r="E209" s="114">
        <f>IFERROR(VLOOKUP(B209,Stock!$A$5:$M$496,13,FALSE),0)</f>
        <v>2</v>
      </c>
      <c r="F209" s="112">
        <f>IFERROR(VLOOKUP(B209,Stock!$A$5:$M$472,6,0),0)</f>
        <v>10</v>
      </c>
      <c r="G209" s="113">
        <f>IFERROR(VLOOKUP(B209,Stock!$A$5:$M$472,7,0),0)</f>
        <v>8</v>
      </c>
    </row>
    <row r="210" spans="1:8" ht="20.100000000000001" customHeight="1" x14ac:dyDescent="0.2">
      <c r="A210" s="170"/>
      <c r="B210" s="178">
        <f>Stock!A90</f>
        <v>91</v>
      </c>
      <c r="C210" s="173">
        <f>IFERROR(VLOOKUP(B210,Stock!$A$5:$K$496,2,FALSE),0)</f>
        <v>0</v>
      </c>
      <c r="D210" s="102"/>
      <c r="E210" s="114">
        <f>IFERROR(VLOOKUP(B210,Stock!$A$5:$M$496,13,FALSE),0)</f>
        <v>0</v>
      </c>
      <c r="F210" s="112">
        <f>IFERROR(VLOOKUP(B210,Stock!$A$5:$M$472,6,0),0)</f>
        <v>0</v>
      </c>
      <c r="G210" s="113">
        <f>IFERROR(VLOOKUP(B210,Stock!$A$5:$M$472,7,0),0)</f>
        <v>0</v>
      </c>
      <c r="H210" s="104"/>
    </row>
    <row r="211" spans="1:8" ht="20.100000000000001" customHeight="1" x14ac:dyDescent="0.2">
      <c r="A211" s="170"/>
      <c r="B211" s="178">
        <f>Stock!A91</f>
        <v>92</v>
      </c>
      <c r="C211" s="173">
        <f>IFERROR(VLOOKUP(B211,Stock!$A$5:$K$496,2,FALSE),0)</f>
        <v>0</v>
      </c>
      <c r="D211" s="102"/>
      <c r="E211" s="114">
        <f>IFERROR(VLOOKUP(B211,Stock!$A$5:$M$496,13,FALSE),0)</f>
        <v>0</v>
      </c>
      <c r="F211" s="112">
        <f>IFERROR(VLOOKUP(B211,Stock!$A$5:$M$472,6,0),0)</f>
        <v>0</v>
      </c>
      <c r="G211" s="113">
        <f>IFERROR(VLOOKUP(B211,Stock!$A$5:$M$472,7,0),0)</f>
        <v>0</v>
      </c>
    </row>
    <row r="212" spans="1:8" ht="20.100000000000001" customHeight="1" x14ac:dyDescent="0.2">
      <c r="A212" s="170"/>
      <c r="B212" s="178">
        <f>Stock!A92</f>
        <v>93</v>
      </c>
      <c r="C212" s="173">
        <f>IFERROR(VLOOKUP(B212,Stock!$A$5:$K$496,2,FALSE),0)</f>
        <v>0</v>
      </c>
      <c r="D212" s="102"/>
      <c r="E212" s="114">
        <f>IFERROR(VLOOKUP(B212,Stock!$A$5:$M$496,13,FALSE),0)</f>
        <v>0</v>
      </c>
      <c r="F212" s="112">
        <f>IFERROR(VLOOKUP(B212,Stock!$A$5:$M$472,6,0),0)</f>
        <v>0</v>
      </c>
      <c r="G212" s="113">
        <f>IFERROR(VLOOKUP(B212,Stock!$A$5:$M$472,7,0),0)</f>
        <v>0</v>
      </c>
      <c r="H212" s="104"/>
    </row>
    <row r="213" spans="1:8" ht="20.100000000000001" customHeight="1" x14ac:dyDescent="0.2">
      <c r="A213" s="170"/>
      <c r="B213" s="178">
        <f>Stock!A93</f>
        <v>94</v>
      </c>
      <c r="C213" s="173">
        <f>IFERROR(VLOOKUP(B213,Stock!$A$5:$K$496,2,FALSE),0)</f>
        <v>0</v>
      </c>
      <c r="D213" s="102"/>
      <c r="E213" s="114">
        <f>IFERROR(VLOOKUP(B213,Stock!$A$5:$M$496,13,FALSE),0)</f>
        <v>0</v>
      </c>
      <c r="F213" s="112">
        <f>IFERROR(VLOOKUP(B213,Stock!$A$5:$M$472,6,0),0)</f>
        <v>0</v>
      </c>
      <c r="G213" s="113">
        <f>IFERROR(VLOOKUP(B213,Stock!$A$5:$M$472,7,0),0)</f>
        <v>0</v>
      </c>
      <c r="H213" s="104"/>
    </row>
    <row r="214" spans="1:8" ht="20.100000000000001" customHeight="1" x14ac:dyDescent="0.2">
      <c r="A214" s="170"/>
      <c r="B214" s="178">
        <f>Stock!A94</f>
        <v>95</v>
      </c>
      <c r="C214" s="173">
        <f>IFERROR(VLOOKUP(B214,Stock!$A$5:$K$496,2,FALSE),0)</f>
        <v>0</v>
      </c>
      <c r="D214" s="102"/>
      <c r="E214" s="114">
        <f>IFERROR(VLOOKUP(B214,Stock!$A$5:$M$496,13,FALSE),0)</f>
        <v>0</v>
      </c>
      <c r="F214" s="112">
        <f>IFERROR(VLOOKUP(B214,Stock!$A$5:$M$472,6,0),0)</f>
        <v>0</v>
      </c>
      <c r="G214" s="113">
        <f>IFERROR(VLOOKUP(B214,Stock!$A$5:$M$472,7,0),0)</f>
        <v>0</v>
      </c>
      <c r="H214" s="104"/>
    </row>
    <row r="215" spans="1:8" ht="20.100000000000001" customHeight="1" x14ac:dyDescent="0.2">
      <c r="A215" s="170"/>
      <c r="B215" s="178">
        <f>Stock!A95</f>
        <v>96</v>
      </c>
      <c r="C215" s="173">
        <f>IFERROR(VLOOKUP(B215,Stock!$A$5:$K$496,2,FALSE),0)</f>
        <v>0</v>
      </c>
      <c r="D215" s="102"/>
      <c r="E215" s="114">
        <f>IFERROR(VLOOKUP(B215,Stock!$A$5:$M$496,13,FALSE),0)</f>
        <v>0</v>
      </c>
      <c r="F215" s="112">
        <f>IFERROR(VLOOKUP(B215,Stock!$A$5:$M$472,6,0),0)</f>
        <v>0</v>
      </c>
      <c r="G215" s="113">
        <f>IFERROR(VLOOKUP(B215,Stock!$A$5:$M$472,7,0),0)</f>
        <v>0</v>
      </c>
      <c r="H215" s="104"/>
    </row>
    <row r="216" spans="1:8" ht="20.100000000000001" customHeight="1" x14ac:dyDescent="0.2">
      <c r="A216" s="170"/>
      <c r="B216" s="178">
        <f>Stock!A96</f>
        <v>97</v>
      </c>
      <c r="C216" s="173">
        <f>IFERROR(VLOOKUP(B216,Stock!$A$5:$K$496,2,FALSE),0)</f>
        <v>0</v>
      </c>
      <c r="D216" s="102"/>
      <c r="E216" s="114">
        <f>IFERROR(VLOOKUP(B216,Stock!$A$5:$M$496,13,FALSE),0)</f>
        <v>0</v>
      </c>
      <c r="F216" s="112">
        <f>IFERROR(VLOOKUP(B216,Stock!$A$5:$M$472,6,0),0)</f>
        <v>0</v>
      </c>
      <c r="G216" s="113">
        <f>IFERROR(VLOOKUP(B216,Stock!$A$5:$M$472,7,0),0)</f>
        <v>0</v>
      </c>
    </row>
    <row r="217" spans="1:8" ht="20.100000000000001" customHeight="1" x14ac:dyDescent="0.2">
      <c r="A217" s="170"/>
      <c r="B217" s="178">
        <f>Stock!A97</f>
        <v>98</v>
      </c>
      <c r="C217" s="173">
        <f>IFERROR(VLOOKUP(B217,Stock!$A$5:$K$496,2,FALSE),0)</f>
        <v>0</v>
      </c>
      <c r="D217" s="102"/>
      <c r="E217" s="114">
        <f>IFERROR(VLOOKUP(B217,Stock!$A$5:$M$496,13,FALSE),0)</f>
        <v>0</v>
      </c>
      <c r="F217" s="112">
        <f>IFERROR(VLOOKUP(B217,Stock!$A$5:$M$472,6,0),0)</f>
        <v>0</v>
      </c>
      <c r="G217" s="113">
        <f>IFERROR(VLOOKUP(B217,Stock!$A$5:$M$472,7,0),0)</f>
        <v>0</v>
      </c>
    </row>
    <row r="218" spans="1:8" ht="20.100000000000001" customHeight="1" x14ac:dyDescent="0.2">
      <c r="A218" s="170"/>
      <c r="B218" s="178">
        <f>Stock!A98</f>
        <v>99</v>
      </c>
      <c r="C218" s="173">
        <f>IFERROR(VLOOKUP(B218,Stock!$A$5:$K$496,2,FALSE),0)</f>
        <v>0</v>
      </c>
      <c r="D218" s="102"/>
      <c r="E218" s="114">
        <f>IFERROR(VLOOKUP(B218,Stock!$A$5:$M$496,13,FALSE),0)</f>
        <v>0</v>
      </c>
      <c r="F218" s="112">
        <f>IFERROR(VLOOKUP(B218,Stock!$A$5:$M$472,6,0),0)</f>
        <v>0</v>
      </c>
      <c r="G218" s="113">
        <f>IFERROR(VLOOKUP(B218,Stock!$A$5:$M$472,7,0),0)</f>
        <v>0</v>
      </c>
    </row>
    <row r="219" spans="1:8" ht="20.100000000000001" customHeight="1" x14ac:dyDescent="0.2">
      <c r="A219" s="170"/>
      <c r="B219" s="178">
        <f>Stock!A99</f>
        <v>100</v>
      </c>
      <c r="C219" s="173">
        <f>IFERROR(VLOOKUP(B219,Stock!$A$5:$K$496,2,FALSE),0)</f>
        <v>0</v>
      </c>
      <c r="D219" s="102"/>
      <c r="E219" s="114">
        <f>IFERROR(VLOOKUP(B219,Stock!$A$5:$M$496,13,FALSE),0)</f>
        <v>0</v>
      </c>
      <c r="F219" s="112">
        <f>IFERROR(VLOOKUP(B219,Stock!$A$5:$M$472,6,0),0)</f>
        <v>0</v>
      </c>
      <c r="G219" s="113">
        <f>IFERROR(VLOOKUP(B219,Stock!$A$5:$M$472,7,0),0)</f>
        <v>0</v>
      </c>
    </row>
    <row r="220" spans="1:8" ht="20.100000000000001" customHeight="1" x14ac:dyDescent="0.2">
      <c r="A220" s="170"/>
      <c r="B220" s="178">
        <f>Stock!A100</f>
        <v>101</v>
      </c>
      <c r="C220" s="173">
        <f>IFERROR(VLOOKUP(B220,Stock!$A$5:$K$496,2,FALSE),0)</f>
        <v>0</v>
      </c>
      <c r="D220" s="102"/>
      <c r="E220" s="114">
        <f>IFERROR(VLOOKUP(B220,Stock!$A$5:$M$496,13,FALSE),0)</f>
        <v>0</v>
      </c>
      <c r="F220" s="112">
        <f>IFERROR(VLOOKUP(B220,Stock!$A$5:$M$472,6,0),0)</f>
        <v>0</v>
      </c>
      <c r="G220" s="113">
        <f>IFERROR(VLOOKUP(B220,Stock!$A$5:$M$472,7,0),0)</f>
        <v>0</v>
      </c>
    </row>
    <row r="221" spans="1:8" ht="20.100000000000001" customHeight="1" x14ac:dyDescent="0.2">
      <c r="A221" s="170"/>
      <c r="B221" s="178">
        <f>Stock!A101</f>
        <v>102</v>
      </c>
      <c r="C221" s="173">
        <f>IFERROR(VLOOKUP(B221,Stock!$A$5:$K$496,2,FALSE),0)</f>
        <v>0</v>
      </c>
      <c r="D221" s="102"/>
      <c r="E221" s="114">
        <f>IFERROR(VLOOKUP(B221,Stock!$A$5:$M$496,13,FALSE),0)</f>
        <v>0</v>
      </c>
      <c r="F221" s="112">
        <f>IFERROR(VLOOKUP(B221,Stock!$A$5:$M$472,6,0),0)</f>
        <v>0</v>
      </c>
      <c r="G221" s="113">
        <f>IFERROR(VLOOKUP(B221,Stock!$A$5:$M$472,7,0),0)</f>
        <v>0</v>
      </c>
      <c r="H221" s="104"/>
    </row>
    <row r="222" spans="1:8" ht="20.100000000000001" customHeight="1" x14ac:dyDescent="0.2">
      <c r="A222" s="170"/>
      <c r="B222" s="178">
        <f>Stock!A102</f>
        <v>103</v>
      </c>
      <c r="C222" s="173">
        <f>IFERROR(VLOOKUP(B222,Stock!$A$5:$K$496,2,FALSE),0)</f>
        <v>0</v>
      </c>
      <c r="D222" s="102"/>
      <c r="E222" s="114">
        <f>IFERROR(VLOOKUP(B222,Stock!$A$5:$M$496,13,FALSE),0)</f>
        <v>0</v>
      </c>
      <c r="F222" s="112">
        <f>IFERROR(VLOOKUP(B222,Stock!$A$5:$M$472,6,0),0)</f>
        <v>0</v>
      </c>
      <c r="G222" s="113">
        <f>IFERROR(VLOOKUP(B222,Stock!$A$5:$M$472,7,0),0)</f>
        <v>0</v>
      </c>
      <c r="H222" s="104"/>
    </row>
    <row r="223" spans="1:8" ht="20.100000000000001" customHeight="1" x14ac:dyDescent="0.2">
      <c r="A223" s="170"/>
      <c r="B223" s="178">
        <f>Stock!A103</f>
        <v>104</v>
      </c>
      <c r="C223" s="173">
        <f>IFERROR(VLOOKUP(B223,Stock!$A$5:$K$496,2,FALSE),0)</f>
        <v>0</v>
      </c>
      <c r="D223" s="102"/>
      <c r="E223" s="114">
        <f>IFERROR(VLOOKUP(B223,Stock!$A$5:$M$496,13,FALSE),0)</f>
        <v>0</v>
      </c>
      <c r="F223" s="112">
        <f>IFERROR(VLOOKUP(B223,Stock!$A$5:$M$472,6,0),0)</f>
        <v>0</v>
      </c>
      <c r="G223" s="113">
        <f>IFERROR(VLOOKUP(B223,Stock!$A$5:$M$472,7,0),0)</f>
        <v>0</v>
      </c>
      <c r="H223" s="104"/>
    </row>
    <row r="224" spans="1:8" ht="20.100000000000001" customHeight="1" x14ac:dyDescent="0.2">
      <c r="A224" s="170"/>
      <c r="B224" s="178">
        <f>Stock!A104</f>
        <v>105</v>
      </c>
      <c r="C224" s="173">
        <f>IFERROR(VLOOKUP(B224,Stock!$A$5:$K$496,2,FALSE),0)</f>
        <v>0</v>
      </c>
      <c r="D224" s="102"/>
      <c r="E224" s="114">
        <f>IFERROR(VLOOKUP(B224,Stock!$A$5:$M$496,13,FALSE),0)</f>
        <v>0</v>
      </c>
      <c r="F224" s="112">
        <f>IFERROR(VLOOKUP(B224,Stock!$A$5:$M$472,6,0),0)</f>
        <v>0</v>
      </c>
      <c r="G224" s="113">
        <f>IFERROR(VLOOKUP(B224,Stock!$A$5:$M$472,7,0),0)</f>
        <v>0</v>
      </c>
      <c r="H224" s="104"/>
    </row>
    <row r="225" spans="1:8" ht="20.100000000000001" customHeight="1" x14ac:dyDescent="0.2">
      <c r="A225" s="170"/>
      <c r="B225" s="178">
        <f>Stock!A105</f>
        <v>106</v>
      </c>
      <c r="C225" s="173">
        <f>IFERROR(VLOOKUP(B225,Stock!$A$5:$K$496,2,FALSE),0)</f>
        <v>0</v>
      </c>
      <c r="D225" s="102"/>
      <c r="E225" s="114">
        <f>IFERROR(VLOOKUP(B225,Stock!$A$5:$M$496,13,FALSE),0)</f>
        <v>0</v>
      </c>
      <c r="F225" s="112">
        <f>IFERROR(VLOOKUP(B225,Stock!$A$5:$M$472,6,0),0)</f>
        <v>0</v>
      </c>
      <c r="G225" s="113">
        <f>IFERROR(VLOOKUP(B225,Stock!$A$5:$M$472,7,0),0)</f>
        <v>0</v>
      </c>
      <c r="H225" s="104"/>
    </row>
    <row r="226" spans="1:8" ht="20.100000000000001" customHeight="1" x14ac:dyDescent="0.2">
      <c r="A226" s="170"/>
      <c r="B226" s="178">
        <f>Stock!A106</f>
        <v>107</v>
      </c>
      <c r="C226" s="173" t="str">
        <f>IFERROR(VLOOKUP(B226,Stock!$A$5:$K$496,2,FALSE),0)</f>
        <v>Article 102</v>
      </c>
      <c r="D226" s="102"/>
      <c r="E226" s="114">
        <f>IFERROR(VLOOKUP(B226,Stock!$A$5:$M$496,13,FALSE),0)</f>
        <v>1</v>
      </c>
      <c r="F226" s="112">
        <f>IFERROR(VLOOKUP(B226,Stock!$A$5:$M$472,6,0),0)</f>
        <v>10</v>
      </c>
      <c r="G226" s="113">
        <f>IFERROR(VLOOKUP(B226,Stock!$A$5:$M$472,7,0),0)</f>
        <v>8</v>
      </c>
    </row>
    <row r="227" spans="1:8" ht="20.100000000000001" customHeight="1" x14ac:dyDescent="0.2">
      <c r="A227" s="170"/>
      <c r="B227" s="178">
        <f>Stock!A107</f>
        <v>108</v>
      </c>
      <c r="C227" s="173" t="str">
        <f>IFERROR(VLOOKUP(B227,Stock!$A$5:$K$496,2,FALSE),0)</f>
        <v>Article 103</v>
      </c>
      <c r="D227" s="102"/>
      <c r="E227" s="114">
        <f>IFERROR(VLOOKUP(B227,Stock!$A$5:$M$496,13,FALSE),0)</f>
        <v>0</v>
      </c>
      <c r="F227" s="112">
        <f>IFERROR(VLOOKUP(B227,Stock!$A$5:$M$472,6,0),0)</f>
        <v>15</v>
      </c>
      <c r="G227" s="113">
        <f>IFERROR(VLOOKUP(B227,Stock!$A$5:$M$472,7,0),0)</f>
        <v>12</v>
      </c>
      <c r="H227" s="104"/>
    </row>
    <row r="228" spans="1:8" ht="20.100000000000001" customHeight="1" x14ac:dyDescent="0.2">
      <c r="A228" s="170"/>
      <c r="B228" s="178">
        <f>Stock!A108</f>
        <v>109</v>
      </c>
      <c r="C228" s="173" t="str">
        <f>IFERROR(VLOOKUP(B228,Stock!$A$5:$K$496,2,FALSE),0)</f>
        <v>Article 104</v>
      </c>
      <c r="D228" s="102"/>
      <c r="E228" s="114">
        <f>IFERROR(VLOOKUP(B228,Stock!$A$5:$M$496,13,FALSE),0)</f>
        <v>2</v>
      </c>
      <c r="F228" s="112">
        <f>IFERROR(VLOOKUP(B228,Stock!$A$5:$M$472,6,0),0)</f>
        <v>5</v>
      </c>
      <c r="G228" s="113">
        <f>IFERROR(VLOOKUP(B228,Stock!$A$5:$M$472,7,0),0)</f>
        <v>4</v>
      </c>
      <c r="H228" s="104"/>
    </row>
    <row r="229" spans="1:8" ht="20.100000000000001" customHeight="1" x14ac:dyDescent="0.2">
      <c r="A229" s="170"/>
      <c r="B229" s="178">
        <f>Stock!A109</f>
        <v>110</v>
      </c>
      <c r="C229" s="173" t="str">
        <f>IFERROR(VLOOKUP(B229,Stock!$A$5:$K$496,2,FALSE),0)</f>
        <v>Article 105</v>
      </c>
      <c r="D229" s="102"/>
      <c r="E229" s="114">
        <f>IFERROR(VLOOKUP(B229,Stock!$A$5:$M$496,13,FALSE),0)</f>
        <v>1</v>
      </c>
      <c r="F229" s="112">
        <f>IFERROR(VLOOKUP(B229,Stock!$A$5:$M$472,6,0),0)</f>
        <v>15</v>
      </c>
      <c r="G229" s="113">
        <f>IFERROR(VLOOKUP(B229,Stock!$A$5:$M$472,7,0),0)</f>
        <v>12</v>
      </c>
    </row>
    <row r="230" spans="1:8" ht="20.100000000000001" customHeight="1" x14ac:dyDescent="0.2">
      <c r="A230" s="170"/>
      <c r="B230" s="178">
        <f>Stock!A110</f>
        <v>111</v>
      </c>
      <c r="C230" s="173" t="str">
        <f>IFERROR(VLOOKUP(B230,Stock!$A$5:$K$496,2,FALSE),0)</f>
        <v>Article 106</v>
      </c>
      <c r="D230" s="102"/>
      <c r="E230" s="114">
        <f>IFERROR(VLOOKUP(B230,Stock!$A$5:$M$496,13,FALSE),0)</f>
        <v>3</v>
      </c>
      <c r="F230" s="112">
        <f>IFERROR(VLOOKUP(B230,Stock!$A$5:$M$472,6,0),0)</f>
        <v>16</v>
      </c>
      <c r="G230" s="113">
        <f>IFERROR(VLOOKUP(B230,Stock!$A$5:$M$472,7,0),0)</f>
        <v>12.8</v>
      </c>
    </row>
    <row r="231" spans="1:8" ht="20.100000000000001" customHeight="1" x14ac:dyDescent="0.2">
      <c r="A231" s="170"/>
      <c r="B231" s="178">
        <f>Stock!A111</f>
        <v>112</v>
      </c>
      <c r="C231" s="173" t="str">
        <f>IFERROR(VLOOKUP(B231,Stock!$A$5:$K$496,2,FALSE),0)</f>
        <v>Article 107</v>
      </c>
      <c r="D231" s="102"/>
      <c r="E231" s="114">
        <f>IFERROR(VLOOKUP(B231,Stock!$A$5:$M$496,13,FALSE),0)</f>
        <v>3</v>
      </c>
      <c r="F231" s="112">
        <f>IFERROR(VLOOKUP(B231,Stock!$A$5:$M$472,6,0),0)</f>
        <v>30</v>
      </c>
      <c r="G231" s="113">
        <f>IFERROR(VLOOKUP(B231,Stock!$A$5:$M$472,7,0),0)</f>
        <v>24</v>
      </c>
    </row>
    <row r="232" spans="1:8" ht="20.100000000000001" customHeight="1" x14ac:dyDescent="0.2">
      <c r="A232" s="170"/>
      <c r="B232" s="178">
        <f>Stock!A112</f>
        <v>113</v>
      </c>
      <c r="C232" s="173" t="str">
        <f>IFERROR(VLOOKUP(B232,Stock!$A$5:$K$496,2,FALSE),0)</f>
        <v>Article 108</v>
      </c>
      <c r="D232" s="102"/>
      <c r="E232" s="114">
        <f>IFERROR(VLOOKUP(B232,Stock!$A$5:$M$496,13,FALSE),0)</f>
        <v>2</v>
      </c>
      <c r="F232" s="112">
        <f>IFERROR(VLOOKUP(B232,Stock!$A$5:$M$472,6,0),0)</f>
        <v>14</v>
      </c>
      <c r="G232" s="113">
        <f>IFERROR(VLOOKUP(B232,Stock!$A$5:$M$472,7,0),0)</f>
        <v>11.2</v>
      </c>
      <c r="H232" s="104"/>
    </row>
    <row r="233" spans="1:8" ht="20.100000000000001" customHeight="1" x14ac:dyDescent="0.2">
      <c r="A233" s="170"/>
      <c r="B233" s="178">
        <f>Stock!A113</f>
        <v>114</v>
      </c>
      <c r="C233" s="173" t="str">
        <f>IFERROR(VLOOKUP(B233,Stock!$A$5:$K$496,2,FALSE),0)</f>
        <v>Article 109</v>
      </c>
      <c r="D233" s="102"/>
      <c r="E233" s="114">
        <f>IFERROR(VLOOKUP(B233,Stock!$A$5:$M$496,13,FALSE),0)</f>
        <v>1</v>
      </c>
      <c r="F233" s="112">
        <f>IFERROR(VLOOKUP(B233,Stock!$A$5:$M$472,6,0),0)</f>
        <v>20</v>
      </c>
      <c r="G233" s="113">
        <f>IFERROR(VLOOKUP(B233,Stock!$A$5:$M$472,7,0),0)</f>
        <v>16</v>
      </c>
    </row>
    <row r="234" spans="1:8" ht="20.100000000000001" customHeight="1" x14ac:dyDescent="0.2">
      <c r="A234" s="170"/>
      <c r="B234" s="178">
        <f>Stock!A114</f>
        <v>115</v>
      </c>
      <c r="C234" s="173" t="str">
        <f>IFERROR(VLOOKUP(B234,Stock!$A$5:$K$496,2,FALSE),0)</f>
        <v>Article 110</v>
      </c>
      <c r="D234" s="102"/>
      <c r="E234" s="114">
        <f>IFERROR(VLOOKUP(B234,Stock!$A$5:$M$496,13,FALSE),0)</f>
        <v>2</v>
      </c>
      <c r="F234" s="112">
        <f>IFERROR(VLOOKUP(B234,Stock!$A$5:$M$472,6,0),0)</f>
        <v>20</v>
      </c>
      <c r="G234" s="113">
        <f>IFERROR(VLOOKUP(B234,Stock!$A$5:$M$472,7,0),0)</f>
        <v>16</v>
      </c>
      <c r="H234" s="104"/>
    </row>
    <row r="235" spans="1:8" ht="20.100000000000001" customHeight="1" x14ac:dyDescent="0.2">
      <c r="A235" s="170"/>
      <c r="B235" s="178">
        <f>Stock!A115</f>
        <v>116</v>
      </c>
      <c r="C235" s="173" t="str">
        <f>IFERROR(VLOOKUP(B235,Stock!$A$5:$K$496,2,FALSE),0)</f>
        <v>Article 111</v>
      </c>
      <c r="D235" s="102"/>
      <c r="E235" s="114">
        <f>IFERROR(VLOOKUP(B235,Stock!$A$5:$M$496,13,FALSE),0)</f>
        <v>1</v>
      </c>
      <c r="F235" s="112">
        <f>IFERROR(VLOOKUP(B235,Stock!$A$5:$M$472,6,0),0)</f>
        <v>20</v>
      </c>
      <c r="G235" s="113">
        <f>IFERROR(VLOOKUP(B235,Stock!$A$5:$M$472,7,0),0)</f>
        <v>16</v>
      </c>
      <c r="H235" s="104"/>
    </row>
    <row r="236" spans="1:8" ht="20.100000000000001" customHeight="1" x14ac:dyDescent="0.2">
      <c r="A236" s="170"/>
      <c r="B236" s="178">
        <f>Stock!A116</f>
        <v>117</v>
      </c>
      <c r="C236" s="173" t="str">
        <f>IFERROR(VLOOKUP(B236,Stock!$A$5:$K$496,2,FALSE),0)</f>
        <v>Article 112</v>
      </c>
      <c r="D236" s="102"/>
      <c r="E236" s="114">
        <f>IFERROR(VLOOKUP(B236,Stock!$A$5:$M$496,13,FALSE),0)</f>
        <v>4</v>
      </c>
      <c r="F236" s="112">
        <f>IFERROR(VLOOKUP(B236,Stock!$A$5:$M$472,6,0),0)</f>
        <v>6</v>
      </c>
      <c r="G236" s="113">
        <f>IFERROR(VLOOKUP(B236,Stock!$A$5:$M$472,7,0),0)</f>
        <v>4.8</v>
      </c>
    </row>
    <row r="237" spans="1:8" ht="20.100000000000001" customHeight="1" x14ac:dyDescent="0.2">
      <c r="A237" s="170"/>
      <c r="B237" s="178">
        <f>Stock!A117</f>
        <v>118</v>
      </c>
      <c r="C237" s="173" t="str">
        <f>IFERROR(VLOOKUP(B237,Stock!$A$5:$K$496,2,FALSE),0)</f>
        <v>Article 113</v>
      </c>
      <c r="D237" s="102"/>
      <c r="E237" s="114">
        <f>IFERROR(VLOOKUP(B237,Stock!$A$5:$M$496,13,FALSE),0)</f>
        <v>2</v>
      </c>
      <c r="F237" s="112">
        <f>IFERROR(VLOOKUP(B237,Stock!$A$5:$M$472,6,0),0)</f>
        <v>50</v>
      </c>
      <c r="G237" s="113">
        <f>IFERROR(VLOOKUP(B237,Stock!$A$5:$M$472,7,0),0)</f>
        <v>40</v>
      </c>
      <c r="H237" s="104"/>
    </row>
    <row r="238" spans="1:8" ht="20.100000000000001" customHeight="1" x14ac:dyDescent="0.2">
      <c r="A238" s="170"/>
      <c r="B238" s="178">
        <f>Stock!A118</f>
        <v>119</v>
      </c>
      <c r="C238" s="173" t="str">
        <f>IFERROR(VLOOKUP(B238,Stock!$A$5:$K$496,2,FALSE),0)</f>
        <v>Article 114</v>
      </c>
      <c r="D238" s="102"/>
      <c r="E238" s="114">
        <f>IFERROR(VLOOKUP(B238,Stock!$A$5:$M$496,13,FALSE),0)</f>
        <v>4</v>
      </c>
      <c r="F238" s="112">
        <f>IFERROR(VLOOKUP(B238,Stock!$A$5:$M$472,6,0),0)</f>
        <v>20</v>
      </c>
      <c r="G238" s="113">
        <f>IFERROR(VLOOKUP(B238,Stock!$A$5:$M$472,7,0),0)</f>
        <v>16</v>
      </c>
    </row>
    <row r="239" spans="1:8" ht="20.100000000000001" customHeight="1" x14ac:dyDescent="0.2">
      <c r="A239" s="170"/>
      <c r="B239" s="178">
        <f>Stock!A119</f>
        <v>120</v>
      </c>
      <c r="C239" s="173" t="str">
        <f>IFERROR(VLOOKUP(B239,Stock!$A$5:$K$496,2,FALSE),0)</f>
        <v>Article 115</v>
      </c>
      <c r="D239" s="102"/>
      <c r="E239" s="114">
        <f>IFERROR(VLOOKUP(B239,Stock!$A$5:$M$496,13,FALSE),0)</f>
        <v>1</v>
      </c>
      <c r="F239" s="112">
        <f>IFERROR(VLOOKUP(B239,Stock!$A$5:$M$472,6,0),0)</f>
        <v>18</v>
      </c>
      <c r="G239" s="113">
        <f>IFERROR(VLOOKUP(B239,Stock!$A$5:$M$472,7,0),0)</f>
        <v>14.4</v>
      </c>
      <c r="H239" s="104"/>
    </row>
    <row r="240" spans="1:8" ht="20.100000000000001" customHeight="1" x14ac:dyDescent="0.2">
      <c r="A240" s="170"/>
      <c r="B240" s="178">
        <f>Stock!A120</f>
        <v>121</v>
      </c>
      <c r="C240" s="173" t="str">
        <f>IFERROR(VLOOKUP(B240,Stock!$A$5:$K$496,2,FALSE),0)</f>
        <v>Article 116</v>
      </c>
      <c r="D240" s="102"/>
      <c r="E240" s="114">
        <f>IFERROR(VLOOKUP(B240,Stock!$A$5:$M$496,13,FALSE),0)</f>
        <v>5</v>
      </c>
      <c r="F240" s="112">
        <f>IFERROR(VLOOKUP(B240,Stock!$A$5:$M$472,6,0),0)</f>
        <v>3</v>
      </c>
      <c r="G240" s="113">
        <f>IFERROR(VLOOKUP(B240,Stock!$A$5:$M$472,7,0),0)</f>
        <v>2.4</v>
      </c>
    </row>
    <row r="241" spans="1:8" ht="20.100000000000001" customHeight="1" x14ac:dyDescent="0.2">
      <c r="A241" s="170"/>
      <c r="B241" s="178">
        <f>Stock!A121</f>
        <v>122</v>
      </c>
      <c r="C241" s="173" t="str">
        <f>IFERROR(VLOOKUP(B241,Stock!$A$5:$K$496,2,FALSE),0)</f>
        <v>Article 117</v>
      </c>
      <c r="D241" s="102"/>
      <c r="E241" s="114">
        <f>IFERROR(VLOOKUP(B241,Stock!$A$5:$M$496,13,FALSE),0)</f>
        <v>4</v>
      </c>
      <c r="F241" s="112">
        <f>IFERROR(VLOOKUP(B241,Stock!$A$5:$M$472,6,0),0)</f>
        <v>14</v>
      </c>
      <c r="G241" s="113">
        <f>IFERROR(VLOOKUP(B241,Stock!$A$5:$M$472,7,0),0)</f>
        <v>11.2</v>
      </c>
      <c r="H241" s="104"/>
    </row>
    <row r="242" spans="1:8" ht="20.100000000000001" customHeight="1" x14ac:dyDescent="0.2">
      <c r="A242" s="170"/>
      <c r="B242" s="178">
        <f>Stock!A122</f>
        <v>123</v>
      </c>
      <c r="C242" s="173" t="str">
        <f>IFERROR(VLOOKUP(B242,Stock!$A$5:$K$496,2,FALSE),0)</f>
        <v>Article 118</v>
      </c>
      <c r="D242" s="102"/>
      <c r="E242" s="114">
        <f>IFERROR(VLOOKUP(B242,Stock!$A$5:$M$496,13,FALSE),0)</f>
        <v>2</v>
      </c>
      <c r="F242" s="112">
        <f>IFERROR(VLOOKUP(B242,Stock!$A$5:$M$472,6,0),0)</f>
        <v>10</v>
      </c>
      <c r="G242" s="113">
        <f>IFERROR(VLOOKUP(B242,Stock!$A$5:$M$472,7,0),0)</f>
        <v>8</v>
      </c>
    </row>
    <row r="243" spans="1:8" ht="20.100000000000001" customHeight="1" x14ac:dyDescent="0.2">
      <c r="A243" s="170"/>
      <c r="B243" s="178">
        <f>Stock!A123</f>
        <v>124</v>
      </c>
      <c r="C243" s="173" t="str">
        <f>IFERROR(VLOOKUP(B243,Stock!$A$5:$K$496,2,FALSE),0)</f>
        <v>AA 119</v>
      </c>
      <c r="D243" s="102"/>
      <c r="E243" s="114">
        <f>IFERROR(VLOOKUP(B243,Stock!$A$5:$M$496,13,FALSE),0)</f>
        <v>1</v>
      </c>
      <c r="F243" s="112">
        <f>IFERROR(VLOOKUP(B243,Stock!$A$5:$M$472,6,0),0)</f>
        <v>15</v>
      </c>
      <c r="G243" s="113">
        <f>IFERROR(VLOOKUP(B243,Stock!$A$5:$M$472,7,0),0)</f>
        <v>12</v>
      </c>
    </row>
    <row r="244" spans="1:8" ht="20.100000000000001" customHeight="1" x14ac:dyDescent="0.2">
      <c r="A244" s="170"/>
      <c r="B244" s="178">
        <f>Stock!A124</f>
        <v>125</v>
      </c>
      <c r="C244" s="173" t="str">
        <f>IFERROR(VLOOKUP(B244,Stock!$A$5:$K$496,2,FALSE),0)</f>
        <v>Article 120</v>
      </c>
      <c r="D244" s="102"/>
      <c r="E244" s="114">
        <f>IFERROR(VLOOKUP(B244,Stock!$A$5:$M$496,13,FALSE),0)</f>
        <v>4</v>
      </c>
      <c r="F244" s="112">
        <f>IFERROR(VLOOKUP(B244,Stock!$A$5:$M$472,6,0),0)</f>
        <v>15</v>
      </c>
      <c r="G244" s="113">
        <f>IFERROR(VLOOKUP(B244,Stock!$A$5:$M$472,7,0),0)</f>
        <v>12</v>
      </c>
    </row>
    <row r="245" spans="1:8" ht="20.100000000000001" customHeight="1" x14ac:dyDescent="0.2">
      <c r="A245" s="170"/>
      <c r="B245" s="178">
        <f>Stock!A125</f>
        <v>126</v>
      </c>
      <c r="C245" s="173" t="str">
        <f>IFERROR(VLOOKUP(B245,Stock!$A$5:$K$496,2,FALSE),0)</f>
        <v>Article 121</v>
      </c>
      <c r="D245" s="102"/>
      <c r="E245" s="114">
        <f>IFERROR(VLOOKUP(B245,Stock!$A$5:$M$496,13,FALSE),0)</f>
        <v>5</v>
      </c>
      <c r="F245" s="112">
        <f>IFERROR(VLOOKUP(B245,Stock!$A$5:$M$472,6,0),0)</f>
        <v>5</v>
      </c>
      <c r="G245" s="113">
        <f>IFERROR(VLOOKUP(B245,Stock!$A$5:$M$472,7,0),0)</f>
        <v>4</v>
      </c>
      <c r="H245" s="104"/>
    </row>
    <row r="246" spans="1:8" ht="20.100000000000001" customHeight="1" x14ac:dyDescent="0.2">
      <c r="A246" s="170"/>
      <c r="B246" s="178">
        <f>Stock!A126</f>
        <v>127</v>
      </c>
      <c r="C246" s="173" t="str">
        <f>IFERROR(VLOOKUP(B246,Stock!$A$5:$K$496,2,FALSE),0)</f>
        <v>Article 122</v>
      </c>
      <c r="D246" s="102"/>
      <c r="E246" s="114">
        <f>IFERROR(VLOOKUP(B246,Stock!$A$5:$M$496,13,FALSE),0)</f>
        <v>4</v>
      </c>
      <c r="F246" s="112">
        <f>IFERROR(VLOOKUP(B246,Stock!$A$5:$M$472,6,0),0)</f>
        <v>15</v>
      </c>
      <c r="G246" s="113">
        <f>IFERROR(VLOOKUP(B246,Stock!$A$5:$M$472,7,0),0)</f>
        <v>12</v>
      </c>
      <c r="H246" s="104"/>
    </row>
    <row r="247" spans="1:8" ht="20.100000000000001" customHeight="1" x14ac:dyDescent="0.2">
      <c r="A247" s="170"/>
      <c r="B247" s="178">
        <f>Stock!A127</f>
        <v>128</v>
      </c>
      <c r="C247" s="173" t="str">
        <f>IFERROR(VLOOKUP(B247,Stock!$A$5:$K$496,2,FALSE),0)</f>
        <v>Article 123</v>
      </c>
      <c r="D247" s="102"/>
      <c r="E247" s="114">
        <f>IFERROR(VLOOKUP(B247,Stock!$A$5:$M$496,13,FALSE),0)</f>
        <v>1</v>
      </c>
      <c r="F247" s="112">
        <f>IFERROR(VLOOKUP(B247,Stock!$A$5:$M$472,6,0),0)</f>
        <v>3</v>
      </c>
      <c r="G247" s="113">
        <f>IFERROR(VLOOKUP(B247,Stock!$A$5:$M$472,7,0),0)</f>
        <v>2.4</v>
      </c>
      <c r="H247" s="104"/>
    </row>
    <row r="248" spans="1:8" ht="20.100000000000001" customHeight="1" x14ac:dyDescent="0.2">
      <c r="A248" s="170"/>
      <c r="B248" s="178">
        <f>Stock!A128</f>
        <v>129</v>
      </c>
      <c r="C248" s="173" t="str">
        <f>IFERROR(VLOOKUP(B248,Stock!$A$5:$K$496,2,FALSE),0)</f>
        <v>Article 124</v>
      </c>
      <c r="D248" s="102"/>
      <c r="E248" s="114">
        <f>IFERROR(VLOOKUP(B248,Stock!$A$5:$M$496,13,FALSE),0)</f>
        <v>2</v>
      </c>
      <c r="F248" s="112">
        <f>IFERROR(VLOOKUP(B248,Stock!$A$5:$M$472,6,0),0)</f>
        <v>6</v>
      </c>
      <c r="G248" s="113">
        <f>IFERROR(VLOOKUP(B248,Stock!$A$5:$M$472,7,0),0)</f>
        <v>4.8</v>
      </c>
    </row>
    <row r="249" spans="1:8" ht="20.100000000000001" customHeight="1" x14ac:dyDescent="0.2">
      <c r="A249" s="170"/>
      <c r="B249" s="178">
        <f>Stock!A129</f>
        <v>130</v>
      </c>
      <c r="C249" s="173" t="str">
        <f>IFERROR(VLOOKUP(B249,Stock!$A$5:$K$496,2,FALSE),0)</f>
        <v>Article 125</v>
      </c>
      <c r="D249" s="102"/>
      <c r="E249" s="114">
        <f>IFERROR(VLOOKUP(B249,Stock!$A$5:$M$496,13,FALSE),0)</f>
        <v>1</v>
      </c>
      <c r="F249" s="112">
        <f>IFERROR(VLOOKUP(B249,Stock!$A$5:$M$472,6,0),0)</f>
        <v>11</v>
      </c>
      <c r="G249" s="113">
        <f>IFERROR(VLOOKUP(B249,Stock!$A$5:$M$472,7,0),0)</f>
        <v>8.8000000000000007</v>
      </c>
    </row>
    <row r="250" spans="1:8" ht="20.100000000000001" customHeight="1" x14ac:dyDescent="0.2">
      <c r="A250" s="170"/>
      <c r="B250" s="178">
        <f>Stock!A130</f>
        <v>131</v>
      </c>
      <c r="C250" s="173" t="str">
        <f>IFERROR(VLOOKUP(B250,Stock!$A$5:$K$496,2,FALSE),0)</f>
        <v>Article 126</v>
      </c>
      <c r="D250" s="102"/>
      <c r="E250" s="114">
        <f>IFERROR(VLOOKUP(B250,Stock!$A$5:$M$496,13,FALSE),0)</f>
        <v>2</v>
      </c>
      <c r="F250" s="112">
        <f>IFERROR(VLOOKUP(B250,Stock!$A$5:$M$472,6,0),0)</f>
        <v>2</v>
      </c>
      <c r="G250" s="113">
        <f>IFERROR(VLOOKUP(B250,Stock!$A$5:$M$472,7,0),0)</f>
        <v>1.6</v>
      </c>
    </row>
    <row r="251" spans="1:8" ht="20.100000000000001" customHeight="1" x14ac:dyDescent="0.2">
      <c r="A251" s="170"/>
      <c r="B251" s="178">
        <f>Stock!A131</f>
        <v>132</v>
      </c>
      <c r="C251" s="173" t="str">
        <f>IFERROR(VLOOKUP(B251,Stock!$A$5:$K$496,2,FALSE),0)</f>
        <v>Article 127</v>
      </c>
      <c r="D251" s="102"/>
      <c r="E251" s="114">
        <f>IFERROR(VLOOKUP(B251,Stock!$A$5:$M$496,13,FALSE),0)</f>
        <v>1</v>
      </c>
      <c r="F251" s="112">
        <f>IFERROR(VLOOKUP(B251,Stock!$A$5:$M$472,6,0),0)</f>
        <v>23</v>
      </c>
      <c r="G251" s="113">
        <f>IFERROR(VLOOKUP(B251,Stock!$A$5:$M$472,7,0),0)</f>
        <v>18.399999999999999</v>
      </c>
    </row>
    <row r="252" spans="1:8" ht="20.100000000000001" customHeight="1" x14ac:dyDescent="0.2">
      <c r="A252" s="170"/>
      <c r="B252" s="178">
        <f>Stock!A132</f>
        <v>133</v>
      </c>
      <c r="C252" s="173" t="str">
        <f>IFERROR(VLOOKUP(B252,Stock!$A$5:$K$496,2,FALSE),0)</f>
        <v>Article 128</v>
      </c>
      <c r="D252" s="102"/>
      <c r="E252" s="114">
        <f>IFERROR(VLOOKUP(B252,Stock!$A$5:$M$496,13,FALSE),0)</f>
        <v>2</v>
      </c>
      <c r="F252" s="112">
        <f>IFERROR(VLOOKUP(B252,Stock!$A$5:$M$472,6,0),0)</f>
        <v>20</v>
      </c>
      <c r="G252" s="113">
        <f>IFERROR(VLOOKUP(B252,Stock!$A$5:$M$472,7,0),0)</f>
        <v>16</v>
      </c>
    </row>
    <row r="253" spans="1:8" ht="20.100000000000001" customHeight="1" x14ac:dyDescent="0.2">
      <c r="A253" s="170"/>
      <c r="B253" s="178">
        <f>Stock!A133</f>
        <v>134</v>
      </c>
      <c r="C253" s="173" t="str">
        <f>IFERROR(VLOOKUP(B253,Stock!$A$5:$K$496,2,FALSE),0)</f>
        <v>Article 129</v>
      </c>
      <c r="D253" s="102"/>
      <c r="E253" s="114">
        <f>IFERROR(VLOOKUP(B253,Stock!$A$5:$M$496,13,FALSE),0)</f>
        <v>1</v>
      </c>
      <c r="F253" s="112">
        <f>IFERROR(VLOOKUP(B253,Stock!$A$5:$M$472,6,0),0)</f>
        <v>17</v>
      </c>
      <c r="G253" s="113">
        <f>IFERROR(VLOOKUP(B253,Stock!$A$5:$M$472,7,0),0)</f>
        <v>13.6</v>
      </c>
    </row>
    <row r="254" spans="1:8" ht="20.100000000000001" customHeight="1" x14ac:dyDescent="0.2">
      <c r="A254" s="170"/>
      <c r="B254" s="178">
        <f>Stock!A134</f>
        <v>135</v>
      </c>
      <c r="C254" s="173" t="str">
        <f>IFERROR(VLOOKUP(B254,Stock!$A$5:$K$496,2,FALSE),0)</f>
        <v>Article 130</v>
      </c>
      <c r="D254" s="102"/>
      <c r="E254" s="114">
        <f>IFERROR(VLOOKUP(B254,Stock!$A$5:$M$496,13,FALSE),0)</f>
        <v>2</v>
      </c>
      <c r="F254" s="112">
        <f>IFERROR(VLOOKUP(B254,Stock!$A$5:$M$472,6,0),0)</f>
        <v>15</v>
      </c>
      <c r="G254" s="113">
        <f>IFERROR(VLOOKUP(B254,Stock!$A$5:$M$472,7,0),0)</f>
        <v>12</v>
      </c>
    </row>
    <row r="255" spans="1:8" ht="20.100000000000001" customHeight="1" x14ac:dyDescent="0.2">
      <c r="A255" s="170"/>
      <c r="B255" s="178">
        <f>Stock!A135</f>
        <v>136</v>
      </c>
      <c r="C255" s="173" t="str">
        <f>IFERROR(VLOOKUP(B255,Stock!$A$5:$K$496,2,FALSE),0)</f>
        <v>Article 131</v>
      </c>
      <c r="D255" s="102"/>
      <c r="E255" s="114">
        <f>IFERROR(VLOOKUP(B255,Stock!$A$5:$M$496,13,FALSE),0)</f>
        <v>1</v>
      </c>
      <c r="F255" s="112">
        <f>IFERROR(VLOOKUP(B255,Stock!$A$5:$M$472,6,0),0)</f>
        <v>15</v>
      </c>
      <c r="G255" s="113">
        <f>IFERROR(VLOOKUP(B255,Stock!$A$5:$M$472,7,0),0)</f>
        <v>12</v>
      </c>
    </row>
    <row r="256" spans="1:8" ht="20.100000000000001" customHeight="1" x14ac:dyDescent="0.2">
      <c r="A256" s="170"/>
      <c r="B256" s="178">
        <f>Stock!A136</f>
        <v>137</v>
      </c>
      <c r="C256" s="173" t="str">
        <f>IFERROR(VLOOKUP(B256,Stock!$A$5:$K$496,2,FALSE),0)</f>
        <v>Article 132</v>
      </c>
      <c r="D256" s="102"/>
      <c r="E256" s="114">
        <f>IFERROR(VLOOKUP(B256,Stock!$A$5:$M$496,13,FALSE),0)</f>
        <v>2</v>
      </c>
      <c r="F256" s="112">
        <f>IFERROR(VLOOKUP(B256,Stock!$A$5:$M$472,6,0),0)</f>
        <v>15</v>
      </c>
      <c r="G256" s="113">
        <f>IFERROR(VLOOKUP(B256,Stock!$A$5:$M$472,7,0),0)</f>
        <v>12</v>
      </c>
    </row>
    <row r="257" spans="1:8" ht="20.100000000000001" customHeight="1" x14ac:dyDescent="0.2">
      <c r="A257" s="170"/>
      <c r="B257" s="178">
        <f>Stock!A137</f>
        <v>138</v>
      </c>
      <c r="C257" s="173" t="str">
        <f>IFERROR(VLOOKUP(B257,Stock!$A$5:$K$496,2,FALSE),0)</f>
        <v>Article 133</v>
      </c>
      <c r="D257" s="102"/>
      <c r="E257" s="114">
        <f>IFERROR(VLOOKUP(B257,Stock!$A$5:$M$496,13,FALSE),0)</f>
        <v>1</v>
      </c>
      <c r="F257" s="112">
        <f>IFERROR(VLOOKUP(B257,Stock!$A$5:$M$472,6,0),0)</f>
        <v>15</v>
      </c>
      <c r="G257" s="113">
        <f>IFERROR(VLOOKUP(B257,Stock!$A$5:$M$472,7,0),0)</f>
        <v>12</v>
      </c>
    </row>
    <row r="258" spans="1:8" ht="20.100000000000001" customHeight="1" x14ac:dyDescent="0.2">
      <c r="A258" s="170"/>
      <c r="B258" s="178">
        <f>Stock!A138</f>
        <v>139</v>
      </c>
      <c r="C258" s="173" t="str">
        <f>IFERROR(VLOOKUP(B258,Stock!$A$5:$K$496,2,FALSE),0)</f>
        <v>Article 134</v>
      </c>
      <c r="D258" s="102"/>
      <c r="E258" s="114">
        <f>IFERROR(VLOOKUP(B258,Stock!$A$5:$M$496,13,FALSE),0)</f>
        <v>2</v>
      </c>
      <c r="F258" s="112">
        <f>IFERROR(VLOOKUP(B258,Stock!$A$5:$M$472,6,0),0)</f>
        <v>27</v>
      </c>
      <c r="G258" s="113">
        <f>IFERROR(VLOOKUP(B258,Stock!$A$5:$M$472,7,0),0)</f>
        <v>21.6</v>
      </c>
      <c r="H258" s="104"/>
    </row>
    <row r="259" spans="1:8" ht="20.100000000000001" customHeight="1" x14ac:dyDescent="0.2">
      <c r="A259" s="170"/>
      <c r="B259" s="178">
        <f>Stock!A139</f>
        <v>140</v>
      </c>
      <c r="C259" s="173" t="str">
        <f>IFERROR(VLOOKUP(B259,Stock!$A$5:$K$496,2,FALSE),0)</f>
        <v>Article 135</v>
      </c>
      <c r="D259" s="102"/>
      <c r="E259" s="114">
        <f>IFERROR(VLOOKUP(B259,Stock!$A$5:$M$496,13,FALSE),0)</f>
        <v>1</v>
      </c>
      <c r="F259" s="112">
        <f>IFERROR(VLOOKUP(B259,Stock!$A$5:$M$472,6,0),0)</f>
        <v>15</v>
      </c>
      <c r="G259" s="113">
        <f>IFERROR(VLOOKUP(B259,Stock!$A$5:$M$472,7,0),0)</f>
        <v>12</v>
      </c>
    </row>
    <row r="260" spans="1:8" ht="20.100000000000001" customHeight="1" x14ac:dyDescent="0.2">
      <c r="A260" s="170"/>
      <c r="B260" s="178">
        <f>Stock!A140</f>
        <v>141</v>
      </c>
      <c r="C260" s="173" t="str">
        <f>IFERROR(VLOOKUP(B260,Stock!$A$5:$K$496,2,FALSE),0)</f>
        <v>Article 136</v>
      </c>
      <c r="D260" s="102"/>
      <c r="E260" s="114">
        <f>IFERROR(VLOOKUP(B260,Stock!$A$5:$M$496,13,FALSE),0)</f>
        <v>2</v>
      </c>
      <c r="F260" s="112">
        <f>IFERROR(VLOOKUP(B260,Stock!$A$5:$M$472,6,0),0)</f>
        <v>5</v>
      </c>
      <c r="G260" s="113">
        <f>IFERROR(VLOOKUP(B260,Stock!$A$5:$M$472,7,0),0)</f>
        <v>4</v>
      </c>
    </row>
    <row r="261" spans="1:8" ht="20.100000000000001" customHeight="1" x14ac:dyDescent="0.2">
      <c r="A261" s="170"/>
      <c r="B261" s="178">
        <f>Stock!A141</f>
        <v>142</v>
      </c>
      <c r="C261" s="173" t="str">
        <f>IFERROR(VLOOKUP(B261,Stock!$A$5:$K$496,2,FALSE),0)</f>
        <v>Article 137</v>
      </c>
      <c r="D261" s="102"/>
      <c r="E261" s="114">
        <f>IFERROR(VLOOKUP(B261,Stock!$A$5:$M$496,13,FALSE),0)</f>
        <v>2</v>
      </c>
      <c r="F261" s="112">
        <f>IFERROR(VLOOKUP(B261,Stock!$A$5:$M$472,6,0),0)</f>
        <v>18</v>
      </c>
      <c r="G261" s="113">
        <f>IFERROR(VLOOKUP(B261,Stock!$A$5:$M$472,7,0),0)</f>
        <v>14.4</v>
      </c>
    </row>
    <row r="262" spans="1:8" ht="20.100000000000001" customHeight="1" x14ac:dyDescent="0.2">
      <c r="A262" s="170"/>
      <c r="B262" s="178">
        <f>Stock!A142</f>
        <v>143</v>
      </c>
      <c r="C262" s="173" t="str">
        <f>IFERROR(VLOOKUP(B262,Stock!$A$5:$K$496,2,FALSE),0)</f>
        <v>Article 138</v>
      </c>
      <c r="D262" s="102"/>
      <c r="E262" s="114">
        <f>IFERROR(VLOOKUP(B262,Stock!$A$5:$M$496,13,FALSE),0)</f>
        <v>4</v>
      </c>
      <c r="F262" s="112">
        <f>IFERROR(VLOOKUP(B262,Stock!$A$5:$M$472,6,0),0)</f>
        <v>14</v>
      </c>
      <c r="G262" s="113">
        <f>IFERROR(VLOOKUP(B262,Stock!$A$5:$M$472,7,0),0)</f>
        <v>11.2</v>
      </c>
    </row>
    <row r="263" spans="1:8" ht="20.100000000000001" customHeight="1" x14ac:dyDescent="0.2">
      <c r="A263" s="170"/>
      <c r="B263" s="178">
        <f>Stock!A143</f>
        <v>144</v>
      </c>
      <c r="C263" s="173" t="str">
        <f>IFERROR(VLOOKUP(B263,Stock!$A$5:$K$496,2,FALSE),0)</f>
        <v>Article 139</v>
      </c>
      <c r="D263" s="102"/>
      <c r="E263" s="114">
        <f>IFERROR(VLOOKUP(B263,Stock!$A$5:$M$496,13,FALSE),0)</f>
        <v>2</v>
      </c>
      <c r="F263" s="112">
        <f>IFERROR(VLOOKUP(B263,Stock!$A$5:$M$472,6,0),0)</f>
        <v>14</v>
      </c>
      <c r="G263" s="113">
        <f>IFERROR(VLOOKUP(B263,Stock!$A$5:$M$472,7,0),0)</f>
        <v>11.2</v>
      </c>
    </row>
    <row r="264" spans="1:8" ht="20.100000000000001" customHeight="1" x14ac:dyDescent="0.2">
      <c r="A264" s="170"/>
      <c r="B264" s="178">
        <f>Stock!A144</f>
        <v>145</v>
      </c>
      <c r="C264" s="173" t="str">
        <f>IFERROR(VLOOKUP(B264,Stock!$A$5:$K$496,2,FALSE),0)</f>
        <v>Article 140</v>
      </c>
      <c r="D264" s="102"/>
      <c r="E264" s="114">
        <f>IFERROR(VLOOKUP(B264,Stock!$A$5:$M$496,13,FALSE),0)</f>
        <v>4</v>
      </c>
      <c r="F264" s="112">
        <f>IFERROR(VLOOKUP(B264,Stock!$A$5:$M$472,6,0),0)</f>
        <v>14</v>
      </c>
      <c r="G264" s="113">
        <f>IFERROR(VLOOKUP(B264,Stock!$A$5:$M$472,7,0),0)</f>
        <v>11.2</v>
      </c>
      <c r="H264" s="107"/>
    </row>
    <row r="265" spans="1:8" ht="20.100000000000001" customHeight="1" x14ac:dyDescent="0.2">
      <c r="A265" s="170"/>
      <c r="B265" s="178">
        <f>Stock!A145</f>
        <v>146</v>
      </c>
      <c r="C265" s="173" t="str">
        <f>IFERROR(VLOOKUP(B265,Stock!$A$5:$K$496,2,FALSE),0)</f>
        <v>Article 141</v>
      </c>
      <c r="D265" s="102"/>
      <c r="E265" s="114">
        <f>IFERROR(VLOOKUP(B265,Stock!$A$5:$M$496,13,FALSE),0)</f>
        <v>2</v>
      </c>
      <c r="F265" s="112">
        <f>IFERROR(VLOOKUP(B265,Stock!$A$5:$M$472,6,0),0)</f>
        <v>4</v>
      </c>
      <c r="G265" s="113">
        <f>IFERROR(VLOOKUP(B265,Stock!$A$5:$M$472,7,0),0)</f>
        <v>3.2</v>
      </c>
    </row>
    <row r="266" spans="1:8" ht="20.100000000000001" customHeight="1" x14ac:dyDescent="0.2">
      <c r="A266" s="170"/>
      <c r="B266" s="178">
        <f>Stock!A146</f>
        <v>147</v>
      </c>
      <c r="C266" s="173" t="str">
        <f>IFERROR(VLOOKUP(B266,Stock!$A$5:$K$496,2,FALSE),0)</f>
        <v>Article 142</v>
      </c>
      <c r="D266" s="102"/>
      <c r="E266" s="114">
        <f>IFERROR(VLOOKUP(B266,Stock!$A$5:$M$496,13,FALSE),0)</f>
        <v>4</v>
      </c>
      <c r="F266" s="112">
        <f>IFERROR(VLOOKUP(B266,Stock!$A$5:$M$472,6,0),0)</f>
        <v>9</v>
      </c>
      <c r="G266" s="113">
        <f>IFERROR(VLOOKUP(B266,Stock!$A$5:$M$472,7,0),0)</f>
        <v>7.2</v>
      </c>
      <c r="H266" s="104"/>
    </row>
    <row r="267" spans="1:8" ht="20.100000000000001" customHeight="1" x14ac:dyDescent="0.2">
      <c r="A267" s="170"/>
      <c r="B267" s="178">
        <f>Stock!A147</f>
        <v>148</v>
      </c>
      <c r="C267" s="173" t="str">
        <f>IFERROR(VLOOKUP(B267,Stock!$A$5:$K$496,2,FALSE),0)</f>
        <v>Article 143</v>
      </c>
      <c r="D267" s="102"/>
      <c r="E267" s="114">
        <f>IFERROR(VLOOKUP(B267,Stock!$A$5:$M$496,13,FALSE),0)</f>
        <v>2</v>
      </c>
      <c r="F267" s="112">
        <f>IFERROR(VLOOKUP(B267,Stock!$A$5:$M$472,6,0),0)</f>
        <v>6</v>
      </c>
      <c r="G267" s="113">
        <f>IFERROR(VLOOKUP(B267,Stock!$A$5:$M$472,7,0),0)</f>
        <v>4.8</v>
      </c>
    </row>
    <row r="268" spans="1:8" ht="20.100000000000001" customHeight="1" x14ac:dyDescent="0.2">
      <c r="A268" s="170"/>
      <c r="B268" s="178">
        <f>Stock!A148</f>
        <v>149</v>
      </c>
      <c r="C268" s="173" t="str">
        <f>IFERROR(VLOOKUP(B268,Stock!$A$5:$K$496,2,FALSE),0)</f>
        <v>Article 144</v>
      </c>
      <c r="D268" s="102"/>
      <c r="E268" s="114">
        <f>IFERROR(VLOOKUP(B268,Stock!$A$5:$M$496,13,FALSE),0)</f>
        <v>5</v>
      </c>
      <c r="F268" s="112">
        <f>IFERROR(VLOOKUP(B268,Stock!$A$5:$M$472,6,0),0)</f>
        <v>6</v>
      </c>
      <c r="G268" s="113">
        <f>IFERROR(VLOOKUP(B268,Stock!$A$5:$M$472,7,0),0)</f>
        <v>4.8</v>
      </c>
      <c r="H268" s="107"/>
    </row>
    <row r="269" spans="1:8" ht="20.100000000000001" customHeight="1" x14ac:dyDescent="0.2">
      <c r="A269" s="170"/>
      <c r="B269" s="178">
        <f>Stock!A149</f>
        <v>150</v>
      </c>
      <c r="C269" s="173" t="str">
        <f>IFERROR(VLOOKUP(B269,Stock!$A$5:$K$496,2,FALSE),0)</f>
        <v>Article 145</v>
      </c>
      <c r="D269" s="102"/>
      <c r="E269" s="114">
        <f>IFERROR(VLOOKUP(B269,Stock!$A$5:$M$496,13,FALSE),0)</f>
        <v>1</v>
      </c>
      <c r="F269" s="112">
        <f>IFERROR(VLOOKUP(B269,Stock!$A$5:$M$472,6,0),0)</f>
        <v>16</v>
      </c>
      <c r="G269" s="113">
        <f>IFERROR(VLOOKUP(B269,Stock!$A$5:$M$472,7,0),0)</f>
        <v>12.8</v>
      </c>
    </row>
    <row r="270" spans="1:8" ht="20.100000000000001" customHeight="1" x14ac:dyDescent="0.2">
      <c r="A270" s="170"/>
      <c r="B270" s="178">
        <f>Stock!A150</f>
        <v>151</v>
      </c>
      <c r="C270" s="173" t="str">
        <f>IFERROR(VLOOKUP(B270,Stock!$A$5:$K$496,2,FALSE),0)</f>
        <v>Article 146</v>
      </c>
      <c r="D270" s="102"/>
      <c r="E270" s="114">
        <f>IFERROR(VLOOKUP(B270,Stock!$A$5:$M$496,13,FALSE),0)</f>
        <v>5</v>
      </c>
      <c r="F270" s="112">
        <f>IFERROR(VLOOKUP(B270,Stock!$A$5:$M$472,6,0),0)</f>
        <v>6</v>
      </c>
      <c r="G270" s="113">
        <f>IFERROR(VLOOKUP(B270,Stock!$A$5:$M$472,7,0),0)</f>
        <v>4.8</v>
      </c>
      <c r="H270" s="104"/>
    </row>
    <row r="271" spans="1:8" ht="20.100000000000001" customHeight="1" x14ac:dyDescent="0.2">
      <c r="A271" s="170"/>
      <c r="B271" s="178">
        <f>Stock!A151</f>
        <v>152</v>
      </c>
      <c r="C271" s="173" t="str">
        <f>IFERROR(VLOOKUP(B271,Stock!$A$5:$K$496,2,FALSE),0)</f>
        <v>Article 147</v>
      </c>
      <c r="D271" s="102"/>
      <c r="E271" s="114">
        <f>IFERROR(VLOOKUP(B271,Stock!$A$5:$M$496,13,FALSE),0)</f>
        <v>1</v>
      </c>
      <c r="F271" s="112">
        <f>IFERROR(VLOOKUP(B271,Stock!$A$5:$M$472,6,0),0)</f>
        <v>0</v>
      </c>
      <c r="G271" s="113">
        <f>IFERROR(VLOOKUP(B271,Stock!$A$5:$M$472,7,0),0)</f>
        <v>0</v>
      </c>
      <c r="H271" s="104"/>
    </row>
    <row r="272" spans="1:8" ht="20.100000000000001" customHeight="1" x14ac:dyDescent="0.2">
      <c r="A272" s="170"/>
      <c r="B272" s="178">
        <f>Stock!A152</f>
        <v>153</v>
      </c>
      <c r="C272" s="173" t="str">
        <f>IFERROR(VLOOKUP(B272,Stock!$A$5:$K$496,2,FALSE),0)</f>
        <v>Article 148</v>
      </c>
      <c r="D272" s="102"/>
      <c r="E272" s="114">
        <f>IFERROR(VLOOKUP(B272,Stock!$A$5:$M$496,13,FALSE),0)</f>
        <v>5</v>
      </c>
      <c r="F272" s="112">
        <f>IFERROR(VLOOKUP(B272,Stock!$A$5:$M$472,6,0),0)</f>
        <v>0</v>
      </c>
      <c r="G272" s="113">
        <f>IFERROR(VLOOKUP(B272,Stock!$A$5:$M$472,7,0),0)</f>
        <v>0</v>
      </c>
      <c r="H272" s="107"/>
    </row>
    <row r="273" spans="1:8" ht="20.100000000000001" customHeight="1" x14ac:dyDescent="0.2">
      <c r="A273" s="170"/>
      <c r="B273" s="178">
        <f>Stock!A153</f>
        <v>154</v>
      </c>
      <c r="C273" s="173" t="str">
        <f>IFERROR(VLOOKUP(B273,Stock!$A$5:$K$496,2,FALSE),0)</f>
        <v>Article 149</v>
      </c>
      <c r="D273" s="102"/>
      <c r="E273" s="114">
        <f>IFERROR(VLOOKUP(B273,Stock!$A$5:$M$496,13,FALSE),0)</f>
        <v>1</v>
      </c>
      <c r="F273" s="112">
        <f>IFERROR(VLOOKUP(B273,Stock!$A$5:$M$472,6,0),0)</f>
        <v>0</v>
      </c>
      <c r="G273" s="113">
        <f>IFERROR(VLOOKUP(B273,Stock!$A$5:$M$472,7,0),0)</f>
        <v>0</v>
      </c>
      <c r="H273" s="104"/>
    </row>
    <row r="274" spans="1:8" ht="20.100000000000001" customHeight="1" x14ac:dyDescent="0.2">
      <c r="A274" s="170"/>
      <c r="B274" s="178">
        <f>Stock!A154</f>
        <v>155</v>
      </c>
      <c r="C274" s="173" t="str">
        <f>IFERROR(VLOOKUP(B274,Stock!$A$5:$K$496,2,FALSE),0)</f>
        <v>Article 150</v>
      </c>
      <c r="D274" s="102"/>
      <c r="E274" s="114">
        <f>IFERROR(VLOOKUP(B274,Stock!$A$5:$M$496,13,FALSE),0)</f>
        <v>5</v>
      </c>
      <c r="F274" s="112">
        <f>IFERROR(VLOOKUP(B274,Stock!$A$5:$M$472,6,0),0)</f>
        <v>0</v>
      </c>
      <c r="G274" s="113">
        <f>IFERROR(VLOOKUP(B274,Stock!$A$5:$M$472,7,0),0)</f>
        <v>0</v>
      </c>
      <c r="H274" s="104"/>
    </row>
    <row r="275" spans="1:8" ht="20.100000000000001" customHeight="1" x14ac:dyDescent="0.2">
      <c r="A275" s="170"/>
      <c r="B275" s="178">
        <f>Stock!A155</f>
        <v>156</v>
      </c>
      <c r="C275" s="173" t="str">
        <f>IFERROR(VLOOKUP(B275,Stock!$A$5:$K$496,2,FALSE),0)</f>
        <v>Article 151</v>
      </c>
      <c r="D275" s="102"/>
      <c r="E275" s="114">
        <f>IFERROR(VLOOKUP(B275,Stock!$A$5:$M$496,13,FALSE),0)</f>
        <v>1</v>
      </c>
      <c r="F275" s="112">
        <f>IFERROR(VLOOKUP(B275,Stock!$A$5:$M$472,6,0),0)</f>
        <v>0</v>
      </c>
      <c r="G275" s="113">
        <f>IFERROR(VLOOKUP(B275,Stock!$A$5:$M$472,7,0),0)</f>
        <v>0</v>
      </c>
    </row>
    <row r="276" spans="1:8" ht="20.100000000000001" customHeight="1" x14ac:dyDescent="0.2">
      <c r="A276" s="170"/>
      <c r="B276" s="178">
        <f>Stock!A156</f>
        <v>157</v>
      </c>
      <c r="C276" s="173" t="str">
        <f>IFERROR(VLOOKUP(B276,Stock!$A$5:$K$496,2,FALSE),0)</f>
        <v>Article 152</v>
      </c>
      <c r="D276" s="102"/>
      <c r="E276" s="114">
        <f>IFERROR(VLOOKUP(B276,Stock!$A$5:$M$496,13,FALSE),0)</f>
        <v>5</v>
      </c>
      <c r="F276" s="112">
        <f>IFERROR(VLOOKUP(B276,Stock!$A$5:$M$472,6,0),0)</f>
        <v>3</v>
      </c>
      <c r="G276" s="113">
        <f>IFERROR(VLOOKUP(B276,Stock!$A$5:$M$472,7,0),0)</f>
        <v>2.4</v>
      </c>
    </row>
    <row r="277" spans="1:8" ht="20.100000000000001" customHeight="1" x14ac:dyDescent="0.2">
      <c r="A277" s="170"/>
      <c r="B277" s="178">
        <f>Stock!A157</f>
        <v>158</v>
      </c>
      <c r="C277" s="173" t="str">
        <f>IFERROR(VLOOKUP(B277,Stock!$A$5:$K$496,2,FALSE),0)</f>
        <v>Article 153</v>
      </c>
      <c r="D277" s="102"/>
      <c r="E277" s="114">
        <f>IFERROR(VLOOKUP(B277,Stock!$A$5:$M$496,13,FALSE),0)</f>
        <v>1</v>
      </c>
      <c r="F277" s="112">
        <f>IFERROR(VLOOKUP(B277,Stock!$A$5:$M$472,6,0),0)</f>
        <v>16</v>
      </c>
      <c r="G277" s="113">
        <f>IFERROR(VLOOKUP(B277,Stock!$A$5:$M$472,7,0),0)</f>
        <v>12.8</v>
      </c>
    </row>
    <row r="278" spans="1:8" ht="20.100000000000001" customHeight="1" x14ac:dyDescent="0.2">
      <c r="A278" s="170"/>
      <c r="B278" s="178">
        <f>Stock!A158</f>
        <v>159</v>
      </c>
      <c r="C278" s="173" t="str">
        <f>IFERROR(VLOOKUP(B278,Stock!$A$5:$K$496,2,FALSE),0)</f>
        <v>Article 154</v>
      </c>
      <c r="D278" s="102"/>
      <c r="E278" s="114">
        <f>IFERROR(VLOOKUP(B278,Stock!$A$5:$M$496,13,FALSE),0)</f>
        <v>5</v>
      </c>
      <c r="F278" s="112">
        <f>IFERROR(VLOOKUP(B278,Stock!$A$5:$M$472,6,0),0)</f>
        <v>16</v>
      </c>
      <c r="G278" s="113">
        <f>IFERROR(VLOOKUP(B278,Stock!$A$5:$M$472,7,0),0)</f>
        <v>12.8</v>
      </c>
      <c r="H278" s="104"/>
    </row>
    <row r="279" spans="1:8" ht="20.100000000000001" customHeight="1" x14ac:dyDescent="0.2">
      <c r="A279" s="170"/>
      <c r="B279" s="178">
        <f>Stock!A159</f>
        <v>160</v>
      </c>
      <c r="C279" s="173" t="str">
        <f>IFERROR(VLOOKUP(B279,Stock!$A$5:$K$496,2,FALSE),0)</f>
        <v>Article 155</v>
      </c>
      <c r="D279" s="102"/>
      <c r="E279" s="114">
        <f>IFERROR(VLOOKUP(B279,Stock!$A$5:$M$496,13,FALSE),0)</f>
        <v>1</v>
      </c>
      <c r="F279" s="112">
        <f>IFERROR(VLOOKUP(B279,Stock!$A$5:$M$472,6,0),0)</f>
        <v>16</v>
      </c>
      <c r="G279" s="113">
        <f>IFERROR(VLOOKUP(B279,Stock!$A$5:$M$472,7,0),0)</f>
        <v>12.8</v>
      </c>
      <c r="H279" s="104"/>
    </row>
    <row r="280" spans="1:8" ht="20.100000000000001" customHeight="1" x14ac:dyDescent="0.2">
      <c r="A280" s="170"/>
      <c r="B280" s="178">
        <f>Stock!A160</f>
        <v>161</v>
      </c>
      <c r="C280" s="173" t="str">
        <f>IFERROR(VLOOKUP(B280,Stock!$A$5:$K$496,2,FALSE),0)</f>
        <v>Article 156</v>
      </c>
      <c r="D280" s="102"/>
      <c r="E280" s="114">
        <f>IFERROR(VLOOKUP(B280,Stock!$A$5:$M$496,13,FALSE),0)</f>
        <v>5</v>
      </c>
      <c r="F280" s="112">
        <f>IFERROR(VLOOKUP(B280,Stock!$A$5:$M$472,6,0),0)</f>
        <v>90</v>
      </c>
      <c r="G280" s="113">
        <f>IFERROR(VLOOKUP(B280,Stock!$A$5:$M$472,7,0),0)</f>
        <v>72</v>
      </c>
      <c r="H280" s="104"/>
    </row>
    <row r="281" spans="1:8" ht="20.100000000000001" customHeight="1" x14ac:dyDescent="0.2">
      <c r="A281" s="170"/>
      <c r="B281" s="178">
        <f>Stock!A161</f>
        <v>162</v>
      </c>
      <c r="C281" s="173" t="str">
        <f>IFERROR(VLOOKUP(B281,Stock!$A$5:$K$496,2,FALSE),0)</f>
        <v>Article 157</v>
      </c>
      <c r="D281" s="102"/>
      <c r="E281" s="114">
        <f>IFERROR(VLOOKUP(B281,Stock!$A$5:$M$496,13,FALSE),0)</f>
        <v>1</v>
      </c>
      <c r="F281" s="112">
        <f>IFERROR(VLOOKUP(B281,Stock!$A$5:$M$472,6,0),0)</f>
        <v>380</v>
      </c>
      <c r="G281" s="113">
        <f>IFERROR(VLOOKUP(B281,Stock!$A$5:$M$472,7,0),0)</f>
        <v>304</v>
      </c>
    </row>
    <row r="282" spans="1:8" ht="20.100000000000001" customHeight="1" x14ac:dyDescent="0.2">
      <c r="A282" s="170"/>
      <c r="B282" s="178">
        <f>Stock!A162</f>
        <v>163</v>
      </c>
      <c r="C282" s="173" t="str">
        <f>IFERROR(VLOOKUP(B282,Stock!$A$5:$K$496,2,FALSE),0)</f>
        <v>Article 158</v>
      </c>
      <c r="D282" s="102"/>
      <c r="E282" s="114">
        <f>IFERROR(VLOOKUP(B282,Stock!$A$5:$M$496,13,FALSE),0)</f>
        <v>5</v>
      </c>
      <c r="F282" s="112">
        <f>IFERROR(VLOOKUP(B282,Stock!$A$5:$M$472,6,0),0)</f>
        <v>380</v>
      </c>
      <c r="G282" s="113">
        <f>IFERROR(VLOOKUP(B282,Stock!$A$5:$M$472,7,0),0)</f>
        <v>304</v>
      </c>
    </row>
    <row r="283" spans="1:8" ht="20.100000000000001" customHeight="1" x14ac:dyDescent="0.2">
      <c r="A283" s="170"/>
      <c r="B283" s="178">
        <f>Stock!A163</f>
        <v>164</v>
      </c>
      <c r="C283" s="173" t="str">
        <f>IFERROR(VLOOKUP(B283,Stock!$A$5:$K$496,2,FALSE),0)</f>
        <v>Article 159</v>
      </c>
      <c r="D283" s="102"/>
      <c r="E283" s="114">
        <f>IFERROR(VLOOKUP(B283,Stock!$A$5:$M$496,13,FALSE),0)</f>
        <v>1</v>
      </c>
      <c r="F283" s="112">
        <f>IFERROR(VLOOKUP(B283,Stock!$A$5:$M$472,6,0),0)</f>
        <v>0</v>
      </c>
      <c r="G283" s="113">
        <f>IFERROR(VLOOKUP(B283,Stock!$A$5:$M$472,7,0),0)</f>
        <v>0</v>
      </c>
    </row>
    <row r="284" spans="1:8" ht="20.100000000000001" customHeight="1" x14ac:dyDescent="0.2">
      <c r="A284" s="170"/>
      <c r="B284" s="178">
        <f>Stock!A164</f>
        <v>165</v>
      </c>
      <c r="C284" s="173" t="str">
        <f>IFERROR(VLOOKUP(B284,Stock!$A$5:$K$496,2,FALSE),0)</f>
        <v>Article 160</v>
      </c>
      <c r="D284" s="102"/>
      <c r="E284" s="114">
        <f>IFERROR(VLOOKUP(B284,Stock!$A$5:$M$496,13,FALSE),0)</f>
        <v>5</v>
      </c>
      <c r="F284" s="112">
        <f>IFERROR(VLOOKUP(B284,Stock!$A$5:$M$472,6,0),0)</f>
        <v>65</v>
      </c>
      <c r="G284" s="113">
        <f>IFERROR(VLOOKUP(B284,Stock!$A$5:$M$472,7,0),0)</f>
        <v>52</v>
      </c>
      <c r="H284" s="104"/>
    </row>
    <row r="285" spans="1:8" ht="20.100000000000001" customHeight="1" x14ac:dyDescent="0.2">
      <c r="A285" s="170"/>
      <c r="B285" s="178">
        <f>Stock!A165</f>
        <v>166</v>
      </c>
      <c r="C285" s="173" t="str">
        <f>IFERROR(VLOOKUP(B285,Stock!$A$5:$K$496,2,FALSE),0)</f>
        <v>Article 161</v>
      </c>
      <c r="D285" s="102"/>
      <c r="E285" s="114">
        <f>IFERROR(VLOOKUP(B285,Stock!$A$5:$M$496,13,FALSE),0)</f>
        <v>1</v>
      </c>
      <c r="F285" s="112">
        <f>IFERROR(VLOOKUP(B285,Stock!$A$5:$M$472,6,0),0)</f>
        <v>65</v>
      </c>
      <c r="G285" s="113">
        <f>IFERROR(VLOOKUP(B285,Stock!$A$5:$M$472,7,0),0)</f>
        <v>52</v>
      </c>
    </row>
    <row r="286" spans="1:8" ht="20.100000000000001" customHeight="1" x14ac:dyDescent="0.2">
      <c r="A286" s="170"/>
      <c r="B286" s="178">
        <f>Stock!A166</f>
        <v>167</v>
      </c>
      <c r="C286" s="173" t="str">
        <f>IFERROR(VLOOKUP(B286,Stock!$A$5:$K$496,2,FALSE),0)</f>
        <v>Article 162</v>
      </c>
      <c r="D286" s="102"/>
      <c r="E286" s="114">
        <f>IFERROR(VLOOKUP(B286,Stock!$A$5:$M$496,13,FALSE),0)</f>
        <v>5</v>
      </c>
      <c r="F286" s="112">
        <f>IFERROR(VLOOKUP(B286,Stock!$A$5:$M$472,6,0),0)</f>
        <v>0</v>
      </c>
      <c r="G286" s="113">
        <f>IFERROR(VLOOKUP(B286,Stock!$A$5:$M$472,7,0),0)</f>
        <v>0</v>
      </c>
    </row>
    <row r="287" spans="1:8" ht="20.100000000000001" customHeight="1" x14ac:dyDescent="0.2">
      <c r="A287" s="170"/>
      <c r="B287" s="178">
        <f>Stock!A167</f>
        <v>168</v>
      </c>
      <c r="C287" s="173" t="str">
        <f>IFERROR(VLOOKUP(B287,Stock!$A$5:$K$496,2,FALSE),0)</f>
        <v>Article 163</v>
      </c>
      <c r="D287" s="102"/>
      <c r="E287" s="114">
        <f>IFERROR(VLOOKUP(B287,Stock!$A$5:$M$496,13,FALSE),0)</f>
        <v>1</v>
      </c>
      <c r="F287" s="112">
        <f>IFERROR(VLOOKUP(B287,Stock!$A$5:$M$472,6,0),0)</f>
        <v>200</v>
      </c>
      <c r="G287" s="113">
        <f>IFERROR(VLOOKUP(B287,Stock!$A$5:$M$472,7,0),0)</f>
        <v>160</v>
      </c>
    </row>
    <row r="288" spans="1:8" ht="20.100000000000001" customHeight="1" x14ac:dyDescent="0.2">
      <c r="A288" s="170"/>
      <c r="B288" s="178">
        <f>Stock!A168</f>
        <v>169</v>
      </c>
      <c r="C288" s="173" t="str">
        <f>IFERROR(VLOOKUP(B288,Stock!$A$5:$K$496,2,FALSE),0)</f>
        <v>Article 164</v>
      </c>
      <c r="D288" s="102"/>
      <c r="E288" s="114">
        <f>IFERROR(VLOOKUP(B288,Stock!$A$5:$M$496,13,FALSE),0)</f>
        <v>5</v>
      </c>
      <c r="F288" s="112">
        <f>IFERROR(VLOOKUP(B288,Stock!$A$5:$M$472,6,0),0)</f>
        <v>38</v>
      </c>
      <c r="G288" s="113">
        <f>IFERROR(VLOOKUP(B288,Stock!$A$5:$M$472,7,0),0)</f>
        <v>30.4</v>
      </c>
    </row>
    <row r="289" spans="1:8" ht="20.100000000000001" customHeight="1" x14ac:dyDescent="0.2">
      <c r="A289" s="170"/>
      <c r="B289" s="178">
        <f>Stock!A169</f>
        <v>170</v>
      </c>
      <c r="C289" s="173" t="str">
        <f>IFERROR(VLOOKUP(B289,Stock!$A$5:$K$496,2,FALSE),0)</f>
        <v>Article 165</v>
      </c>
      <c r="D289" s="102"/>
      <c r="E289" s="114">
        <f>IFERROR(VLOOKUP(B289,Stock!$A$5:$M$496,13,FALSE),0)</f>
        <v>1</v>
      </c>
      <c r="F289" s="112">
        <f>IFERROR(VLOOKUP(B289,Stock!$A$5:$M$472,6,0),0)</f>
        <v>200</v>
      </c>
      <c r="G289" s="113">
        <f>IFERROR(VLOOKUP(B289,Stock!$A$5:$M$472,7,0),0)</f>
        <v>160</v>
      </c>
      <c r="H289" s="104"/>
    </row>
    <row r="290" spans="1:8" ht="20.100000000000001" customHeight="1" x14ac:dyDescent="0.2">
      <c r="A290" s="170"/>
      <c r="B290" s="178">
        <f>Stock!A170</f>
        <v>171</v>
      </c>
      <c r="C290" s="173" t="str">
        <f>IFERROR(VLOOKUP(B290,Stock!$A$5:$K$496,2,FALSE),0)</f>
        <v>Article 166</v>
      </c>
      <c r="D290" s="102"/>
      <c r="E290" s="114">
        <f>IFERROR(VLOOKUP(B290,Stock!$A$5:$M$496,13,FALSE),0)</f>
        <v>5</v>
      </c>
      <c r="F290" s="112">
        <f>IFERROR(VLOOKUP(B290,Stock!$A$5:$M$472,6,0),0)</f>
        <v>10</v>
      </c>
      <c r="G290" s="113">
        <f>IFERROR(VLOOKUP(B290,Stock!$A$5:$M$472,7,0),0)</f>
        <v>8</v>
      </c>
      <c r="H290" s="104"/>
    </row>
    <row r="291" spans="1:8" ht="20.100000000000001" customHeight="1" x14ac:dyDescent="0.2">
      <c r="A291" s="170"/>
      <c r="B291" s="178">
        <f>Stock!A171</f>
        <v>172</v>
      </c>
      <c r="C291" s="173" t="str">
        <f>IFERROR(VLOOKUP(B291,Stock!$A$5:$K$496,2,FALSE),0)</f>
        <v>Article 167</v>
      </c>
      <c r="D291" s="102"/>
      <c r="E291" s="114">
        <f>IFERROR(VLOOKUP(B291,Stock!$A$5:$M$496,13,FALSE),0)</f>
        <v>4</v>
      </c>
      <c r="F291" s="112">
        <f>IFERROR(VLOOKUP(B291,Stock!$A$5:$M$472,6,0),0)</f>
        <v>37</v>
      </c>
      <c r="G291" s="113">
        <f>IFERROR(VLOOKUP(B291,Stock!$A$5:$M$472,7,0),0)</f>
        <v>29.6</v>
      </c>
      <c r="H291" s="104"/>
    </row>
    <row r="292" spans="1:8" ht="20.100000000000001" customHeight="1" x14ac:dyDescent="0.2">
      <c r="A292" s="170"/>
      <c r="B292" s="178">
        <f>Stock!A172</f>
        <v>173</v>
      </c>
      <c r="C292" s="173" t="str">
        <f>IFERROR(VLOOKUP(B292,Stock!$A$5:$K$496,2,FALSE),0)</f>
        <v>Article 168</v>
      </c>
      <c r="D292" s="102"/>
      <c r="E292" s="114">
        <f>IFERROR(VLOOKUP(B292,Stock!$A$5:$M$496,13,FALSE),0)</f>
        <v>1</v>
      </c>
      <c r="F292" s="112">
        <f>IFERROR(VLOOKUP(B292,Stock!$A$5:$M$472,6,0),0)</f>
        <v>10</v>
      </c>
      <c r="G292" s="113">
        <f>IFERROR(VLOOKUP(B292,Stock!$A$5:$M$472,7,0),0)</f>
        <v>8</v>
      </c>
    </row>
    <row r="293" spans="1:8" ht="20.100000000000001" customHeight="1" x14ac:dyDescent="0.2">
      <c r="A293" s="170"/>
      <c r="B293" s="178">
        <f>Stock!A173</f>
        <v>174</v>
      </c>
      <c r="C293" s="173" t="str">
        <f>IFERROR(VLOOKUP(B293,Stock!$A$5:$K$496,2,FALSE),0)</f>
        <v>Article 169</v>
      </c>
      <c r="D293" s="102"/>
      <c r="E293" s="114">
        <f>IFERROR(VLOOKUP(B293,Stock!$A$5:$M$496,13,FALSE),0)</f>
        <v>2</v>
      </c>
      <c r="F293" s="112">
        <f>IFERROR(VLOOKUP(B293,Stock!$A$5:$M$472,6,0),0)</f>
        <v>50</v>
      </c>
      <c r="G293" s="113">
        <f>IFERROR(VLOOKUP(B293,Stock!$A$5:$M$472,7,0),0)</f>
        <v>40</v>
      </c>
    </row>
    <row r="294" spans="1:8" ht="20.100000000000001" customHeight="1" x14ac:dyDescent="0.2">
      <c r="A294" s="170"/>
      <c r="B294" s="178">
        <f>Stock!A174</f>
        <v>175</v>
      </c>
      <c r="C294" s="173" t="str">
        <f>IFERROR(VLOOKUP(B294,Stock!$A$5:$K$496,2,FALSE),0)</f>
        <v>Article 170</v>
      </c>
      <c r="D294" s="102"/>
      <c r="E294" s="114">
        <f>IFERROR(VLOOKUP(B294,Stock!$A$5:$M$496,13,FALSE),0)</f>
        <v>1</v>
      </c>
      <c r="F294" s="112">
        <f>IFERROR(VLOOKUP(B294,Stock!$A$5:$M$472,6,0),0)</f>
        <v>19</v>
      </c>
      <c r="G294" s="113">
        <f>IFERROR(VLOOKUP(B294,Stock!$A$5:$M$472,7,0),0)</f>
        <v>15.2</v>
      </c>
    </row>
    <row r="295" spans="1:8" ht="20.100000000000001" customHeight="1" x14ac:dyDescent="0.2">
      <c r="A295" s="170"/>
      <c r="B295" s="178">
        <f>Stock!A175</f>
        <v>176</v>
      </c>
      <c r="C295" s="173" t="str">
        <f>IFERROR(VLOOKUP(B295,Stock!$A$5:$K$496,2,FALSE),0)</f>
        <v>Article 171</v>
      </c>
      <c r="D295" s="102"/>
      <c r="E295" s="114">
        <f>IFERROR(VLOOKUP(B295,Stock!$A$5:$M$496,13,FALSE),0)</f>
        <v>3</v>
      </c>
      <c r="F295" s="112">
        <f>IFERROR(VLOOKUP(B295,Stock!$A$5:$M$472,6,0),0)</f>
        <v>20</v>
      </c>
      <c r="G295" s="113">
        <f>IFERROR(VLOOKUP(B295,Stock!$A$5:$M$472,7,0),0)</f>
        <v>16</v>
      </c>
    </row>
    <row r="296" spans="1:8" ht="20.100000000000001" customHeight="1" x14ac:dyDescent="0.2">
      <c r="A296" s="170"/>
      <c r="B296" s="178">
        <f>Stock!A176</f>
        <v>177</v>
      </c>
      <c r="C296" s="173" t="str">
        <f>IFERROR(VLOOKUP(B296,Stock!$A$5:$K$496,2,FALSE),0)</f>
        <v>Article 172</v>
      </c>
      <c r="D296" s="102"/>
      <c r="E296" s="114">
        <f>IFERROR(VLOOKUP(B296,Stock!$A$5:$M$496,13,FALSE),0)</f>
        <v>1</v>
      </c>
      <c r="F296" s="112">
        <f>IFERROR(VLOOKUP(B296,Stock!$A$5:$M$472,6,0),0)</f>
        <v>40</v>
      </c>
      <c r="G296" s="113">
        <f>IFERROR(VLOOKUP(B296,Stock!$A$5:$M$472,7,0),0)</f>
        <v>32</v>
      </c>
    </row>
    <row r="297" spans="1:8" ht="20.100000000000001" customHeight="1" x14ac:dyDescent="0.2">
      <c r="A297" s="170"/>
      <c r="B297" s="178">
        <f>Stock!A177</f>
        <v>178</v>
      </c>
      <c r="C297" s="173" t="str">
        <f>IFERROR(VLOOKUP(B297,Stock!$A$5:$K$496,2,FALSE),0)</f>
        <v>Article 173</v>
      </c>
      <c r="D297" s="102"/>
      <c r="E297" s="114">
        <f>IFERROR(VLOOKUP(B297,Stock!$A$5:$M$496,13,FALSE),0)</f>
        <v>2</v>
      </c>
      <c r="F297" s="112">
        <f>IFERROR(VLOOKUP(B297,Stock!$A$5:$M$472,6,0),0)</f>
        <v>25</v>
      </c>
      <c r="G297" s="113">
        <f>IFERROR(VLOOKUP(B297,Stock!$A$5:$M$472,7,0),0)</f>
        <v>20</v>
      </c>
    </row>
    <row r="298" spans="1:8" ht="20.100000000000001" customHeight="1" x14ac:dyDescent="0.2">
      <c r="A298" s="170"/>
      <c r="B298" s="178">
        <f>Stock!A178</f>
        <v>179</v>
      </c>
      <c r="C298" s="173" t="str">
        <f>IFERROR(VLOOKUP(B298,Stock!$A$5:$K$496,2,FALSE),0)</f>
        <v>Article 174</v>
      </c>
      <c r="D298" s="102"/>
      <c r="E298" s="114">
        <f>IFERROR(VLOOKUP(B298,Stock!$A$5:$M$496,13,FALSE),0)</f>
        <v>6</v>
      </c>
      <c r="F298" s="112">
        <f>IFERROR(VLOOKUP(B298,Stock!$A$5:$M$472,6,0),0)</f>
        <v>35</v>
      </c>
      <c r="G298" s="113">
        <f>IFERROR(VLOOKUP(B298,Stock!$A$5:$M$472,7,0),0)</f>
        <v>28</v>
      </c>
    </row>
    <row r="299" spans="1:8" ht="20.100000000000001" customHeight="1" x14ac:dyDescent="0.2">
      <c r="A299" s="170"/>
      <c r="B299" s="178">
        <f>Stock!A179</f>
        <v>180</v>
      </c>
      <c r="C299" s="173" t="str">
        <f>IFERROR(VLOOKUP(B299,Stock!$A$5:$K$496,2,FALSE),0)</f>
        <v>Article 175</v>
      </c>
      <c r="D299" s="102"/>
      <c r="E299" s="114">
        <f>IFERROR(VLOOKUP(B299,Stock!$A$5:$M$496,13,FALSE),0)</f>
        <v>4</v>
      </c>
      <c r="F299" s="112">
        <f>IFERROR(VLOOKUP(B299,Stock!$A$5:$M$472,6,0),0)</f>
        <v>35</v>
      </c>
      <c r="G299" s="113">
        <f>IFERROR(VLOOKUP(B299,Stock!$A$5:$M$472,7,0),0)</f>
        <v>28</v>
      </c>
    </row>
    <row r="300" spans="1:8" ht="20.100000000000001" customHeight="1" x14ac:dyDescent="0.2">
      <c r="A300" s="170"/>
      <c r="B300" s="178">
        <f>Stock!A180</f>
        <v>181</v>
      </c>
      <c r="C300" s="173" t="str">
        <f>IFERROR(VLOOKUP(B300,Stock!$A$5:$K$496,2,FALSE),0)</f>
        <v>Article 176</v>
      </c>
      <c r="D300" s="102"/>
      <c r="E300" s="114">
        <f>IFERROR(VLOOKUP(B300,Stock!$A$5:$M$496,13,FALSE),0)</f>
        <v>2</v>
      </c>
      <c r="F300" s="112">
        <f>IFERROR(VLOOKUP(B300,Stock!$A$5:$M$472,6,0),0)</f>
        <v>50</v>
      </c>
      <c r="G300" s="113">
        <f>IFERROR(VLOOKUP(B300,Stock!$A$5:$M$472,7,0),0)</f>
        <v>40</v>
      </c>
    </row>
    <row r="301" spans="1:8" ht="20.100000000000001" customHeight="1" x14ac:dyDescent="0.2">
      <c r="A301" s="170"/>
      <c r="B301" s="178">
        <f>Stock!A181</f>
        <v>182</v>
      </c>
      <c r="C301" s="173" t="str">
        <f>IFERROR(VLOOKUP(B301,Stock!$A$5:$K$496,2,FALSE),0)</f>
        <v>Article 177</v>
      </c>
      <c r="D301" s="102"/>
      <c r="E301" s="114">
        <f>IFERROR(VLOOKUP(B301,Stock!$A$5:$M$496,13,FALSE),0)</f>
        <v>1</v>
      </c>
      <c r="F301" s="112">
        <f>IFERROR(VLOOKUP(B301,Stock!$A$5:$M$472,6,0),0)</f>
        <v>50</v>
      </c>
      <c r="G301" s="113">
        <f>IFERROR(VLOOKUP(B301,Stock!$A$5:$M$472,7,0),0)</f>
        <v>40</v>
      </c>
    </row>
    <row r="302" spans="1:8" ht="20.100000000000001" customHeight="1" x14ac:dyDescent="0.2">
      <c r="A302" s="170"/>
      <c r="B302" s="178">
        <f>Stock!A182</f>
        <v>183</v>
      </c>
      <c r="C302" s="173" t="str">
        <f>IFERROR(VLOOKUP(B302,Stock!$A$5:$K$496,2,FALSE),0)</f>
        <v>Article 178</v>
      </c>
      <c r="D302" s="102"/>
      <c r="E302" s="114">
        <f>IFERROR(VLOOKUP(B302,Stock!$A$5:$M$496,13,FALSE),0)</f>
        <v>4</v>
      </c>
      <c r="F302" s="112">
        <f>IFERROR(VLOOKUP(B302,Stock!$A$5:$M$472,6,0),0)</f>
        <v>50</v>
      </c>
      <c r="G302" s="113">
        <f>IFERROR(VLOOKUP(B302,Stock!$A$5:$M$472,7,0),0)</f>
        <v>40</v>
      </c>
    </row>
    <row r="303" spans="1:8" ht="20.100000000000001" customHeight="1" x14ac:dyDescent="0.2">
      <c r="A303" s="170"/>
      <c r="B303" s="178">
        <f>Stock!A183</f>
        <v>184</v>
      </c>
      <c r="C303" s="173" t="str">
        <f>IFERROR(VLOOKUP(B303,Stock!$A$5:$K$496,2,FALSE),0)</f>
        <v>Article 179</v>
      </c>
      <c r="D303" s="102"/>
      <c r="E303" s="114">
        <f>IFERROR(VLOOKUP(B303,Stock!$A$5:$M$496,13,FALSE),0)</f>
        <v>2</v>
      </c>
      <c r="F303" s="112">
        <f>IFERROR(VLOOKUP(B303,Stock!$A$5:$M$472,6,0),0)</f>
        <v>3</v>
      </c>
      <c r="G303" s="113">
        <f>IFERROR(VLOOKUP(B303,Stock!$A$5:$M$472,7,0),0)</f>
        <v>2.4</v>
      </c>
    </row>
    <row r="304" spans="1:8" ht="20.100000000000001" customHeight="1" x14ac:dyDescent="0.2">
      <c r="A304" s="170"/>
      <c r="B304" s="178">
        <f>Stock!A184</f>
        <v>185</v>
      </c>
      <c r="C304" s="173" t="str">
        <f>IFERROR(VLOOKUP(B304,Stock!$A$5:$K$496,2,FALSE),0)</f>
        <v>Article 180</v>
      </c>
      <c r="D304" s="102"/>
      <c r="E304" s="114">
        <f>IFERROR(VLOOKUP(B304,Stock!$A$5:$M$496,13,FALSE),0)</f>
        <v>5</v>
      </c>
      <c r="F304" s="112">
        <f>IFERROR(VLOOKUP(B304,Stock!$A$5:$M$472,6,0),0)</f>
        <v>0</v>
      </c>
      <c r="G304" s="113">
        <f>IFERROR(VLOOKUP(B304,Stock!$A$5:$M$472,7,0),0)</f>
        <v>0</v>
      </c>
    </row>
    <row r="305" spans="1:7" ht="20.100000000000001" customHeight="1" x14ac:dyDescent="0.2">
      <c r="A305" s="170"/>
      <c r="B305" s="178">
        <f>Stock!A185</f>
        <v>186</v>
      </c>
      <c r="C305" s="173" t="str">
        <f>IFERROR(VLOOKUP(B305,Stock!$A$5:$K$496,2,FALSE),0)</f>
        <v>Article 181</v>
      </c>
      <c r="D305" s="102"/>
      <c r="E305" s="114">
        <f>IFERROR(VLOOKUP(B305,Stock!$A$5:$M$496,13,FALSE),0)</f>
        <v>9</v>
      </c>
      <c r="F305" s="112">
        <f>IFERROR(VLOOKUP(B305,Stock!$A$5:$M$472,6,0),0)</f>
        <v>20</v>
      </c>
      <c r="G305" s="113">
        <f>IFERROR(VLOOKUP(B305,Stock!$A$5:$M$472,7,0),0)</f>
        <v>16</v>
      </c>
    </row>
    <row r="306" spans="1:7" ht="20.100000000000001" customHeight="1" x14ac:dyDescent="0.2">
      <c r="A306" s="170"/>
      <c r="B306" s="178">
        <f>Stock!A186</f>
        <v>187</v>
      </c>
      <c r="C306" s="173" t="str">
        <f>IFERROR(VLOOKUP(B306,Stock!$A$5:$K$496,2,FALSE),0)</f>
        <v>Article 182</v>
      </c>
      <c r="D306" s="102"/>
      <c r="E306" s="114">
        <f>IFERROR(VLOOKUP(B306,Stock!$A$5:$M$496,13,FALSE),0)</f>
        <v>7</v>
      </c>
      <c r="F306" s="112">
        <f>IFERROR(VLOOKUP(B306,Stock!$A$5:$M$472,6,0),0)</f>
        <v>14</v>
      </c>
      <c r="G306" s="113">
        <f>IFERROR(VLOOKUP(B306,Stock!$A$5:$M$472,7,0),0)</f>
        <v>11.2</v>
      </c>
    </row>
    <row r="307" spans="1:7" ht="20.100000000000001" customHeight="1" x14ac:dyDescent="0.2">
      <c r="A307" s="170"/>
      <c r="B307" s="178">
        <f>Stock!A187</f>
        <v>188</v>
      </c>
      <c r="C307" s="173" t="str">
        <f>IFERROR(VLOOKUP(B307,Stock!$A$5:$K$496,2,FALSE),0)</f>
        <v>Article 183</v>
      </c>
      <c r="D307" s="102"/>
      <c r="E307" s="114">
        <f>IFERROR(VLOOKUP(B307,Stock!$A$5:$M$496,13,FALSE),0)</f>
        <v>4</v>
      </c>
      <c r="F307" s="112">
        <f>IFERROR(VLOOKUP(B307,Stock!$A$5:$M$472,6,0),0)</f>
        <v>3</v>
      </c>
      <c r="G307" s="113">
        <f>IFERROR(VLOOKUP(B307,Stock!$A$5:$M$472,7,0),0)</f>
        <v>2.4</v>
      </c>
    </row>
    <row r="308" spans="1:7" ht="20.100000000000001" customHeight="1" x14ac:dyDescent="0.2">
      <c r="A308" s="170"/>
      <c r="B308" s="178">
        <f>Stock!A188</f>
        <v>189</v>
      </c>
      <c r="C308" s="173" t="str">
        <f>IFERROR(VLOOKUP(B308,Stock!$A$5:$K$496,2,FALSE),0)</f>
        <v>Article 184</v>
      </c>
      <c r="D308" s="102"/>
      <c r="E308" s="114">
        <f>IFERROR(VLOOKUP(B308,Stock!$A$5:$M$496,13,FALSE),0)</f>
        <v>5</v>
      </c>
      <c r="F308" s="112">
        <f>IFERROR(VLOOKUP(B308,Stock!$A$5:$M$472,6,0),0)</f>
        <v>6</v>
      </c>
      <c r="G308" s="113">
        <f>IFERROR(VLOOKUP(B308,Stock!$A$5:$M$472,7,0),0)</f>
        <v>4.8</v>
      </c>
    </row>
    <row r="309" spans="1:7" ht="20.100000000000001" customHeight="1" x14ac:dyDescent="0.2">
      <c r="A309" s="170"/>
      <c r="B309" s="178">
        <f>Stock!A189</f>
        <v>190</v>
      </c>
      <c r="C309" s="173" t="str">
        <f>IFERROR(VLOOKUP(B309,Stock!$A$5:$K$496,2,FALSE),0)</f>
        <v>Article 185</v>
      </c>
      <c r="D309" s="102"/>
      <c r="E309" s="114">
        <f>IFERROR(VLOOKUP(B309,Stock!$A$5:$M$496,13,FALSE),0)</f>
        <v>8</v>
      </c>
      <c r="F309" s="112">
        <f>IFERROR(VLOOKUP(B309,Stock!$A$5:$M$472,6,0),0)</f>
        <v>2</v>
      </c>
      <c r="G309" s="113">
        <f>IFERROR(VLOOKUP(B309,Stock!$A$5:$M$472,7,0),0)</f>
        <v>1.6</v>
      </c>
    </row>
    <row r="310" spans="1:7" ht="20.100000000000001" customHeight="1" x14ac:dyDescent="0.2">
      <c r="A310" s="170"/>
      <c r="B310" s="178">
        <f>Stock!A190</f>
        <v>191</v>
      </c>
      <c r="C310" s="173" t="str">
        <f>IFERROR(VLOOKUP(B310,Stock!$A$5:$K$496,2,FALSE),0)</f>
        <v>Article 186</v>
      </c>
      <c r="D310" s="102"/>
      <c r="E310" s="114">
        <f>IFERROR(VLOOKUP(B310,Stock!$A$5:$M$496,13,FALSE),0)</f>
        <v>1</v>
      </c>
      <c r="F310" s="112">
        <f>IFERROR(VLOOKUP(B310,Stock!$A$5:$M$472,6,0),0)</f>
        <v>200</v>
      </c>
      <c r="G310" s="113">
        <f>IFERROR(VLOOKUP(B310,Stock!$A$5:$M$472,7,0),0)</f>
        <v>160</v>
      </c>
    </row>
    <row r="311" spans="1:7" ht="20.100000000000001" customHeight="1" x14ac:dyDescent="0.2">
      <c r="A311" s="170"/>
      <c r="B311" s="178">
        <f>Stock!A191</f>
        <v>192</v>
      </c>
      <c r="C311" s="173" t="str">
        <f>IFERROR(VLOOKUP(B311,Stock!$A$5:$K$496,2,FALSE),0)</f>
        <v>Article 187</v>
      </c>
      <c r="D311" s="102"/>
      <c r="E311" s="114">
        <f>IFERROR(VLOOKUP(B311,Stock!$A$5:$M$496,13,FALSE),0)</f>
        <v>8</v>
      </c>
      <c r="F311" s="112">
        <f>IFERROR(VLOOKUP(B311,Stock!$A$5:$M$472,6,0),0)</f>
        <v>6</v>
      </c>
      <c r="G311" s="113">
        <f>IFERROR(VLOOKUP(B311,Stock!$A$5:$M$472,7,0),0)</f>
        <v>4.8</v>
      </c>
    </row>
    <row r="312" spans="1:7" ht="20.100000000000001" customHeight="1" x14ac:dyDescent="0.2">
      <c r="A312" s="170"/>
      <c r="B312" s="178">
        <f>Stock!A192</f>
        <v>193</v>
      </c>
      <c r="C312" s="173" t="str">
        <f>IFERROR(VLOOKUP(B312,Stock!$A$5:$K$496,2,FALSE),0)</f>
        <v>Article 188</v>
      </c>
      <c r="D312" s="102"/>
      <c r="E312" s="114">
        <f>IFERROR(VLOOKUP(B312,Stock!$A$5:$M$496,13,FALSE),0)</f>
        <v>4</v>
      </c>
      <c r="F312" s="112">
        <f>IFERROR(VLOOKUP(B312,Stock!$A$5:$M$472,6,0),0)</f>
        <v>200</v>
      </c>
      <c r="G312" s="113">
        <f>IFERROR(VLOOKUP(B312,Stock!$A$5:$M$472,7,0),0)</f>
        <v>160</v>
      </c>
    </row>
    <row r="313" spans="1:7" ht="20.100000000000001" customHeight="1" x14ac:dyDescent="0.2">
      <c r="A313" s="170"/>
      <c r="B313" s="178">
        <f>Stock!A193</f>
        <v>194</v>
      </c>
      <c r="C313" s="173" t="str">
        <f>IFERROR(VLOOKUP(B313,Stock!$A$5:$K$496,2,FALSE),0)</f>
        <v>Article 189</v>
      </c>
      <c r="D313" s="102"/>
      <c r="E313" s="114">
        <f>IFERROR(VLOOKUP(B313,Stock!$A$5:$M$496,13,FALSE),0)</f>
        <v>5</v>
      </c>
      <c r="F313" s="112">
        <f>IFERROR(VLOOKUP(B313,Stock!$A$5:$M$472,6,0),0)</f>
        <v>18</v>
      </c>
      <c r="G313" s="113">
        <f>IFERROR(VLOOKUP(B313,Stock!$A$5:$M$472,7,0),0)</f>
        <v>14.4</v>
      </c>
    </row>
    <row r="314" spans="1:7" ht="20.100000000000001" customHeight="1" x14ac:dyDescent="0.2">
      <c r="A314" s="170"/>
      <c r="B314" s="178">
        <f>Stock!A194</f>
        <v>195</v>
      </c>
      <c r="C314" s="173" t="str">
        <f>IFERROR(VLOOKUP(B314,Stock!$A$5:$K$496,2,FALSE),0)</f>
        <v>Article 190</v>
      </c>
      <c r="D314" s="102"/>
      <c r="E314" s="114">
        <f>IFERROR(VLOOKUP(B314,Stock!$A$5:$M$496,13,FALSE),0)</f>
        <v>4</v>
      </c>
      <c r="F314" s="112">
        <f>IFERROR(VLOOKUP(B314,Stock!$A$5:$M$472,6,0),0)</f>
        <v>7</v>
      </c>
      <c r="G314" s="113">
        <f>IFERROR(VLOOKUP(B314,Stock!$A$5:$M$472,7,0),0)</f>
        <v>5.6</v>
      </c>
    </row>
    <row r="315" spans="1:7" ht="20.100000000000001" customHeight="1" x14ac:dyDescent="0.2">
      <c r="A315" s="170"/>
      <c r="B315" s="178">
        <f>Stock!A195</f>
        <v>196</v>
      </c>
      <c r="C315" s="173" t="str">
        <f>IFERROR(VLOOKUP(B315,Stock!$A$5:$K$496,2,FALSE),0)</f>
        <v>Article 191</v>
      </c>
      <c r="D315" s="102"/>
      <c r="E315" s="114">
        <f>IFERROR(VLOOKUP(B315,Stock!$A$5:$M$496,13,FALSE),0)</f>
        <v>5</v>
      </c>
      <c r="F315" s="112">
        <f>IFERROR(VLOOKUP(B315,Stock!$A$5:$M$472,6,0),0)</f>
        <v>50</v>
      </c>
      <c r="G315" s="113">
        <f>IFERROR(VLOOKUP(B315,Stock!$A$5:$M$472,7,0),0)</f>
        <v>40</v>
      </c>
    </row>
    <row r="316" spans="1:7" ht="20.100000000000001" customHeight="1" x14ac:dyDescent="0.2">
      <c r="A316" s="170"/>
      <c r="B316" s="178">
        <f>Stock!A196</f>
        <v>197</v>
      </c>
      <c r="C316" s="173" t="str">
        <f>IFERROR(VLOOKUP(B316,Stock!$A$5:$K$496,2,FALSE),0)</f>
        <v>Article 192</v>
      </c>
      <c r="D316" s="102"/>
      <c r="E316" s="114">
        <f>IFERROR(VLOOKUP(B316,Stock!$A$5:$M$496,13,FALSE),0)</f>
        <v>1</v>
      </c>
      <c r="F316" s="112">
        <f>IFERROR(VLOOKUP(B316,Stock!$A$5:$M$472,6,0),0)</f>
        <v>6</v>
      </c>
      <c r="G316" s="113">
        <f>IFERROR(VLOOKUP(B316,Stock!$A$5:$M$472,7,0),0)</f>
        <v>4.8</v>
      </c>
    </row>
    <row r="317" spans="1:7" ht="20.100000000000001" customHeight="1" x14ac:dyDescent="0.2">
      <c r="A317" s="170"/>
      <c r="B317" s="178">
        <f>Stock!A197</f>
        <v>198</v>
      </c>
      <c r="C317" s="173" t="str">
        <f>IFERROR(VLOOKUP(B317,Stock!$A$5:$K$496,2,FALSE),0)</f>
        <v>Article 193</v>
      </c>
      <c r="D317" s="102"/>
      <c r="E317" s="114">
        <f>IFERROR(VLOOKUP(B317,Stock!$A$5:$M$496,13,FALSE),0)</f>
        <v>2</v>
      </c>
      <c r="F317" s="112">
        <f>IFERROR(VLOOKUP(B317,Stock!$A$5:$M$472,6,0),0)</f>
        <v>148.80000000000001</v>
      </c>
      <c r="G317" s="113">
        <f>IFERROR(VLOOKUP(B317,Stock!$A$5:$M$472,7,0),0)</f>
        <v>186</v>
      </c>
    </row>
    <row r="318" spans="1:7" ht="20.100000000000001" customHeight="1" x14ac:dyDescent="0.2">
      <c r="A318" s="170"/>
      <c r="B318" s="178">
        <f>Stock!A198</f>
        <v>199</v>
      </c>
      <c r="C318" s="173" t="str">
        <f>IFERROR(VLOOKUP(B318,Stock!$A$5:$K$496,2,FALSE),0)</f>
        <v>Article 194</v>
      </c>
      <c r="D318" s="102"/>
      <c r="E318" s="114">
        <f>IFERROR(VLOOKUP(B318,Stock!$A$5:$M$496,13,FALSE),0)</f>
        <v>4</v>
      </c>
      <c r="F318" s="112">
        <f>IFERROR(VLOOKUP(B318,Stock!$A$5:$M$472,6,0),0)</f>
        <v>40</v>
      </c>
      <c r="G318" s="113">
        <f>IFERROR(VLOOKUP(B318,Stock!$A$5:$M$472,7,0),0)</f>
        <v>32</v>
      </c>
    </row>
    <row r="319" spans="1:7" ht="20.100000000000001" customHeight="1" x14ac:dyDescent="0.2">
      <c r="A319" s="170"/>
      <c r="B319" s="178">
        <f>Stock!A199</f>
        <v>200</v>
      </c>
      <c r="C319" s="173" t="str">
        <f>IFERROR(VLOOKUP(B319,Stock!$A$5:$K$496,2,FALSE),0)</f>
        <v>Article 195</v>
      </c>
      <c r="D319" s="102"/>
      <c r="E319" s="114">
        <f>IFERROR(VLOOKUP(B319,Stock!$A$5:$M$496,13,FALSE),0)</f>
        <v>5</v>
      </c>
      <c r="F319" s="112">
        <f>IFERROR(VLOOKUP(B319,Stock!$A$5:$M$472,6,0),0)</f>
        <v>12</v>
      </c>
      <c r="G319" s="113">
        <f>IFERROR(VLOOKUP(B319,Stock!$A$5:$M$472,7,0),0)</f>
        <v>9.6</v>
      </c>
    </row>
    <row r="320" spans="1:7" ht="20.100000000000001" customHeight="1" x14ac:dyDescent="0.2">
      <c r="A320" s="170"/>
      <c r="B320" s="178">
        <f>Stock!A200</f>
        <v>204</v>
      </c>
      <c r="C320" s="173" t="str">
        <f>IFERROR(VLOOKUP(B320,Stock!$A$5:$K$496,2,FALSE),0)</f>
        <v>Article 196</v>
      </c>
      <c r="D320" s="102"/>
      <c r="E320" s="114">
        <f>IFERROR(VLOOKUP(B320,Stock!$A$5:$M$496,13,FALSE),0)</f>
        <v>9</v>
      </c>
      <c r="F320" s="112">
        <f>IFERROR(VLOOKUP(B320,Stock!$A$5:$M$472,6,0),0)</f>
        <v>13</v>
      </c>
      <c r="G320" s="113">
        <f>IFERROR(VLOOKUP(B320,Stock!$A$5:$M$472,7,0),0)</f>
        <v>10.4</v>
      </c>
    </row>
    <row r="321" spans="1:8" ht="20.100000000000001" customHeight="1" x14ac:dyDescent="0.2">
      <c r="A321" s="170"/>
      <c r="B321" s="178">
        <f>Stock!A201</f>
        <v>205</v>
      </c>
      <c r="C321" s="173" t="str">
        <f>IFERROR(VLOOKUP(B321,Stock!$A$5:$K$496,2,FALSE),0)</f>
        <v>Article 197</v>
      </c>
      <c r="D321" s="102"/>
      <c r="E321" s="114">
        <f>IFERROR(VLOOKUP(B321,Stock!$A$5:$M$496,13,FALSE),0)</f>
        <v>4</v>
      </c>
      <c r="F321" s="112">
        <f>IFERROR(VLOOKUP(B321,Stock!$A$5:$M$472,6,0),0)</f>
        <v>2</v>
      </c>
      <c r="G321" s="113">
        <f>IFERROR(VLOOKUP(B321,Stock!$A$5:$M$472,7,0),0)</f>
        <v>1.6</v>
      </c>
    </row>
    <row r="322" spans="1:8" ht="20.100000000000001" customHeight="1" x14ac:dyDescent="0.2">
      <c r="A322" s="170"/>
      <c r="B322" s="178">
        <f>Stock!A202</f>
        <v>206</v>
      </c>
      <c r="C322" s="173" t="str">
        <f>IFERROR(VLOOKUP(B322,Stock!$A$5:$K$496,2,FALSE),0)</f>
        <v>Article 198</v>
      </c>
      <c r="D322" s="102"/>
      <c r="E322" s="114">
        <f>IFERROR(VLOOKUP(B322,Stock!$A$5:$M$496,13,FALSE),0)</f>
        <v>2</v>
      </c>
      <c r="F322" s="112">
        <f>IFERROR(VLOOKUP(B322,Stock!$A$5:$M$472,6,0),0)</f>
        <v>12</v>
      </c>
      <c r="G322" s="113">
        <f>IFERROR(VLOOKUP(B322,Stock!$A$5:$M$472,7,0),0)</f>
        <v>9.6</v>
      </c>
    </row>
    <row r="323" spans="1:8" ht="20.100000000000001" customHeight="1" x14ac:dyDescent="0.2">
      <c r="A323" s="170"/>
      <c r="B323" s="178">
        <f>Stock!A203</f>
        <v>207</v>
      </c>
      <c r="C323" s="173" t="str">
        <f>IFERROR(VLOOKUP(B323,Stock!$A$5:$K$496,2,FALSE),0)</f>
        <v>Article 199</v>
      </c>
      <c r="D323" s="102"/>
      <c r="E323" s="114">
        <f>IFERROR(VLOOKUP(B323,Stock!$A$5:$M$496,13,FALSE),0)</f>
        <v>1</v>
      </c>
      <c r="F323" s="112">
        <f>IFERROR(VLOOKUP(B323,Stock!$A$5:$M$472,6,0),0)</f>
        <v>12</v>
      </c>
      <c r="G323" s="113">
        <f>IFERROR(VLOOKUP(B323,Stock!$A$5:$M$472,7,0),0)</f>
        <v>9.6</v>
      </c>
    </row>
    <row r="324" spans="1:8" ht="20.100000000000001" customHeight="1" x14ac:dyDescent="0.2">
      <c r="A324" s="170"/>
      <c r="B324" s="178">
        <f>Stock!A204</f>
        <v>208</v>
      </c>
      <c r="C324" s="173" t="str">
        <f>IFERROR(VLOOKUP(B324,Stock!$A$5:$K$496,2,FALSE),0)</f>
        <v>Article 200</v>
      </c>
      <c r="D324" s="102"/>
      <c r="E324" s="114">
        <f>IFERROR(VLOOKUP(B324,Stock!$A$5:$M$496,13,FALSE),0)</f>
        <v>5</v>
      </c>
      <c r="F324" s="112">
        <f>IFERROR(VLOOKUP(B324,Stock!$A$5:$M$472,6,0),0)</f>
        <v>12</v>
      </c>
      <c r="G324" s="113">
        <f>IFERROR(VLOOKUP(B324,Stock!$A$5:$M$472,7,0),0)</f>
        <v>9.6</v>
      </c>
      <c r="H324" s="104"/>
    </row>
    <row r="325" spans="1:8" ht="20.100000000000001" customHeight="1" x14ac:dyDescent="0.2">
      <c r="A325" s="170"/>
      <c r="B325" s="178">
        <f>Stock!A205</f>
        <v>209</v>
      </c>
      <c r="C325" s="173" t="str">
        <f>IFERROR(VLOOKUP(B325,Stock!$A$5:$K$496,2,FALSE),0)</f>
        <v>Article 201</v>
      </c>
      <c r="D325" s="102"/>
      <c r="E325" s="114">
        <f>IFERROR(VLOOKUP(B325,Stock!$A$5:$M$496,13,FALSE),0)</f>
        <v>4</v>
      </c>
      <c r="F325" s="112">
        <f>IFERROR(VLOOKUP(B325,Stock!$A$5:$M$472,6,0),0)</f>
        <v>12</v>
      </c>
      <c r="G325" s="113">
        <f>IFERROR(VLOOKUP(B325,Stock!$A$5:$M$472,7,0),0)</f>
        <v>9.6</v>
      </c>
    </row>
    <row r="326" spans="1:8" ht="20.100000000000001" customHeight="1" x14ac:dyDescent="0.2">
      <c r="A326" s="170"/>
      <c r="B326" s="178">
        <f>Stock!A206</f>
        <v>210</v>
      </c>
      <c r="C326" s="173" t="str">
        <f>IFERROR(VLOOKUP(B326,Stock!$A$5:$K$496,2,FALSE),0)</f>
        <v>Article 202</v>
      </c>
      <c r="D326" s="102"/>
      <c r="E326" s="114">
        <f>IFERROR(VLOOKUP(B326,Stock!$A$5:$M$496,13,FALSE),0)</f>
        <v>2</v>
      </c>
      <c r="F326" s="112">
        <f>IFERROR(VLOOKUP(B326,Stock!$A$5:$M$472,6,0),0)</f>
        <v>12</v>
      </c>
      <c r="G326" s="113">
        <f>IFERROR(VLOOKUP(B326,Stock!$A$5:$M$472,7,0),0)</f>
        <v>9.6</v>
      </c>
    </row>
    <row r="327" spans="1:8" ht="20.100000000000001" customHeight="1" x14ac:dyDescent="0.2">
      <c r="A327" s="170"/>
      <c r="B327" s="178">
        <f>Stock!A207</f>
        <v>211</v>
      </c>
      <c r="C327" s="173" t="str">
        <f>IFERROR(VLOOKUP(B327,Stock!$A$5:$K$496,2,FALSE),0)</f>
        <v>Article 203</v>
      </c>
      <c r="D327" s="102"/>
      <c r="E327" s="114">
        <f>IFERROR(VLOOKUP(B327,Stock!$A$5:$M$496,13,FALSE),0)</f>
        <v>4</v>
      </c>
      <c r="F327" s="112">
        <f>IFERROR(VLOOKUP(B327,Stock!$A$5:$M$472,6,0),0)</f>
        <v>12</v>
      </c>
      <c r="G327" s="113">
        <f>IFERROR(VLOOKUP(B327,Stock!$A$5:$M$472,7,0),0)</f>
        <v>9.6</v>
      </c>
    </row>
    <row r="328" spans="1:8" ht="20.100000000000001" customHeight="1" x14ac:dyDescent="0.2">
      <c r="A328" s="170"/>
      <c r="B328" s="178">
        <f>Stock!A208</f>
        <v>212</v>
      </c>
      <c r="C328" s="173" t="str">
        <f>IFERROR(VLOOKUP(B328,Stock!$A$5:$K$496,2,FALSE),0)</f>
        <v>Article 204</v>
      </c>
      <c r="D328" s="102"/>
      <c r="E328" s="114">
        <f>IFERROR(VLOOKUP(B328,Stock!$A$5:$M$496,13,FALSE),0)</f>
        <v>5</v>
      </c>
      <c r="F328" s="112">
        <f>IFERROR(VLOOKUP(B328,Stock!$A$5:$M$472,6,0),0)</f>
        <v>12</v>
      </c>
      <c r="G328" s="113">
        <f>IFERROR(VLOOKUP(B328,Stock!$A$5:$M$472,7,0),0)</f>
        <v>9.6</v>
      </c>
    </row>
    <row r="329" spans="1:8" ht="20.100000000000001" customHeight="1" x14ac:dyDescent="0.2">
      <c r="A329" s="170"/>
      <c r="B329" s="178">
        <f>Stock!A209</f>
        <v>213</v>
      </c>
      <c r="C329" s="173" t="str">
        <f>IFERROR(VLOOKUP(B329,Stock!$A$5:$K$496,2,FALSE),0)</f>
        <v>Article 205</v>
      </c>
      <c r="D329" s="102"/>
      <c r="E329" s="114">
        <f>IFERROR(VLOOKUP(B329,Stock!$A$5:$M$496,13,FALSE),0)</f>
        <v>1</v>
      </c>
      <c r="F329" s="112">
        <f>IFERROR(VLOOKUP(B329,Stock!$A$5:$M$472,6,0),0)</f>
        <v>12</v>
      </c>
      <c r="G329" s="113">
        <f>IFERROR(VLOOKUP(B329,Stock!$A$5:$M$472,7,0),0)</f>
        <v>9.6</v>
      </c>
    </row>
    <row r="330" spans="1:8" ht="20.100000000000001" customHeight="1" x14ac:dyDescent="0.2">
      <c r="A330" s="170"/>
      <c r="B330" s="178">
        <f>Stock!A210</f>
        <v>214</v>
      </c>
      <c r="C330" s="173" t="str">
        <f>IFERROR(VLOOKUP(B330,Stock!$A$5:$K$496,2,FALSE),0)</f>
        <v>Article 206</v>
      </c>
      <c r="D330" s="102"/>
      <c r="E330" s="114">
        <f>IFERROR(VLOOKUP(B330,Stock!$A$5:$M$496,13,FALSE),0)</f>
        <v>2</v>
      </c>
      <c r="F330" s="112">
        <f>IFERROR(VLOOKUP(B330,Stock!$A$5:$M$472,6,0),0)</f>
        <v>12</v>
      </c>
      <c r="G330" s="113">
        <f>IFERROR(VLOOKUP(B330,Stock!$A$5:$M$472,7,0),0)</f>
        <v>9.6</v>
      </c>
    </row>
    <row r="331" spans="1:8" ht="20.100000000000001" customHeight="1" x14ac:dyDescent="0.2">
      <c r="A331" s="170"/>
      <c r="B331" s="178">
        <f>Stock!A211</f>
        <v>215</v>
      </c>
      <c r="C331" s="173" t="str">
        <f>IFERROR(VLOOKUP(B331,Stock!$A$5:$K$496,2,FALSE),0)</f>
        <v>Article 207</v>
      </c>
      <c r="D331" s="102"/>
      <c r="E331" s="114">
        <f>IFERROR(VLOOKUP(B331,Stock!$A$5:$M$496,13,FALSE),0)</f>
        <v>1</v>
      </c>
      <c r="F331" s="112">
        <f>IFERROR(VLOOKUP(B331,Stock!$A$5:$M$472,6,0),0)</f>
        <v>12</v>
      </c>
      <c r="G331" s="113">
        <f>IFERROR(VLOOKUP(B331,Stock!$A$5:$M$472,7,0),0)</f>
        <v>9.6</v>
      </c>
    </row>
    <row r="332" spans="1:8" ht="20.100000000000001" customHeight="1" x14ac:dyDescent="0.2">
      <c r="A332" s="170"/>
      <c r="B332" s="178">
        <f>Stock!A212</f>
        <v>216</v>
      </c>
      <c r="C332" s="173" t="str">
        <f>IFERROR(VLOOKUP(B332,Stock!$A$5:$K$496,2,FALSE),0)</f>
        <v>Article 208</v>
      </c>
      <c r="D332" s="102"/>
      <c r="E332" s="114">
        <f>IFERROR(VLOOKUP(B332,Stock!$A$5:$M$496,13,FALSE),0)</f>
        <v>5</v>
      </c>
      <c r="F332" s="112">
        <f>IFERROR(VLOOKUP(B332,Stock!$A$5:$M$472,6,0),0)</f>
        <v>12</v>
      </c>
      <c r="G332" s="113">
        <f>IFERROR(VLOOKUP(B332,Stock!$A$5:$M$472,7,0),0)</f>
        <v>9.6</v>
      </c>
    </row>
    <row r="333" spans="1:8" ht="20.100000000000001" customHeight="1" x14ac:dyDescent="0.2">
      <c r="A333" s="170"/>
      <c r="B333" s="178">
        <f>Stock!A213</f>
        <v>217</v>
      </c>
      <c r="C333" s="173" t="str">
        <f>IFERROR(VLOOKUP(B333,Stock!$A$5:$K$496,2,FALSE),0)</f>
        <v>Article 209</v>
      </c>
      <c r="D333" s="102"/>
      <c r="E333" s="114">
        <f>IFERROR(VLOOKUP(B333,Stock!$A$5:$M$496,13,FALSE),0)</f>
        <v>4</v>
      </c>
      <c r="F333" s="112">
        <f>IFERROR(VLOOKUP(B333,Stock!$A$5:$M$472,6,0),0)</f>
        <v>12</v>
      </c>
      <c r="G333" s="113">
        <f>IFERROR(VLOOKUP(B333,Stock!$A$5:$M$472,7,0),0)</f>
        <v>9.6</v>
      </c>
    </row>
    <row r="334" spans="1:8" ht="20.100000000000001" customHeight="1" x14ac:dyDescent="0.2">
      <c r="A334" s="170"/>
      <c r="B334" s="178">
        <f>Stock!A214</f>
        <v>218</v>
      </c>
      <c r="C334" s="173" t="str">
        <f>IFERROR(VLOOKUP(B334,Stock!$A$5:$K$496,2,FALSE),0)</f>
        <v>Article 210</v>
      </c>
      <c r="D334" s="102"/>
      <c r="E334" s="114">
        <f>IFERROR(VLOOKUP(B334,Stock!$A$5:$M$496,13,FALSE),0)</f>
        <v>5</v>
      </c>
      <c r="F334" s="112">
        <f>IFERROR(VLOOKUP(B334,Stock!$A$5:$M$472,6,0),0)</f>
        <v>12</v>
      </c>
      <c r="G334" s="113">
        <f>IFERROR(VLOOKUP(B334,Stock!$A$5:$M$472,7,0),0)</f>
        <v>9.6</v>
      </c>
    </row>
    <row r="335" spans="1:8" ht="20.100000000000001" customHeight="1" x14ac:dyDescent="0.2">
      <c r="A335" s="170"/>
      <c r="B335" s="178">
        <f>Stock!A215</f>
        <v>219</v>
      </c>
      <c r="C335" s="173" t="str">
        <f>IFERROR(VLOOKUP(B335,Stock!$A$5:$K$496,2,FALSE),0)</f>
        <v>Article 211</v>
      </c>
      <c r="D335" s="102"/>
      <c r="E335" s="114">
        <f>IFERROR(VLOOKUP(B335,Stock!$A$5:$M$496,13,FALSE),0)</f>
        <v>1</v>
      </c>
      <c r="F335" s="112">
        <f>IFERROR(VLOOKUP(B335,Stock!$A$5:$M$472,6,0),0)</f>
        <v>12</v>
      </c>
      <c r="G335" s="113">
        <f>IFERROR(VLOOKUP(B335,Stock!$A$5:$M$472,7,0),0)</f>
        <v>9.6</v>
      </c>
      <c r="H335" s="104"/>
    </row>
    <row r="336" spans="1:8" ht="20.100000000000001" customHeight="1" x14ac:dyDescent="0.2">
      <c r="A336" s="170"/>
      <c r="B336" s="178">
        <f>Stock!A216</f>
        <v>220</v>
      </c>
      <c r="C336" s="173" t="str">
        <f>IFERROR(VLOOKUP(B336,Stock!$A$5:$K$496,2,FALSE),0)</f>
        <v>Article 212</v>
      </c>
      <c r="D336" s="102"/>
      <c r="E336" s="114">
        <f>IFERROR(VLOOKUP(B336,Stock!$A$5:$M$496,13,FALSE),0)</f>
        <v>2</v>
      </c>
      <c r="F336" s="112">
        <f>IFERROR(VLOOKUP(B336,Stock!$A$5:$M$472,6,0),0)</f>
        <v>12</v>
      </c>
      <c r="G336" s="113">
        <f>IFERROR(VLOOKUP(B336,Stock!$A$5:$M$472,7,0),0)</f>
        <v>9.6</v>
      </c>
    </row>
    <row r="337" spans="1:8" ht="20.100000000000001" customHeight="1" x14ac:dyDescent="0.2">
      <c r="A337" s="170"/>
      <c r="B337" s="178">
        <f>Stock!A217</f>
        <v>221</v>
      </c>
      <c r="C337" s="173" t="str">
        <f>IFERROR(VLOOKUP(B337,Stock!$A$5:$K$496,2,FALSE),0)</f>
        <v>Article 213</v>
      </c>
      <c r="D337" s="102"/>
      <c r="E337" s="114">
        <f>IFERROR(VLOOKUP(B337,Stock!$A$5:$M$496,13,FALSE),0)</f>
        <v>1</v>
      </c>
      <c r="F337" s="112">
        <f>IFERROR(VLOOKUP(B337,Stock!$A$5:$M$472,6,0),0)</f>
        <v>12</v>
      </c>
      <c r="G337" s="113">
        <f>IFERROR(VLOOKUP(B337,Stock!$A$5:$M$472,7,0),0)</f>
        <v>9.6</v>
      </c>
    </row>
    <row r="338" spans="1:8" ht="20.100000000000001" customHeight="1" x14ac:dyDescent="0.2">
      <c r="A338" s="170"/>
      <c r="B338" s="178">
        <f>Stock!A218</f>
        <v>222</v>
      </c>
      <c r="C338" s="173" t="str">
        <f>IFERROR(VLOOKUP(B338,Stock!$A$5:$K$496,2,FALSE),0)</f>
        <v>Article 214</v>
      </c>
      <c r="D338" s="102"/>
      <c r="E338" s="114">
        <f>IFERROR(VLOOKUP(B338,Stock!$A$5:$M$496,13,FALSE),0)</f>
        <v>2</v>
      </c>
      <c r="F338" s="112">
        <f>IFERROR(VLOOKUP(B338,Stock!$A$5:$M$472,6,0),0)</f>
        <v>12</v>
      </c>
      <c r="G338" s="113">
        <f>IFERROR(VLOOKUP(B338,Stock!$A$5:$M$472,7,0),0)</f>
        <v>9.6</v>
      </c>
    </row>
    <row r="339" spans="1:8" ht="20.100000000000001" customHeight="1" x14ac:dyDescent="0.2">
      <c r="A339" s="170"/>
      <c r="B339" s="178">
        <f>Stock!A219</f>
        <v>225</v>
      </c>
      <c r="C339" s="173" t="str">
        <f>IFERROR(VLOOKUP(B339,Stock!$A$5:$K$496,2,FALSE),0)</f>
        <v>Article 215</v>
      </c>
      <c r="D339" s="102"/>
      <c r="E339" s="114">
        <f>IFERROR(VLOOKUP(B339,Stock!$A$5:$M$496,13,FALSE),0)</f>
        <v>1</v>
      </c>
      <c r="F339" s="112">
        <f>IFERROR(VLOOKUP(B339,Stock!$A$5:$M$472,6,0),0)</f>
        <v>12</v>
      </c>
      <c r="G339" s="113">
        <f>IFERROR(VLOOKUP(B339,Stock!$A$5:$M$472,7,0),0)</f>
        <v>9.6</v>
      </c>
    </row>
    <row r="340" spans="1:8" ht="20.100000000000001" customHeight="1" x14ac:dyDescent="0.2">
      <c r="A340" s="170"/>
      <c r="B340" s="178">
        <f>Stock!A220</f>
        <v>226</v>
      </c>
      <c r="C340" s="173" t="str">
        <f>IFERROR(VLOOKUP(B340,Stock!$A$5:$K$496,2,FALSE),0)</f>
        <v>Article 216</v>
      </c>
      <c r="D340" s="102"/>
      <c r="E340" s="114">
        <f>IFERROR(VLOOKUP(B340,Stock!$A$5:$M$496,13,FALSE),0)</f>
        <v>2</v>
      </c>
      <c r="F340" s="112">
        <f>IFERROR(VLOOKUP(B340,Stock!$A$5:$M$472,6,0),0)</f>
        <v>12</v>
      </c>
      <c r="G340" s="113">
        <f>IFERROR(VLOOKUP(B340,Stock!$A$5:$M$472,7,0),0)</f>
        <v>9.6</v>
      </c>
      <c r="H340" s="104"/>
    </row>
    <row r="341" spans="1:8" ht="20.100000000000001" customHeight="1" x14ac:dyDescent="0.2">
      <c r="A341" s="170"/>
      <c r="B341" s="178">
        <f>Stock!A221</f>
        <v>227</v>
      </c>
      <c r="C341" s="173" t="str">
        <f>IFERROR(VLOOKUP(B341,Stock!$A$5:$K$496,2,FALSE),0)</f>
        <v>Article 217</v>
      </c>
      <c r="D341" s="102"/>
      <c r="E341" s="114">
        <f>IFERROR(VLOOKUP(B341,Stock!$A$5:$M$496,13,FALSE),0)</f>
        <v>1</v>
      </c>
      <c r="F341" s="112">
        <f>IFERROR(VLOOKUP(B341,Stock!$A$5:$M$472,6,0),0)</f>
        <v>12</v>
      </c>
      <c r="G341" s="113">
        <f>IFERROR(VLOOKUP(B341,Stock!$A$5:$M$472,7,0),0)</f>
        <v>9.6</v>
      </c>
    </row>
    <row r="342" spans="1:8" ht="20.100000000000001" customHeight="1" x14ac:dyDescent="0.2">
      <c r="A342" s="170"/>
      <c r="B342" s="178">
        <f>Stock!A222</f>
        <v>228</v>
      </c>
      <c r="C342" s="173" t="str">
        <f>IFERROR(VLOOKUP(B342,Stock!$A$5:$K$496,2,FALSE),0)</f>
        <v>Article 218</v>
      </c>
      <c r="D342" s="102"/>
      <c r="E342" s="114">
        <f>IFERROR(VLOOKUP(B342,Stock!$A$5:$M$496,13,FALSE),0)</f>
        <v>2</v>
      </c>
      <c r="F342" s="112">
        <f>IFERROR(VLOOKUP(B342,Stock!$A$5:$M$472,6,0),0)</f>
        <v>12</v>
      </c>
      <c r="G342" s="113">
        <f>IFERROR(VLOOKUP(B342,Stock!$A$5:$M$472,7,0),0)</f>
        <v>9.6</v>
      </c>
      <c r="H342" s="104"/>
    </row>
    <row r="343" spans="1:8" ht="20.100000000000001" customHeight="1" x14ac:dyDescent="0.2">
      <c r="A343" s="170"/>
      <c r="B343" s="178">
        <f>Stock!A223</f>
        <v>229</v>
      </c>
      <c r="C343" s="173" t="str">
        <f>IFERROR(VLOOKUP(B343,Stock!$A$5:$K$496,2,FALSE),0)</f>
        <v>Article 219</v>
      </c>
      <c r="D343" s="102"/>
      <c r="E343" s="114">
        <f>IFERROR(VLOOKUP(B343,Stock!$A$5:$M$496,13,FALSE),0)</f>
        <v>1</v>
      </c>
      <c r="F343" s="112">
        <f>IFERROR(VLOOKUP(B343,Stock!$A$5:$M$472,6,0),0)</f>
        <v>53</v>
      </c>
      <c r="G343" s="113">
        <f>IFERROR(VLOOKUP(B343,Stock!$A$5:$M$472,7,0),0)</f>
        <v>42.4</v>
      </c>
    </row>
    <row r="344" spans="1:8" ht="20.100000000000001" customHeight="1" x14ac:dyDescent="0.2">
      <c r="A344" s="170"/>
      <c r="B344" s="178">
        <f>Stock!A224</f>
        <v>230</v>
      </c>
      <c r="C344" s="173" t="str">
        <f>IFERROR(VLOOKUP(B344,Stock!$A$5:$K$496,2,FALSE),0)</f>
        <v>Article 220</v>
      </c>
      <c r="D344" s="102"/>
      <c r="E344" s="114">
        <f>IFERROR(VLOOKUP(B344,Stock!$A$5:$M$496,13,FALSE),0)</f>
        <v>2</v>
      </c>
      <c r="F344" s="112">
        <f>IFERROR(VLOOKUP(B344,Stock!$A$5:$M$472,6,0),0)</f>
        <v>12</v>
      </c>
      <c r="G344" s="113">
        <f>IFERROR(VLOOKUP(B344,Stock!$A$5:$M$472,7,0),0)</f>
        <v>9.6</v>
      </c>
      <c r="H344" s="104"/>
    </row>
    <row r="345" spans="1:8" ht="20.100000000000001" customHeight="1" x14ac:dyDescent="0.2">
      <c r="A345" s="170"/>
      <c r="B345" s="178">
        <f>Stock!A225</f>
        <v>231</v>
      </c>
      <c r="C345" s="173" t="str">
        <f>IFERROR(VLOOKUP(B345,Stock!$A$5:$K$496,2,FALSE),0)</f>
        <v>Article 221</v>
      </c>
      <c r="D345" s="102"/>
      <c r="E345" s="114">
        <f>IFERROR(VLOOKUP(B345,Stock!$A$5:$M$496,13,FALSE),0)</f>
        <v>1</v>
      </c>
      <c r="F345" s="112">
        <f>IFERROR(VLOOKUP(B345,Stock!$A$5:$M$472,6,0),0)</f>
        <v>12</v>
      </c>
      <c r="G345" s="113">
        <f>IFERROR(VLOOKUP(B345,Stock!$A$5:$M$472,7,0),0)</f>
        <v>9.6</v>
      </c>
    </row>
    <row r="346" spans="1:8" ht="20.100000000000001" customHeight="1" x14ac:dyDescent="0.2">
      <c r="A346" s="170"/>
      <c r="B346" s="178">
        <f>Stock!A226</f>
        <v>232</v>
      </c>
      <c r="C346" s="173" t="str">
        <f>IFERROR(VLOOKUP(B346,Stock!$A$5:$K$496,2,FALSE),0)</f>
        <v>Article 222</v>
      </c>
      <c r="D346" s="102"/>
      <c r="E346" s="114">
        <f>IFERROR(VLOOKUP(B346,Stock!$A$5:$M$496,13,FALSE),0)</f>
        <v>2</v>
      </c>
      <c r="F346" s="112">
        <f>IFERROR(VLOOKUP(B346,Stock!$A$5:$M$472,6,0),0)</f>
        <v>12</v>
      </c>
      <c r="G346" s="113">
        <f>IFERROR(VLOOKUP(B346,Stock!$A$5:$M$472,7,0),0)</f>
        <v>9.6</v>
      </c>
    </row>
    <row r="347" spans="1:8" ht="20.100000000000001" customHeight="1" x14ac:dyDescent="0.2">
      <c r="A347" s="170"/>
      <c r="B347" s="178">
        <f>Stock!A227</f>
        <v>233</v>
      </c>
      <c r="C347" s="173" t="str">
        <f>IFERROR(VLOOKUP(B347,Stock!$A$5:$K$496,2,FALSE),0)</f>
        <v>Article 223</v>
      </c>
      <c r="D347" s="102"/>
      <c r="E347" s="114">
        <f>IFERROR(VLOOKUP(B347,Stock!$A$5:$M$496,13,FALSE),0)</f>
        <v>1</v>
      </c>
      <c r="F347" s="112">
        <f>IFERROR(VLOOKUP(B347,Stock!$A$5:$M$472,6,0),0)</f>
        <v>12</v>
      </c>
      <c r="G347" s="113">
        <f>IFERROR(VLOOKUP(B347,Stock!$A$5:$M$472,7,0),0)</f>
        <v>9.6</v>
      </c>
    </row>
    <row r="348" spans="1:8" ht="20.100000000000001" customHeight="1" x14ac:dyDescent="0.2">
      <c r="A348" s="170"/>
      <c r="B348" s="178">
        <f>Stock!A228</f>
        <v>234</v>
      </c>
      <c r="C348" s="173" t="str">
        <f>IFERROR(VLOOKUP(B348,Stock!$A$5:$K$496,2,FALSE),0)</f>
        <v>Article 224</v>
      </c>
      <c r="D348" s="102"/>
      <c r="E348" s="114">
        <f>IFERROR(VLOOKUP(B348,Stock!$A$5:$M$496,13,FALSE),0)</f>
        <v>4</v>
      </c>
      <c r="F348" s="112">
        <f>IFERROR(VLOOKUP(B348,Stock!$A$5:$M$472,6,0),0)</f>
        <v>12</v>
      </c>
      <c r="G348" s="113">
        <f>IFERROR(VLOOKUP(B348,Stock!$A$5:$M$472,7,0),0)</f>
        <v>9.6</v>
      </c>
    </row>
    <row r="349" spans="1:8" ht="20.100000000000001" customHeight="1" x14ac:dyDescent="0.2">
      <c r="A349" s="170"/>
      <c r="B349" s="178">
        <f>Stock!A229</f>
        <v>235</v>
      </c>
      <c r="C349" s="173" t="str">
        <f>IFERROR(VLOOKUP(B349,Stock!$A$5:$K$496,2,FALSE),0)</f>
        <v>Article 225</v>
      </c>
      <c r="D349" s="102"/>
      <c r="E349" s="114">
        <f>IFERROR(VLOOKUP(B349,Stock!$A$5:$M$496,13,FALSE),0)</f>
        <v>5</v>
      </c>
      <c r="F349" s="112">
        <f>IFERROR(VLOOKUP(B349,Stock!$A$5:$M$472,6,0),0)</f>
        <v>12</v>
      </c>
      <c r="G349" s="113">
        <f>IFERROR(VLOOKUP(B349,Stock!$A$5:$M$472,7,0),0)</f>
        <v>9.6</v>
      </c>
    </row>
    <row r="350" spans="1:8" ht="20.100000000000001" customHeight="1" x14ac:dyDescent="0.2">
      <c r="A350" s="170"/>
      <c r="B350" s="178">
        <f>Stock!A230</f>
        <v>236</v>
      </c>
      <c r="C350" s="173" t="str">
        <f>IFERROR(VLOOKUP(B350,Stock!$A$5:$K$496,2,FALSE),0)</f>
        <v>Article 226</v>
      </c>
      <c r="D350" s="102"/>
      <c r="E350" s="114">
        <f>IFERROR(VLOOKUP(B350,Stock!$A$5:$M$496,13,FALSE),0)</f>
        <v>4</v>
      </c>
      <c r="F350" s="112">
        <f>IFERROR(VLOOKUP(B350,Stock!$A$5:$M$472,6,0),0)</f>
        <v>15</v>
      </c>
      <c r="G350" s="113">
        <f>IFERROR(VLOOKUP(B350,Stock!$A$5:$M$472,7,0),0)</f>
        <v>12</v>
      </c>
    </row>
    <row r="351" spans="1:8" ht="20.100000000000001" customHeight="1" x14ac:dyDescent="0.2">
      <c r="A351" s="170"/>
      <c r="B351" s="178">
        <f>Stock!A231</f>
        <v>237</v>
      </c>
      <c r="C351" s="173" t="str">
        <f>IFERROR(VLOOKUP(B351,Stock!$A$5:$K$496,2,FALSE),0)</f>
        <v>Article 227</v>
      </c>
      <c r="D351" s="102"/>
      <c r="E351" s="114">
        <f>IFERROR(VLOOKUP(B351,Stock!$A$5:$M$496,13,FALSE),0)</f>
        <v>5</v>
      </c>
      <c r="F351" s="112">
        <f>IFERROR(VLOOKUP(B351,Stock!$A$5:$M$472,6,0),0)</f>
        <v>23</v>
      </c>
      <c r="G351" s="113">
        <f>IFERROR(VLOOKUP(B351,Stock!$A$5:$M$472,7,0),0)</f>
        <v>18.399999999999999</v>
      </c>
    </row>
    <row r="352" spans="1:8" ht="20.100000000000001" customHeight="1" x14ac:dyDescent="0.2">
      <c r="A352" s="170"/>
      <c r="B352" s="178">
        <f>Stock!A232</f>
        <v>238</v>
      </c>
      <c r="C352" s="173" t="str">
        <f>IFERROR(VLOOKUP(B352,Stock!$A$5:$K$496,2,FALSE),0)</f>
        <v>Article 228</v>
      </c>
      <c r="D352" s="102"/>
      <c r="E352" s="114">
        <f>IFERROR(VLOOKUP(B352,Stock!$A$5:$M$496,13,FALSE),0)</f>
        <v>4</v>
      </c>
      <c r="F352" s="112">
        <f>IFERROR(VLOOKUP(B352,Stock!$A$5:$M$472,6,0),0)</f>
        <v>30</v>
      </c>
      <c r="G352" s="113">
        <f>IFERROR(VLOOKUP(B352,Stock!$A$5:$M$472,7,0),0)</f>
        <v>24</v>
      </c>
      <c r="H352" s="104"/>
    </row>
    <row r="353" spans="1:8" ht="20.100000000000001" customHeight="1" x14ac:dyDescent="0.2">
      <c r="A353" s="170"/>
      <c r="B353" s="178">
        <f>Stock!A233</f>
        <v>239</v>
      </c>
      <c r="C353" s="173" t="str">
        <f>IFERROR(VLOOKUP(B353,Stock!$A$5:$K$496,2,FALSE),0)</f>
        <v>Article 229</v>
      </c>
      <c r="D353" s="102"/>
      <c r="E353" s="114">
        <f>IFERROR(VLOOKUP(B353,Stock!$A$5:$M$496,13,FALSE),0)</f>
        <v>5</v>
      </c>
      <c r="F353" s="112">
        <f>IFERROR(VLOOKUP(B353,Stock!$A$5:$M$472,6,0),0)</f>
        <v>20</v>
      </c>
      <c r="G353" s="113">
        <f>IFERROR(VLOOKUP(B353,Stock!$A$5:$M$472,7,0),0)</f>
        <v>16</v>
      </c>
    </row>
    <row r="354" spans="1:8" ht="20.100000000000001" customHeight="1" x14ac:dyDescent="0.2">
      <c r="A354" s="170"/>
      <c r="B354" s="178">
        <f>Stock!A234</f>
        <v>240</v>
      </c>
      <c r="C354" s="173" t="str">
        <f>IFERROR(VLOOKUP(B354,Stock!$A$5:$K$496,2,FALSE),0)</f>
        <v>Article 230</v>
      </c>
      <c r="D354" s="102"/>
      <c r="E354" s="114">
        <f>IFERROR(VLOOKUP(B354,Stock!$A$5:$M$496,13,FALSE),0)</f>
        <v>4</v>
      </c>
      <c r="F354" s="112">
        <f>IFERROR(VLOOKUP(B354,Stock!$A$5:$M$472,6,0),0)</f>
        <v>18</v>
      </c>
      <c r="G354" s="113">
        <f>IFERROR(VLOOKUP(B354,Stock!$A$5:$M$472,7,0),0)</f>
        <v>14.4</v>
      </c>
      <c r="H354" s="104"/>
    </row>
    <row r="355" spans="1:8" ht="20.100000000000001" customHeight="1" x14ac:dyDescent="0.2">
      <c r="A355" s="170"/>
      <c r="B355" s="178">
        <f>Stock!A235</f>
        <v>241</v>
      </c>
      <c r="C355" s="173" t="str">
        <f>IFERROR(VLOOKUP(B355,Stock!$A$5:$K$496,2,FALSE),0)</f>
        <v>Article 231</v>
      </c>
      <c r="D355" s="102"/>
      <c r="E355" s="114">
        <f>IFERROR(VLOOKUP(B355,Stock!$A$5:$M$496,13,FALSE),0)</f>
        <v>5</v>
      </c>
      <c r="F355" s="112">
        <f>IFERROR(VLOOKUP(B355,Stock!$A$5:$M$472,6,0),0)</f>
        <v>20</v>
      </c>
      <c r="G355" s="113">
        <f>IFERROR(VLOOKUP(B355,Stock!$A$5:$M$472,7,0),0)</f>
        <v>16</v>
      </c>
      <c r="H355" s="104"/>
    </row>
    <row r="356" spans="1:8" ht="20.100000000000001" customHeight="1" x14ac:dyDescent="0.2">
      <c r="A356" s="170"/>
      <c r="B356" s="178">
        <f>Stock!A236</f>
        <v>242</v>
      </c>
      <c r="C356" s="173" t="str">
        <f>IFERROR(VLOOKUP(B356,Stock!$A$5:$K$496,2,FALSE),0)</f>
        <v>Article 232</v>
      </c>
      <c r="D356" s="102"/>
      <c r="E356" s="114">
        <f>IFERROR(VLOOKUP(B356,Stock!$A$5:$M$496,13,FALSE),0)</f>
        <v>4</v>
      </c>
      <c r="F356" s="112">
        <f>IFERROR(VLOOKUP(B356,Stock!$A$5:$M$472,6,0),0)</f>
        <v>9</v>
      </c>
      <c r="G356" s="113">
        <f>IFERROR(VLOOKUP(B356,Stock!$A$5:$M$472,7,0),0)</f>
        <v>7.2</v>
      </c>
      <c r="H356" s="104"/>
    </row>
    <row r="357" spans="1:8" ht="20.100000000000001" customHeight="1" x14ac:dyDescent="0.2">
      <c r="A357" s="170"/>
      <c r="B357" s="178">
        <f>Stock!A237</f>
        <v>243</v>
      </c>
      <c r="C357" s="173" t="str">
        <f>IFERROR(VLOOKUP(B357,Stock!$A$5:$K$496,2,FALSE),0)</f>
        <v>Article 233</v>
      </c>
      <c r="D357" s="102"/>
      <c r="E357" s="114">
        <f>IFERROR(VLOOKUP(B357,Stock!$A$5:$M$496,13,FALSE),0)</f>
        <v>5</v>
      </c>
      <c r="F357" s="112">
        <f>IFERROR(VLOOKUP(B357,Stock!$A$5:$M$472,6,0),0)</f>
        <v>15</v>
      </c>
      <c r="G357" s="113">
        <f>IFERROR(VLOOKUP(B357,Stock!$A$5:$M$472,7,0),0)</f>
        <v>12</v>
      </c>
      <c r="H357" s="104"/>
    </row>
    <row r="358" spans="1:8" ht="20.100000000000001" customHeight="1" x14ac:dyDescent="0.2">
      <c r="A358" s="170"/>
      <c r="B358" s="178">
        <f>Stock!A238</f>
        <v>244</v>
      </c>
      <c r="C358" s="173" t="str">
        <f>IFERROR(VLOOKUP(B358,Stock!$A$5:$K$496,2,FALSE),0)</f>
        <v>Article 234</v>
      </c>
      <c r="D358" s="102"/>
      <c r="E358" s="114">
        <f>IFERROR(VLOOKUP(B358,Stock!$A$5:$M$496,13,FALSE),0)</f>
        <v>4</v>
      </c>
      <c r="F358" s="112">
        <f>IFERROR(VLOOKUP(B358,Stock!$A$5:$M$472,6,0),0)</f>
        <v>15</v>
      </c>
      <c r="G358" s="113">
        <f>IFERROR(VLOOKUP(B358,Stock!$A$5:$M$472,7,0),0)</f>
        <v>12</v>
      </c>
      <c r="H358" s="104"/>
    </row>
    <row r="359" spans="1:8" ht="20.100000000000001" customHeight="1" x14ac:dyDescent="0.2">
      <c r="A359" s="170"/>
      <c r="B359" s="178">
        <f>Stock!A239</f>
        <v>245</v>
      </c>
      <c r="C359" s="173" t="str">
        <f>IFERROR(VLOOKUP(B359,Stock!$A$5:$K$496,2,FALSE),0)</f>
        <v>Article 235</v>
      </c>
      <c r="D359" s="102"/>
      <c r="E359" s="114">
        <f>IFERROR(VLOOKUP(B359,Stock!$A$5:$M$496,13,FALSE),0)</f>
        <v>5</v>
      </c>
      <c r="F359" s="112">
        <f>IFERROR(VLOOKUP(B359,Stock!$A$5:$M$472,6,0),0)</f>
        <v>15</v>
      </c>
      <c r="G359" s="113">
        <f>IFERROR(VLOOKUP(B359,Stock!$A$5:$M$472,7,0),0)</f>
        <v>12</v>
      </c>
      <c r="H359" s="104"/>
    </row>
    <row r="360" spans="1:8" ht="20.100000000000001" customHeight="1" x14ac:dyDescent="0.2">
      <c r="A360" s="170"/>
      <c r="B360" s="178">
        <f>Stock!A240</f>
        <v>246</v>
      </c>
      <c r="C360" s="173" t="str">
        <f>IFERROR(VLOOKUP(B360,Stock!$A$5:$K$496,2,FALSE),0)</f>
        <v>Article 236</v>
      </c>
      <c r="D360" s="102"/>
      <c r="E360" s="114">
        <f>IFERROR(VLOOKUP(B360,Stock!$A$5:$M$496,13,FALSE),0)</f>
        <v>4</v>
      </c>
      <c r="F360" s="112">
        <f>IFERROR(VLOOKUP(B360,Stock!$A$5:$M$472,6,0),0)</f>
        <v>15</v>
      </c>
      <c r="G360" s="113">
        <f>IFERROR(VLOOKUP(B360,Stock!$A$5:$M$472,7,0),0)</f>
        <v>12</v>
      </c>
    </row>
    <row r="361" spans="1:8" ht="20.100000000000001" customHeight="1" x14ac:dyDescent="0.2">
      <c r="A361" s="170"/>
      <c r="B361" s="178">
        <f>Stock!A241</f>
        <v>247</v>
      </c>
      <c r="C361" s="173" t="str">
        <f>IFERROR(VLOOKUP(B361,Stock!$A$5:$K$496,2,FALSE),0)</f>
        <v>Article 237</v>
      </c>
      <c r="D361" s="102"/>
      <c r="E361" s="114">
        <f>IFERROR(VLOOKUP(B361,Stock!$A$5:$M$496,13,FALSE),0)</f>
        <v>5</v>
      </c>
      <c r="F361" s="112">
        <f>IFERROR(VLOOKUP(B361,Stock!$A$5:$M$472,6,0),0)</f>
        <v>15</v>
      </c>
      <c r="G361" s="113">
        <f>IFERROR(VLOOKUP(B361,Stock!$A$5:$M$472,7,0),0)</f>
        <v>12</v>
      </c>
      <c r="H361" s="104"/>
    </row>
    <row r="362" spans="1:8" ht="20.100000000000001" customHeight="1" x14ac:dyDescent="0.2">
      <c r="A362" s="170"/>
      <c r="B362" s="178">
        <f>Stock!A242</f>
        <v>249</v>
      </c>
      <c r="C362" s="173" t="str">
        <f>IFERROR(VLOOKUP(B362,Stock!$A$5:$K$496,2,FALSE),0)</f>
        <v>Article 238</v>
      </c>
      <c r="D362" s="102"/>
      <c r="E362" s="114">
        <f>IFERROR(VLOOKUP(B362,Stock!$A$5:$M$496,13,FALSE),0)</f>
        <v>4</v>
      </c>
      <c r="F362" s="112">
        <f>IFERROR(VLOOKUP(B362,Stock!$A$5:$M$472,6,0),0)</f>
        <v>12</v>
      </c>
      <c r="G362" s="113">
        <f>IFERROR(VLOOKUP(B362,Stock!$A$5:$M$472,7,0),0)</f>
        <v>9.6</v>
      </c>
      <c r="H362" s="104"/>
    </row>
    <row r="363" spans="1:8" ht="20.100000000000001" customHeight="1" x14ac:dyDescent="0.2">
      <c r="A363" s="170"/>
      <c r="B363" s="178">
        <f>Stock!A243</f>
        <v>250</v>
      </c>
      <c r="C363" s="173" t="str">
        <f>IFERROR(VLOOKUP(B363,Stock!$A$5:$K$496,2,FALSE),0)</f>
        <v>Article 239</v>
      </c>
      <c r="D363" s="102"/>
      <c r="E363" s="114">
        <f>IFERROR(VLOOKUP(B363,Stock!$A$5:$M$496,13,FALSE),0)</f>
        <v>5</v>
      </c>
      <c r="F363" s="112">
        <f>IFERROR(VLOOKUP(B363,Stock!$A$5:$M$472,6,0),0)</f>
        <v>20</v>
      </c>
      <c r="G363" s="113">
        <f>IFERROR(VLOOKUP(B363,Stock!$A$5:$M$472,7,0),0)</f>
        <v>16</v>
      </c>
      <c r="H363" s="104"/>
    </row>
    <row r="364" spans="1:8" ht="20.100000000000001" customHeight="1" x14ac:dyDescent="0.2">
      <c r="A364" s="170"/>
      <c r="B364" s="178">
        <f>Stock!A244</f>
        <v>251</v>
      </c>
      <c r="C364" s="173" t="str">
        <f>IFERROR(VLOOKUP(B364,Stock!$A$5:$K$496,2,FALSE),0)</f>
        <v>Article 240</v>
      </c>
      <c r="D364" s="102"/>
      <c r="E364" s="114">
        <f>IFERROR(VLOOKUP(B364,Stock!$A$5:$M$496,13,FALSE),0)</f>
        <v>6</v>
      </c>
      <c r="F364" s="112">
        <f>IFERROR(VLOOKUP(B364,Stock!$A$5:$M$472,6,0),0)</f>
        <v>24</v>
      </c>
      <c r="G364" s="113">
        <f>IFERROR(VLOOKUP(B364,Stock!$A$5:$M$472,7,0),0)</f>
        <v>19.2</v>
      </c>
      <c r="H364" s="107"/>
    </row>
    <row r="365" spans="1:8" ht="20.100000000000001" customHeight="1" x14ac:dyDescent="0.2">
      <c r="A365" s="170"/>
      <c r="B365" s="178">
        <f>Stock!A245</f>
        <v>252</v>
      </c>
      <c r="C365" s="173" t="str">
        <f>IFERROR(VLOOKUP(B365,Stock!$A$5:$K$496,2,FALSE),0)</f>
        <v>Article 241</v>
      </c>
      <c r="D365" s="102"/>
      <c r="E365" s="114">
        <f>IFERROR(VLOOKUP(B365,Stock!$A$5:$M$496,13,FALSE),0)</f>
        <v>2</v>
      </c>
      <c r="F365" s="112">
        <f>IFERROR(VLOOKUP(B365,Stock!$A$5:$M$472,6,0),0)</f>
        <v>12</v>
      </c>
      <c r="G365" s="113">
        <f>IFERROR(VLOOKUP(B365,Stock!$A$5:$M$472,7,0),0)</f>
        <v>9.6</v>
      </c>
    </row>
    <row r="366" spans="1:8" ht="20.100000000000001" customHeight="1" x14ac:dyDescent="0.2">
      <c r="A366" s="170"/>
      <c r="B366" s="178">
        <f>Stock!A246</f>
        <v>253</v>
      </c>
      <c r="C366" s="173" t="str">
        <f>IFERROR(VLOOKUP(B366,Stock!$A$5:$K$496,2,FALSE),0)</f>
        <v>Article 242</v>
      </c>
      <c r="D366" s="102"/>
      <c r="E366" s="114">
        <f>IFERROR(VLOOKUP(B366,Stock!$A$5:$M$496,13,FALSE),0)</f>
        <v>6</v>
      </c>
      <c r="F366" s="112">
        <f>IFERROR(VLOOKUP(B366,Stock!$A$5:$M$472,6,0),0)</f>
        <v>18</v>
      </c>
      <c r="G366" s="113">
        <f>IFERROR(VLOOKUP(B366,Stock!$A$5:$M$472,7,0),0)</f>
        <v>14.4</v>
      </c>
    </row>
    <row r="367" spans="1:8" ht="20.100000000000001" customHeight="1" x14ac:dyDescent="0.2">
      <c r="A367" s="170"/>
      <c r="B367" s="178">
        <f>Stock!A247</f>
        <v>254</v>
      </c>
      <c r="C367" s="173" t="str">
        <f>IFERROR(VLOOKUP(B367,Stock!$A$5:$K$496,2,FALSE),0)</f>
        <v>Article 243</v>
      </c>
      <c r="D367" s="102"/>
      <c r="E367" s="114">
        <f>IFERROR(VLOOKUP(B367,Stock!$A$5:$M$496,13,FALSE),0)</f>
        <v>2</v>
      </c>
      <c r="F367" s="112">
        <f>IFERROR(VLOOKUP(B367,Stock!$A$5:$M$472,6,0),0)</f>
        <v>3</v>
      </c>
      <c r="G367" s="113">
        <f>IFERROR(VLOOKUP(B367,Stock!$A$5:$M$472,7,0),0)</f>
        <v>2.4</v>
      </c>
      <c r="H367" s="104"/>
    </row>
    <row r="368" spans="1:8" ht="20.100000000000001" customHeight="1" x14ac:dyDescent="0.2">
      <c r="A368" s="170"/>
      <c r="B368" s="178">
        <f>Stock!A248</f>
        <v>255</v>
      </c>
      <c r="C368" s="173" t="str">
        <f>IFERROR(VLOOKUP(B368,Stock!$A$5:$K$496,2,FALSE),0)</f>
        <v>Article 244</v>
      </c>
      <c r="D368" s="102"/>
      <c r="E368" s="114">
        <f>IFERROR(VLOOKUP(B368,Stock!$A$5:$M$496,13,FALSE),0)</f>
        <v>6</v>
      </c>
      <c r="F368" s="112">
        <f>IFERROR(VLOOKUP(B368,Stock!$A$5:$M$472,6,0),0)</f>
        <v>3</v>
      </c>
      <c r="G368" s="113">
        <f>IFERROR(VLOOKUP(B368,Stock!$A$5:$M$472,7,0),0)</f>
        <v>2.4</v>
      </c>
      <c r="H368" s="104"/>
    </row>
    <row r="369" spans="1:8" ht="20.100000000000001" customHeight="1" x14ac:dyDescent="0.2">
      <c r="A369" s="170"/>
      <c r="B369" s="178">
        <f>Stock!A249</f>
        <v>256</v>
      </c>
      <c r="C369" s="173" t="str">
        <f>IFERROR(VLOOKUP(B369,Stock!$A$5:$K$496,2,FALSE),0)</f>
        <v>Article 245</v>
      </c>
      <c r="D369" s="102"/>
      <c r="E369" s="114">
        <f>IFERROR(VLOOKUP(B369,Stock!$A$5:$M$496,13,FALSE),0)</f>
        <v>8</v>
      </c>
      <c r="F369" s="112">
        <f>IFERROR(VLOOKUP(B369,Stock!$A$5:$M$472,6,0),0)</f>
        <v>12</v>
      </c>
      <c r="G369" s="113">
        <f>IFERROR(VLOOKUP(B369,Stock!$A$5:$M$472,7,0),0)</f>
        <v>9.6</v>
      </c>
    </row>
    <row r="370" spans="1:8" ht="20.100000000000001" customHeight="1" x14ac:dyDescent="0.2">
      <c r="A370" s="170"/>
      <c r="B370" s="178">
        <f>Stock!A250</f>
        <v>257</v>
      </c>
      <c r="C370" s="173" t="str">
        <f>IFERROR(VLOOKUP(B370,Stock!$A$5:$K$496,2,FALSE),0)</f>
        <v>Article 246</v>
      </c>
      <c r="D370" s="102"/>
      <c r="E370" s="114">
        <f>IFERROR(VLOOKUP(B370,Stock!$A$5:$M$496,13,FALSE),0)</f>
        <v>4</v>
      </c>
      <c r="F370" s="112">
        <f>IFERROR(VLOOKUP(B370,Stock!$A$5:$M$472,6,0),0)</f>
        <v>12</v>
      </c>
      <c r="G370" s="113">
        <f>IFERROR(VLOOKUP(B370,Stock!$A$5:$M$472,7,0),0)</f>
        <v>9.6</v>
      </c>
    </row>
    <row r="371" spans="1:8" ht="20.100000000000001" customHeight="1" x14ac:dyDescent="0.2">
      <c r="A371" s="170"/>
      <c r="B371" s="178">
        <f>Stock!A251</f>
        <v>258</v>
      </c>
      <c r="C371" s="173" t="str">
        <f>IFERROR(VLOOKUP(B371,Stock!$A$5:$K$496,2,FALSE),0)</f>
        <v>Article 247</v>
      </c>
      <c r="D371" s="102"/>
      <c r="E371" s="114">
        <f>IFERROR(VLOOKUP(B371,Stock!$A$5:$M$496,13,FALSE),0)</f>
        <v>8</v>
      </c>
      <c r="F371" s="112">
        <f>IFERROR(VLOOKUP(B371,Stock!$A$5:$M$472,6,0),0)</f>
        <v>24</v>
      </c>
      <c r="G371" s="113">
        <f>IFERROR(VLOOKUP(B371,Stock!$A$5:$M$472,7,0),0)</f>
        <v>19.2</v>
      </c>
    </row>
    <row r="372" spans="1:8" ht="20.100000000000001" customHeight="1" x14ac:dyDescent="0.2">
      <c r="A372" s="170"/>
      <c r="B372" s="178">
        <f>Stock!A252</f>
        <v>259</v>
      </c>
      <c r="C372" s="173" t="str">
        <f>IFERROR(VLOOKUP(B372,Stock!$A$5:$K$496,2,FALSE),0)</f>
        <v>Article 248</v>
      </c>
      <c r="D372" s="102"/>
      <c r="E372" s="114">
        <f>IFERROR(VLOOKUP(B372,Stock!$A$5:$M$496,13,FALSE),0)</f>
        <v>4</v>
      </c>
      <c r="F372" s="112">
        <f>IFERROR(VLOOKUP(B372,Stock!$A$5:$M$472,6,0),0)</f>
        <v>12</v>
      </c>
      <c r="G372" s="113">
        <f>IFERROR(VLOOKUP(B372,Stock!$A$5:$M$472,7,0),0)</f>
        <v>9.6</v>
      </c>
    </row>
    <row r="373" spans="1:8" ht="20.100000000000001" customHeight="1" x14ac:dyDescent="0.2">
      <c r="A373" s="170"/>
      <c r="B373" s="178">
        <f>Stock!A253</f>
        <v>260</v>
      </c>
      <c r="C373" s="173" t="str">
        <f>IFERROR(VLOOKUP(B373,Stock!$A$5:$K$496,2,FALSE),0)</f>
        <v>Article 249</v>
      </c>
      <c r="D373" s="102"/>
      <c r="E373" s="114">
        <f>IFERROR(VLOOKUP(B373,Stock!$A$5:$M$496,13,FALSE),0)</f>
        <v>1</v>
      </c>
      <c r="F373" s="112">
        <f>IFERROR(VLOOKUP(B373,Stock!$A$5:$M$472,6,0),0)</f>
        <v>24</v>
      </c>
      <c r="G373" s="113">
        <f>IFERROR(VLOOKUP(B373,Stock!$A$5:$M$472,7,0),0)</f>
        <v>19.2</v>
      </c>
      <c r="H373" s="104"/>
    </row>
    <row r="374" spans="1:8" ht="20.100000000000001" customHeight="1" x14ac:dyDescent="0.2">
      <c r="A374" s="170"/>
      <c r="B374" s="178">
        <f>Stock!A254</f>
        <v>261</v>
      </c>
      <c r="C374" s="173" t="str">
        <f>IFERROR(VLOOKUP(B374,Stock!$A$5:$K$496,2,FALSE),0)</f>
        <v>Article 250</v>
      </c>
      <c r="D374" s="102"/>
      <c r="E374" s="114">
        <f>IFERROR(VLOOKUP(B374,Stock!$A$5:$M$496,13,FALSE),0)</f>
        <v>2</v>
      </c>
      <c r="F374" s="112">
        <f>IFERROR(VLOOKUP(B374,Stock!$A$5:$M$472,6,0),0)</f>
        <v>6</v>
      </c>
      <c r="G374" s="113">
        <f>IFERROR(VLOOKUP(B374,Stock!$A$5:$M$472,7,0),0)</f>
        <v>4.8</v>
      </c>
    </row>
    <row r="375" spans="1:8" ht="20.100000000000001" customHeight="1" x14ac:dyDescent="0.2">
      <c r="A375" s="170"/>
      <c r="B375" s="178">
        <f>Stock!A255</f>
        <v>262</v>
      </c>
      <c r="C375" s="173" t="str">
        <f>IFERROR(VLOOKUP(B375,Stock!$A$5:$K$496,2,FALSE),0)</f>
        <v>Article 251</v>
      </c>
      <c r="D375" s="102"/>
      <c r="E375" s="114">
        <f>IFERROR(VLOOKUP(B375,Stock!$A$5:$M$496,13,FALSE),0)</f>
        <v>1</v>
      </c>
      <c r="F375" s="112">
        <f>IFERROR(VLOOKUP(B375,Stock!$A$5:$M$472,6,0),0)</f>
        <v>40</v>
      </c>
      <c r="G375" s="113">
        <f>IFERROR(VLOOKUP(B375,Stock!$A$5:$M$472,7,0),0)</f>
        <v>32</v>
      </c>
    </row>
    <row r="376" spans="1:8" ht="20.100000000000001" customHeight="1" x14ac:dyDescent="0.2">
      <c r="A376" s="170"/>
      <c r="B376" s="178">
        <f>Stock!A256</f>
        <v>263</v>
      </c>
      <c r="C376" s="173" t="str">
        <f>IFERROR(VLOOKUP(B376,Stock!$A$5:$K$496,2,FALSE),0)</f>
        <v>Article 252</v>
      </c>
      <c r="D376" s="102"/>
      <c r="E376" s="114">
        <f>IFERROR(VLOOKUP(B376,Stock!$A$5:$M$496,13,FALSE),0)</f>
        <v>4</v>
      </c>
      <c r="F376" s="112">
        <f>IFERROR(VLOOKUP(B376,Stock!$A$5:$M$472,6,0),0)</f>
        <v>10</v>
      </c>
      <c r="G376" s="113">
        <f>IFERROR(VLOOKUP(B376,Stock!$A$5:$M$472,7,0),0)</f>
        <v>8</v>
      </c>
    </row>
    <row r="377" spans="1:8" ht="20.100000000000001" customHeight="1" x14ac:dyDescent="0.2">
      <c r="A377" s="170"/>
      <c r="B377" s="178">
        <f>Stock!A257</f>
        <v>264</v>
      </c>
      <c r="C377" s="173" t="str">
        <f>IFERROR(VLOOKUP(B377,Stock!$A$5:$K$496,2,FALSE),0)</f>
        <v>Article 253</v>
      </c>
      <c r="D377" s="102"/>
      <c r="E377" s="114">
        <f>IFERROR(VLOOKUP(B377,Stock!$A$5:$M$496,13,FALSE),0)</f>
        <v>7</v>
      </c>
      <c r="F377" s="112">
        <f>IFERROR(VLOOKUP(B377,Stock!$A$5:$M$472,6,0),0)</f>
        <v>5</v>
      </c>
      <c r="G377" s="113">
        <f>IFERROR(VLOOKUP(B377,Stock!$A$5:$M$472,7,0),0)</f>
        <v>4</v>
      </c>
    </row>
    <row r="378" spans="1:8" ht="20.100000000000001" customHeight="1" x14ac:dyDescent="0.2">
      <c r="A378" s="170"/>
      <c r="B378" s="178">
        <f>Stock!A258</f>
        <v>265</v>
      </c>
      <c r="C378" s="173" t="str">
        <f>IFERROR(VLOOKUP(B378,Stock!$A$5:$K$496,2,FALSE),0)</f>
        <v>Article 254</v>
      </c>
      <c r="D378" s="102"/>
      <c r="E378" s="114">
        <f>IFERROR(VLOOKUP(B378,Stock!$A$5:$M$496,13,FALSE),0)</f>
        <v>5</v>
      </c>
      <c r="F378" s="112">
        <f>IFERROR(VLOOKUP(B378,Stock!$A$5:$M$472,6,0),0)</f>
        <v>10</v>
      </c>
      <c r="G378" s="113">
        <f>IFERROR(VLOOKUP(B378,Stock!$A$5:$M$472,7,0),0)</f>
        <v>8</v>
      </c>
    </row>
    <row r="379" spans="1:8" ht="20.100000000000001" customHeight="1" x14ac:dyDescent="0.2">
      <c r="A379" s="170"/>
      <c r="B379" s="178">
        <f>Stock!A259</f>
        <v>266</v>
      </c>
      <c r="C379" s="173" t="str">
        <f>IFERROR(VLOOKUP(B379,Stock!$A$5:$K$496,2,FALSE),0)</f>
        <v>Article 255</v>
      </c>
      <c r="D379" s="102"/>
      <c r="E379" s="114">
        <f>IFERROR(VLOOKUP(B379,Stock!$A$5:$M$496,13,FALSE),0)</f>
        <v>4</v>
      </c>
      <c r="F379" s="112">
        <f>IFERROR(VLOOKUP(B379,Stock!$A$5:$M$472,6,0),0)</f>
        <v>12</v>
      </c>
      <c r="G379" s="113">
        <f>IFERROR(VLOOKUP(B379,Stock!$A$5:$M$472,7,0),0)</f>
        <v>9.6</v>
      </c>
      <c r="H379" s="104"/>
    </row>
    <row r="380" spans="1:8" ht="20.100000000000001" customHeight="1" x14ac:dyDescent="0.2">
      <c r="A380" s="170"/>
      <c r="B380" s="178">
        <f>Stock!A260</f>
        <v>267</v>
      </c>
      <c r="C380" s="173" t="str">
        <f>IFERROR(VLOOKUP(B380,Stock!$A$5:$K$496,2,FALSE),0)</f>
        <v>Article 256</v>
      </c>
      <c r="D380" s="102"/>
      <c r="E380" s="114">
        <f>IFERROR(VLOOKUP(B380,Stock!$A$5:$M$496,13,FALSE),0)</f>
        <v>1</v>
      </c>
      <c r="F380" s="112">
        <f>IFERROR(VLOOKUP(B380,Stock!$A$5:$M$472,6,0),0)</f>
        <v>20</v>
      </c>
      <c r="G380" s="113">
        <f>IFERROR(VLOOKUP(B380,Stock!$A$5:$M$472,7,0),0)</f>
        <v>16</v>
      </c>
      <c r="H380" s="104"/>
    </row>
    <row r="381" spans="1:8" ht="20.100000000000001" customHeight="1" x14ac:dyDescent="0.2">
      <c r="A381" s="170"/>
      <c r="B381" s="178">
        <f>Stock!A261</f>
        <v>268</v>
      </c>
      <c r="C381" s="173" t="str">
        <f>IFERROR(VLOOKUP(B381,Stock!$A$5:$K$496,2,FALSE),0)</f>
        <v>Article 257</v>
      </c>
      <c r="D381" s="102"/>
      <c r="E381" s="114">
        <f>IFERROR(VLOOKUP(B381,Stock!$A$5:$M$496,13,FALSE),0)</f>
        <v>5</v>
      </c>
      <c r="F381" s="112">
        <f>IFERROR(VLOOKUP(B381,Stock!$A$5:$M$472,6,0),0)</f>
        <v>15</v>
      </c>
      <c r="G381" s="113">
        <f>IFERROR(VLOOKUP(B381,Stock!$A$5:$M$472,7,0),0)</f>
        <v>12</v>
      </c>
      <c r="H381" s="104"/>
    </row>
    <row r="382" spans="1:8" ht="20.100000000000001" customHeight="1" x14ac:dyDescent="0.2">
      <c r="A382" s="170"/>
      <c r="B382" s="178">
        <f>Stock!A262</f>
        <v>269</v>
      </c>
      <c r="C382" s="173" t="str">
        <f>IFERROR(VLOOKUP(B382,Stock!$A$5:$K$496,2,FALSE),0)</f>
        <v>Article 258</v>
      </c>
      <c r="D382" s="102"/>
      <c r="E382" s="114">
        <f>IFERROR(VLOOKUP(B382,Stock!$A$5:$M$496,13,FALSE),0)</f>
        <v>4</v>
      </c>
      <c r="F382" s="112">
        <f>IFERROR(VLOOKUP(B382,Stock!$A$5:$M$472,6,0),0)</f>
        <v>10</v>
      </c>
      <c r="G382" s="113">
        <f>IFERROR(VLOOKUP(B382,Stock!$A$5:$M$472,7,0),0)</f>
        <v>8</v>
      </c>
      <c r="H382" s="104"/>
    </row>
    <row r="383" spans="1:8" ht="20.100000000000001" customHeight="1" x14ac:dyDescent="0.2">
      <c r="A383" s="170"/>
      <c r="B383" s="178">
        <f>Stock!A263</f>
        <v>270</v>
      </c>
      <c r="C383" s="173" t="str">
        <f>IFERROR(VLOOKUP(B383,Stock!$A$5:$K$496,2,FALSE),0)</f>
        <v>Article 259</v>
      </c>
      <c r="D383" s="102"/>
      <c r="E383" s="114">
        <f>IFERROR(VLOOKUP(B383,Stock!$A$5:$M$496,13,FALSE),0)</f>
        <v>2</v>
      </c>
      <c r="F383" s="112">
        <f>IFERROR(VLOOKUP(B383,Stock!$A$5:$M$472,6,0),0)</f>
        <v>12</v>
      </c>
      <c r="G383" s="113">
        <f>IFERROR(VLOOKUP(B383,Stock!$A$5:$M$472,7,0),0)</f>
        <v>9.6</v>
      </c>
      <c r="H383" s="104"/>
    </row>
    <row r="384" spans="1:8" ht="20.100000000000001" customHeight="1" x14ac:dyDescent="0.2">
      <c r="A384" s="170"/>
      <c r="B384" s="178">
        <f>Stock!A264</f>
        <v>271</v>
      </c>
      <c r="C384" s="173" t="str">
        <f>IFERROR(VLOOKUP(B384,Stock!$A$5:$K$496,2,FALSE),0)</f>
        <v>Article 260</v>
      </c>
      <c r="D384" s="102"/>
      <c r="E384" s="114">
        <f>IFERROR(VLOOKUP(B384,Stock!$A$5:$M$496,13,FALSE),0)</f>
        <v>4</v>
      </c>
      <c r="F384" s="112">
        <f>IFERROR(VLOOKUP(B384,Stock!$A$5:$M$472,6,0),0)</f>
        <v>12</v>
      </c>
      <c r="G384" s="113">
        <f>IFERROR(VLOOKUP(B384,Stock!$A$5:$M$472,7,0),0)</f>
        <v>9.6</v>
      </c>
      <c r="H384" s="104"/>
    </row>
    <row r="385" spans="1:8" ht="20.100000000000001" customHeight="1" x14ac:dyDescent="0.2">
      <c r="A385" s="170"/>
      <c r="B385" s="178">
        <f>Stock!A265</f>
        <v>272</v>
      </c>
      <c r="C385" s="173" t="str">
        <f>IFERROR(VLOOKUP(B385,Stock!$A$5:$K$496,2,FALSE),0)</f>
        <v>Article 261</v>
      </c>
      <c r="D385" s="102"/>
      <c r="E385" s="114">
        <f>IFERROR(VLOOKUP(B385,Stock!$A$5:$M$496,13,FALSE),0)</f>
        <v>2</v>
      </c>
      <c r="F385" s="112">
        <f>IFERROR(VLOOKUP(B385,Stock!$A$5:$M$472,6,0),0)</f>
        <v>12</v>
      </c>
      <c r="G385" s="113">
        <f>IFERROR(VLOOKUP(B385,Stock!$A$5:$M$472,7,0),0)</f>
        <v>9.6</v>
      </c>
      <c r="H385" s="104"/>
    </row>
    <row r="386" spans="1:8" ht="20.100000000000001" customHeight="1" x14ac:dyDescent="0.2">
      <c r="A386" s="170"/>
      <c r="B386" s="178">
        <f>Stock!A266</f>
        <v>273</v>
      </c>
      <c r="C386" s="173" t="str">
        <f>IFERROR(VLOOKUP(B386,Stock!$A$5:$K$496,2,FALSE),0)</f>
        <v>Article 262</v>
      </c>
      <c r="D386" s="102"/>
      <c r="E386" s="114">
        <f>IFERROR(VLOOKUP(B386,Stock!$A$5:$M$496,13,FALSE),0)</f>
        <v>5</v>
      </c>
      <c r="F386" s="112">
        <f>IFERROR(VLOOKUP(B386,Stock!$A$5:$M$472,6,0),0)</f>
        <v>7.5</v>
      </c>
      <c r="G386" s="113">
        <f>IFERROR(VLOOKUP(B386,Stock!$A$5:$M$472,7,0),0)</f>
        <v>6</v>
      </c>
      <c r="H386" s="108"/>
    </row>
    <row r="387" spans="1:8" ht="20.100000000000001" customHeight="1" x14ac:dyDescent="0.2">
      <c r="A387" s="170"/>
      <c r="B387" s="178">
        <f>Stock!A267</f>
        <v>274</v>
      </c>
      <c r="C387" s="173" t="str">
        <f>IFERROR(VLOOKUP(B387,Stock!$A$5:$K$496,2,FALSE),0)</f>
        <v>Article 263</v>
      </c>
      <c r="D387" s="102"/>
      <c r="E387" s="114">
        <f>IFERROR(VLOOKUP(B387,Stock!$A$5:$M$496,13,FALSE),0)</f>
        <v>4</v>
      </c>
      <c r="F387" s="112">
        <f>IFERROR(VLOOKUP(B387,Stock!$A$5:$M$472,6,0),0)</f>
        <v>3</v>
      </c>
      <c r="G387" s="113">
        <f>IFERROR(VLOOKUP(B387,Stock!$A$5:$M$472,7,0),0)</f>
        <v>2.4</v>
      </c>
    </row>
    <row r="388" spans="1:8" ht="20.100000000000001" customHeight="1" x14ac:dyDescent="0.2">
      <c r="A388" s="170"/>
      <c r="B388" s="178">
        <f>Stock!A268</f>
        <v>275</v>
      </c>
      <c r="C388" s="173" t="str">
        <f>IFERROR(VLOOKUP(B388,Stock!$A$5:$K$496,2,FALSE),0)</f>
        <v>Article 264</v>
      </c>
      <c r="D388" s="102"/>
      <c r="E388" s="114">
        <f>IFERROR(VLOOKUP(B388,Stock!$A$5:$M$496,13,FALSE),0)</f>
        <v>5</v>
      </c>
      <c r="F388" s="112">
        <f>IFERROR(VLOOKUP(B388,Stock!$A$5:$M$472,6,0),0)</f>
        <v>10</v>
      </c>
      <c r="G388" s="113">
        <f>IFERROR(VLOOKUP(B388,Stock!$A$5:$M$472,7,0),0)</f>
        <v>8</v>
      </c>
      <c r="H388" s="104"/>
    </row>
    <row r="389" spans="1:8" ht="20.100000000000001" customHeight="1" x14ac:dyDescent="0.2">
      <c r="A389" s="170"/>
      <c r="B389" s="178">
        <f>Stock!A269</f>
        <v>277</v>
      </c>
      <c r="C389" s="173" t="str">
        <f>IFERROR(VLOOKUP(B389,Stock!$A$5:$K$496,2,FALSE),0)</f>
        <v>Article 265</v>
      </c>
      <c r="D389" s="102"/>
      <c r="E389" s="114">
        <f>IFERROR(VLOOKUP(B389,Stock!$A$5:$M$496,13,FALSE),0)</f>
        <v>4</v>
      </c>
      <c r="F389" s="112">
        <f>IFERROR(VLOOKUP(B389,Stock!$A$5:$M$472,6,0),0)</f>
        <v>20</v>
      </c>
      <c r="G389" s="113">
        <f>IFERROR(VLOOKUP(B389,Stock!$A$5:$M$472,7,0),0)</f>
        <v>16</v>
      </c>
    </row>
    <row r="390" spans="1:8" ht="20.100000000000001" customHeight="1" x14ac:dyDescent="0.2">
      <c r="A390" s="170"/>
      <c r="B390" s="178">
        <f>Stock!A270</f>
        <v>278</v>
      </c>
      <c r="C390" s="173" t="str">
        <f>IFERROR(VLOOKUP(B390,Stock!$A$5:$K$496,2,FALSE),0)</f>
        <v>Article 266</v>
      </c>
      <c r="D390" s="102"/>
      <c r="E390" s="114">
        <f>IFERROR(VLOOKUP(B390,Stock!$A$5:$M$496,13,FALSE),0)</f>
        <v>5</v>
      </c>
      <c r="F390" s="112">
        <f>IFERROR(VLOOKUP(B390,Stock!$A$5:$M$472,6,0),0)</f>
        <v>35</v>
      </c>
      <c r="G390" s="113">
        <f>IFERROR(VLOOKUP(B390,Stock!$A$5:$M$472,7,0),0)</f>
        <v>28</v>
      </c>
    </row>
    <row r="391" spans="1:8" ht="20.25" customHeight="1" x14ac:dyDescent="0.2">
      <c r="A391" s="170"/>
      <c r="B391" s="178">
        <f>Stock!A271</f>
        <v>279</v>
      </c>
      <c r="C391" s="173" t="str">
        <f>IFERROR(VLOOKUP(B391,Stock!$A$5:$K$496,2,FALSE),0)</f>
        <v>Article 267</v>
      </c>
      <c r="D391" s="102"/>
      <c r="E391" s="114">
        <f>IFERROR(VLOOKUP(B391,Stock!$A$5:$M$496,13,FALSE),0)</f>
        <v>4</v>
      </c>
      <c r="F391" s="112">
        <f>IFERROR(VLOOKUP(B391,Stock!$A$5:$M$472,6,0),0)</f>
        <v>0</v>
      </c>
      <c r="G391" s="113">
        <f>IFERROR(VLOOKUP(B391,Stock!$A$5:$M$472,7,0),0)</f>
        <v>0</v>
      </c>
    </row>
    <row r="392" spans="1:8" ht="20.100000000000001" customHeight="1" x14ac:dyDescent="0.2">
      <c r="A392" s="170"/>
      <c r="B392" s="178">
        <f>Stock!A272</f>
        <v>281</v>
      </c>
      <c r="C392" s="173" t="str">
        <f>IFERROR(VLOOKUP(B392,Stock!$A$5:$K$496,2,FALSE),0)</f>
        <v>Article 268</v>
      </c>
      <c r="D392" s="102"/>
      <c r="E392" s="114">
        <f>IFERROR(VLOOKUP(B392,Stock!$A$5:$M$496,13,FALSE),0)</f>
        <v>5</v>
      </c>
      <c r="F392" s="112">
        <f>IFERROR(VLOOKUP(B392,Stock!$A$5:$M$472,6,0),0)</f>
        <v>12</v>
      </c>
      <c r="G392" s="113">
        <f>IFERROR(VLOOKUP(B392,Stock!$A$5:$M$472,7,0),0)</f>
        <v>9.6</v>
      </c>
    </row>
    <row r="393" spans="1:8" ht="20.100000000000001" customHeight="1" x14ac:dyDescent="0.2">
      <c r="A393" s="170"/>
      <c r="B393" s="178">
        <f>Stock!A273</f>
        <v>282</v>
      </c>
      <c r="C393" s="173" t="str">
        <f>IFERROR(VLOOKUP(B393,Stock!$A$5:$K$496,2,FALSE),0)</f>
        <v>Article 269</v>
      </c>
      <c r="D393" s="102"/>
      <c r="E393" s="114">
        <f>IFERROR(VLOOKUP(B393,Stock!$A$5:$M$496,13,FALSE),0)</f>
        <v>4</v>
      </c>
      <c r="F393" s="112">
        <f>IFERROR(VLOOKUP(B393,Stock!$A$5:$M$472,6,0),0)</f>
        <v>12</v>
      </c>
      <c r="G393" s="113">
        <f>IFERROR(VLOOKUP(B393,Stock!$A$5:$M$472,7,0),0)</f>
        <v>9.6</v>
      </c>
    </row>
    <row r="394" spans="1:8" ht="20.100000000000001" customHeight="1" x14ac:dyDescent="0.2">
      <c r="A394" s="170"/>
      <c r="B394" s="178">
        <f>Stock!A274</f>
        <v>283</v>
      </c>
      <c r="C394" s="173" t="str">
        <f>IFERROR(VLOOKUP(B394,Stock!$A$5:$K$496,2,FALSE),0)</f>
        <v>Article 270</v>
      </c>
      <c r="D394" s="102"/>
      <c r="E394" s="114">
        <f>IFERROR(VLOOKUP(B394,Stock!$A$5:$M$496,13,FALSE),0)</f>
        <v>5</v>
      </c>
      <c r="F394" s="112">
        <f>IFERROR(VLOOKUP(B394,Stock!$A$5:$M$472,6,0),0)</f>
        <v>12</v>
      </c>
      <c r="G394" s="113">
        <f>IFERROR(VLOOKUP(B394,Stock!$A$5:$M$472,7,0),0)</f>
        <v>9.6</v>
      </c>
    </row>
    <row r="395" spans="1:8" ht="20.100000000000001" customHeight="1" x14ac:dyDescent="0.2">
      <c r="A395" s="170"/>
      <c r="B395" s="178">
        <f>Stock!A275</f>
        <v>284</v>
      </c>
      <c r="C395" s="173" t="str">
        <f>IFERROR(VLOOKUP(B395,Stock!$A$5:$K$496,2,FALSE),0)</f>
        <v>Article 271</v>
      </c>
      <c r="D395" s="102"/>
      <c r="E395" s="114">
        <f>IFERROR(VLOOKUP(B395,Stock!$A$5:$M$496,13,FALSE),0)</f>
        <v>1</v>
      </c>
      <c r="F395" s="112">
        <f>IFERROR(VLOOKUP(B395,Stock!$A$5:$M$472,6,0),0)</f>
        <v>12</v>
      </c>
      <c r="G395" s="113">
        <f>IFERROR(VLOOKUP(B395,Stock!$A$5:$M$472,7,0),0)</f>
        <v>9.6</v>
      </c>
    </row>
    <row r="396" spans="1:8" ht="20.100000000000001" customHeight="1" x14ac:dyDescent="0.2">
      <c r="A396" s="170"/>
      <c r="B396" s="178">
        <f>Stock!A276</f>
        <v>285</v>
      </c>
      <c r="C396" s="173" t="str">
        <f>IFERROR(VLOOKUP(B396,Stock!$A$5:$K$496,2,FALSE),0)</f>
        <v>Article 272</v>
      </c>
      <c r="D396" s="102"/>
      <c r="E396" s="114">
        <f>IFERROR(VLOOKUP(B396,Stock!$A$5:$M$496,13,FALSE),0)</f>
        <v>5</v>
      </c>
      <c r="F396" s="112">
        <f>IFERROR(VLOOKUP(B396,Stock!$A$5:$M$472,6,0),0)</f>
        <v>12</v>
      </c>
      <c r="G396" s="113">
        <f>IFERROR(VLOOKUP(B396,Stock!$A$5:$M$472,7,0),0)</f>
        <v>9.6</v>
      </c>
    </row>
    <row r="397" spans="1:8" ht="20.100000000000001" customHeight="1" x14ac:dyDescent="0.2">
      <c r="A397" s="170"/>
      <c r="B397" s="178">
        <f>Stock!A277</f>
        <v>286</v>
      </c>
      <c r="C397" s="173" t="str">
        <f>IFERROR(VLOOKUP(B397,Stock!$A$5:$K$496,2,FALSE),0)</f>
        <v>Article 273</v>
      </c>
      <c r="D397" s="102"/>
      <c r="E397" s="114">
        <f>IFERROR(VLOOKUP(B397,Stock!$A$5:$M$496,13,FALSE),0)</f>
        <v>1</v>
      </c>
      <c r="F397" s="112">
        <f>IFERROR(VLOOKUP(B397,Stock!$A$5:$M$472,6,0),0)</f>
        <v>20</v>
      </c>
      <c r="G397" s="113">
        <f>IFERROR(VLOOKUP(B397,Stock!$A$5:$M$472,7,0),0)</f>
        <v>16</v>
      </c>
    </row>
    <row r="398" spans="1:8" ht="20.100000000000001" customHeight="1" x14ac:dyDescent="0.2">
      <c r="A398" s="170"/>
      <c r="B398" s="178">
        <f>Stock!A278</f>
        <v>287</v>
      </c>
      <c r="C398" s="173" t="str">
        <f>IFERROR(VLOOKUP(B398,Stock!$A$5:$K$496,2,FALSE),0)</f>
        <v>Article 274</v>
      </c>
      <c r="D398" s="102"/>
      <c r="E398" s="114">
        <f>IFERROR(VLOOKUP(B398,Stock!$A$5:$M$496,13,FALSE),0)</f>
        <v>5</v>
      </c>
      <c r="F398" s="112">
        <f>IFERROR(VLOOKUP(B398,Stock!$A$5:$M$472,6,0),0)</f>
        <v>3</v>
      </c>
      <c r="G398" s="113">
        <f>IFERROR(VLOOKUP(B398,Stock!$A$5:$M$472,7,0),0)</f>
        <v>2.4</v>
      </c>
    </row>
    <row r="399" spans="1:8" ht="20.100000000000001" customHeight="1" x14ac:dyDescent="0.2">
      <c r="A399" s="170"/>
      <c r="B399" s="178">
        <f>Stock!A279</f>
        <v>288</v>
      </c>
      <c r="C399" s="173" t="str">
        <f>IFERROR(VLOOKUP(B399,Stock!$A$5:$K$496,2,FALSE),0)</f>
        <v>Article 275</v>
      </c>
      <c r="D399" s="102"/>
      <c r="E399" s="114">
        <f>IFERROR(VLOOKUP(B399,Stock!$A$5:$M$496,13,FALSE),0)</f>
        <v>9</v>
      </c>
      <c r="F399" s="112">
        <f>IFERROR(VLOOKUP(B399,Stock!$A$5:$M$472,6,0),0)</f>
        <v>150</v>
      </c>
      <c r="G399" s="113">
        <f>IFERROR(VLOOKUP(B399,Stock!$A$5:$M$472,7,0),0)</f>
        <v>120</v>
      </c>
    </row>
    <row r="400" spans="1:8" ht="20.100000000000001" customHeight="1" x14ac:dyDescent="0.2">
      <c r="A400" s="170"/>
      <c r="B400" s="178">
        <f>Stock!A280</f>
        <v>289</v>
      </c>
      <c r="C400" s="173" t="str">
        <f>IFERROR(VLOOKUP(B400,Stock!$A$5:$K$496,2,FALSE),0)</f>
        <v>Article 276</v>
      </c>
      <c r="D400" s="102"/>
      <c r="E400" s="114">
        <f>IFERROR(VLOOKUP(B400,Stock!$A$5:$M$496,13,FALSE),0)</f>
        <v>4</v>
      </c>
      <c r="F400" s="112">
        <f>IFERROR(VLOOKUP(B400,Stock!$A$5:$M$472,6,0),0)</f>
        <v>0</v>
      </c>
      <c r="G400" s="113">
        <f>IFERROR(VLOOKUP(B400,Stock!$A$5:$M$472,7,0),0)</f>
        <v>0</v>
      </c>
    </row>
    <row r="401" spans="1:7" ht="20.100000000000001" customHeight="1" x14ac:dyDescent="0.2">
      <c r="A401" s="170"/>
      <c r="B401" s="178">
        <f>Stock!A281</f>
        <v>290</v>
      </c>
      <c r="C401" s="173" t="str">
        <f>IFERROR(VLOOKUP(B401,Stock!$A$5:$K$496,2,FALSE),0)</f>
        <v>Article 277</v>
      </c>
      <c r="D401" s="102"/>
      <c r="E401" s="114">
        <f>IFERROR(VLOOKUP(B401,Stock!$A$5:$M$496,13,FALSE),0)</f>
        <v>9</v>
      </c>
      <c r="F401" s="112">
        <f>IFERROR(VLOOKUP(B401,Stock!$A$5:$M$472,6,0),0)</f>
        <v>0</v>
      </c>
      <c r="G401" s="113">
        <f>IFERROR(VLOOKUP(B401,Stock!$A$5:$M$472,7,0),0)</f>
        <v>0</v>
      </c>
    </row>
    <row r="402" spans="1:7" ht="20.100000000000001" customHeight="1" x14ac:dyDescent="0.2">
      <c r="A402" s="170"/>
      <c r="B402" s="178">
        <f>Stock!A282</f>
        <v>291</v>
      </c>
      <c r="C402" s="173" t="str">
        <f>IFERROR(VLOOKUP(B402,Stock!$A$5:$K$496,2,FALSE),0)</f>
        <v>Article 278</v>
      </c>
      <c r="D402" s="102"/>
      <c r="E402" s="114">
        <f>IFERROR(VLOOKUP(B402,Stock!$A$5:$M$496,13,FALSE),0)</f>
        <v>4</v>
      </c>
      <c r="F402" s="112">
        <f>IFERROR(VLOOKUP(B402,Stock!$A$5:$M$472,6,0),0)</f>
        <v>0</v>
      </c>
      <c r="G402" s="113">
        <f>IFERROR(VLOOKUP(B402,Stock!$A$5:$M$472,7,0),0)</f>
        <v>0</v>
      </c>
    </row>
    <row r="403" spans="1:7" ht="20.100000000000001" customHeight="1" x14ac:dyDescent="0.2">
      <c r="A403" s="170"/>
      <c r="B403" s="178">
        <f>Stock!A283</f>
        <v>292</v>
      </c>
      <c r="C403" s="173" t="str">
        <f>IFERROR(VLOOKUP(B403,Stock!$A$5:$K$496,2,FALSE),0)</f>
        <v>Article 279</v>
      </c>
      <c r="D403" s="102"/>
      <c r="E403" s="114">
        <f>IFERROR(VLOOKUP(B403,Stock!$A$5:$M$496,13,FALSE),0)</f>
        <v>7</v>
      </c>
      <c r="F403" s="112">
        <f>IFERROR(VLOOKUP(B403,Stock!$A$5:$M$472,6,0),0)</f>
        <v>12</v>
      </c>
      <c r="G403" s="113">
        <f>IFERROR(VLOOKUP(B403,Stock!$A$5:$M$472,7,0),0)</f>
        <v>9.6</v>
      </c>
    </row>
    <row r="404" spans="1:7" ht="20.100000000000001" customHeight="1" x14ac:dyDescent="0.2">
      <c r="A404" s="170"/>
      <c r="B404" s="178">
        <f>Stock!A284</f>
        <v>293</v>
      </c>
      <c r="C404" s="173" t="str">
        <f>IFERROR(VLOOKUP(B404,Stock!$A$5:$K$496,2,FALSE),0)</f>
        <v>Article 280</v>
      </c>
      <c r="D404" s="102"/>
      <c r="E404" s="114">
        <f>IFERROR(VLOOKUP(B404,Stock!$A$5:$M$496,13,FALSE),0)</f>
        <v>4</v>
      </c>
      <c r="F404" s="112">
        <f>IFERROR(VLOOKUP(B404,Stock!$A$5:$M$472,6,0),0)</f>
        <v>15</v>
      </c>
      <c r="G404" s="113">
        <f>IFERROR(VLOOKUP(B404,Stock!$A$5:$M$472,7,0),0)</f>
        <v>12</v>
      </c>
    </row>
    <row r="405" spans="1:7" ht="20.100000000000001" customHeight="1" x14ac:dyDescent="0.2">
      <c r="A405" s="170"/>
      <c r="B405" s="178">
        <f>Stock!A285</f>
        <v>294</v>
      </c>
      <c r="C405" s="173" t="str">
        <f>IFERROR(VLOOKUP(B405,Stock!$A$5:$K$496,2,FALSE),0)</f>
        <v>Article 281</v>
      </c>
      <c r="D405" s="102"/>
      <c r="E405" s="114">
        <f>IFERROR(VLOOKUP(B405,Stock!$A$5:$M$496,13,FALSE),0)</f>
        <v>5</v>
      </c>
      <c r="F405" s="112">
        <f>IFERROR(VLOOKUP(B405,Stock!$A$5:$M$472,6,0),0)</f>
        <v>12</v>
      </c>
      <c r="G405" s="113">
        <f>IFERROR(VLOOKUP(B405,Stock!$A$5:$M$472,7,0),0)</f>
        <v>9.6</v>
      </c>
    </row>
    <row r="406" spans="1:7" ht="20.100000000000001" customHeight="1" x14ac:dyDescent="0.2">
      <c r="A406" s="170"/>
      <c r="B406" s="178">
        <f>Stock!A286</f>
        <v>295</v>
      </c>
      <c r="C406" s="173" t="str">
        <f>IFERROR(VLOOKUP(B406,Stock!$A$5:$K$496,2,FALSE),0)</f>
        <v>Article 282</v>
      </c>
      <c r="D406" s="102"/>
      <c r="E406" s="114">
        <f>IFERROR(VLOOKUP(B406,Stock!$A$5:$M$496,13,FALSE),0)</f>
        <v>1</v>
      </c>
      <c r="F406" s="112">
        <f>IFERROR(VLOOKUP(B406,Stock!$A$5:$M$472,6,0),0)</f>
        <v>12</v>
      </c>
      <c r="G406" s="113">
        <f>IFERROR(VLOOKUP(B406,Stock!$A$5:$M$472,7,0),0)</f>
        <v>9.6</v>
      </c>
    </row>
    <row r="407" spans="1:7" ht="20.100000000000001" customHeight="1" x14ac:dyDescent="0.2">
      <c r="A407" s="170"/>
      <c r="B407" s="178">
        <f>Stock!A287</f>
        <v>296</v>
      </c>
      <c r="C407" s="173" t="str">
        <f>IFERROR(VLOOKUP(B407,Stock!$A$5:$K$496,2,FALSE),0)</f>
        <v>Article 283</v>
      </c>
      <c r="D407" s="102"/>
      <c r="E407" s="114">
        <f>IFERROR(VLOOKUP(B407,Stock!$A$5:$M$496,13,FALSE),0)</f>
        <v>2</v>
      </c>
      <c r="F407" s="112">
        <f>IFERROR(VLOOKUP(B407,Stock!$A$5:$M$472,6,0),0)</f>
        <v>12</v>
      </c>
      <c r="G407" s="113">
        <f>IFERROR(VLOOKUP(B407,Stock!$A$5:$M$472,7,0),0)</f>
        <v>9.6</v>
      </c>
    </row>
    <row r="408" spans="1:7" ht="20.100000000000001" customHeight="1" x14ac:dyDescent="0.2">
      <c r="A408" s="170"/>
      <c r="B408" s="178">
        <f>Stock!A288</f>
        <v>297</v>
      </c>
      <c r="C408" s="173" t="str">
        <f>IFERROR(VLOOKUP(B408,Stock!$A$5:$K$496,2,FALSE),0)</f>
        <v>Article 284</v>
      </c>
      <c r="D408" s="102"/>
      <c r="E408" s="114">
        <f>IFERROR(VLOOKUP(B408,Stock!$A$5:$M$496,13,FALSE),0)</f>
        <v>6</v>
      </c>
      <c r="F408" s="112">
        <f>IFERROR(VLOOKUP(B408,Stock!$A$5:$M$472,6,0),0)</f>
        <v>12</v>
      </c>
      <c r="G408" s="113">
        <f>IFERROR(VLOOKUP(B408,Stock!$A$5:$M$472,7,0),0)</f>
        <v>9.6</v>
      </c>
    </row>
    <row r="409" spans="1:7" ht="20.100000000000001" customHeight="1" x14ac:dyDescent="0.2">
      <c r="A409" s="170"/>
      <c r="B409" s="178">
        <f>Stock!A289</f>
        <v>298</v>
      </c>
      <c r="C409" s="173" t="str">
        <f>IFERROR(VLOOKUP(B409,Stock!$A$5:$K$496,2,FALSE),0)</f>
        <v>Article 285</v>
      </c>
      <c r="D409" s="102"/>
      <c r="E409" s="114">
        <f>IFERROR(VLOOKUP(B409,Stock!$A$5:$M$496,13,FALSE),0)</f>
        <v>4</v>
      </c>
      <c r="F409" s="112">
        <f>IFERROR(VLOOKUP(B409,Stock!$A$5:$M$472,6,0),0)</f>
        <v>23</v>
      </c>
      <c r="G409" s="113">
        <f>IFERROR(VLOOKUP(B409,Stock!$A$5:$M$472,7,0),0)</f>
        <v>18.399999999999999</v>
      </c>
    </row>
    <row r="410" spans="1:7" ht="20.100000000000001" customHeight="1" x14ac:dyDescent="0.2">
      <c r="A410" s="170"/>
      <c r="B410" s="178">
        <f>Stock!A290</f>
        <v>299</v>
      </c>
      <c r="C410" s="173" t="str">
        <f>IFERROR(VLOOKUP(B410,Stock!$A$5:$K$496,2,FALSE),0)</f>
        <v>Article 286</v>
      </c>
      <c r="D410" s="102"/>
      <c r="E410" s="114">
        <f>IFERROR(VLOOKUP(B410,Stock!$A$5:$M$496,13,FALSE),0)</f>
        <v>9</v>
      </c>
      <c r="F410" s="112">
        <f>IFERROR(VLOOKUP(B410,Stock!$A$5:$M$472,6,0),0)</f>
        <v>45</v>
      </c>
      <c r="G410" s="113">
        <f>IFERROR(VLOOKUP(B410,Stock!$A$5:$M$472,7,0),0)</f>
        <v>36</v>
      </c>
    </row>
    <row r="411" spans="1:7" ht="20.100000000000001" customHeight="1" x14ac:dyDescent="0.2">
      <c r="A411" s="170"/>
      <c r="B411" s="178">
        <f>Stock!A291</f>
        <v>300</v>
      </c>
      <c r="C411" s="173" t="str">
        <f>IFERROR(VLOOKUP(B411,Stock!$A$5:$K$496,2,FALSE),0)</f>
        <v>Article 287</v>
      </c>
      <c r="D411" s="102"/>
      <c r="E411" s="114">
        <f>IFERROR(VLOOKUP(B411,Stock!$A$5:$M$496,13,FALSE),0)</f>
        <v>5</v>
      </c>
      <c r="F411" s="112">
        <f>IFERROR(VLOOKUP(B411,Stock!$A$5:$M$472,6,0),0)</f>
        <v>30</v>
      </c>
      <c r="G411" s="113">
        <f>IFERROR(VLOOKUP(B411,Stock!$A$5:$M$472,7,0),0)</f>
        <v>24</v>
      </c>
    </row>
    <row r="412" spans="1:7" ht="20.100000000000001" customHeight="1" x14ac:dyDescent="0.2">
      <c r="A412" s="170"/>
      <c r="B412" s="178">
        <f>Stock!A292</f>
        <v>301</v>
      </c>
      <c r="C412" s="173" t="str">
        <f>IFERROR(VLOOKUP(B412,Stock!$A$5:$K$496,2,FALSE),0)</f>
        <v>Article 288</v>
      </c>
      <c r="D412" s="102"/>
      <c r="E412" s="114">
        <f>IFERROR(VLOOKUP(B412,Stock!$A$5:$M$496,13,FALSE),0)</f>
        <v>4</v>
      </c>
      <c r="F412" s="112">
        <f>IFERROR(VLOOKUP(B412,Stock!$A$5:$M$472,6,0),0)</f>
        <v>24</v>
      </c>
      <c r="G412" s="113">
        <f>IFERROR(VLOOKUP(B412,Stock!$A$5:$M$472,7,0),0)</f>
        <v>19.2</v>
      </c>
    </row>
    <row r="413" spans="1:7" ht="20.100000000000001" customHeight="1" x14ac:dyDescent="0.2">
      <c r="A413" s="170"/>
      <c r="B413" s="178">
        <f>Stock!A293</f>
        <v>302</v>
      </c>
      <c r="C413" s="173" t="str">
        <f>IFERROR(VLOOKUP(B413,Stock!$A$5:$K$496,2,FALSE),0)</f>
        <v>Article 289</v>
      </c>
      <c r="D413" s="102"/>
      <c r="E413" s="114">
        <f>IFERROR(VLOOKUP(B413,Stock!$A$5:$M$496,13,FALSE),0)</f>
        <v>1</v>
      </c>
      <c r="F413" s="112">
        <f>IFERROR(VLOOKUP(B413,Stock!$A$5:$M$472,6,0),0)</f>
        <v>50</v>
      </c>
      <c r="G413" s="113">
        <f>IFERROR(VLOOKUP(B413,Stock!$A$5:$M$472,7,0),0)</f>
        <v>40</v>
      </c>
    </row>
    <row r="414" spans="1:7" ht="20.100000000000001" customHeight="1" x14ac:dyDescent="0.2">
      <c r="A414" s="170"/>
      <c r="B414" s="178">
        <f>Stock!A294</f>
        <v>303</v>
      </c>
      <c r="C414" s="173" t="str">
        <f>IFERROR(VLOOKUP(B414,Stock!$A$5:$K$496,2,FALSE),0)</f>
        <v>Article 290</v>
      </c>
      <c r="D414" s="102"/>
      <c r="E414" s="114">
        <f>IFERROR(VLOOKUP(B414,Stock!$A$5:$M$496,13,FALSE),0)</f>
        <v>4</v>
      </c>
      <c r="F414" s="112">
        <f>IFERROR(VLOOKUP(B414,Stock!$A$5:$M$472,6,0),0)</f>
        <v>15</v>
      </c>
      <c r="G414" s="113">
        <f>IFERROR(VLOOKUP(B414,Stock!$A$5:$M$472,7,0),0)</f>
        <v>12</v>
      </c>
    </row>
    <row r="415" spans="1:7" ht="20.100000000000001" customHeight="1" x14ac:dyDescent="0.2">
      <c r="A415" s="170"/>
      <c r="B415" s="178">
        <f>Stock!A295</f>
        <v>304</v>
      </c>
      <c r="C415" s="173" t="str">
        <f>IFERROR(VLOOKUP(B415,Stock!$A$5:$K$496,2,FALSE),0)</f>
        <v>Article 291</v>
      </c>
      <c r="D415" s="102"/>
      <c r="E415" s="114">
        <f>IFERROR(VLOOKUP(B415,Stock!$A$5:$M$496,13,FALSE),0)</f>
        <v>5</v>
      </c>
      <c r="F415" s="112">
        <f>IFERROR(VLOOKUP(B415,Stock!$A$5:$M$472,6,0),0)</f>
        <v>12</v>
      </c>
      <c r="G415" s="113">
        <f>IFERROR(VLOOKUP(B415,Stock!$A$5:$M$472,7,0),0)</f>
        <v>9.6</v>
      </c>
    </row>
    <row r="416" spans="1:7" ht="20.100000000000001" customHeight="1" x14ac:dyDescent="0.2">
      <c r="A416" s="170"/>
      <c r="B416" s="178">
        <f>Stock!A296</f>
        <v>305</v>
      </c>
      <c r="C416" s="173" t="str">
        <f>IFERROR(VLOOKUP(B416,Stock!$A$5:$K$496,2,FALSE),0)</f>
        <v>Article 292</v>
      </c>
      <c r="D416" s="102"/>
      <c r="E416" s="114">
        <f>IFERROR(VLOOKUP(B416,Stock!$A$5:$M$496,13,FALSE),0)</f>
        <v>4</v>
      </c>
      <c r="F416" s="112">
        <f>IFERROR(VLOOKUP(B416,Stock!$A$5:$M$472,6,0),0)</f>
        <v>12</v>
      </c>
      <c r="G416" s="113">
        <f>IFERROR(VLOOKUP(B416,Stock!$A$5:$M$472,7,0),0)</f>
        <v>9.6</v>
      </c>
    </row>
    <row r="417" spans="1:7" ht="20.100000000000001" customHeight="1" x14ac:dyDescent="0.2">
      <c r="A417" s="170"/>
      <c r="B417" s="178">
        <f>Stock!A297</f>
        <v>306</v>
      </c>
      <c r="C417" s="173" t="str">
        <f>IFERROR(VLOOKUP(B417,Stock!$A$5:$K$496,2,FALSE),0)</f>
        <v>Article 293</v>
      </c>
      <c r="D417" s="102"/>
      <c r="E417" s="114">
        <f>IFERROR(VLOOKUP(B417,Stock!$A$5:$M$496,13,FALSE),0)</f>
        <v>5</v>
      </c>
      <c r="F417" s="112">
        <f>IFERROR(VLOOKUP(B417,Stock!$A$5:$M$472,6,0),0)</f>
        <v>10</v>
      </c>
      <c r="G417" s="113">
        <f>IFERROR(VLOOKUP(B417,Stock!$A$5:$M$472,7,0),0)</f>
        <v>8</v>
      </c>
    </row>
    <row r="418" spans="1:7" ht="20.100000000000001" customHeight="1" x14ac:dyDescent="0.2">
      <c r="A418" s="170"/>
      <c r="B418" s="178">
        <f>Stock!A298</f>
        <v>307</v>
      </c>
      <c r="C418" s="173" t="str">
        <f>IFERROR(VLOOKUP(B418,Stock!$A$5:$K$496,2,FALSE),0)</f>
        <v>Article 294</v>
      </c>
      <c r="D418" s="102"/>
      <c r="E418" s="114">
        <f>IFERROR(VLOOKUP(B418,Stock!$A$5:$M$496,13,FALSE),0)</f>
        <v>4</v>
      </c>
      <c r="F418" s="112">
        <f>IFERROR(VLOOKUP(B418,Stock!$A$5:$M$472,6,0),0)</f>
        <v>10</v>
      </c>
      <c r="G418" s="113">
        <f>IFERROR(VLOOKUP(B418,Stock!$A$5:$M$472,7,0),0)</f>
        <v>8</v>
      </c>
    </row>
    <row r="419" spans="1:7" ht="20.100000000000001" customHeight="1" x14ac:dyDescent="0.2">
      <c r="A419" s="170"/>
      <c r="B419" s="178">
        <f>Stock!A299</f>
        <v>308</v>
      </c>
      <c r="C419" s="173" t="str">
        <f>IFERROR(VLOOKUP(B419,Stock!$A$5:$K$496,2,FALSE),0)</f>
        <v>Article 295</v>
      </c>
      <c r="D419" s="102"/>
      <c r="E419" s="114">
        <f>IFERROR(VLOOKUP(B419,Stock!$A$5:$M$496,13,FALSE),0)</f>
        <v>5</v>
      </c>
      <c r="F419" s="112">
        <f>IFERROR(VLOOKUP(B419,Stock!$A$5:$M$472,6,0),0)</f>
        <v>8</v>
      </c>
      <c r="G419" s="113">
        <f>IFERROR(VLOOKUP(B419,Stock!$A$5:$M$472,7,0),0)</f>
        <v>6.4</v>
      </c>
    </row>
    <row r="420" spans="1:7" ht="20.100000000000001" customHeight="1" x14ac:dyDescent="0.2">
      <c r="A420" s="170"/>
      <c r="B420" s="178">
        <f>Stock!A300</f>
        <v>309</v>
      </c>
      <c r="C420" s="173" t="str">
        <f>IFERROR(VLOOKUP(B420,Stock!$A$5:$K$496,2,FALSE),0)</f>
        <v>Article 296</v>
      </c>
      <c r="D420" s="102"/>
      <c r="E420" s="114">
        <f>IFERROR(VLOOKUP(B420,Stock!$A$5:$M$496,13,FALSE),0)</f>
        <v>4</v>
      </c>
      <c r="F420" s="112">
        <f>IFERROR(VLOOKUP(B420,Stock!$A$5:$M$472,6,0),0)</f>
        <v>5</v>
      </c>
      <c r="G420" s="113">
        <f>IFERROR(VLOOKUP(B420,Stock!$A$5:$M$472,7,0),0)</f>
        <v>4</v>
      </c>
    </row>
    <row r="421" spans="1:7" ht="20.100000000000001" customHeight="1" x14ac:dyDescent="0.2">
      <c r="A421" s="170"/>
      <c r="B421" s="178">
        <f>Stock!A301</f>
        <v>310</v>
      </c>
      <c r="C421" s="173" t="str">
        <f>IFERROR(VLOOKUP(B421,Stock!$A$5:$K$496,2,FALSE),0)</f>
        <v>Article 297</v>
      </c>
      <c r="D421" s="102"/>
      <c r="E421" s="114">
        <f>IFERROR(VLOOKUP(B421,Stock!$A$5:$M$496,13,FALSE),0)</f>
        <v>5</v>
      </c>
      <c r="F421" s="112">
        <f>IFERROR(VLOOKUP(B421,Stock!$A$5:$M$472,6,0),0)</f>
        <v>0</v>
      </c>
      <c r="G421" s="113">
        <f>IFERROR(VLOOKUP(B421,Stock!$A$5:$M$472,7,0),0)</f>
        <v>0</v>
      </c>
    </row>
    <row r="422" spans="1:7" ht="20.100000000000001" customHeight="1" x14ac:dyDescent="0.2">
      <c r="A422" s="170"/>
      <c r="B422" s="178">
        <f>Stock!A302</f>
        <v>311</v>
      </c>
      <c r="C422" s="173" t="str">
        <f>IFERROR(VLOOKUP(B422,Stock!$A$5:$K$496,2,FALSE),0)</f>
        <v>Article 298</v>
      </c>
      <c r="D422" s="102"/>
      <c r="E422" s="114">
        <f>IFERROR(VLOOKUP(B422,Stock!$A$5:$M$496,13,FALSE),0)</f>
        <v>6</v>
      </c>
      <c r="F422" s="112">
        <f>IFERROR(VLOOKUP(B422,Stock!$A$5:$M$472,6,0),0)</f>
        <v>0</v>
      </c>
      <c r="G422" s="113">
        <f>IFERROR(VLOOKUP(B422,Stock!$A$5:$M$472,7,0),0)</f>
        <v>0</v>
      </c>
    </row>
    <row r="423" spans="1:7" ht="20.100000000000001" customHeight="1" x14ac:dyDescent="0.2">
      <c r="A423" s="170"/>
      <c r="B423" s="178">
        <f>Stock!A303</f>
        <v>312</v>
      </c>
      <c r="C423" s="173" t="str">
        <f>IFERROR(VLOOKUP(B423,Stock!$A$5:$K$496,2,FALSE),0)</f>
        <v>Article 299</v>
      </c>
      <c r="D423" s="102"/>
      <c r="E423" s="114">
        <f>IFERROR(VLOOKUP(B423,Stock!$A$5:$M$496,13,FALSE),0)</f>
        <v>5</v>
      </c>
      <c r="F423" s="112">
        <f>IFERROR(VLOOKUP(B423,Stock!$A$5:$M$472,6,0),0)</f>
        <v>0</v>
      </c>
      <c r="G423" s="113">
        <f>IFERROR(VLOOKUP(B423,Stock!$A$5:$M$472,7,0),0)</f>
        <v>0</v>
      </c>
    </row>
    <row r="424" spans="1:7" ht="20.100000000000001" customHeight="1" x14ac:dyDescent="0.2">
      <c r="A424" s="170"/>
      <c r="B424" s="178">
        <f>Stock!A304</f>
        <v>313</v>
      </c>
      <c r="C424" s="173" t="str">
        <f>IFERROR(VLOOKUP(B424,Stock!$A$5:$K$496,2,FALSE),0)</f>
        <v>Article 300</v>
      </c>
      <c r="D424" s="102"/>
      <c r="E424" s="114">
        <f>IFERROR(VLOOKUP(B424,Stock!$A$5:$M$496,13,FALSE),0)</f>
        <v>1</v>
      </c>
      <c r="F424" s="112">
        <f>IFERROR(VLOOKUP(B424,Stock!$A$5:$M$472,6,0),0)</f>
        <v>0</v>
      </c>
      <c r="G424" s="113">
        <f>IFERROR(VLOOKUP(B424,Stock!$A$5:$M$472,7,0),0)</f>
        <v>0</v>
      </c>
    </row>
    <row r="425" spans="1:7" ht="20.100000000000001" customHeight="1" x14ac:dyDescent="0.2">
      <c r="A425" s="170"/>
      <c r="B425" s="178">
        <f>Stock!A305</f>
        <v>314</v>
      </c>
      <c r="C425" s="173" t="str">
        <f>IFERROR(VLOOKUP(B425,Stock!$A$5:$K$496,2,FALSE),0)</f>
        <v>Article 301</v>
      </c>
      <c r="D425" s="102"/>
      <c r="E425" s="114">
        <f>IFERROR(VLOOKUP(B425,Stock!$A$5:$M$496,13,FALSE),0)</f>
        <v>2</v>
      </c>
      <c r="F425" s="112">
        <f>IFERROR(VLOOKUP(B425,Stock!$A$5:$M$472,6,0),0)</f>
        <v>40</v>
      </c>
      <c r="G425" s="113">
        <f>IFERROR(VLOOKUP(B425,Stock!$A$5:$M$472,7,0),0)</f>
        <v>32</v>
      </c>
    </row>
    <row r="426" spans="1:7" ht="20.100000000000001" customHeight="1" x14ac:dyDescent="0.2">
      <c r="A426" s="170"/>
      <c r="B426" s="178">
        <f>Stock!A306</f>
        <v>315</v>
      </c>
      <c r="C426" s="173" t="str">
        <f>IFERROR(VLOOKUP(B426,Stock!$A$5:$K$496,2,FALSE),0)</f>
        <v>Article 302</v>
      </c>
      <c r="D426" s="102"/>
      <c r="E426" s="114">
        <f>IFERROR(VLOOKUP(B426,Stock!$A$5:$M$496,13,FALSE),0)</f>
        <v>4</v>
      </c>
      <c r="F426" s="112">
        <f>IFERROR(VLOOKUP(B426,Stock!$A$5:$M$472,6,0),0)</f>
        <v>12</v>
      </c>
      <c r="G426" s="113">
        <f>IFERROR(VLOOKUP(B426,Stock!$A$5:$M$472,7,0),0)</f>
        <v>9.6</v>
      </c>
    </row>
    <row r="427" spans="1:7" ht="20.100000000000001" customHeight="1" x14ac:dyDescent="0.2">
      <c r="A427" s="170"/>
      <c r="B427" s="178">
        <f>Stock!A307</f>
        <v>316</v>
      </c>
      <c r="C427" s="173" t="str">
        <f>IFERROR(VLOOKUP(B427,Stock!$A$5:$K$496,2,FALSE),0)</f>
        <v>Article 303</v>
      </c>
      <c r="D427" s="102"/>
      <c r="E427" s="114">
        <f>IFERROR(VLOOKUP(B427,Stock!$A$5:$M$496,13,FALSE),0)</f>
        <v>8</v>
      </c>
      <c r="F427" s="112">
        <f>IFERROR(VLOOKUP(B427,Stock!$A$5:$M$472,6,0),0)</f>
        <v>15</v>
      </c>
      <c r="G427" s="113">
        <f>IFERROR(VLOOKUP(B427,Stock!$A$5:$M$472,7,0),0)</f>
        <v>12</v>
      </c>
    </row>
    <row r="428" spans="1:7" ht="20.100000000000001" customHeight="1" x14ac:dyDescent="0.2">
      <c r="A428" s="170"/>
      <c r="B428" s="178">
        <f>Stock!A308</f>
        <v>317</v>
      </c>
      <c r="C428" s="173" t="str">
        <f>IFERROR(VLOOKUP(B428,Stock!$A$5:$K$496,2,FALSE),0)</f>
        <v>Article 304</v>
      </c>
      <c r="D428" s="102"/>
      <c r="E428" s="114">
        <f>IFERROR(VLOOKUP(B428,Stock!$A$5:$M$496,13,FALSE),0)</f>
        <v>4</v>
      </c>
      <c r="F428" s="112">
        <f>IFERROR(VLOOKUP(B428,Stock!$A$5:$M$472,6,0),0)</f>
        <v>75</v>
      </c>
      <c r="G428" s="113">
        <f>IFERROR(VLOOKUP(B428,Stock!$A$5:$M$472,7,0),0)</f>
        <v>60</v>
      </c>
    </row>
    <row r="429" spans="1:7" ht="20.100000000000001" customHeight="1" x14ac:dyDescent="0.2">
      <c r="A429" s="170"/>
      <c r="B429" s="178">
        <f>Stock!A309</f>
        <v>318</v>
      </c>
      <c r="C429" s="173" t="str">
        <f>IFERROR(VLOOKUP(B429,Stock!$A$5:$K$496,2,FALSE),0)</f>
        <v>Article 305</v>
      </c>
      <c r="D429" s="102"/>
      <c r="E429" s="114">
        <f>IFERROR(VLOOKUP(B429,Stock!$A$5:$M$496,13,FALSE),0)</f>
        <v>5</v>
      </c>
      <c r="F429" s="112">
        <f>IFERROR(VLOOKUP(B429,Stock!$A$5:$M$472,6,0),0)</f>
        <v>12</v>
      </c>
      <c r="G429" s="113">
        <f>IFERROR(VLOOKUP(B429,Stock!$A$5:$M$472,7,0),0)</f>
        <v>9.6</v>
      </c>
    </row>
    <row r="430" spans="1:7" ht="20.100000000000001" customHeight="1" x14ac:dyDescent="0.2">
      <c r="A430" s="170"/>
      <c r="B430" s="178">
        <f>Stock!A310</f>
        <v>319</v>
      </c>
      <c r="C430" s="173" t="str">
        <f>IFERROR(VLOOKUP(B430,Stock!$A$5:$K$496,2,FALSE),0)</f>
        <v>Article 306</v>
      </c>
      <c r="D430" s="102"/>
      <c r="E430" s="114">
        <f>IFERROR(VLOOKUP(B430,Stock!$A$5:$M$496,13,FALSE),0)</f>
        <v>4</v>
      </c>
      <c r="F430" s="112">
        <f>IFERROR(VLOOKUP(B430,Stock!$A$5:$M$472,6,0),0)</f>
        <v>35</v>
      </c>
      <c r="G430" s="113">
        <f>IFERROR(VLOOKUP(B430,Stock!$A$5:$M$472,7,0),0)</f>
        <v>28</v>
      </c>
    </row>
    <row r="431" spans="1:7" ht="20.100000000000001" customHeight="1" x14ac:dyDescent="0.2">
      <c r="A431" s="170"/>
      <c r="B431" s="178">
        <f>Stock!A311</f>
        <v>320</v>
      </c>
      <c r="C431" s="173" t="str">
        <f>IFERROR(VLOOKUP(B431,Stock!$A$5:$K$496,2,FALSE),0)</f>
        <v>Article 307</v>
      </c>
      <c r="D431" s="102"/>
      <c r="E431" s="114">
        <f>IFERROR(VLOOKUP(B431,Stock!$A$5:$M$496,13,FALSE),0)</f>
        <v>5</v>
      </c>
      <c r="F431" s="112">
        <f>IFERROR(VLOOKUP(B431,Stock!$A$5:$M$472,6,0),0)</f>
        <v>15</v>
      </c>
      <c r="G431" s="113">
        <f>IFERROR(VLOOKUP(B431,Stock!$A$5:$M$472,7,0),0)</f>
        <v>12</v>
      </c>
    </row>
    <row r="432" spans="1:7" ht="20.100000000000001" customHeight="1" x14ac:dyDescent="0.2">
      <c r="A432" s="170"/>
      <c r="B432" s="178">
        <f>Stock!A312</f>
        <v>321</v>
      </c>
      <c r="C432" s="173" t="str">
        <f>IFERROR(VLOOKUP(B432,Stock!$A$5:$K$496,2,FALSE),0)</f>
        <v>Article 308</v>
      </c>
      <c r="D432" s="102"/>
      <c r="E432" s="114">
        <f>IFERROR(VLOOKUP(B432,Stock!$A$5:$M$496,13,FALSE),0)</f>
        <v>4</v>
      </c>
      <c r="F432" s="112">
        <f>IFERROR(VLOOKUP(B432,Stock!$A$5:$M$472,6,0),0)</f>
        <v>10</v>
      </c>
      <c r="G432" s="113">
        <f>IFERROR(VLOOKUP(B432,Stock!$A$5:$M$472,7,0),0)</f>
        <v>8</v>
      </c>
    </row>
    <row r="433" spans="1:7" ht="20.100000000000001" customHeight="1" x14ac:dyDescent="0.2">
      <c r="A433" s="170"/>
      <c r="B433" s="178">
        <f>Stock!A313</f>
        <v>322</v>
      </c>
      <c r="C433" s="173" t="str">
        <f>IFERROR(VLOOKUP(B433,Stock!$A$5:$K$496,2,FALSE),0)</f>
        <v>Article 309</v>
      </c>
      <c r="D433" s="102"/>
      <c r="E433" s="114">
        <f>IFERROR(VLOOKUP(B433,Stock!$A$5:$M$496,13,FALSE),0)</f>
        <v>5</v>
      </c>
      <c r="F433" s="112">
        <f>IFERROR(VLOOKUP(B433,Stock!$A$5:$M$472,6,0),0)</f>
        <v>12</v>
      </c>
      <c r="G433" s="113">
        <f>IFERROR(VLOOKUP(B433,Stock!$A$5:$M$472,7,0),0)</f>
        <v>9.6</v>
      </c>
    </row>
    <row r="434" spans="1:7" ht="20.100000000000001" customHeight="1" x14ac:dyDescent="0.2">
      <c r="A434" s="170"/>
      <c r="B434" s="178">
        <f>Stock!A314</f>
        <v>323</v>
      </c>
      <c r="C434" s="173" t="str">
        <f>IFERROR(VLOOKUP(B434,Stock!$A$5:$K$496,2,FALSE),0)</f>
        <v>Article 310</v>
      </c>
      <c r="D434" s="102"/>
      <c r="E434" s="114">
        <f>IFERROR(VLOOKUP(B434,Stock!$A$5:$M$496,13,FALSE),0)</f>
        <v>4</v>
      </c>
      <c r="F434" s="112">
        <f>IFERROR(VLOOKUP(B434,Stock!$A$5:$M$472,6,0),0)</f>
        <v>15</v>
      </c>
      <c r="G434" s="113">
        <f>IFERROR(VLOOKUP(B434,Stock!$A$5:$M$472,7,0),0)</f>
        <v>12</v>
      </c>
    </row>
    <row r="435" spans="1:7" ht="20.100000000000001" customHeight="1" x14ac:dyDescent="0.2">
      <c r="A435" s="170"/>
      <c r="B435" s="178">
        <f>Stock!A315</f>
        <v>324</v>
      </c>
      <c r="C435" s="173" t="str">
        <f>IFERROR(VLOOKUP(B435,Stock!$A$5:$K$496,2,FALSE),0)</f>
        <v>Article 311</v>
      </c>
      <c r="D435" s="102"/>
      <c r="E435" s="114">
        <f>IFERROR(VLOOKUP(B435,Stock!$A$5:$M$496,13,FALSE),0)</f>
        <v>5</v>
      </c>
      <c r="F435" s="112">
        <f>IFERROR(VLOOKUP(B435,Stock!$A$5:$M$472,6,0),0)</f>
        <v>50</v>
      </c>
      <c r="G435" s="113">
        <f>IFERROR(VLOOKUP(B435,Stock!$A$5:$M$472,7,0),0)</f>
        <v>40</v>
      </c>
    </row>
    <row r="436" spans="1:7" ht="20.100000000000001" customHeight="1" x14ac:dyDescent="0.2">
      <c r="A436" s="170"/>
      <c r="B436" s="178">
        <f>Stock!A316</f>
        <v>325</v>
      </c>
      <c r="C436" s="173" t="str">
        <f>IFERROR(VLOOKUP(B436,Stock!$A$5:$K$496,2,FALSE),0)</f>
        <v>Article 312</v>
      </c>
      <c r="D436" s="102"/>
      <c r="E436" s="114">
        <f>IFERROR(VLOOKUP(B436,Stock!$A$5:$M$496,13,FALSE),0)</f>
        <v>4</v>
      </c>
      <c r="F436" s="112">
        <f>IFERROR(VLOOKUP(B436,Stock!$A$5:$M$472,6,0),0)</f>
        <v>12</v>
      </c>
      <c r="G436" s="113">
        <f>IFERROR(VLOOKUP(B436,Stock!$A$5:$M$472,7,0),0)</f>
        <v>9.6</v>
      </c>
    </row>
    <row r="437" spans="1:7" ht="20.100000000000001" customHeight="1" x14ac:dyDescent="0.2">
      <c r="A437" s="170"/>
      <c r="B437" s="178">
        <f>Stock!A317</f>
        <v>326</v>
      </c>
      <c r="C437" s="173" t="str">
        <f>IFERROR(VLOOKUP(B437,Stock!$A$5:$K$496,2,FALSE),0)</f>
        <v>Article 313</v>
      </c>
      <c r="D437" s="102"/>
      <c r="E437" s="114">
        <f>IFERROR(VLOOKUP(B437,Stock!$A$5:$M$496,13,FALSE),0)</f>
        <v>5</v>
      </c>
      <c r="F437" s="112">
        <f>IFERROR(VLOOKUP(B437,Stock!$A$5:$M$472,6,0),0)</f>
        <v>12</v>
      </c>
      <c r="G437" s="113">
        <f>IFERROR(VLOOKUP(B437,Stock!$A$5:$M$472,7,0),0)</f>
        <v>9.6</v>
      </c>
    </row>
    <row r="438" spans="1:7" ht="20.100000000000001" customHeight="1" x14ac:dyDescent="0.2">
      <c r="A438" s="170"/>
      <c r="B438" s="178">
        <f>Stock!A318</f>
        <v>327</v>
      </c>
      <c r="C438" s="173" t="str">
        <f>IFERROR(VLOOKUP(B438,Stock!$A$5:$K$496,2,FALSE),0)</f>
        <v>Article 314</v>
      </c>
      <c r="D438" s="102"/>
      <c r="E438" s="114">
        <f>IFERROR(VLOOKUP(B438,Stock!$A$5:$M$496,13,FALSE),0)</f>
        <v>5</v>
      </c>
      <c r="F438" s="112">
        <f>IFERROR(VLOOKUP(B438,Stock!$A$5:$M$472,6,0),0)</f>
        <v>15</v>
      </c>
      <c r="G438" s="113">
        <f>IFERROR(VLOOKUP(B438,Stock!$A$5:$M$472,7,0),0)</f>
        <v>12</v>
      </c>
    </row>
    <row r="439" spans="1:7" ht="20.100000000000001" customHeight="1" x14ac:dyDescent="0.2">
      <c r="A439" s="170"/>
      <c r="B439" s="178">
        <f>Stock!A319</f>
        <v>328</v>
      </c>
      <c r="C439" s="173" t="str">
        <f>IFERROR(VLOOKUP(B439,Stock!$A$5:$K$496,2,FALSE),0)</f>
        <v>Article 315</v>
      </c>
      <c r="D439" s="102"/>
      <c r="E439" s="114">
        <f>IFERROR(VLOOKUP(B439,Stock!$A$5:$M$496,13,FALSE),0)</f>
        <v>6</v>
      </c>
      <c r="F439" s="112">
        <f>IFERROR(VLOOKUP(B439,Stock!$A$5:$M$472,6,0),0)</f>
        <v>15</v>
      </c>
      <c r="G439" s="113">
        <f>IFERROR(VLOOKUP(B439,Stock!$A$5:$M$472,7,0),0)</f>
        <v>12</v>
      </c>
    </row>
    <row r="440" spans="1:7" ht="20.100000000000001" customHeight="1" x14ac:dyDescent="0.2">
      <c r="A440" s="170"/>
      <c r="B440" s="178">
        <f>Stock!A320</f>
        <v>329</v>
      </c>
      <c r="C440" s="173" t="str">
        <f>IFERROR(VLOOKUP(B440,Stock!$A$5:$K$496,2,FALSE),0)</f>
        <v>Article 316</v>
      </c>
      <c r="D440" s="102"/>
      <c r="E440" s="114">
        <f>IFERROR(VLOOKUP(B440,Stock!$A$5:$M$496,13,FALSE),0)</f>
        <v>5</v>
      </c>
      <c r="F440" s="112">
        <f>IFERROR(VLOOKUP(B440,Stock!$A$5:$M$472,6,0),0)</f>
        <v>22</v>
      </c>
      <c r="G440" s="113">
        <f>IFERROR(VLOOKUP(B440,Stock!$A$5:$M$472,7,0),0)</f>
        <v>17.600000000000001</v>
      </c>
    </row>
    <row r="441" spans="1:7" ht="20.100000000000001" customHeight="1" x14ac:dyDescent="0.2">
      <c r="A441" s="170"/>
      <c r="B441" s="178">
        <f>Stock!A321</f>
        <v>330</v>
      </c>
      <c r="C441" s="173" t="str">
        <f>IFERROR(VLOOKUP(B441,Stock!$A$5:$K$496,2,FALSE),0)</f>
        <v>Article 317</v>
      </c>
      <c r="D441" s="102"/>
      <c r="E441" s="114">
        <f>IFERROR(VLOOKUP(B441,Stock!$A$5:$M$496,13,FALSE),0)</f>
        <v>6</v>
      </c>
      <c r="F441" s="112">
        <f>IFERROR(VLOOKUP(B441,Stock!$A$5:$M$472,6,0),0)</f>
        <v>50</v>
      </c>
      <c r="G441" s="113">
        <f>IFERROR(VLOOKUP(B441,Stock!$A$5:$M$472,7,0),0)</f>
        <v>40</v>
      </c>
    </row>
    <row r="442" spans="1:7" ht="20.100000000000001" customHeight="1" x14ac:dyDescent="0.2">
      <c r="A442" s="170"/>
      <c r="B442" s="178">
        <f>Stock!A322</f>
        <v>331</v>
      </c>
      <c r="C442" s="173" t="str">
        <f>IFERROR(VLOOKUP(B442,Stock!$A$5:$K$496,2,FALSE),0)</f>
        <v>Article 318</v>
      </c>
      <c r="D442" s="102"/>
      <c r="E442" s="114">
        <f>IFERROR(VLOOKUP(B442,Stock!$A$5:$M$496,13,FALSE),0)</f>
        <v>1</v>
      </c>
      <c r="F442" s="112">
        <f>IFERROR(VLOOKUP(B442,Stock!$A$5:$M$472,6,0),0)</f>
        <v>12</v>
      </c>
      <c r="G442" s="113">
        <f>IFERROR(VLOOKUP(B442,Stock!$A$5:$M$472,7,0),0)</f>
        <v>9.6</v>
      </c>
    </row>
    <row r="443" spans="1:7" ht="20.100000000000001" customHeight="1" x14ac:dyDescent="0.2">
      <c r="A443" s="170"/>
      <c r="B443" s="178">
        <f>Stock!A323</f>
        <v>332</v>
      </c>
      <c r="C443" s="173" t="str">
        <f>IFERROR(VLOOKUP(B443,Stock!$A$5:$K$496,2,FALSE),0)</f>
        <v>Article 319</v>
      </c>
      <c r="D443" s="102"/>
      <c r="E443" s="114">
        <f>IFERROR(VLOOKUP(B443,Stock!$A$5:$M$496,13,FALSE),0)</f>
        <v>3</v>
      </c>
      <c r="F443" s="112">
        <f>IFERROR(VLOOKUP(B443,Stock!$A$5:$M$472,6,0),0)</f>
        <v>12</v>
      </c>
      <c r="G443" s="113">
        <f>IFERROR(VLOOKUP(B443,Stock!$A$5:$M$472,7,0),0)</f>
        <v>9.6</v>
      </c>
    </row>
    <row r="444" spans="1:7" ht="20.100000000000001" customHeight="1" x14ac:dyDescent="0.2">
      <c r="A444" s="170"/>
      <c r="B444" s="178">
        <f>Stock!A324</f>
        <v>333</v>
      </c>
      <c r="C444" s="173" t="str">
        <f>IFERROR(VLOOKUP(B444,Stock!$A$5:$K$496,2,FALSE),0)</f>
        <v>Article 320</v>
      </c>
      <c r="D444" s="102"/>
      <c r="E444" s="114">
        <f>IFERROR(VLOOKUP(B444,Stock!$A$5:$M$496,13,FALSE),0)</f>
        <v>1</v>
      </c>
      <c r="F444" s="112">
        <f>IFERROR(VLOOKUP(B444,Stock!$A$5:$M$472,6,0),0)</f>
        <v>12</v>
      </c>
      <c r="G444" s="113">
        <f>IFERROR(VLOOKUP(B444,Stock!$A$5:$M$472,7,0),0)</f>
        <v>9.6</v>
      </c>
    </row>
    <row r="445" spans="1:7" ht="20.100000000000001" customHeight="1" x14ac:dyDescent="0.2">
      <c r="A445" s="170"/>
      <c r="B445" s="178">
        <f>Stock!A325</f>
        <v>334</v>
      </c>
      <c r="C445" s="173" t="str">
        <f>IFERROR(VLOOKUP(B445,Stock!$A$5:$K$496,2,FALSE),0)</f>
        <v>Article 321</v>
      </c>
      <c r="D445" s="102"/>
      <c r="E445" s="114">
        <f>IFERROR(VLOOKUP(B445,Stock!$A$5:$M$496,13,FALSE),0)</f>
        <v>3</v>
      </c>
      <c r="F445" s="112">
        <f>IFERROR(VLOOKUP(B445,Stock!$A$5:$M$472,6,0),0)</f>
        <v>12</v>
      </c>
      <c r="G445" s="113">
        <f>IFERROR(VLOOKUP(B445,Stock!$A$5:$M$472,7,0),0)</f>
        <v>9.6</v>
      </c>
    </row>
    <row r="446" spans="1:7" ht="20.100000000000001" customHeight="1" x14ac:dyDescent="0.2">
      <c r="A446" s="170"/>
      <c r="B446" s="178">
        <f>Stock!A326</f>
        <v>335</v>
      </c>
      <c r="C446" s="173" t="str">
        <f>IFERROR(VLOOKUP(B446,Stock!$A$5:$K$496,2,FALSE),0)</f>
        <v>Article 322</v>
      </c>
      <c r="D446" s="102"/>
      <c r="E446" s="114">
        <f>IFERROR(VLOOKUP(B446,Stock!$A$5:$M$496,13,FALSE),0)</f>
        <v>1</v>
      </c>
      <c r="F446" s="112">
        <f>IFERROR(VLOOKUP(B446,Stock!$A$5:$M$472,6,0),0)</f>
        <v>20</v>
      </c>
      <c r="G446" s="113">
        <f>IFERROR(VLOOKUP(B446,Stock!$A$5:$M$472,7,0),0)</f>
        <v>16</v>
      </c>
    </row>
    <row r="447" spans="1:7" ht="20.100000000000001" customHeight="1" x14ac:dyDescent="0.2">
      <c r="A447" s="170"/>
      <c r="B447" s="178">
        <f>Stock!A327</f>
        <v>336</v>
      </c>
      <c r="C447" s="173" t="str">
        <f>IFERROR(VLOOKUP(B447,Stock!$A$5:$K$496,2,FALSE),0)</f>
        <v>Article 323</v>
      </c>
      <c r="D447" s="102"/>
      <c r="E447" s="114">
        <f>IFERROR(VLOOKUP(B447,Stock!$A$5:$M$496,13,FALSE),0)</f>
        <v>3</v>
      </c>
      <c r="F447" s="112">
        <f>IFERROR(VLOOKUP(B447,Stock!$A$5:$M$472,6,0),0)</f>
        <v>3</v>
      </c>
      <c r="G447" s="113">
        <f>IFERROR(VLOOKUP(B447,Stock!$A$5:$M$472,7,0),0)</f>
        <v>2.4</v>
      </c>
    </row>
    <row r="448" spans="1:7" ht="20.100000000000001" customHeight="1" x14ac:dyDescent="0.2">
      <c r="A448" s="170"/>
      <c r="B448" s="178">
        <f>Stock!A328</f>
        <v>337</v>
      </c>
      <c r="C448" s="173" t="str">
        <f>IFERROR(VLOOKUP(B448,Stock!$A$5:$K$496,2,FALSE),0)</f>
        <v>Article 324</v>
      </c>
      <c r="D448" s="102"/>
      <c r="E448" s="114">
        <f>IFERROR(VLOOKUP(B448,Stock!$A$5:$M$496,13,FALSE),0)</f>
        <v>1</v>
      </c>
      <c r="F448" s="112">
        <f>IFERROR(VLOOKUP(B448,Stock!$A$5:$M$472,6,0),0)</f>
        <v>50</v>
      </c>
      <c r="G448" s="113">
        <f>IFERROR(VLOOKUP(B448,Stock!$A$5:$M$472,7,0),0)</f>
        <v>40</v>
      </c>
    </row>
    <row r="449" spans="1:7" ht="20.100000000000001" customHeight="1" x14ac:dyDescent="0.2">
      <c r="A449" s="170"/>
      <c r="B449" s="178">
        <f>Stock!A329</f>
        <v>338</v>
      </c>
      <c r="C449" s="173" t="str">
        <f>IFERROR(VLOOKUP(B449,Stock!$A$5:$K$496,2,FALSE),0)</f>
        <v>Article 325</v>
      </c>
      <c r="D449" s="102"/>
      <c r="E449" s="114">
        <f>IFERROR(VLOOKUP(B449,Stock!$A$5:$M$496,13,FALSE),0)</f>
        <v>2</v>
      </c>
      <c r="F449" s="112">
        <f>IFERROR(VLOOKUP(B449,Stock!$A$5:$M$472,6,0),0)</f>
        <v>12</v>
      </c>
      <c r="G449" s="113">
        <f>IFERROR(VLOOKUP(B449,Stock!$A$5:$M$472,7,0),0)</f>
        <v>9.6</v>
      </c>
    </row>
    <row r="450" spans="1:7" ht="20.100000000000001" customHeight="1" x14ac:dyDescent="0.2">
      <c r="A450" s="170"/>
      <c r="B450" s="178">
        <f>Stock!A330</f>
        <v>339</v>
      </c>
      <c r="C450" s="173" t="str">
        <f>IFERROR(VLOOKUP(B450,Stock!$A$5:$K$496,2,FALSE),0)</f>
        <v>Article 326</v>
      </c>
      <c r="D450" s="102"/>
      <c r="E450" s="114">
        <f>IFERROR(VLOOKUP(B450,Stock!$A$5:$M$496,13,FALSE),0)</f>
        <v>1</v>
      </c>
      <c r="F450" s="112">
        <f>IFERROR(VLOOKUP(B450,Stock!$A$5:$M$472,6,0),0)</f>
        <v>15</v>
      </c>
      <c r="G450" s="113">
        <f>IFERROR(VLOOKUP(B450,Stock!$A$5:$M$472,7,0),0)</f>
        <v>12</v>
      </c>
    </row>
    <row r="451" spans="1:7" ht="20.100000000000001" customHeight="1" x14ac:dyDescent="0.2">
      <c r="A451" s="170"/>
      <c r="B451" s="178">
        <f>Stock!A331</f>
        <v>340</v>
      </c>
      <c r="C451" s="173" t="str">
        <f>IFERROR(VLOOKUP(B451,Stock!$A$5:$K$496,2,FALSE),0)</f>
        <v>Article 327</v>
      </c>
      <c r="D451" s="102"/>
      <c r="E451" s="114">
        <f>IFERROR(VLOOKUP(B451,Stock!$A$5:$M$496,13,FALSE),0)</f>
        <v>3</v>
      </c>
      <c r="F451" s="112">
        <f>IFERROR(VLOOKUP(B451,Stock!$A$5:$M$472,6,0),0)</f>
        <v>50</v>
      </c>
      <c r="G451" s="113">
        <f>IFERROR(VLOOKUP(B451,Stock!$A$5:$M$472,7,0),0)</f>
        <v>40</v>
      </c>
    </row>
    <row r="452" spans="1:7" ht="20.100000000000001" customHeight="1" x14ac:dyDescent="0.2">
      <c r="A452" s="170"/>
      <c r="B452" s="178">
        <f>Stock!A332</f>
        <v>341</v>
      </c>
      <c r="C452" s="173" t="str">
        <f>IFERROR(VLOOKUP(B452,Stock!$A$5:$K$496,2,FALSE),0)</f>
        <v>Article 328</v>
      </c>
      <c r="D452" s="102"/>
      <c r="E452" s="114">
        <f>IFERROR(VLOOKUP(B452,Stock!$A$5:$M$496,13,FALSE),0)</f>
        <v>1</v>
      </c>
      <c r="F452" s="112">
        <f>IFERROR(VLOOKUP(B452,Stock!$A$5:$M$472,6,0),0)</f>
        <v>12</v>
      </c>
      <c r="G452" s="113">
        <f>IFERROR(VLOOKUP(B452,Stock!$A$5:$M$472,7,0),0)</f>
        <v>9.6</v>
      </c>
    </row>
    <row r="453" spans="1:7" ht="20.100000000000001" customHeight="1" x14ac:dyDescent="0.2">
      <c r="A453" s="170"/>
      <c r="B453" s="178">
        <f>Stock!A333</f>
        <v>342</v>
      </c>
      <c r="C453" s="173" t="str">
        <f>IFERROR(VLOOKUP(B453,Stock!$A$5:$K$496,2,FALSE),0)</f>
        <v>Article 329</v>
      </c>
      <c r="D453" s="102"/>
      <c r="E453" s="114">
        <f>IFERROR(VLOOKUP(B453,Stock!$A$5:$M$496,13,FALSE),0)</f>
        <v>2</v>
      </c>
      <c r="F453" s="112">
        <f>IFERROR(VLOOKUP(B453,Stock!$A$5:$M$472,6,0),0)</f>
        <v>50</v>
      </c>
      <c r="G453" s="113">
        <f>IFERROR(VLOOKUP(B453,Stock!$A$5:$M$472,7,0),0)</f>
        <v>40</v>
      </c>
    </row>
    <row r="454" spans="1:7" ht="20.100000000000001" customHeight="1" x14ac:dyDescent="0.2">
      <c r="A454" s="170"/>
      <c r="B454" s="178">
        <f>Stock!A334</f>
        <v>343</v>
      </c>
      <c r="C454" s="173" t="str">
        <f>IFERROR(VLOOKUP(B454,Stock!$A$5:$K$496,2,FALSE),0)</f>
        <v>Article 330</v>
      </c>
      <c r="D454" s="102"/>
      <c r="E454" s="114">
        <f>IFERROR(VLOOKUP(B454,Stock!$A$5:$M$496,13,FALSE),0)</f>
        <v>1</v>
      </c>
      <c r="F454" s="112">
        <f>IFERROR(VLOOKUP(B454,Stock!$A$5:$M$472,6,0),0)</f>
        <v>12</v>
      </c>
      <c r="G454" s="113">
        <f>IFERROR(VLOOKUP(B454,Stock!$A$5:$M$472,7,0),0)</f>
        <v>9.6</v>
      </c>
    </row>
    <row r="455" spans="1:7" ht="20.100000000000001" customHeight="1" x14ac:dyDescent="0.2">
      <c r="A455" s="170"/>
      <c r="B455" s="178">
        <f>Stock!A335</f>
        <v>344</v>
      </c>
      <c r="C455" s="173" t="str">
        <f>IFERROR(VLOOKUP(B455,Stock!$A$5:$K$496,2,FALSE),0)</f>
        <v>Article 331</v>
      </c>
      <c r="D455" s="102"/>
      <c r="E455" s="114">
        <f>IFERROR(VLOOKUP(B455,Stock!$A$5:$M$496,13,FALSE),0)</f>
        <v>3</v>
      </c>
      <c r="F455" s="112">
        <f>IFERROR(VLOOKUP(B455,Stock!$A$5:$M$472,6,0),0)</f>
        <v>15</v>
      </c>
      <c r="G455" s="113">
        <f>IFERROR(VLOOKUP(B455,Stock!$A$5:$M$472,7,0),0)</f>
        <v>12</v>
      </c>
    </row>
    <row r="456" spans="1:7" ht="20.100000000000001" customHeight="1" x14ac:dyDescent="0.2">
      <c r="A456" s="170"/>
      <c r="B456" s="178">
        <f>Stock!A336</f>
        <v>345</v>
      </c>
      <c r="C456" s="173" t="str">
        <f>IFERROR(VLOOKUP(B456,Stock!$A$5:$K$496,2,FALSE),0)</f>
        <v>Article 332</v>
      </c>
      <c r="D456" s="102"/>
      <c r="E456" s="114">
        <f>IFERROR(VLOOKUP(B456,Stock!$A$5:$M$496,13,FALSE),0)</f>
        <v>1</v>
      </c>
      <c r="F456" s="112">
        <f>IFERROR(VLOOKUP(B456,Stock!$A$5:$M$472,6,0),0)</f>
        <v>12</v>
      </c>
      <c r="G456" s="113">
        <f>IFERROR(VLOOKUP(B456,Stock!$A$5:$M$472,7,0),0)</f>
        <v>9.6</v>
      </c>
    </row>
    <row r="457" spans="1:7" ht="20.100000000000001" customHeight="1" x14ac:dyDescent="0.2">
      <c r="A457" s="170"/>
      <c r="B457" s="178">
        <f>Stock!A337</f>
        <v>346</v>
      </c>
      <c r="C457" s="173" t="str">
        <f>IFERROR(VLOOKUP(B457,Stock!$A$5:$K$496,2,FALSE),0)</f>
        <v>Article 333</v>
      </c>
      <c r="D457" s="102"/>
      <c r="E457" s="114">
        <f>IFERROR(VLOOKUP(B457,Stock!$A$5:$M$496,13,FALSE),0)</f>
        <v>2</v>
      </c>
      <c r="F457" s="112">
        <f>IFERROR(VLOOKUP(B457,Stock!$A$5:$M$472,6,0),0)</f>
        <v>12</v>
      </c>
      <c r="G457" s="113">
        <f>IFERROR(VLOOKUP(B457,Stock!$A$5:$M$472,7,0),0)</f>
        <v>9.6</v>
      </c>
    </row>
    <row r="458" spans="1:7" ht="20.100000000000001" customHeight="1" x14ac:dyDescent="0.2">
      <c r="A458" s="170"/>
      <c r="B458" s="178">
        <f>Stock!A338</f>
        <v>347</v>
      </c>
      <c r="C458" s="173" t="str">
        <f>IFERROR(VLOOKUP(B458,Stock!$A$5:$K$496,2,FALSE),0)</f>
        <v>Article 334</v>
      </c>
      <c r="D458" s="102"/>
      <c r="E458" s="114">
        <f>IFERROR(VLOOKUP(B458,Stock!$A$5:$M$496,13,FALSE),0)</f>
        <v>1</v>
      </c>
      <c r="F458" s="112">
        <f>IFERROR(VLOOKUP(B458,Stock!$A$5:$M$472,6,0),0)</f>
        <v>12</v>
      </c>
      <c r="G458" s="113">
        <f>IFERROR(VLOOKUP(B458,Stock!$A$5:$M$472,7,0),0)</f>
        <v>9.6</v>
      </c>
    </row>
    <row r="459" spans="1:7" ht="20.100000000000001" customHeight="1" x14ac:dyDescent="0.2">
      <c r="A459" s="170"/>
      <c r="B459" s="178">
        <f>Stock!A339</f>
        <v>348</v>
      </c>
      <c r="C459" s="173" t="str">
        <f>IFERROR(VLOOKUP(B459,Stock!$A$5:$K$496,2,FALSE),0)</f>
        <v>Article 335</v>
      </c>
      <c r="D459" s="102"/>
      <c r="E459" s="114">
        <f>IFERROR(VLOOKUP(B459,Stock!$A$5:$M$496,13,FALSE),0)</f>
        <v>3</v>
      </c>
      <c r="F459" s="112">
        <f>IFERROR(VLOOKUP(B459,Stock!$A$5:$M$472,6,0),0)</f>
        <v>60</v>
      </c>
      <c r="G459" s="113">
        <f>IFERROR(VLOOKUP(B459,Stock!$A$5:$M$472,7,0),0)</f>
        <v>48</v>
      </c>
    </row>
    <row r="460" spans="1:7" ht="20.100000000000001" customHeight="1" x14ac:dyDescent="0.2">
      <c r="A460" s="170"/>
      <c r="B460" s="178">
        <f>Stock!A340</f>
        <v>349</v>
      </c>
      <c r="C460" s="173" t="str">
        <f>IFERROR(VLOOKUP(B460,Stock!$A$5:$K$496,2,FALSE),0)</f>
        <v>Article 336</v>
      </c>
      <c r="D460" s="102"/>
      <c r="E460" s="114">
        <f>IFERROR(VLOOKUP(B460,Stock!$A$5:$M$496,13,FALSE),0)</f>
        <v>1</v>
      </c>
      <c r="F460" s="112">
        <f>IFERROR(VLOOKUP(B460,Stock!$A$5:$M$472,6,0),0)</f>
        <v>18</v>
      </c>
      <c r="G460" s="113">
        <f>IFERROR(VLOOKUP(B460,Stock!$A$5:$M$472,7,0),0)</f>
        <v>14.4</v>
      </c>
    </row>
    <row r="461" spans="1:7" ht="20.100000000000001" customHeight="1" x14ac:dyDescent="0.2">
      <c r="A461" s="170"/>
      <c r="B461" s="178">
        <f>Stock!A341</f>
        <v>350</v>
      </c>
      <c r="C461" s="173" t="str">
        <f>IFERROR(VLOOKUP(B461,Stock!$A$5:$K$496,2,FALSE),0)</f>
        <v>Article 337</v>
      </c>
      <c r="D461" s="102"/>
      <c r="E461" s="114">
        <f>IFERROR(VLOOKUP(B461,Stock!$A$5:$M$496,13,FALSE),0)</f>
        <v>2</v>
      </c>
      <c r="F461" s="112">
        <f>IFERROR(VLOOKUP(B461,Stock!$A$5:$M$472,6,0),0)</f>
        <v>36</v>
      </c>
      <c r="G461" s="113">
        <f>IFERROR(VLOOKUP(B461,Stock!$A$5:$M$472,7,0),0)</f>
        <v>28.8</v>
      </c>
    </row>
    <row r="462" spans="1:7" ht="20.100000000000001" customHeight="1" x14ac:dyDescent="0.2">
      <c r="A462" s="170"/>
      <c r="B462" s="178">
        <f>Stock!A342</f>
        <v>351</v>
      </c>
      <c r="C462" s="173" t="str">
        <f>IFERROR(VLOOKUP(B462,Stock!$A$5:$K$496,2,FALSE),0)</f>
        <v>Article 338</v>
      </c>
      <c r="D462" s="102"/>
      <c r="E462" s="114">
        <f>IFERROR(VLOOKUP(B462,Stock!$A$5:$M$496,13,FALSE),0)</f>
        <v>1</v>
      </c>
      <c r="F462" s="112">
        <f>IFERROR(VLOOKUP(B462,Stock!$A$5:$M$472,6,0),0)</f>
        <v>18</v>
      </c>
      <c r="G462" s="113">
        <f>IFERROR(VLOOKUP(B462,Stock!$A$5:$M$472,7,0),0)</f>
        <v>14.4</v>
      </c>
    </row>
    <row r="463" spans="1:7" ht="20.100000000000001" customHeight="1" x14ac:dyDescent="0.2">
      <c r="A463" s="170"/>
      <c r="B463" s="178">
        <f>Stock!A343</f>
        <v>352</v>
      </c>
      <c r="C463" s="173" t="str">
        <f>IFERROR(VLOOKUP(B463,Stock!$A$5:$K$496,2,FALSE),0)</f>
        <v>Article 339</v>
      </c>
      <c r="D463" s="102"/>
      <c r="E463" s="114">
        <f>IFERROR(VLOOKUP(B463,Stock!$A$5:$M$496,13,FALSE),0)</f>
        <v>3</v>
      </c>
      <c r="F463" s="112">
        <f>IFERROR(VLOOKUP(B463,Stock!$A$5:$M$472,6,0),0)</f>
        <v>30</v>
      </c>
      <c r="G463" s="113">
        <f>IFERROR(VLOOKUP(B463,Stock!$A$5:$M$472,7,0),0)</f>
        <v>24</v>
      </c>
    </row>
    <row r="464" spans="1:7" ht="20.100000000000001" customHeight="1" x14ac:dyDescent="0.2">
      <c r="A464" s="170"/>
      <c r="B464" s="178">
        <f>Stock!A344</f>
        <v>353</v>
      </c>
      <c r="C464" s="173" t="str">
        <f>IFERROR(VLOOKUP(B464,Stock!$A$5:$K$496,2,FALSE),0)</f>
        <v>Article 340</v>
      </c>
      <c r="D464" s="102"/>
      <c r="E464" s="114">
        <f>IFERROR(VLOOKUP(B464,Stock!$A$5:$M$496,13,FALSE),0)</f>
        <v>3</v>
      </c>
      <c r="F464" s="112">
        <f>IFERROR(VLOOKUP(B464,Stock!$A$5:$M$472,6,0),0)</f>
        <v>15</v>
      </c>
      <c r="G464" s="113">
        <f>IFERROR(VLOOKUP(B464,Stock!$A$5:$M$472,7,0),0)</f>
        <v>12</v>
      </c>
    </row>
    <row r="465" spans="1:7" ht="20.100000000000001" customHeight="1" x14ac:dyDescent="0.2">
      <c r="A465" s="170"/>
      <c r="B465" s="178">
        <f>Stock!A345</f>
        <v>354</v>
      </c>
      <c r="C465" s="173" t="str">
        <f>IFERROR(VLOOKUP(B465,Stock!$A$5:$K$496,2,FALSE),0)</f>
        <v>Article 341</v>
      </c>
      <c r="D465" s="102"/>
      <c r="E465" s="114">
        <f>IFERROR(VLOOKUP(B465,Stock!$A$5:$M$496,13,FALSE),0)</f>
        <v>1</v>
      </c>
      <c r="F465" s="112">
        <f>IFERROR(VLOOKUP(B465,Stock!$A$5:$M$472,6,0),0)</f>
        <v>10</v>
      </c>
      <c r="G465" s="113">
        <f>IFERROR(VLOOKUP(B465,Stock!$A$5:$M$472,7,0),0)</f>
        <v>8</v>
      </c>
    </row>
    <row r="466" spans="1:7" ht="20.100000000000001" customHeight="1" x14ac:dyDescent="0.2">
      <c r="A466" s="170"/>
      <c r="B466" s="178">
        <f>Stock!A346</f>
        <v>355</v>
      </c>
      <c r="C466" s="173" t="str">
        <f>IFERROR(VLOOKUP(B466,Stock!$A$5:$K$496,2,FALSE),0)</f>
        <v>Article 342</v>
      </c>
      <c r="D466" s="102"/>
      <c r="E466" s="114">
        <f>IFERROR(VLOOKUP(B466,Stock!$A$5:$M$496,13,FALSE),0)</f>
        <v>3</v>
      </c>
      <c r="F466" s="112">
        <f>IFERROR(VLOOKUP(B466,Stock!$A$5:$M$472,6,0),0)</f>
        <v>60</v>
      </c>
      <c r="G466" s="113">
        <f>IFERROR(VLOOKUP(B466,Stock!$A$5:$M$472,7,0),0)</f>
        <v>48</v>
      </c>
    </row>
    <row r="467" spans="1:7" ht="20.100000000000001" customHeight="1" x14ac:dyDescent="0.2">
      <c r="A467" s="170"/>
      <c r="B467" s="178">
        <f>Stock!A347</f>
        <v>356</v>
      </c>
      <c r="C467" s="173" t="str">
        <f>IFERROR(VLOOKUP(B467,Stock!$A$5:$K$496,2,FALSE),0)</f>
        <v>Article 343</v>
      </c>
      <c r="D467" s="102"/>
      <c r="E467" s="114">
        <f>IFERROR(VLOOKUP(B467,Stock!$A$5:$M$496,13,FALSE),0)</f>
        <v>2</v>
      </c>
      <c r="F467" s="112">
        <f>IFERROR(VLOOKUP(B467,Stock!$A$5:$M$472,6,0),0)</f>
        <v>16</v>
      </c>
      <c r="G467" s="113">
        <f>IFERROR(VLOOKUP(B467,Stock!$A$5:$M$472,7,0),0)</f>
        <v>12.8</v>
      </c>
    </row>
    <row r="468" spans="1:7" ht="20.100000000000001" customHeight="1" x14ac:dyDescent="0.2">
      <c r="A468" s="170"/>
      <c r="B468" s="178">
        <f>Stock!A348</f>
        <v>357</v>
      </c>
      <c r="C468" s="173" t="str">
        <f>IFERROR(VLOOKUP(B468,Stock!$A$5:$K$496,2,FALSE),0)</f>
        <v>Article 344</v>
      </c>
      <c r="D468" s="102"/>
      <c r="E468" s="114">
        <f>IFERROR(VLOOKUP(B468,Stock!$A$5:$M$496,13,FALSE),0)</f>
        <v>3</v>
      </c>
      <c r="F468" s="112">
        <f>IFERROR(VLOOKUP(B468,Stock!$A$5:$M$472,6,0),0)</f>
        <v>24</v>
      </c>
      <c r="G468" s="113">
        <f>IFERROR(VLOOKUP(B468,Stock!$A$5:$M$472,7,0),0)</f>
        <v>19.2</v>
      </c>
    </row>
    <row r="469" spans="1:7" ht="20.100000000000001" customHeight="1" x14ac:dyDescent="0.2">
      <c r="A469" s="170"/>
      <c r="B469" s="178">
        <f>Stock!A349</f>
        <v>358</v>
      </c>
      <c r="C469" s="173" t="str">
        <f>IFERROR(VLOOKUP(B469,Stock!$A$5:$K$496,2,FALSE),0)</f>
        <v>Article 345</v>
      </c>
      <c r="D469" s="102"/>
      <c r="E469" s="114">
        <f>IFERROR(VLOOKUP(B469,Stock!$A$5:$M$496,13,FALSE),0)</f>
        <v>1</v>
      </c>
      <c r="F469" s="112">
        <f>IFERROR(VLOOKUP(B469,Stock!$A$5:$M$472,6,0),0)</f>
        <v>30</v>
      </c>
      <c r="G469" s="113">
        <f>IFERROR(VLOOKUP(B469,Stock!$A$5:$M$472,7,0),0)</f>
        <v>24</v>
      </c>
    </row>
    <row r="470" spans="1:7" ht="20.100000000000001" customHeight="1" x14ac:dyDescent="0.2">
      <c r="A470" s="170"/>
      <c r="B470" s="178">
        <f>Stock!A350</f>
        <v>359</v>
      </c>
      <c r="C470" s="173" t="str">
        <f>IFERROR(VLOOKUP(B470,Stock!$A$5:$K$496,2,FALSE),0)</f>
        <v>Article 346</v>
      </c>
      <c r="D470" s="102"/>
      <c r="E470" s="114">
        <f>IFERROR(VLOOKUP(B470,Stock!$A$5:$M$496,13,FALSE),0)</f>
        <v>2</v>
      </c>
      <c r="F470" s="112">
        <f>IFERROR(VLOOKUP(B470,Stock!$A$5:$M$472,6,0),0)</f>
        <v>10</v>
      </c>
      <c r="G470" s="113">
        <f>IFERROR(VLOOKUP(B470,Stock!$A$5:$M$472,7,0),0)</f>
        <v>8</v>
      </c>
    </row>
    <row r="471" spans="1:7" ht="20.100000000000001" customHeight="1" x14ac:dyDescent="0.2">
      <c r="A471" s="170"/>
      <c r="B471" s="178">
        <f>Stock!A351</f>
        <v>360</v>
      </c>
      <c r="C471" s="173" t="str">
        <f>IFERROR(VLOOKUP(B471,Stock!$A$5:$K$496,2,FALSE),0)</f>
        <v>Article 347</v>
      </c>
      <c r="D471" s="102"/>
      <c r="E471" s="114">
        <f>IFERROR(VLOOKUP(B471,Stock!$A$5:$M$496,13,FALSE),0)</f>
        <v>1</v>
      </c>
      <c r="F471" s="112">
        <f>IFERROR(VLOOKUP(B471,Stock!$A$5:$M$472,6,0),0)</f>
        <v>10</v>
      </c>
      <c r="G471" s="113">
        <f>IFERROR(VLOOKUP(B471,Stock!$A$5:$M$472,7,0),0)</f>
        <v>8</v>
      </c>
    </row>
    <row r="472" spans="1:7" ht="20.100000000000001" customHeight="1" x14ac:dyDescent="0.2">
      <c r="A472" s="170"/>
      <c r="B472" s="178">
        <f>Stock!A352</f>
        <v>361</v>
      </c>
      <c r="C472" s="173" t="str">
        <f>IFERROR(VLOOKUP(B472,Stock!$A$5:$K$496,2,FALSE),0)</f>
        <v>Article 348</v>
      </c>
      <c r="D472" s="102"/>
      <c r="E472" s="114">
        <f>IFERROR(VLOOKUP(B472,Stock!$A$5:$M$496,13,FALSE),0)</f>
        <v>2</v>
      </c>
      <c r="F472" s="112">
        <f>IFERROR(VLOOKUP(B472,Stock!$A$5:$M$472,6,0),0)</f>
        <v>20</v>
      </c>
      <c r="G472" s="113">
        <f>IFERROR(VLOOKUP(B472,Stock!$A$5:$M$472,7,0),0)</f>
        <v>16</v>
      </c>
    </row>
    <row r="473" spans="1:7" ht="20.100000000000001" customHeight="1" x14ac:dyDescent="0.2">
      <c r="A473" s="170"/>
      <c r="B473" s="178">
        <f>Stock!A353</f>
        <v>362</v>
      </c>
      <c r="C473" s="173" t="str">
        <f>IFERROR(VLOOKUP(B473,Stock!$A$5:$K$496,2,FALSE),0)</f>
        <v>Article 349</v>
      </c>
      <c r="D473" s="102"/>
      <c r="E473" s="114">
        <f>IFERROR(VLOOKUP(B473,Stock!$A$5:$M$496,13,FALSE),0)</f>
        <v>1</v>
      </c>
      <c r="F473" s="112">
        <f>IFERROR(VLOOKUP(B473,Stock!$A$5:$M$472,6,0),0)</f>
        <v>60</v>
      </c>
      <c r="G473" s="113">
        <f>IFERROR(VLOOKUP(B473,Stock!$A$5:$M$472,7,0),0)</f>
        <v>48</v>
      </c>
    </row>
    <row r="474" spans="1:7" ht="20.100000000000001" customHeight="1" x14ac:dyDescent="0.2">
      <c r="A474" s="170"/>
      <c r="B474" s="178">
        <f>Stock!A354</f>
        <v>363</v>
      </c>
      <c r="C474" s="173" t="str">
        <f>IFERROR(VLOOKUP(B474,Stock!$A$5:$K$496,2,FALSE),0)</f>
        <v>Article 350</v>
      </c>
      <c r="D474" s="102"/>
      <c r="E474" s="114">
        <f>IFERROR(VLOOKUP(B474,Stock!$A$5:$M$496,13,FALSE),0)</f>
        <v>3</v>
      </c>
      <c r="F474" s="112">
        <f>IFERROR(VLOOKUP(B474,Stock!$A$5:$M$472,6,0),0)</f>
        <v>60</v>
      </c>
      <c r="G474" s="113">
        <f>IFERROR(VLOOKUP(B474,Stock!$A$5:$M$472,7,0),0)</f>
        <v>48</v>
      </c>
    </row>
    <row r="475" spans="1:7" ht="20.100000000000001" customHeight="1" x14ac:dyDescent="0.2">
      <c r="A475" s="170"/>
      <c r="B475" s="178">
        <f>Stock!A355</f>
        <v>364</v>
      </c>
      <c r="C475" s="173" t="str">
        <f>IFERROR(VLOOKUP(B475,Stock!$A$5:$K$496,2,FALSE),0)</f>
        <v>Article 351</v>
      </c>
      <c r="D475" s="102"/>
      <c r="E475" s="114">
        <f>IFERROR(VLOOKUP(B475,Stock!$A$5:$M$496,13,FALSE),0)</f>
        <v>2</v>
      </c>
      <c r="F475" s="112">
        <f>IFERROR(VLOOKUP(B475,Stock!$A$5:$M$472,6,0),0)</f>
        <v>15</v>
      </c>
      <c r="G475" s="113">
        <f>IFERROR(VLOOKUP(B475,Stock!$A$5:$M$472,7,0),0)</f>
        <v>12</v>
      </c>
    </row>
    <row r="476" spans="1:7" ht="20.100000000000001" customHeight="1" x14ac:dyDescent="0.2">
      <c r="A476" s="170"/>
      <c r="B476" s="178">
        <f>Stock!A356</f>
        <v>365</v>
      </c>
      <c r="C476" s="173" t="str">
        <f>IFERROR(VLOOKUP(B476,Stock!$A$5:$K$496,2,FALSE),0)</f>
        <v>Article 352</v>
      </c>
      <c r="D476" s="102"/>
      <c r="E476" s="114">
        <f>IFERROR(VLOOKUP(B476,Stock!$A$5:$M$496,13,FALSE),0)</f>
        <v>3</v>
      </c>
      <c r="F476" s="112">
        <f>IFERROR(VLOOKUP(B476,Stock!$A$5:$M$472,6,0),0)</f>
        <v>16</v>
      </c>
      <c r="G476" s="113">
        <f>IFERROR(VLOOKUP(B476,Stock!$A$5:$M$472,7,0),0)</f>
        <v>12.8</v>
      </c>
    </row>
    <row r="477" spans="1:7" ht="20.100000000000001" customHeight="1" x14ac:dyDescent="0.2">
      <c r="A477" s="170"/>
      <c r="B477" s="178">
        <f>Stock!A357</f>
        <v>366</v>
      </c>
      <c r="C477" s="173" t="str">
        <f>IFERROR(VLOOKUP(B477,Stock!$A$5:$K$496,2,FALSE),0)</f>
        <v>Article 353</v>
      </c>
      <c r="D477" s="102"/>
      <c r="E477" s="114">
        <f>IFERROR(VLOOKUP(B477,Stock!$A$5:$M$496,13,FALSE),0)</f>
        <v>1</v>
      </c>
      <c r="F477" s="112">
        <f>IFERROR(VLOOKUP(B477,Stock!$A$5:$M$472,6,0),0)</f>
        <v>30</v>
      </c>
      <c r="G477" s="113">
        <f>IFERROR(VLOOKUP(B477,Stock!$A$5:$M$472,7,0),0)</f>
        <v>24</v>
      </c>
    </row>
    <row r="478" spans="1:7" ht="20.100000000000001" customHeight="1" x14ac:dyDescent="0.2">
      <c r="A478" s="170"/>
      <c r="B478" s="178">
        <f>Stock!A358</f>
        <v>367</v>
      </c>
      <c r="C478" s="173" t="str">
        <f>IFERROR(VLOOKUP(B478,Stock!$A$5:$K$496,2,FALSE),0)</f>
        <v>Article 354</v>
      </c>
      <c r="D478" s="102"/>
      <c r="E478" s="114">
        <f>IFERROR(VLOOKUP(B478,Stock!$A$5:$M$496,13,FALSE),0)</f>
        <v>3</v>
      </c>
      <c r="F478" s="112">
        <f>IFERROR(VLOOKUP(B478,Stock!$A$5:$M$472,6,0),0)</f>
        <v>16</v>
      </c>
      <c r="G478" s="113">
        <f>IFERROR(VLOOKUP(B478,Stock!$A$5:$M$472,7,0),0)</f>
        <v>12.8</v>
      </c>
    </row>
    <row r="479" spans="1:7" ht="20.100000000000001" customHeight="1" x14ac:dyDescent="0.2">
      <c r="A479" s="170"/>
      <c r="B479" s="178">
        <f>Stock!A359</f>
        <v>368</v>
      </c>
      <c r="C479" s="173" t="str">
        <f>IFERROR(VLOOKUP(B479,Stock!$A$5:$K$496,2,FALSE),0)</f>
        <v>Article 355</v>
      </c>
      <c r="D479" s="102"/>
      <c r="E479" s="114">
        <f>IFERROR(VLOOKUP(B479,Stock!$A$5:$M$496,13,FALSE),0)</f>
        <v>2</v>
      </c>
      <c r="F479" s="112">
        <f>IFERROR(VLOOKUP(B479,Stock!$A$5:$M$472,6,0),0)</f>
        <v>16</v>
      </c>
      <c r="G479" s="113">
        <f>IFERROR(VLOOKUP(B479,Stock!$A$5:$M$472,7,0),0)</f>
        <v>12.8</v>
      </c>
    </row>
    <row r="480" spans="1:7" ht="20.100000000000001" customHeight="1" x14ac:dyDescent="0.2">
      <c r="A480" s="170"/>
      <c r="B480" s="178">
        <f>Stock!A360</f>
        <v>369</v>
      </c>
      <c r="C480" s="173" t="str">
        <f>IFERROR(VLOOKUP(B480,Stock!$A$5:$K$496,2,FALSE),0)</f>
        <v>Article 356</v>
      </c>
      <c r="D480" s="102"/>
      <c r="E480" s="114">
        <f>IFERROR(VLOOKUP(B480,Stock!$A$5:$M$496,13,FALSE),0)</f>
        <v>3</v>
      </c>
      <c r="F480" s="112">
        <f>IFERROR(VLOOKUP(B480,Stock!$A$5:$M$472,6,0),0)</f>
        <v>15</v>
      </c>
      <c r="G480" s="113">
        <f>IFERROR(VLOOKUP(B480,Stock!$A$5:$M$472,7,0),0)</f>
        <v>12</v>
      </c>
    </row>
    <row r="481" spans="1:7" ht="20.100000000000001" customHeight="1" x14ac:dyDescent="0.2">
      <c r="A481" s="170"/>
      <c r="B481" s="178">
        <f>Stock!A361</f>
        <v>370</v>
      </c>
      <c r="C481" s="173" t="str">
        <f>IFERROR(VLOOKUP(B481,Stock!$A$5:$K$496,2,FALSE),0)</f>
        <v>Article 357</v>
      </c>
      <c r="D481" s="102"/>
      <c r="E481" s="114">
        <f>IFERROR(VLOOKUP(B481,Stock!$A$5:$M$496,13,FALSE),0)</f>
        <v>1</v>
      </c>
      <c r="F481" s="112">
        <f>IFERROR(VLOOKUP(B481,Stock!$A$5:$M$472,6,0),0)</f>
        <v>15</v>
      </c>
      <c r="G481" s="113">
        <f>IFERROR(VLOOKUP(B481,Stock!$A$5:$M$472,7,0),0)</f>
        <v>12</v>
      </c>
    </row>
    <row r="482" spans="1:7" ht="20.100000000000001" customHeight="1" x14ac:dyDescent="0.2">
      <c r="A482" s="170"/>
      <c r="B482" s="178">
        <f>Stock!A362</f>
        <v>371</v>
      </c>
      <c r="C482" s="173" t="str">
        <f>IFERROR(VLOOKUP(B482,Stock!$A$5:$K$496,2,FALSE),0)</f>
        <v>Article 358</v>
      </c>
      <c r="D482" s="102"/>
      <c r="E482" s="114">
        <f>IFERROR(VLOOKUP(B482,Stock!$A$5:$M$496,13,FALSE),0)</f>
        <v>3</v>
      </c>
      <c r="F482" s="112">
        <f>IFERROR(VLOOKUP(B482,Stock!$A$5:$M$472,6,0),0)</f>
        <v>15</v>
      </c>
      <c r="G482" s="113">
        <f>IFERROR(VLOOKUP(B482,Stock!$A$5:$M$472,7,0),0)</f>
        <v>12</v>
      </c>
    </row>
    <row r="483" spans="1:7" ht="20.100000000000001" customHeight="1" x14ac:dyDescent="0.2">
      <c r="A483" s="170"/>
      <c r="B483" s="178">
        <f>Stock!A363</f>
        <v>372</v>
      </c>
      <c r="C483" s="173" t="str">
        <f>IFERROR(VLOOKUP(B483,Stock!$A$5:$K$496,2,FALSE),0)</f>
        <v>Article 359</v>
      </c>
      <c r="D483" s="102"/>
      <c r="E483" s="114">
        <f>IFERROR(VLOOKUP(B483,Stock!$A$5:$M$496,13,FALSE),0)</f>
        <v>2</v>
      </c>
      <c r="F483" s="112">
        <f>IFERROR(VLOOKUP(B483,Stock!$A$5:$M$472,6,0),0)</f>
        <v>15</v>
      </c>
      <c r="G483" s="113">
        <f>IFERROR(VLOOKUP(B483,Stock!$A$5:$M$472,7,0),0)</f>
        <v>12</v>
      </c>
    </row>
    <row r="484" spans="1:7" ht="20.100000000000001" customHeight="1" x14ac:dyDescent="0.2">
      <c r="A484" s="170"/>
      <c r="B484" s="178">
        <f>Stock!A364</f>
        <v>373</v>
      </c>
      <c r="C484" s="173" t="str">
        <f>IFERROR(VLOOKUP(B484,Stock!$A$5:$K$496,2,FALSE),0)</f>
        <v>Article 360</v>
      </c>
      <c r="D484" s="102"/>
      <c r="E484" s="114">
        <f>IFERROR(VLOOKUP(B484,Stock!$A$5:$M$496,13,FALSE),0)</f>
        <v>3</v>
      </c>
      <c r="F484" s="112">
        <f>IFERROR(VLOOKUP(B484,Stock!$A$5:$M$472,6,0),0)</f>
        <v>15</v>
      </c>
      <c r="G484" s="113">
        <f>IFERROR(VLOOKUP(B484,Stock!$A$5:$M$472,7,0),0)</f>
        <v>12</v>
      </c>
    </row>
    <row r="485" spans="1:7" ht="20.100000000000001" customHeight="1" x14ac:dyDescent="0.2">
      <c r="A485" s="170"/>
      <c r="B485" s="178">
        <f>Stock!A365</f>
        <v>374</v>
      </c>
      <c r="C485" s="173" t="str">
        <f>IFERROR(VLOOKUP(B485,Stock!$A$5:$K$496,2,FALSE),0)</f>
        <v>Article 361</v>
      </c>
      <c r="D485" s="102"/>
      <c r="E485" s="114">
        <f>IFERROR(VLOOKUP(B485,Stock!$A$5:$M$496,13,FALSE),0)</f>
        <v>1</v>
      </c>
      <c r="F485" s="112">
        <f>IFERROR(VLOOKUP(B485,Stock!$A$5:$M$472,6,0),0)</f>
        <v>16</v>
      </c>
      <c r="G485" s="113">
        <f>IFERROR(VLOOKUP(B485,Stock!$A$5:$M$472,7,0),0)</f>
        <v>12.8</v>
      </c>
    </row>
    <row r="486" spans="1:7" ht="20.100000000000001" customHeight="1" x14ac:dyDescent="0.2">
      <c r="A486" s="170"/>
      <c r="B486" s="178">
        <f>Stock!A366</f>
        <v>375</v>
      </c>
      <c r="C486" s="173" t="str">
        <f>IFERROR(VLOOKUP(B486,Stock!$A$5:$K$496,2,FALSE),0)</f>
        <v>Article 362</v>
      </c>
      <c r="D486" s="102"/>
      <c r="E486" s="114">
        <f>IFERROR(VLOOKUP(B486,Stock!$A$5:$M$496,13,FALSE),0)</f>
        <v>2</v>
      </c>
      <c r="F486" s="112">
        <f>IFERROR(VLOOKUP(B486,Stock!$A$5:$M$472,6,0),0)</f>
        <v>16</v>
      </c>
      <c r="G486" s="113">
        <f>IFERROR(VLOOKUP(B486,Stock!$A$5:$M$472,7,0),0)</f>
        <v>12.8</v>
      </c>
    </row>
    <row r="487" spans="1:7" ht="20.100000000000001" customHeight="1" x14ac:dyDescent="0.2">
      <c r="A487" s="170"/>
      <c r="B487" s="178">
        <f>Stock!A367</f>
        <v>376</v>
      </c>
      <c r="C487" s="173" t="str">
        <f>IFERROR(VLOOKUP(B487,Stock!$A$5:$K$496,2,FALSE),0)</f>
        <v>Article 363</v>
      </c>
      <c r="D487" s="102"/>
      <c r="E487" s="114">
        <f>IFERROR(VLOOKUP(B487,Stock!$A$5:$M$496,13,FALSE),0)</f>
        <v>1</v>
      </c>
      <c r="F487" s="112">
        <f>IFERROR(VLOOKUP(B487,Stock!$A$5:$M$472,6,0),0)</f>
        <v>16</v>
      </c>
      <c r="G487" s="113">
        <f>IFERROR(VLOOKUP(B487,Stock!$A$5:$M$472,7,0),0)</f>
        <v>12.8</v>
      </c>
    </row>
    <row r="488" spans="1:7" ht="20.100000000000001" customHeight="1" x14ac:dyDescent="0.2">
      <c r="A488" s="170"/>
      <c r="B488" s="178">
        <f>Stock!A368</f>
        <v>377</v>
      </c>
      <c r="C488" s="173" t="str">
        <f>IFERROR(VLOOKUP(B488,Stock!$A$5:$K$496,2,FALSE),0)</f>
        <v>Article 364</v>
      </c>
      <c r="D488" s="102"/>
      <c r="E488" s="114">
        <f>IFERROR(VLOOKUP(B488,Stock!$A$5:$M$496,13,FALSE),0)</f>
        <v>2</v>
      </c>
      <c r="F488" s="112">
        <f>IFERROR(VLOOKUP(B488,Stock!$A$5:$M$472,6,0),0)</f>
        <v>16</v>
      </c>
      <c r="G488" s="113">
        <f>IFERROR(VLOOKUP(B488,Stock!$A$5:$M$472,7,0),0)</f>
        <v>12.8</v>
      </c>
    </row>
    <row r="489" spans="1:7" ht="20.100000000000001" customHeight="1" x14ac:dyDescent="0.2">
      <c r="A489" s="170"/>
      <c r="B489" s="178">
        <f>Stock!A369</f>
        <v>378</v>
      </c>
      <c r="C489" s="173" t="str">
        <f>IFERROR(VLOOKUP(B489,Stock!$A$5:$K$496,2,FALSE),0)</f>
        <v>Article 365</v>
      </c>
      <c r="D489" s="102"/>
      <c r="E489" s="114">
        <f>IFERROR(VLOOKUP(B489,Stock!$A$5:$M$496,13,FALSE),0)</f>
        <v>1</v>
      </c>
      <c r="F489" s="112">
        <f>IFERROR(VLOOKUP(B489,Stock!$A$5:$M$472,6,0),0)</f>
        <v>16</v>
      </c>
      <c r="G489" s="113">
        <f>IFERROR(VLOOKUP(B489,Stock!$A$5:$M$472,7,0),0)</f>
        <v>12.8</v>
      </c>
    </row>
    <row r="490" spans="1:7" ht="20.100000000000001" customHeight="1" x14ac:dyDescent="0.2">
      <c r="A490" s="170"/>
      <c r="B490" s="178">
        <f>Stock!A370</f>
        <v>379</v>
      </c>
      <c r="C490" s="173" t="str">
        <f>IFERROR(VLOOKUP(B490,Stock!$A$5:$K$496,2,FALSE),0)</f>
        <v>Article 366</v>
      </c>
      <c r="D490" s="102"/>
      <c r="E490" s="114">
        <f>IFERROR(VLOOKUP(B490,Stock!$A$5:$M$496,13,FALSE),0)</f>
        <v>4</v>
      </c>
      <c r="F490" s="112">
        <f>IFERROR(VLOOKUP(B490,Stock!$A$5:$M$472,6,0),0)</f>
        <v>15</v>
      </c>
      <c r="G490" s="113">
        <f>IFERROR(VLOOKUP(B490,Stock!$A$5:$M$472,7,0),0)</f>
        <v>12</v>
      </c>
    </row>
    <row r="491" spans="1:7" ht="20.100000000000001" customHeight="1" x14ac:dyDescent="0.2">
      <c r="A491" s="170"/>
      <c r="B491" s="178">
        <f>Stock!A371</f>
        <v>380</v>
      </c>
      <c r="C491" s="173" t="str">
        <f>IFERROR(VLOOKUP(B491,Stock!$A$5:$K$496,2,FALSE),0)</f>
        <v>Article 367</v>
      </c>
      <c r="D491" s="102"/>
      <c r="E491" s="114">
        <f>IFERROR(VLOOKUP(B491,Stock!$A$5:$M$496,13,FALSE),0)</f>
        <v>1</v>
      </c>
      <c r="F491" s="112">
        <f>IFERROR(VLOOKUP(B491,Stock!$A$5:$M$472,6,0),0)</f>
        <v>22</v>
      </c>
      <c r="G491" s="113">
        <f>IFERROR(VLOOKUP(B491,Stock!$A$5:$M$472,7,0),0)</f>
        <v>17.600000000000001</v>
      </c>
    </row>
    <row r="492" spans="1:7" ht="20.100000000000001" customHeight="1" x14ac:dyDescent="0.2">
      <c r="A492" s="170"/>
      <c r="B492" s="178">
        <f>Stock!A372</f>
        <v>381</v>
      </c>
      <c r="C492" s="173" t="str">
        <f>IFERROR(VLOOKUP(B492,Stock!$A$5:$K$496,2,FALSE),0)</f>
        <v>Article 368</v>
      </c>
      <c r="D492" s="102"/>
      <c r="E492" s="114">
        <f>IFERROR(VLOOKUP(B492,Stock!$A$5:$M$496,13,FALSE),0)</f>
        <v>5</v>
      </c>
      <c r="F492" s="112">
        <f>IFERROR(VLOOKUP(B492,Stock!$A$5:$M$472,6,0),0)</f>
        <v>40</v>
      </c>
      <c r="G492" s="113">
        <f>IFERROR(VLOOKUP(B492,Stock!$A$5:$M$472,7,0),0)</f>
        <v>32</v>
      </c>
    </row>
    <row r="493" spans="1:7" ht="20.100000000000001" customHeight="1" x14ac:dyDescent="0.2">
      <c r="A493" s="170"/>
      <c r="B493" s="178">
        <f>Stock!A373</f>
        <v>382</v>
      </c>
      <c r="C493" s="173" t="str">
        <f>IFERROR(VLOOKUP(B493,Stock!$A$5:$K$496,2,FALSE),0)</f>
        <v>Article 369</v>
      </c>
      <c r="D493" s="102"/>
      <c r="E493" s="114">
        <f>IFERROR(VLOOKUP(B493,Stock!$A$5:$M$496,13,FALSE),0)</f>
        <v>1</v>
      </c>
      <c r="F493" s="112">
        <f>IFERROR(VLOOKUP(B493,Stock!$A$5:$M$472,6,0),0)</f>
        <v>20</v>
      </c>
      <c r="G493" s="113">
        <f>IFERROR(VLOOKUP(B493,Stock!$A$5:$M$472,7,0),0)</f>
        <v>16</v>
      </c>
    </row>
    <row r="494" spans="1:7" ht="20.100000000000001" customHeight="1" x14ac:dyDescent="0.2">
      <c r="A494" s="170"/>
      <c r="B494" s="178">
        <f>Stock!A374</f>
        <v>383</v>
      </c>
      <c r="C494" s="173" t="str">
        <f>IFERROR(VLOOKUP(B494,Stock!$A$5:$K$496,2,FALSE),0)</f>
        <v>Article 370</v>
      </c>
      <c r="D494" s="102"/>
      <c r="E494" s="114">
        <f>IFERROR(VLOOKUP(B494,Stock!$A$5:$M$496,13,FALSE),0)</f>
        <v>5</v>
      </c>
      <c r="F494" s="112">
        <f>IFERROR(VLOOKUP(B494,Stock!$A$5:$M$472,6,0),0)</f>
        <v>16</v>
      </c>
      <c r="G494" s="113">
        <f>IFERROR(VLOOKUP(B494,Stock!$A$5:$M$472,7,0),0)</f>
        <v>12.8</v>
      </c>
    </row>
    <row r="495" spans="1:7" ht="20.100000000000001" customHeight="1" x14ac:dyDescent="0.2">
      <c r="A495" s="170"/>
      <c r="B495" s="178">
        <f>Stock!A375</f>
        <v>384</v>
      </c>
      <c r="C495" s="173" t="str">
        <f>IFERROR(VLOOKUP(B495,Stock!$A$5:$K$496,2,FALSE),0)</f>
        <v>Article 371</v>
      </c>
      <c r="D495" s="102"/>
      <c r="E495" s="114">
        <f>IFERROR(VLOOKUP(B495,Stock!$A$5:$M$496,13,FALSE),0)</f>
        <v>1</v>
      </c>
      <c r="F495" s="112">
        <f>IFERROR(VLOOKUP(B495,Stock!$A$5:$M$472,6,0),0)</f>
        <v>16</v>
      </c>
      <c r="G495" s="113">
        <f>IFERROR(VLOOKUP(B495,Stock!$A$5:$M$472,7,0),0)</f>
        <v>12.8</v>
      </c>
    </row>
    <row r="496" spans="1:7" ht="20.100000000000001" customHeight="1" x14ac:dyDescent="0.2">
      <c r="A496" s="170"/>
      <c r="B496" s="178">
        <f>Stock!A376</f>
        <v>385</v>
      </c>
      <c r="C496" s="173" t="str">
        <f>IFERROR(VLOOKUP(B496,Stock!$A$5:$K$496,2,FALSE),0)</f>
        <v>Article 372</v>
      </c>
      <c r="D496" s="102"/>
      <c r="E496" s="114">
        <f>IFERROR(VLOOKUP(B496,Stock!$A$5:$M$496,13,FALSE),0)</f>
        <v>1</v>
      </c>
      <c r="F496" s="112">
        <f>IFERROR(VLOOKUP(B496,Stock!$A$5:$M$472,6,0),0)</f>
        <v>16</v>
      </c>
      <c r="G496" s="113">
        <f>IFERROR(VLOOKUP(B496,Stock!$A$5:$M$472,7,0),0)</f>
        <v>12.8</v>
      </c>
    </row>
    <row r="497" spans="1:7" ht="20.100000000000001" customHeight="1" x14ac:dyDescent="0.2">
      <c r="A497" s="170"/>
      <c r="B497" s="178">
        <f>Stock!A377</f>
        <v>386</v>
      </c>
      <c r="C497" s="173" t="str">
        <f>IFERROR(VLOOKUP(B497,Stock!$A$5:$K$496,2,FALSE),0)</f>
        <v>Article 373</v>
      </c>
      <c r="D497" s="102"/>
      <c r="E497" s="114">
        <f>IFERROR(VLOOKUP(B497,Stock!$A$5:$M$496,13,FALSE),0)</f>
        <v>1</v>
      </c>
      <c r="F497" s="112">
        <f>IFERROR(VLOOKUP(B497,Stock!$A$5:$M$472,6,0),0)</f>
        <v>5</v>
      </c>
      <c r="G497" s="113">
        <f>IFERROR(VLOOKUP(B497,Stock!$A$5:$M$472,7,0),0)</f>
        <v>4</v>
      </c>
    </row>
    <row r="498" spans="1:7" ht="20.100000000000001" customHeight="1" x14ac:dyDescent="0.2">
      <c r="A498" s="170"/>
      <c r="B498" s="178">
        <f>Stock!A378</f>
        <v>387</v>
      </c>
      <c r="C498" s="173" t="str">
        <f>IFERROR(VLOOKUP(B498,Stock!$A$5:$K$496,2,FALSE),0)</f>
        <v>Article 374</v>
      </c>
      <c r="D498" s="102"/>
      <c r="E498" s="114">
        <f>IFERROR(VLOOKUP(B498,Stock!$A$5:$M$496,13,FALSE),0)</f>
        <v>2</v>
      </c>
      <c r="F498" s="112">
        <f>IFERROR(VLOOKUP(B498,Stock!$A$5:$M$472,6,0),0)</f>
        <v>20</v>
      </c>
      <c r="G498" s="113">
        <f>IFERROR(VLOOKUP(B498,Stock!$A$5:$M$472,7,0),0)</f>
        <v>16</v>
      </c>
    </row>
    <row r="499" spans="1:7" ht="20.100000000000001" customHeight="1" x14ac:dyDescent="0.2">
      <c r="A499" s="170"/>
      <c r="B499" s="178">
        <f>Stock!A379</f>
        <v>388</v>
      </c>
      <c r="C499" s="173" t="str">
        <f>IFERROR(VLOOKUP(B499,Stock!$A$5:$K$496,2,FALSE),0)</f>
        <v>Article 375</v>
      </c>
      <c r="D499" s="102"/>
      <c r="E499" s="114">
        <f>IFERROR(VLOOKUP(B499,Stock!$A$5:$M$496,13,FALSE),0)</f>
        <v>1</v>
      </c>
      <c r="F499" s="112">
        <f>IFERROR(VLOOKUP(B499,Stock!$A$5:$M$472,6,0),0)</f>
        <v>18</v>
      </c>
      <c r="G499" s="113">
        <f>IFERROR(VLOOKUP(B499,Stock!$A$5:$M$472,7,0),0)</f>
        <v>14.4</v>
      </c>
    </row>
    <row r="500" spans="1:7" ht="20.100000000000001" customHeight="1" x14ac:dyDescent="0.2">
      <c r="A500" s="170"/>
      <c r="B500" s="178">
        <f>Stock!A380</f>
        <v>389</v>
      </c>
      <c r="C500" s="173" t="str">
        <f>IFERROR(VLOOKUP(B500,Stock!$A$5:$K$496,2,FALSE),0)</f>
        <v>Article 376</v>
      </c>
      <c r="D500" s="102"/>
      <c r="E500" s="114">
        <f>IFERROR(VLOOKUP(B500,Stock!$A$5:$M$496,13,FALSE),0)</f>
        <v>2</v>
      </c>
      <c r="F500" s="112">
        <f>IFERROR(VLOOKUP(B500,Stock!$A$5:$M$472,6,0),0)</f>
        <v>15</v>
      </c>
      <c r="G500" s="113">
        <f>IFERROR(VLOOKUP(B500,Stock!$A$5:$M$472,7,0),0)</f>
        <v>12</v>
      </c>
    </row>
    <row r="501" spans="1:7" ht="20.100000000000001" customHeight="1" x14ac:dyDescent="0.2">
      <c r="A501" s="170"/>
      <c r="B501" s="178">
        <f>Stock!A381</f>
        <v>390</v>
      </c>
      <c r="C501" s="173" t="str">
        <f>IFERROR(VLOOKUP(B501,Stock!$A$5:$K$496,2,FALSE),0)</f>
        <v>Article 377</v>
      </c>
      <c r="D501" s="102"/>
      <c r="E501" s="114">
        <f>IFERROR(VLOOKUP(B501,Stock!$A$5:$M$496,13,FALSE),0)</f>
        <v>1</v>
      </c>
      <c r="F501" s="112">
        <f>IFERROR(VLOOKUP(B501,Stock!$A$5:$M$472,6,0),0)</f>
        <v>20</v>
      </c>
      <c r="G501" s="113">
        <f>IFERROR(VLOOKUP(B501,Stock!$A$5:$M$472,7,0),0)</f>
        <v>16</v>
      </c>
    </row>
    <row r="502" spans="1:7" ht="20.100000000000001" customHeight="1" x14ac:dyDescent="0.2">
      <c r="A502" s="170"/>
      <c r="B502" s="178">
        <f>Stock!A382</f>
        <v>391</v>
      </c>
      <c r="C502" s="173" t="str">
        <f>IFERROR(VLOOKUP(B502,Stock!$A$5:$K$496,2,FALSE),0)</f>
        <v>Article 378</v>
      </c>
      <c r="D502" s="102"/>
      <c r="E502" s="114">
        <f>IFERROR(VLOOKUP(B502,Stock!$A$5:$M$496,13,FALSE),0)</f>
        <v>4</v>
      </c>
      <c r="F502" s="112">
        <f>IFERROR(VLOOKUP(B502,Stock!$A$5:$M$472,6,0),0)</f>
        <v>24</v>
      </c>
      <c r="G502" s="113">
        <f>IFERROR(VLOOKUP(B502,Stock!$A$5:$M$472,7,0),0)</f>
        <v>19.2</v>
      </c>
    </row>
    <row r="503" spans="1:7" ht="20.100000000000001" customHeight="1" x14ac:dyDescent="0.2">
      <c r="A503" s="170"/>
      <c r="B503" s="178">
        <f>Stock!A383</f>
        <v>392</v>
      </c>
      <c r="C503" s="173" t="str">
        <f>IFERROR(VLOOKUP(B503,Stock!$A$5:$K$496,2,FALSE),0)</f>
        <v>Article 379</v>
      </c>
      <c r="D503" s="102"/>
      <c r="E503" s="114">
        <f>IFERROR(VLOOKUP(B503,Stock!$A$5:$M$496,13,FALSE),0)</f>
        <v>1</v>
      </c>
      <c r="F503" s="112">
        <f>IFERROR(VLOOKUP(B503,Stock!$A$5:$M$472,6,0),0)</f>
        <v>16</v>
      </c>
      <c r="G503" s="113">
        <f>IFERROR(VLOOKUP(B503,Stock!$A$5:$M$472,7,0),0)</f>
        <v>12.8</v>
      </c>
    </row>
    <row r="504" spans="1:7" ht="20.100000000000001" customHeight="1" x14ac:dyDescent="0.2">
      <c r="A504" s="170"/>
      <c r="B504" s="178">
        <f>Stock!A384</f>
        <v>393</v>
      </c>
      <c r="C504" s="173" t="str">
        <f>IFERROR(VLOOKUP(B504,Stock!$A$5:$K$496,2,FALSE),0)</f>
        <v>Article 380</v>
      </c>
      <c r="D504" s="102"/>
      <c r="E504" s="114">
        <f>IFERROR(VLOOKUP(B504,Stock!$A$5:$M$496,13,FALSE),0)</f>
        <v>2</v>
      </c>
      <c r="F504" s="112">
        <f>IFERROR(VLOOKUP(B504,Stock!$A$5:$M$472,6,0),0)</f>
        <v>15</v>
      </c>
      <c r="G504" s="113">
        <f>IFERROR(VLOOKUP(B504,Stock!$A$5:$M$472,7,0),0)</f>
        <v>12</v>
      </c>
    </row>
    <row r="505" spans="1:7" ht="20.100000000000001" customHeight="1" x14ac:dyDescent="0.2">
      <c r="A505" s="170"/>
      <c r="B505" s="178">
        <f>Stock!A385</f>
        <v>394</v>
      </c>
      <c r="C505" s="173" t="str">
        <f>IFERROR(VLOOKUP(B505,Stock!$A$5:$K$496,2,FALSE),0)</f>
        <v>Article 381</v>
      </c>
      <c r="D505" s="102"/>
      <c r="E505" s="114">
        <f>IFERROR(VLOOKUP(B505,Stock!$A$5:$M$496,13,FALSE),0)</f>
        <v>1</v>
      </c>
      <c r="F505" s="112">
        <f>IFERROR(VLOOKUP(B505,Stock!$A$5:$M$472,6,0),0)</f>
        <v>12</v>
      </c>
      <c r="G505" s="113">
        <f>IFERROR(VLOOKUP(B505,Stock!$A$5:$M$472,7,0),0)</f>
        <v>9.6</v>
      </c>
    </row>
    <row r="506" spans="1:7" ht="20.100000000000001" customHeight="1" x14ac:dyDescent="0.2">
      <c r="A506" s="170"/>
      <c r="B506" s="178">
        <f>Stock!A386</f>
        <v>395</v>
      </c>
      <c r="C506" s="173" t="str">
        <f>IFERROR(VLOOKUP(B506,Stock!$A$5:$K$496,2,FALSE),0)</f>
        <v>Article 382</v>
      </c>
      <c r="D506" s="102"/>
      <c r="E506" s="114">
        <f>IFERROR(VLOOKUP(B506,Stock!$A$5:$M$496,13,FALSE),0)</f>
        <v>2</v>
      </c>
      <c r="F506" s="112">
        <f>IFERROR(VLOOKUP(B506,Stock!$A$5:$M$472,6,0),0)</f>
        <v>18</v>
      </c>
      <c r="G506" s="113">
        <f>IFERROR(VLOOKUP(B506,Stock!$A$5:$M$472,7,0),0)</f>
        <v>14.4</v>
      </c>
    </row>
    <row r="507" spans="1:7" ht="20.100000000000001" customHeight="1" x14ac:dyDescent="0.2">
      <c r="A507" s="170"/>
      <c r="B507" s="178">
        <f>Stock!A387</f>
        <v>396</v>
      </c>
      <c r="C507" s="173" t="str">
        <f>IFERROR(VLOOKUP(B507,Stock!$A$5:$K$496,2,FALSE),0)</f>
        <v>Article 383</v>
      </c>
      <c r="D507" s="102"/>
      <c r="E507" s="114">
        <f>IFERROR(VLOOKUP(B507,Stock!$A$5:$M$496,13,FALSE),0)</f>
        <v>1</v>
      </c>
      <c r="F507" s="112">
        <f>IFERROR(VLOOKUP(B507,Stock!$A$5:$M$472,6,0),0)</f>
        <v>15</v>
      </c>
      <c r="G507" s="113">
        <f>IFERROR(VLOOKUP(B507,Stock!$A$5:$M$472,7,0),0)</f>
        <v>12</v>
      </c>
    </row>
    <row r="508" spans="1:7" ht="20.100000000000001" customHeight="1" x14ac:dyDescent="0.2">
      <c r="A508" s="170"/>
      <c r="B508" s="178">
        <f>Stock!A388</f>
        <v>397</v>
      </c>
      <c r="C508" s="173" t="str">
        <f>IFERROR(VLOOKUP(B508,Stock!$A$5:$K$496,2,FALSE),0)</f>
        <v>Article 384</v>
      </c>
      <c r="D508" s="102"/>
      <c r="E508" s="114">
        <f>IFERROR(VLOOKUP(B508,Stock!$A$5:$M$496,13,FALSE),0)</f>
        <v>5</v>
      </c>
      <c r="F508" s="112">
        <f>IFERROR(VLOOKUP(B508,Stock!$A$5:$M$472,6,0),0)</f>
        <v>20</v>
      </c>
      <c r="G508" s="113">
        <f>IFERROR(VLOOKUP(B508,Stock!$A$5:$M$472,7,0),0)</f>
        <v>16</v>
      </c>
    </row>
    <row r="509" spans="1:7" ht="20.100000000000001" customHeight="1" x14ac:dyDescent="0.2">
      <c r="A509" s="170"/>
      <c r="B509" s="178">
        <f>Stock!A389</f>
        <v>398</v>
      </c>
      <c r="C509" s="173" t="str">
        <f>IFERROR(VLOOKUP(B509,Stock!$A$5:$K$496,2,FALSE),0)</f>
        <v>Article 385</v>
      </c>
      <c r="D509" s="102"/>
      <c r="E509" s="114">
        <f>IFERROR(VLOOKUP(B509,Stock!$A$5:$M$496,13,FALSE),0)</f>
        <v>1</v>
      </c>
      <c r="F509" s="112">
        <f>IFERROR(VLOOKUP(B509,Stock!$A$5:$M$472,6,0),0)</f>
        <v>15</v>
      </c>
      <c r="G509" s="113">
        <f>IFERROR(VLOOKUP(B509,Stock!$A$5:$M$472,7,0),0)</f>
        <v>12</v>
      </c>
    </row>
    <row r="510" spans="1:7" ht="20.100000000000001" customHeight="1" x14ac:dyDescent="0.2">
      <c r="A510" s="170"/>
      <c r="B510" s="178">
        <f>Stock!A390</f>
        <v>399</v>
      </c>
      <c r="C510" s="173" t="str">
        <f>IFERROR(VLOOKUP(B510,Stock!$A$5:$K$496,2,FALSE),0)</f>
        <v>Article 386</v>
      </c>
      <c r="D510" s="102"/>
      <c r="E510" s="114">
        <f>IFERROR(VLOOKUP(B510,Stock!$A$5:$M$496,13,FALSE),0)</f>
        <v>2</v>
      </c>
      <c r="F510" s="112">
        <f>IFERROR(VLOOKUP(B510,Stock!$A$5:$M$472,6,0),0)</f>
        <v>20</v>
      </c>
      <c r="G510" s="113">
        <f>IFERROR(VLOOKUP(B510,Stock!$A$5:$M$472,7,0),0)</f>
        <v>16</v>
      </c>
    </row>
    <row r="511" spans="1:7" ht="20.100000000000001" customHeight="1" x14ac:dyDescent="0.2">
      <c r="A511" s="170"/>
      <c r="B511" s="178">
        <f>Stock!A391</f>
        <v>400</v>
      </c>
      <c r="C511" s="173" t="str">
        <f>IFERROR(VLOOKUP(B511,Stock!$A$5:$K$496,2,FALSE),0)</f>
        <v>Article 387</v>
      </c>
      <c r="D511" s="102"/>
      <c r="E511" s="114">
        <f>IFERROR(VLOOKUP(B511,Stock!$A$5:$M$496,13,FALSE),0)</f>
        <v>1</v>
      </c>
      <c r="F511" s="112">
        <f>IFERROR(VLOOKUP(B511,Stock!$A$5:$M$472,6,0),0)</f>
        <v>15</v>
      </c>
      <c r="G511" s="113">
        <f>IFERROR(VLOOKUP(B511,Stock!$A$5:$M$472,7,0),0)</f>
        <v>12</v>
      </c>
    </row>
    <row r="512" spans="1:7" ht="20.100000000000001" customHeight="1" x14ac:dyDescent="0.2">
      <c r="A512" s="170"/>
      <c r="B512" s="178">
        <f>Stock!A392</f>
        <v>401</v>
      </c>
      <c r="C512" s="173" t="str">
        <f>IFERROR(VLOOKUP(B512,Stock!$A$5:$K$496,2,FALSE),0)</f>
        <v>Article 388</v>
      </c>
      <c r="D512" s="102"/>
      <c r="E512" s="114">
        <f>IFERROR(VLOOKUP(B512,Stock!$A$5:$M$496,13,FALSE),0)</f>
        <v>2</v>
      </c>
      <c r="F512" s="112">
        <f>IFERROR(VLOOKUP(B512,Stock!$A$5:$M$472,6,0),0)</f>
        <v>15</v>
      </c>
      <c r="G512" s="113">
        <f>IFERROR(VLOOKUP(B512,Stock!$A$5:$M$472,7,0),0)</f>
        <v>12</v>
      </c>
    </row>
    <row r="513" spans="1:7" ht="20.100000000000001" customHeight="1" x14ac:dyDescent="0.2">
      <c r="A513" s="170"/>
      <c r="B513" s="178">
        <f>Stock!A393</f>
        <v>402</v>
      </c>
      <c r="C513" s="173" t="str">
        <f>IFERROR(VLOOKUP(B513,Stock!$A$5:$K$496,2,FALSE),0)</f>
        <v>Article 389</v>
      </c>
      <c r="D513" s="102"/>
      <c r="E513" s="114">
        <f>IFERROR(VLOOKUP(B513,Stock!$A$5:$M$496,13,FALSE),0)</f>
        <v>1</v>
      </c>
      <c r="F513" s="112">
        <f>IFERROR(VLOOKUP(B513,Stock!$A$5:$M$472,6,0),0)</f>
        <v>20</v>
      </c>
      <c r="G513" s="113">
        <f>IFERROR(VLOOKUP(B513,Stock!$A$5:$M$472,7,0),0)</f>
        <v>16</v>
      </c>
    </row>
    <row r="514" spans="1:7" ht="20.100000000000001" customHeight="1" x14ac:dyDescent="0.2">
      <c r="A514" s="170"/>
      <c r="B514" s="178">
        <f>Stock!A394</f>
        <v>403</v>
      </c>
      <c r="C514" s="173" t="str">
        <f>IFERROR(VLOOKUP(B514,Stock!$A$5:$K$496,2,FALSE),0)</f>
        <v>Article 390</v>
      </c>
      <c r="D514" s="102"/>
      <c r="E514" s="114">
        <f>IFERROR(VLOOKUP(B514,Stock!$A$5:$M$496,13,FALSE),0)</f>
        <v>0</v>
      </c>
      <c r="F514" s="112">
        <f>IFERROR(VLOOKUP(B514,Stock!$A$5:$M$472,6,0),0)</f>
        <v>75</v>
      </c>
      <c r="G514" s="113">
        <f>IFERROR(VLOOKUP(B514,Stock!$A$5:$M$472,7,0),0)</f>
        <v>60</v>
      </c>
    </row>
    <row r="515" spans="1:7" ht="20.100000000000001" customHeight="1" x14ac:dyDescent="0.2">
      <c r="A515" s="170"/>
      <c r="B515" s="178">
        <f>Stock!A395</f>
        <v>404</v>
      </c>
      <c r="C515" s="173" t="str">
        <f>IFERROR(VLOOKUP(B515,Stock!$A$5:$K$496,2,FALSE),0)</f>
        <v>Article 391</v>
      </c>
      <c r="D515" s="102"/>
      <c r="E515" s="114">
        <f>IFERROR(VLOOKUP(B515,Stock!$A$5:$M$496,13,FALSE),0)</f>
        <v>0</v>
      </c>
      <c r="F515" s="112">
        <f>IFERROR(VLOOKUP(B515,Stock!$A$5:$M$472,6,0),0)</f>
        <v>40</v>
      </c>
      <c r="G515" s="113">
        <f>IFERROR(VLOOKUP(B515,Stock!$A$5:$M$472,7,0),0)</f>
        <v>32</v>
      </c>
    </row>
    <row r="516" spans="1:7" ht="20.100000000000001" customHeight="1" x14ac:dyDescent="0.2">
      <c r="A516" s="170"/>
      <c r="B516" s="178">
        <f>Stock!A396</f>
        <v>405</v>
      </c>
      <c r="C516" s="173" t="str">
        <f>IFERROR(VLOOKUP(B516,Stock!$A$5:$K$496,2,FALSE),0)</f>
        <v>Article 392</v>
      </c>
      <c r="D516" s="102"/>
      <c r="E516" s="114">
        <f>IFERROR(VLOOKUP(B516,Stock!$A$5:$M$496,13,FALSE),0)</f>
        <v>0</v>
      </c>
      <c r="F516" s="112">
        <f>IFERROR(VLOOKUP(B516,Stock!$A$5:$M$472,6,0),0)</f>
        <v>16</v>
      </c>
      <c r="G516" s="113">
        <f>IFERROR(VLOOKUP(B516,Stock!$A$5:$M$472,7,0),0)</f>
        <v>13</v>
      </c>
    </row>
    <row r="517" spans="1:7" ht="20.100000000000001" customHeight="1" x14ac:dyDescent="0.2">
      <c r="A517" s="170"/>
      <c r="B517" s="178">
        <f>Stock!A397</f>
        <v>406</v>
      </c>
      <c r="C517" s="173" t="str">
        <f>IFERROR(VLOOKUP(B517,Stock!$A$5:$K$496,2,FALSE),0)</f>
        <v>Article 393</v>
      </c>
      <c r="D517" s="102"/>
      <c r="E517" s="114">
        <f>IFERROR(VLOOKUP(B517,Stock!$A$5:$M$496,13,FALSE),0)</f>
        <v>0</v>
      </c>
      <c r="F517" s="112">
        <f>IFERROR(VLOOKUP(B517,Stock!$A$5:$M$472,6,0),0)</f>
        <v>15</v>
      </c>
      <c r="G517" s="113">
        <f>IFERROR(VLOOKUP(B517,Stock!$A$5:$M$472,7,0),0)</f>
        <v>12</v>
      </c>
    </row>
    <row r="518" spans="1:7" ht="20.100000000000001" customHeight="1" x14ac:dyDescent="0.2">
      <c r="A518" s="170"/>
      <c r="B518" s="178" t="str">
        <f>Stock!A481</f>
        <v>ASM</v>
      </c>
      <c r="C518" s="173" t="str">
        <f>IFERROR(VLOOKUP(B518,Stock!$A$5:$K$496,2,FALSE),0)</f>
        <v>Bouquin 008</v>
      </c>
      <c r="D518" s="102"/>
      <c r="E518" s="114">
        <f>IFERROR(VLOOKUP(B518,Stock!$A$5:$M$496,13,FALSE),0)</f>
        <v>0</v>
      </c>
      <c r="F518" s="112">
        <f>IFERROR(VLOOKUP(B518,Stock!$A$5:$M$472,6,0),0)</f>
        <v>0</v>
      </c>
      <c r="G518" s="113">
        <f>IFERROR(VLOOKUP(B518,Stock!$A$5:$M$472,7,0),0)</f>
        <v>0</v>
      </c>
    </row>
    <row r="519" spans="1:7" ht="20.100000000000001" customHeight="1" x14ac:dyDescent="0.2">
      <c r="A519" s="170"/>
      <c r="B519" s="178" t="str">
        <f>Stock!A488</f>
        <v>DC</v>
      </c>
      <c r="C519" s="173" t="str">
        <f>IFERROR(VLOOKUP(B519,Stock!$A$5:$K$496,2,FALSE),0)</f>
        <v>Bouquin 015</v>
      </c>
      <c r="D519" s="102"/>
      <c r="E519" s="114">
        <f>IFERROR(VLOOKUP(B519,Stock!$A$5:$M$496,13,FALSE),0)</f>
        <v>0</v>
      </c>
      <c r="F519" s="112">
        <f>IFERROR(VLOOKUP(B519,Stock!$A$5:$M$472,6,0),0)</f>
        <v>0</v>
      </c>
      <c r="G519" s="113">
        <f>IFERROR(VLOOKUP(B519,Stock!$A$5:$M$472,7,0),0)</f>
        <v>0</v>
      </c>
    </row>
    <row r="520" spans="1:7" ht="20.100000000000001" customHeight="1" x14ac:dyDescent="0.2">
      <c r="A520" s="170"/>
      <c r="B520" s="178" t="str">
        <f>Stock!A482</f>
        <v>Don</v>
      </c>
      <c r="C520" s="173" t="str">
        <f>IFERROR(VLOOKUP(B520,Stock!$A$5:$K$496,2,FALSE),0)</f>
        <v>Bouquin 009</v>
      </c>
      <c r="D520" s="102"/>
      <c r="E520" s="114">
        <f>IFERROR(VLOOKUP(B520,Stock!$A$5:$M$496,13,FALSE),0)</f>
        <v>0</v>
      </c>
      <c r="F520" s="112">
        <f>IFERROR(VLOOKUP(B520,Stock!$A$5:$M$472,6,0),0)</f>
        <v>0</v>
      </c>
      <c r="G520" s="113">
        <f>IFERROR(VLOOKUP(B520,Stock!$A$5:$M$472,7,0),0)</f>
        <v>0</v>
      </c>
    </row>
    <row r="521" spans="1:7" ht="20.100000000000001" customHeight="1" x14ac:dyDescent="0.2">
      <c r="A521" s="170"/>
      <c r="B521" s="178" t="str">
        <f>Stock!A480</f>
        <v>FAV</v>
      </c>
      <c r="C521" s="173" t="str">
        <f>IFERROR(VLOOKUP(B521,Stock!$A$5:$K$496,2,FALSE),0)</f>
        <v>Bouquin 007</v>
      </c>
      <c r="D521" s="102"/>
      <c r="E521" s="114">
        <f>IFERROR(VLOOKUP(B521,Stock!$A$5:$M$496,13,FALSE),0)</f>
        <v>0</v>
      </c>
      <c r="F521" s="112">
        <f>IFERROR(VLOOKUP(B521,Stock!$A$5:$M$472,6,0),0)</f>
        <v>0</v>
      </c>
      <c r="G521" s="113">
        <f>IFERROR(VLOOKUP(B521,Stock!$A$5:$M$472,7,0),0)</f>
        <v>0</v>
      </c>
    </row>
    <row r="522" spans="1:7" ht="20.100000000000001" customHeight="1" x14ac:dyDescent="0.2">
      <c r="A522" s="170"/>
      <c r="B522" s="178" t="str">
        <f>Stock!A476</f>
        <v>FC</v>
      </c>
      <c r="C522" s="173" t="str">
        <f>IFERROR(VLOOKUP(B522,Stock!$A$5:$K$496,2,FALSE),0)</f>
        <v>Bouquin 003</v>
      </c>
      <c r="D522" s="102"/>
      <c r="E522" s="114">
        <f>IFERROR(VLOOKUP(B522,Stock!$A$5:$M$496,13,FALSE),0)</f>
        <v>0</v>
      </c>
      <c r="F522" s="112">
        <f>IFERROR(VLOOKUP(B522,Stock!$A$5:$M$472,6,0),0)</f>
        <v>0</v>
      </c>
      <c r="G522" s="113">
        <f>IFERROR(VLOOKUP(B522,Stock!$A$5:$M$472,7,0),0)</f>
        <v>0</v>
      </c>
    </row>
    <row r="523" spans="1:7" ht="20.100000000000001" customHeight="1" x14ac:dyDescent="0.2">
      <c r="A523" s="170"/>
      <c r="B523" s="178" t="str">
        <f>Stock!A477</f>
        <v>PR</v>
      </c>
      <c r="C523" s="173" t="str">
        <f>IFERROR(VLOOKUP(B523,Stock!$A$5:$K$496,2,FALSE),0)</f>
        <v>Bouquin 004</v>
      </c>
      <c r="D523" s="102"/>
      <c r="E523" s="114">
        <f>IFERROR(VLOOKUP(B523,Stock!$A$5:$M$496,13,FALSE),0)</f>
        <v>0</v>
      </c>
      <c r="F523" s="112">
        <f>IFERROR(VLOOKUP(B523,Stock!$A$5:$M$472,6,0),0)</f>
        <v>0</v>
      </c>
      <c r="G523" s="113">
        <f>IFERROR(VLOOKUP(B523,Stock!$A$5:$M$472,7,0),0)</f>
        <v>0</v>
      </c>
    </row>
    <row r="524" spans="1:7" ht="20.100000000000001" customHeight="1" x14ac:dyDescent="0.2">
      <c r="A524" s="170"/>
      <c r="B524" s="178" t="str">
        <f>Stock!A478</f>
        <v>RSE1</v>
      </c>
      <c r="C524" s="173" t="str">
        <f>IFERROR(VLOOKUP(B524,Stock!$A$5:$K$496,2,FALSE),0)</f>
        <v>Bouquin 005</v>
      </c>
      <c r="D524" s="102"/>
      <c r="E524" s="114">
        <f>IFERROR(VLOOKUP(B524,Stock!$A$5:$M$496,13,FALSE),0)</f>
        <v>0</v>
      </c>
      <c r="F524" s="112">
        <f>IFERROR(VLOOKUP(B524,Stock!$A$5:$M$472,6,0),0)</f>
        <v>0</v>
      </c>
      <c r="G524" s="113">
        <f>IFERROR(VLOOKUP(B524,Stock!$A$5:$M$472,7,0),0)</f>
        <v>0</v>
      </c>
    </row>
    <row r="525" spans="1:7" ht="20.100000000000001" customHeight="1" x14ac:dyDescent="0.2">
      <c r="A525" s="170"/>
      <c r="B525" s="178" t="str">
        <f>Stock!A479</f>
        <v>RSE2</v>
      </c>
      <c r="C525" s="173" t="str">
        <f>IFERROR(VLOOKUP(B525,Stock!$A$5:$K$496,2,FALSE),0)</f>
        <v>Bouquin 006</v>
      </c>
      <c r="D525" s="102"/>
      <c r="E525" s="114">
        <f>IFERROR(VLOOKUP(B525,Stock!$A$5:$M$496,13,FALSE),0)</f>
        <v>0</v>
      </c>
      <c r="F525" s="112">
        <f>IFERROR(VLOOKUP(B525,Stock!$A$5:$M$472,6,0),0)</f>
        <v>0</v>
      </c>
      <c r="G525" s="113">
        <f>IFERROR(VLOOKUP(B525,Stock!$A$5:$M$472,7,0),0)</f>
        <v>0</v>
      </c>
    </row>
    <row r="526" spans="1:7" ht="20.100000000000001" customHeight="1" x14ac:dyDescent="0.2">
      <c r="A526" s="170"/>
      <c r="B526" s="178" t="str">
        <f>Stock!A475</f>
        <v>SC</v>
      </c>
      <c r="C526" s="173" t="str">
        <f>IFERROR(VLOOKUP(B526,Stock!$A$5:$K$496,2,FALSE),0)</f>
        <v>Bouquin 002</v>
      </c>
      <c r="D526" s="102"/>
      <c r="E526" s="114">
        <f>IFERROR(VLOOKUP(B526,Stock!$A$5:$M$496,13,FALSE),0)</f>
        <v>0</v>
      </c>
      <c r="F526" s="112">
        <f>IFERROR(VLOOKUP(B526,Stock!$A$5:$M$472,6,0),0)</f>
        <v>0</v>
      </c>
      <c r="G526" s="113">
        <f>IFERROR(VLOOKUP(B526,Stock!$A$5:$M$472,7,0),0)</f>
        <v>0</v>
      </c>
    </row>
    <row r="527" spans="1:7" ht="20.100000000000001" customHeight="1" x14ac:dyDescent="0.2">
      <c r="A527" s="170"/>
      <c r="B527" s="178" t="str">
        <f>Stock!A408</f>
        <v>SM00</v>
      </c>
      <c r="C527" s="173" t="str">
        <f>IFERROR(VLOOKUP(B527,Stock!$A$5:$K$496,2,FALSE),0)</f>
        <v>Type 002</v>
      </c>
      <c r="D527" s="102"/>
      <c r="E527" s="114">
        <f>IFERROR(VLOOKUP(B527,Stock!$A$5:$M$496,13,FALSE),0)</f>
        <v>0</v>
      </c>
      <c r="F527" s="112">
        <f>IFERROR(VLOOKUP(B527,Stock!$A$5:$M$472,6,0),0)</f>
        <v>4</v>
      </c>
      <c r="G527" s="113">
        <f>IFERROR(VLOOKUP(B527,Stock!$A$5:$M$472,7,0),0)</f>
        <v>3</v>
      </c>
    </row>
    <row r="528" spans="1:7" ht="20.100000000000001" customHeight="1" x14ac:dyDescent="0.2">
      <c r="A528" s="170"/>
      <c r="B528" s="178" t="str">
        <f>Stock!A409</f>
        <v>SM01</v>
      </c>
      <c r="C528" s="173" t="str">
        <f>IFERROR(VLOOKUP(B528,Stock!$A$5:$K$496,2,FALSE),0)</f>
        <v>Type 003</v>
      </c>
      <c r="D528" s="102"/>
      <c r="E528" s="114">
        <f>IFERROR(VLOOKUP(B528,Stock!$A$5:$M$496,13,FALSE),0)</f>
        <v>0</v>
      </c>
      <c r="F528" s="112">
        <f>IFERROR(VLOOKUP(B528,Stock!$A$5:$M$472,6,0),0)</f>
        <v>12</v>
      </c>
      <c r="G528" s="113">
        <f>IFERROR(VLOOKUP(B528,Stock!$A$5:$M$472,7,0),0)</f>
        <v>8</v>
      </c>
    </row>
    <row r="529" spans="1:8" ht="20.100000000000001" customHeight="1" x14ac:dyDescent="0.2">
      <c r="A529" s="170"/>
      <c r="B529" s="178" t="str">
        <f>Stock!A410</f>
        <v>SM02</v>
      </c>
      <c r="C529" s="173" t="str">
        <f>IFERROR(VLOOKUP(B529,Stock!$A$5:$K$496,2,FALSE),0)</f>
        <v>Type 004</v>
      </c>
      <c r="D529" s="102"/>
      <c r="E529" s="114">
        <f>IFERROR(VLOOKUP(B529,Stock!$A$5:$M$496,13,FALSE),0)</f>
        <v>0</v>
      </c>
      <c r="F529" s="112">
        <f>IFERROR(VLOOKUP(B529,Stock!$A$5:$M$472,6,0),0)</f>
        <v>12</v>
      </c>
      <c r="G529" s="113">
        <f>IFERROR(VLOOKUP(B529,Stock!$A$5:$M$472,7,0),0)</f>
        <v>8</v>
      </c>
    </row>
    <row r="530" spans="1:8" ht="20.100000000000001" customHeight="1" x14ac:dyDescent="0.2">
      <c r="A530" s="170"/>
      <c r="B530" s="178" t="str">
        <f>Stock!A411</f>
        <v>SM03</v>
      </c>
      <c r="C530" s="173" t="str">
        <f>IFERROR(VLOOKUP(B530,Stock!$A$5:$K$496,2,FALSE),0)</f>
        <v>Type 005</v>
      </c>
      <c r="D530" s="102"/>
      <c r="E530" s="114">
        <f>IFERROR(VLOOKUP(B530,Stock!$A$5:$M$496,13,FALSE),0)</f>
        <v>0</v>
      </c>
      <c r="F530" s="112">
        <f>IFERROR(VLOOKUP(B530,Stock!$A$5:$M$472,6,0),0)</f>
        <v>12</v>
      </c>
      <c r="G530" s="113">
        <f>IFERROR(VLOOKUP(B530,Stock!$A$5:$M$472,7,0),0)</f>
        <v>8</v>
      </c>
    </row>
    <row r="531" spans="1:8" ht="20.100000000000001" customHeight="1" x14ac:dyDescent="0.25">
      <c r="A531" s="170"/>
      <c r="B531" s="178" t="str">
        <f>Stock!A412</f>
        <v>SM04</v>
      </c>
      <c r="C531" s="173" t="str">
        <f>IFERROR(VLOOKUP(B531,Stock!$A$5:$K$496,2,FALSE),0)</f>
        <v>Type 006</v>
      </c>
      <c r="D531" s="102"/>
      <c r="E531" s="114">
        <f>IFERROR(VLOOKUP(B531,Stock!$A$5:$M$496,13,FALSE),0)</f>
        <v>0</v>
      </c>
      <c r="F531" s="112">
        <f>IFERROR(VLOOKUP(B531,Stock!$A$5:$M$472,6,0),0)</f>
        <v>12</v>
      </c>
      <c r="G531" s="113">
        <f>IFERROR(VLOOKUP(B531,Stock!$A$5:$M$472,7,0),0)</f>
        <v>8</v>
      </c>
      <c r="H531" s="109"/>
    </row>
    <row r="532" spans="1:8" ht="20.100000000000001" customHeight="1" x14ac:dyDescent="0.2">
      <c r="A532" s="170"/>
      <c r="B532" s="178" t="str">
        <f>Stock!A413</f>
        <v>SM05</v>
      </c>
      <c r="C532" s="173" t="str">
        <f>IFERROR(VLOOKUP(B532,Stock!$A$5:$K$496,2,FALSE),0)</f>
        <v>Type 007</v>
      </c>
      <c r="D532" s="102"/>
      <c r="E532" s="114">
        <f>IFERROR(VLOOKUP(B532,Stock!$A$5:$M$496,13,FALSE),0)</f>
        <v>0</v>
      </c>
      <c r="F532" s="112">
        <f>IFERROR(VLOOKUP(B532,Stock!$A$5:$M$472,6,0),0)</f>
        <v>12</v>
      </c>
      <c r="G532" s="113">
        <f>IFERROR(VLOOKUP(B532,Stock!$A$5:$M$472,7,0),0)</f>
        <v>8</v>
      </c>
    </row>
    <row r="533" spans="1:8" ht="20.100000000000001" customHeight="1" x14ac:dyDescent="0.2">
      <c r="A533" s="170"/>
      <c r="B533" s="178" t="str">
        <f>Stock!A414</f>
        <v>SM06</v>
      </c>
      <c r="C533" s="173" t="str">
        <f>IFERROR(VLOOKUP(B533,Stock!$A$5:$K$496,2,FALSE),0)</f>
        <v>Type 008</v>
      </c>
      <c r="D533" s="102"/>
      <c r="E533" s="114">
        <f>IFERROR(VLOOKUP(B533,Stock!$A$5:$M$496,13,FALSE),0)</f>
        <v>0</v>
      </c>
      <c r="F533" s="112">
        <f>IFERROR(VLOOKUP(B533,Stock!$A$5:$M$472,6,0),0)</f>
        <v>12</v>
      </c>
      <c r="G533" s="113">
        <f>IFERROR(VLOOKUP(B533,Stock!$A$5:$M$472,7,0),0)</f>
        <v>8</v>
      </c>
    </row>
    <row r="534" spans="1:8" ht="20.100000000000001" customHeight="1" x14ac:dyDescent="0.2">
      <c r="A534" s="170"/>
      <c r="B534" s="178">
        <f>Stock!A415</f>
        <v>0</v>
      </c>
      <c r="C534" s="173">
        <f>IFERROR(VLOOKUP(B534,Stock!$A$5:$K$496,2,FALSE),0)</f>
        <v>0</v>
      </c>
      <c r="D534" s="102"/>
      <c r="E534" s="114">
        <f>IFERROR(VLOOKUP(B534,Stock!$A$5:$M$496,13,FALSE),0)</f>
        <v>0</v>
      </c>
      <c r="F534" s="112">
        <f>IFERROR(VLOOKUP(B534,Stock!$A$5:$M$472,6,0),0)</f>
        <v>0</v>
      </c>
      <c r="G534" s="113">
        <f>IFERROR(VLOOKUP(B534,Stock!$A$5:$M$472,7,0),0)</f>
        <v>0</v>
      </c>
    </row>
    <row r="535" spans="1:8" ht="20.100000000000001" customHeight="1" x14ac:dyDescent="0.2">
      <c r="A535" s="170"/>
      <c r="B535" s="178">
        <f>Stock!A416</f>
        <v>0</v>
      </c>
      <c r="C535" s="173">
        <f>IFERROR(VLOOKUP(B535,Stock!$A$5:$K$496,2,FALSE),0)</f>
        <v>0</v>
      </c>
      <c r="D535" s="102"/>
      <c r="E535" s="114">
        <f>IFERROR(VLOOKUP(B535,Stock!$A$5:$M$496,13,FALSE),0)</f>
        <v>0</v>
      </c>
      <c r="F535" s="112">
        <f>IFERROR(VLOOKUP(B535,Stock!$A$5:$M$472,6,0),0)</f>
        <v>0</v>
      </c>
      <c r="G535" s="113">
        <f>IFERROR(VLOOKUP(B535,Stock!$A$5:$M$472,7,0),0)</f>
        <v>0</v>
      </c>
    </row>
    <row r="536" spans="1:8" ht="20.100000000000001" customHeight="1" x14ac:dyDescent="0.2">
      <c r="A536" s="170"/>
      <c r="B536" s="178">
        <f>Stock!A417</f>
        <v>0</v>
      </c>
      <c r="C536" s="173">
        <f>IFERROR(VLOOKUP(B536,Stock!$A$5:$K$496,2,FALSE),0)</f>
        <v>0</v>
      </c>
      <c r="D536" s="102"/>
      <c r="E536" s="114">
        <f>IFERROR(VLOOKUP(B536,Stock!$A$5:$M$496,13,FALSE),0)</f>
        <v>0</v>
      </c>
      <c r="F536" s="112">
        <f>IFERROR(VLOOKUP(B536,Stock!$A$5:$M$472,6,0),0)</f>
        <v>0</v>
      </c>
      <c r="G536" s="113">
        <f>IFERROR(VLOOKUP(B536,Stock!$A$5:$M$472,7,0),0)</f>
        <v>0</v>
      </c>
    </row>
    <row r="537" spans="1:8" ht="20.100000000000001" customHeight="1" x14ac:dyDescent="0.2">
      <c r="A537" s="170"/>
      <c r="B537" s="178">
        <f>Stock!A418</f>
        <v>0</v>
      </c>
      <c r="C537" s="173">
        <f>IFERROR(VLOOKUP(B537,Stock!$A$5:$K$496,2,FALSE),0)</f>
        <v>0</v>
      </c>
      <c r="D537" s="102"/>
      <c r="E537" s="114">
        <f>IFERROR(VLOOKUP(B537,Stock!$A$5:$M$496,13,FALSE),0)</f>
        <v>0</v>
      </c>
      <c r="F537" s="112">
        <f>IFERROR(VLOOKUP(B537,Stock!$A$5:$M$472,6,0),0)</f>
        <v>0</v>
      </c>
      <c r="G537" s="113">
        <f>IFERROR(VLOOKUP(B537,Stock!$A$5:$M$472,7,0),0)</f>
        <v>0</v>
      </c>
    </row>
    <row r="538" spans="1:8" ht="20.100000000000001" customHeight="1" x14ac:dyDescent="0.2">
      <c r="A538" s="170"/>
      <c r="B538" s="178">
        <f>Stock!A419</f>
        <v>0</v>
      </c>
      <c r="C538" s="173">
        <f>IFERROR(VLOOKUP(B538,Stock!$A$5:$K$496,2,FALSE),0)</f>
        <v>0</v>
      </c>
      <c r="D538" s="102"/>
      <c r="E538" s="114">
        <f>IFERROR(VLOOKUP(B538,Stock!$A$5:$M$496,13,FALSE),0)</f>
        <v>0</v>
      </c>
      <c r="F538" s="112">
        <f>IFERROR(VLOOKUP(B538,Stock!$A$5:$M$472,6,0),0)</f>
        <v>0</v>
      </c>
      <c r="G538" s="113">
        <f>IFERROR(VLOOKUP(B538,Stock!$A$5:$M$472,7,0),0)</f>
        <v>0</v>
      </c>
    </row>
    <row r="539" spans="1:8" ht="20.100000000000001" customHeight="1" x14ac:dyDescent="0.2">
      <c r="A539" s="170"/>
      <c r="B539" s="178">
        <f>Stock!A420</f>
        <v>0</v>
      </c>
      <c r="C539" s="173">
        <f>IFERROR(VLOOKUP(B539,Stock!$A$5:$K$496,2,FALSE),0)</f>
        <v>0</v>
      </c>
      <c r="D539" s="102"/>
      <c r="E539" s="114">
        <f>IFERROR(VLOOKUP(B539,Stock!$A$5:$M$496,13,FALSE),0)</f>
        <v>0</v>
      </c>
      <c r="F539" s="112">
        <f>IFERROR(VLOOKUP(B539,Stock!$A$5:$M$472,6,0),0)</f>
        <v>0</v>
      </c>
      <c r="G539" s="113">
        <f>IFERROR(VLOOKUP(B539,Stock!$A$5:$M$472,7,0),0)</f>
        <v>0</v>
      </c>
    </row>
    <row r="540" spans="1:8" ht="20.100000000000001" customHeight="1" x14ac:dyDescent="0.2">
      <c r="A540" s="170"/>
      <c r="B540" s="178">
        <f>Stock!A421</f>
        <v>0</v>
      </c>
      <c r="C540" s="173">
        <f>IFERROR(VLOOKUP(B540,Stock!$A$5:$K$496,2,FALSE),0)</f>
        <v>0</v>
      </c>
      <c r="D540" s="102"/>
      <c r="E540" s="114">
        <f>IFERROR(VLOOKUP(B540,Stock!$A$5:$M$496,13,FALSE),0)</f>
        <v>0</v>
      </c>
      <c r="F540" s="112">
        <f>IFERROR(VLOOKUP(B540,Stock!$A$5:$M$472,6,0),0)</f>
        <v>0</v>
      </c>
      <c r="G540" s="113">
        <f>IFERROR(VLOOKUP(B540,Stock!$A$5:$M$472,7,0),0)</f>
        <v>0</v>
      </c>
    </row>
    <row r="541" spans="1:8" ht="20.100000000000001" customHeight="1" x14ac:dyDescent="0.2">
      <c r="A541" s="170"/>
      <c r="B541" s="178">
        <f>Stock!A423</f>
        <v>0</v>
      </c>
      <c r="C541" s="173">
        <f>IFERROR(VLOOKUP(B541,Stock!$A$5:$K$496,2,FALSE),0)</f>
        <v>0</v>
      </c>
      <c r="D541" s="102"/>
      <c r="E541" s="114">
        <f>IFERROR(VLOOKUP(B541,Stock!$A$5:$M$496,13,FALSE),0)</f>
        <v>0</v>
      </c>
      <c r="F541" s="112">
        <f>IFERROR(VLOOKUP(B541,Stock!$A$5:$M$472,6,0),0)</f>
        <v>0</v>
      </c>
      <c r="G541" s="113">
        <f>IFERROR(VLOOKUP(B541,Stock!$A$5:$M$472,7,0),0)</f>
        <v>0</v>
      </c>
    </row>
    <row r="542" spans="1:8" ht="20.100000000000001" customHeight="1" x14ac:dyDescent="0.2">
      <c r="A542" s="170"/>
      <c r="B542" s="178" t="str">
        <f>Stock!A483</f>
        <v>V1</v>
      </c>
      <c r="C542" s="173" t="str">
        <f>IFERROR(VLOOKUP(B542,Stock!$A$5:$K$496,2,FALSE),0)</f>
        <v>Bouquin 010</v>
      </c>
      <c r="D542" s="102"/>
      <c r="E542" s="114">
        <f>IFERROR(VLOOKUP(B542,Stock!$A$5:$M$496,13,FALSE),0)</f>
        <v>0</v>
      </c>
      <c r="F542" s="112">
        <f>IFERROR(VLOOKUP(B542,Stock!$A$5:$M$472,6,0),0)</f>
        <v>0</v>
      </c>
      <c r="G542" s="113">
        <f>IFERROR(VLOOKUP(B542,Stock!$A$5:$M$472,7,0),0)</f>
        <v>0</v>
      </c>
    </row>
    <row r="543" spans="1:8" ht="20.100000000000001" customHeight="1" x14ac:dyDescent="0.2">
      <c r="A543" s="170"/>
      <c r="B543" s="178" t="str">
        <f>Stock!A484</f>
        <v>V2</v>
      </c>
      <c r="C543" s="173" t="str">
        <f>IFERROR(VLOOKUP(B543,Stock!$A$5:$K$496,2,FALSE),0)</f>
        <v>Bouquin 011</v>
      </c>
      <c r="D543" s="102"/>
      <c r="E543" s="114">
        <f>IFERROR(VLOOKUP(B543,Stock!$A$5:$M$496,13,FALSE),0)</f>
        <v>0</v>
      </c>
      <c r="F543" s="112">
        <f>IFERROR(VLOOKUP(B543,Stock!$A$5:$M$472,6,0),0)</f>
        <v>0</v>
      </c>
      <c r="G543" s="113">
        <f>IFERROR(VLOOKUP(B543,Stock!$A$5:$M$472,7,0),0)</f>
        <v>0</v>
      </c>
    </row>
    <row r="544" spans="1:8" ht="19.5" customHeight="1" x14ac:dyDescent="0.2">
      <c r="A544" s="170"/>
      <c r="B544" s="178" t="str">
        <f>Stock!A485</f>
        <v>V3</v>
      </c>
      <c r="C544" s="173" t="str">
        <f>IFERROR(VLOOKUP(B544,Stock!$A$5:$K$496,2,FALSE),0)</f>
        <v>Bouquin 012</v>
      </c>
      <c r="D544" s="102"/>
      <c r="E544" s="114">
        <f>IFERROR(VLOOKUP(B544,Stock!$A$5:$M$496,13,FALSE),0)</f>
        <v>0</v>
      </c>
      <c r="F544" s="112">
        <f>IFERROR(VLOOKUP(B544,Stock!$A$5:$M$472,6,0),0)</f>
        <v>0</v>
      </c>
      <c r="G544" s="113">
        <f>IFERROR(VLOOKUP(B544,Stock!$A$5:$M$472,7,0),0)</f>
        <v>0</v>
      </c>
    </row>
    <row r="545" spans="1:7" ht="20.100000000000001" customHeight="1" x14ac:dyDescent="0.2">
      <c r="A545" s="170"/>
      <c r="B545" s="178" t="str">
        <f>Stock!A486</f>
        <v>V4</v>
      </c>
      <c r="C545" s="173" t="str">
        <f>IFERROR(VLOOKUP(B545,Stock!$A$5:$K$496,2,FALSE),0)</f>
        <v>Bouquin 013</v>
      </c>
      <c r="D545" s="102"/>
      <c r="E545" s="114">
        <f>IFERROR(VLOOKUP(B545,Stock!$A$5:$M$496,13,FALSE),0)</f>
        <v>0</v>
      </c>
      <c r="F545" s="112">
        <f>IFERROR(VLOOKUP(B545,Stock!$A$5:$M$472,6,0),0)</f>
        <v>0</v>
      </c>
      <c r="G545" s="113">
        <f>IFERROR(VLOOKUP(B545,Stock!$A$5:$M$472,7,0),0)</f>
        <v>0</v>
      </c>
    </row>
    <row r="546" spans="1:7" ht="19.5" customHeight="1" x14ac:dyDescent="0.2">
      <c r="A546" s="170"/>
      <c r="B546" s="178" t="str">
        <f>Stock!A487</f>
        <v>V5</v>
      </c>
      <c r="C546" s="173" t="str">
        <f>IFERROR(VLOOKUP(B546,Stock!$A$5:$K$496,2,FALSE),0)</f>
        <v>Bouquin 014</v>
      </c>
      <c r="D546" s="102"/>
      <c r="E546" s="114">
        <f>IFERROR(VLOOKUP(B546,Stock!$A$5:$M$496,13,FALSE),0)</f>
        <v>0</v>
      </c>
      <c r="F546" s="112">
        <f>IFERROR(VLOOKUP(B546,Stock!$A$5:$M$472,6,0),0)</f>
        <v>0</v>
      </c>
      <c r="G546" s="113">
        <f>IFERROR(VLOOKUP(B546,Stock!$A$5:$M$472,7,0),0)</f>
        <v>0</v>
      </c>
    </row>
    <row r="547" spans="1:7" ht="20.100000000000001" hidden="1" customHeight="1" x14ac:dyDescent="0.2"/>
    <row r="548" spans="1:7" ht="20.100000000000001" hidden="1" customHeight="1" x14ac:dyDescent="0.2"/>
    <row r="549" spans="1:7" ht="20.100000000000001" hidden="1" customHeight="1" x14ac:dyDescent="0.2">
      <c r="C549" s="103"/>
    </row>
    <row r="550" spans="1:7" ht="20.100000000000001" hidden="1" customHeight="1" x14ac:dyDescent="0.2"/>
    <row r="551" spans="1:7" ht="20.100000000000001" hidden="1" customHeight="1" x14ac:dyDescent="0.2"/>
    <row r="552" spans="1:7" ht="20.100000000000001" hidden="1" customHeight="1" x14ac:dyDescent="0.2"/>
    <row r="553" spans="1:7" ht="20.100000000000001" hidden="1" customHeight="1" x14ac:dyDescent="0.2"/>
    <row r="554" spans="1:7" ht="20.100000000000001" hidden="1" customHeight="1" x14ac:dyDescent="0.2"/>
    <row r="555" spans="1:7" ht="20.100000000000001" hidden="1" customHeight="1" x14ac:dyDescent="0.2"/>
    <row r="556" spans="1:7" ht="20.100000000000001" hidden="1" customHeight="1" x14ac:dyDescent="0.2"/>
    <row r="557" spans="1:7" ht="20.100000000000001" hidden="1" customHeight="1" x14ac:dyDescent="0.2"/>
    <row r="558" spans="1:7" ht="20.100000000000001" hidden="1" customHeight="1" x14ac:dyDescent="0.2"/>
    <row r="559" spans="1:7" ht="20.100000000000001" hidden="1" customHeight="1" x14ac:dyDescent="0.2"/>
    <row r="560" spans="1:7" ht="20.100000000000001" hidden="1" customHeight="1" x14ac:dyDescent="0.2"/>
    <row r="561" ht="20.100000000000001" hidden="1" customHeight="1" x14ac:dyDescent="0.2"/>
    <row r="562" ht="20.100000000000001" hidden="1" customHeight="1" x14ac:dyDescent="0.2"/>
    <row r="563" ht="20.100000000000001" hidden="1" customHeight="1" x14ac:dyDescent="0.2"/>
    <row r="564" ht="20.100000000000001" hidden="1" customHeight="1" x14ac:dyDescent="0.2"/>
    <row r="565" ht="20.100000000000001" hidden="1" customHeight="1" x14ac:dyDescent="0.2"/>
    <row r="566" ht="20.100000000000001" hidden="1" customHeight="1" x14ac:dyDescent="0.2"/>
    <row r="567" ht="20.100000000000001" hidden="1" customHeight="1" x14ac:dyDescent="0.2"/>
    <row r="568" ht="20.100000000000001" hidden="1" customHeight="1" x14ac:dyDescent="0.2"/>
    <row r="569" ht="20.100000000000001" hidden="1" customHeight="1" x14ac:dyDescent="0.2"/>
    <row r="570" ht="20.100000000000001" hidden="1" customHeight="1" x14ac:dyDescent="0.2"/>
    <row r="571" ht="20.100000000000001" hidden="1" customHeight="1" x14ac:dyDescent="0.2"/>
    <row r="572" ht="20.100000000000001" hidden="1" customHeight="1" x14ac:dyDescent="0.2"/>
    <row r="573" ht="20.100000000000001" hidden="1" customHeight="1" x14ac:dyDescent="0.2"/>
    <row r="574" ht="20.100000000000001" hidden="1" customHeight="1" x14ac:dyDescent="0.2"/>
    <row r="575" ht="20.100000000000001" hidden="1" customHeight="1" x14ac:dyDescent="0.2"/>
    <row r="576" ht="20.100000000000001" hidden="1" customHeight="1" x14ac:dyDescent="0.2"/>
    <row r="577" ht="20.100000000000001" hidden="1" customHeight="1" x14ac:dyDescent="0.2"/>
    <row r="578" ht="20.100000000000001" hidden="1" customHeight="1" x14ac:dyDescent="0.2"/>
    <row r="579" ht="20.100000000000001" hidden="1" customHeight="1" x14ac:dyDescent="0.2"/>
    <row r="580" ht="20.100000000000001" hidden="1" customHeight="1" x14ac:dyDescent="0.2"/>
    <row r="581" ht="20.100000000000001" hidden="1" customHeight="1" x14ac:dyDescent="0.2"/>
    <row r="582" ht="20.100000000000001" hidden="1" customHeight="1" x14ac:dyDescent="0.2"/>
    <row r="583" ht="20.100000000000001" hidden="1" customHeight="1" x14ac:dyDescent="0.2"/>
    <row r="584" ht="20.100000000000001" hidden="1" customHeight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27" hidden="1" x14ac:dyDescent="0.2"/>
    <row r="728" hidden="1" x14ac:dyDescent="0.2"/>
    <row r="729" hidden="1" x14ac:dyDescent="0.2"/>
    <row r="730" hidden="1" x14ac:dyDescent="0.2"/>
    <row r="731" hidden="1" x14ac:dyDescent="0.2"/>
    <row r="732" hidden="1" x14ac:dyDescent="0.2"/>
    <row r="733" hidden="1" x14ac:dyDescent="0.2"/>
    <row r="734" hidden="1" x14ac:dyDescent="0.2"/>
    <row r="735" hidden="1" x14ac:dyDescent="0.2"/>
    <row r="736" hidden="1" x14ac:dyDescent="0.2"/>
    <row r="737" hidden="1" x14ac:dyDescent="0.2"/>
    <row r="738" hidden="1" x14ac:dyDescent="0.2"/>
    <row r="739" hidden="1" x14ac:dyDescent="0.2"/>
    <row r="740" hidden="1" x14ac:dyDescent="0.2"/>
    <row r="741" hidden="1" x14ac:dyDescent="0.2"/>
    <row r="742" hidden="1" x14ac:dyDescent="0.2"/>
    <row r="743" hidden="1" x14ac:dyDescent="0.2"/>
    <row r="744" hidden="1" x14ac:dyDescent="0.2"/>
    <row r="745" hidden="1" x14ac:dyDescent="0.2"/>
    <row r="746" hidden="1" x14ac:dyDescent="0.2"/>
    <row r="747" hidden="1" x14ac:dyDescent="0.2"/>
    <row r="748" hidden="1" x14ac:dyDescent="0.2"/>
    <row r="749" hidden="1" x14ac:dyDescent="0.2"/>
    <row r="750" hidden="1" x14ac:dyDescent="0.2"/>
    <row r="751" hidden="1" x14ac:dyDescent="0.2"/>
    <row r="752" hidden="1" x14ac:dyDescent="0.2"/>
    <row r="753" hidden="1" x14ac:dyDescent="0.2"/>
    <row r="754" hidden="1" x14ac:dyDescent="0.2"/>
    <row r="755" hidden="1" x14ac:dyDescent="0.2"/>
    <row r="756" hidden="1" x14ac:dyDescent="0.2"/>
    <row r="757" hidden="1" x14ac:dyDescent="0.2"/>
    <row r="758" hidden="1" x14ac:dyDescent="0.2"/>
    <row r="759" hidden="1" x14ac:dyDescent="0.2"/>
    <row r="760" hidden="1" x14ac:dyDescent="0.2"/>
    <row r="761" hidden="1" x14ac:dyDescent="0.2"/>
    <row r="762" hidden="1" x14ac:dyDescent="0.2"/>
    <row r="763" hidden="1" x14ac:dyDescent="0.2"/>
    <row r="764" hidden="1" x14ac:dyDescent="0.2"/>
    <row r="765" hidden="1" x14ac:dyDescent="0.2"/>
    <row r="766" hidden="1" x14ac:dyDescent="0.2"/>
    <row r="767" hidden="1" x14ac:dyDescent="0.2"/>
    <row r="768" hidden="1" x14ac:dyDescent="0.2"/>
    <row r="769" hidden="1" x14ac:dyDescent="0.2"/>
    <row r="770" hidden="1" x14ac:dyDescent="0.2"/>
    <row r="771" hidden="1" x14ac:dyDescent="0.2"/>
    <row r="772" hidden="1" x14ac:dyDescent="0.2"/>
    <row r="773" hidden="1" x14ac:dyDescent="0.2"/>
    <row r="774" hidden="1" x14ac:dyDescent="0.2"/>
    <row r="775" hidden="1" x14ac:dyDescent="0.2"/>
    <row r="776" hidden="1" x14ac:dyDescent="0.2"/>
    <row r="777" hidden="1" x14ac:dyDescent="0.2"/>
    <row r="778" hidden="1" x14ac:dyDescent="0.2"/>
    <row r="779" hidden="1" x14ac:dyDescent="0.2"/>
    <row r="780" hidden="1" x14ac:dyDescent="0.2"/>
    <row r="781" hidden="1" x14ac:dyDescent="0.2"/>
    <row r="782" hidden="1" x14ac:dyDescent="0.2"/>
    <row r="783" hidden="1" x14ac:dyDescent="0.2"/>
    <row r="784" hidden="1" x14ac:dyDescent="0.2"/>
    <row r="785" hidden="1" x14ac:dyDescent="0.2"/>
    <row r="786" hidden="1" x14ac:dyDescent="0.2"/>
    <row r="787" hidden="1" x14ac:dyDescent="0.2"/>
    <row r="788" hidden="1" x14ac:dyDescent="0.2"/>
    <row r="789" hidden="1" x14ac:dyDescent="0.2"/>
    <row r="790" hidden="1" x14ac:dyDescent="0.2"/>
    <row r="791" hidden="1" x14ac:dyDescent="0.2"/>
    <row r="792" hidden="1" x14ac:dyDescent="0.2"/>
    <row r="793" hidden="1" x14ac:dyDescent="0.2"/>
    <row r="794" hidden="1" x14ac:dyDescent="0.2"/>
    <row r="795" hidden="1" x14ac:dyDescent="0.2"/>
    <row r="796" hidden="1" x14ac:dyDescent="0.2"/>
    <row r="797" hidden="1" x14ac:dyDescent="0.2"/>
    <row r="798" hidden="1" x14ac:dyDescent="0.2"/>
    <row r="799" hidden="1" x14ac:dyDescent="0.2"/>
    <row r="800" hidden="1" x14ac:dyDescent="0.2"/>
    <row r="801" hidden="1" x14ac:dyDescent="0.2"/>
    <row r="802" hidden="1" x14ac:dyDescent="0.2"/>
    <row r="803" hidden="1" x14ac:dyDescent="0.2"/>
    <row r="804" hidden="1" x14ac:dyDescent="0.2"/>
    <row r="805" hidden="1" x14ac:dyDescent="0.2"/>
    <row r="806" hidden="1" x14ac:dyDescent="0.2"/>
    <row r="807" hidden="1" x14ac:dyDescent="0.2"/>
    <row r="808" hidden="1" x14ac:dyDescent="0.2"/>
    <row r="809" hidden="1" x14ac:dyDescent="0.2"/>
    <row r="810" hidden="1" x14ac:dyDescent="0.2"/>
    <row r="811" hidden="1" x14ac:dyDescent="0.2"/>
    <row r="812" hidden="1" x14ac:dyDescent="0.2"/>
    <row r="813" hidden="1" x14ac:dyDescent="0.2"/>
    <row r="814" hidden="1" x14ac:dyDescent="0.2"/>
    <row r="815" hidden="1" x14ac:dyDescent="0.2"/>
    <row r="816" hidden="1" x14ac:dyDescent="0.2"/>
    <row r="817" hidden="1" x14ac:dyDescent="0.2"/>
    <row r="818" hidden="1" x14ac:dyDescent="0.2"/>
    <row r="819" hidden="1" x14ac:dyDescent="0.2"/>
    <row r="820" hidden="1" x14ac:dyDescent="0.2"/>
    <row r="821" hidden="1" x14ac:dyDescent="0.2"/>
    <row r="822" hidden="1" x14ac:dyDescent="0.2"/>
    <row r="823" hidden="1" x14ac:dyDescent="0.2"/>
    <row r="824" hidden="1" x14ac:dyDescent="0.2"/>
    <row r="825" hidden="1" x14ac:dyDescent="0.2"/>
    <row r="826" hidden="1" x14ac:dyDescent="0.2"/>
    <row r="827" hidden="1" x14ac:dyDescent="0.2"/>
    <row r="828" hidden="1" x14ac:dyDescent="0.2"/>
    <row r="829" hidden="1" x14ac:dyDescent="0.2"/>
    <row r="830" hidden="1" x14ac:dyDescent="0.2"/>
    <row r="831" hidden="1" x14ac:dyDescent="0.2"/>
    <row r="832" hidden="1" x14ac:dyDescent="0.2"/>
    <row r="833" hidden="1" x14ac:dyDescent="0.2"/>
    <row r="834" hidden="1" x14ac:dyDescent="0.2"/>
    <row r="835" hidden="1" x14ac:dyDescent="0.2"/>
    <row r="836" hidden="1" x14ac:dyDescent="0.2"/>
    <row r="837" hidden="1" x14ac:dyDescent="0.2"/>
    <row r="838" hidden="1" x14ac:dyDescent="0.2"/>
    <row r="839" hidden="1" x14ac:dyDescent="0.2"/>
    <row r="840" hidden="1" x14ac:dyDescent="0.2"/>
    <row r="841" hidden="1" x14ac:dyDescent="0.2"/>
    <row r="842" hidden="1" x14ac:dyDescent="0.2"/>
    <row r="843" hidden="1" x14ac:dyDescent="0.2"/>
    <row r="844" hidden="1" x14ac:dyDescent="0.2"/>
    <row r="845" hidden="1" x14ac:dyDescent="0.2"/>
    <row r="846" hidden="1" x14ac:dyDescent="0.2"/>
    <row r="847" hidden="1" x14ac:dyDescent="0.2"/>
    <row r="848" hidden="1" x14ac:dyDescent="0.2"/>
    <row r="849" hidden="1" x14ac:dyDescent="0.2"/>
    <row r="850" hidden="1" x14ac:dyDescent="0.2"/>
    <row r="851" hidden="1" x14ac:dyDescent="0.2"/>
    <row r="852" hidden="1" x14ac:dyDescent="0.2"/>
    <row r="853" hidden="1" x14ac:dyDescent="0.2"/>
    <row r="854" hidden="1" x14ac:dyDescent="0.2"/>
    <row r="855" hidden="1" x14ac:dyDescent="0.2"/>
    <row r="856" hidden="1" x14ac:dyDescent="0.2"/>
    <row r="857" hidden="1" x14ac:dyDescent="0.2"/>
    <row r="858" hidden="1" x14ac:dyDescent="0.2"/>
    <row r="859" hidden="1" x14ac:dyDescent="0.2"/>
    <row r="860" hidden="1" x14ac:dyDescent="0.2"/>
    <row r="861" hidden="1" x14ac:dyDescent="0.2"/>
    <row r="862" hidden="1" x14ac:dyDescent="0.2"/>
    <row r="863" hidden="1" x14ac:dyDescent="0.2"/>
    <row r="864" hidden="1" x14ac:dyDescent="0.2"/>
    <row r="865" hidden="1" x14ac:dyDescent="0.2"/>
    <row r="866" hidden="1" x14ac:dyDescent="0.2"/>
    <row r="867" hidden="1" x14ac:dyDescent="0.2"/>
    <row r="868" hidden="1" x14ac:dyDescent="0.2"/>
    <row r="869" hidden="1" x14ac:dyDescent="0.2"/>
    <row r="870" hidden="1" x14ac:dyDescent="0.2"/>
    <row r="871" hidden="1" x14ac:dyDescent="0.2"/>
    <row r="872" hidden="1" x14ac:dyDescent="0.2"/>
    <row r="873" hidden="1" x14ac:dyDescent="0.2"/>
    <row r="874" hidden="1" x14ac:dyDescent="0.2"/>
    <row r="875" hidden="1" x14ac:dyDescent="0.2"/>
    <row r="876" hidden="1" x14ac:dyDescent="0.2"/>
    <row r="877" hidden="1" x14ac:dyDescent="0.2"/>
    <row r="878" hidden="1" x14ac:dyDescent="0.2"/>
    <row r="879" hidden="1" x14ac:dyDescent="0.2"/>
    <row r="880" hidden="1" x14ac:dyDescent="0.2"/>
    <row r="881" hidden="1" x14ac:dyDescent="0.2"/>
    <row r="882" hidden="1" x14ac:dyDescent="0.2"/>
    <row r="883" hidden="1" x14ac:dyDescent="0.2"/>
    <row r="884" hidden="1" x14ac:dyDescent="0.2"/>
    <row r="885" hidden="1" x14ac:dyDescent="0.2"/>
    <row r="886" hidden="1" x14ac:dyDescent="0.2"/>
    <row r="887" hidden="1" x14ac:dyDescent="0.2"/>
    <row r="888" hidden="1" x14ac:dyDescent="0.2"/>
    <row r="889" hidden="1" x14ac:dyDescent="0.2"/>
    <row r="890" hidden="1" x14ac:dyDescent="0.2"/>
    <row r="891" hidden="1" x14ac:dyDescent="0.2"/>
    <row r="892" hidden="1" x14ac:dyDescent="0.2"/>
    <row r="893" hidden="1" x14ac:dyDescent="0.2"/>
    <row r="894" hidden="1" x14ac:dyDescent="0.2"/>
    <row r="895" hidden="1" x14ac:dyDescent="0.2"/>
    <row r="896" hidden="1" x14ac:dyDescent="0.2"/>
    <row r="897" hidden="1" x14ac:dyDescent="0.2"/>
    <row r="898" hidden="1" x14ac:dyDescent="0.2"/>
    <row r="899" hidden="1" x14ac:dyDescent="0.2"/>
    <row r="900" hidden="1" x14ac:dyDescent="0.2"/>
    <row r="901" hidden="1" x14ac:dyDescent="0.2"/>
    <row r="902" hidden="1" x14ac:dyDescent="0.2"/>
    <row r="903" hidden="1" x14ac:dyDescent="0.2"/>
    <row r="904" hidden="1" x14ac:dyDescent="0.2"/>
    <row r="905" hidden="1" x14ac:dyDescent="0.2"/>
    <row r="906" hidden="1" x14ac:dyDescent="0.2"/>
    <row r="907" hidden="1" x14ac:dyDescent="0.2"/>
    <row r="908" hidden="1" x14ac:dyDescent="0.2"/>
    <row r="909" hidden="1" x14ac:dyDescent="0.2"/>
    <row r="910" hidden="1" x14ac:dyDescent="0.2"/>
    <row r="911" hidden="1" x14ac:dyDescent="0.2"/>
    <row r="912" hidden="1" x14ac:dyDescent="0.2"/>
    <row r="913" hidden="1" x14ac:dyDescent="0.2"/>
    <row r="914" hidden="1" x14ac:dyDescent="0.2"/>
    <row r="915" hidden="1" x14ac:dyDescent="0.2"/>
    <row r="916" hidden="1" x14ac:dyDescent="0.2"/>
    <row r="917" hidden="1" x14ac:dyDescent="0.2"/>
    <row r="918" hidden="1" x14ac:dyDescent="0.2"/>
    <row r="919" hidden="1" x14ac:dyDescent="0.2"/>
    <row r="920" hidden="1" x14ac:dyDescent="0.2"/>
    <row r="921" hidden="1" x14ac:dyDescent="0.2"/>
    <row r="922" hidden="1" x14ac:dyDescent="0.2"/>
    <row r="923" hidden="1" x14ac:dyDescent="0.2"/>
    <row r="924" hidden="1" x14ac:dyDescent="0.2"/>
    <row r="925" hidden="1" x14ac:dyDescent="0.2"/>
    <row r="926" hidden="1" x14ac:dyDescent="0.2"/>
    <row r="927" hidden="1" x14ac:dyDescent="0.2"/>
    <row r="928" hidden="1" x14ac:dyDescent="0.2"/>
    <row r="929" hidden="1" x14ac:dyDescent="0.2"/>
    <row r="930" hidden="1" x14ac:dyDescent="0.2"/>
    <row r="931" hidden="1" x14ac:dyDescent="0.2"/>
    <row r="932" hidden="1" x14ac:dyDescent="0.2"/>
    <row r="933" hidden="1" x14ac:dyDescent="0.2"/>
    <row r="934" hidden="1" x14ac:dyDescent="0.2"/>
    <row r="935" hidden="1" x14ac:dyDescent="0.2"/>
    <row r="936" hidden="1" x14ac:dyDescent="0.2"/>
    <row r="937" hidden="1" x14ac:dyDescent="0.2"/>
    <row r="938" hidden="1" x14ac:dyDescent="0.2"/>
    <row r="939" hidden="1" x14ac:dyDescent="0.2"/>
    <row r="940" hidden="1" x14ac:dyDescent="0.2"/>
    <row r="941" hidden="1" x14ac:dyDescent="0.2"/>
    <row r="942" hidden="1" x14ac:dyDescent="0.2"/>
    <row r="943" hidden="1" x14ac:dyDescent="0.2"/>
    <row r="944" hidden="1" x14ac:dyDescent="0.2"/>
    <row r="945" hidden="1" x14ac:dyDescent="0.2"/>
    <row r="946" hidden="1" x14ac:dyDescent="0.2"/>
    <row r="947" hidden="1" x14ac:dyDescent="0.2"/>
    <row r="948" hidden="1" x14ac:dyDescent="0.2"/>
    <row r="949" hidden="1" x14ac:dyDescent="0.2"/>
    <row r="950" hidden="1" x14ac:dyDescent="0.2"/>
    <row r="951" hidden="1" x14ac:dyDescent="0.2"/>
    <row r="952" hidden="1" x14ac:dyDescent="0.2"/>
    <row r="953" hidden="1" x14ac:dyDescent="0.2"/>
    <row r="954" hidden="1" x14ac:dyDescent="0.2"/>
    <row r="955" hidden="1" x14ac:dyDescent="0.2"/>
    <row r="956" hidden="1" x14ac:dyDescent="0.2"/>
    <row r="957" hidden="1" x14ac:dyDescent="0.2"/>
    <row r="958" hidden="1" x14ac:dyDescent="0.2"/>
    <row r="959" hidden="1" x14ac:dyDescent="0.2"/>
    <row r="960" hidden="1" x14ac:dyDescent="0.2"/>
    <row r="961" hidden="1" x14ac:dyDescent="0.2"/>
    <row r="962" hidden="1" x14ac:dyDescent="0.2"/>
    <row r="963" hidden="1" x14ac:dyDescent="0.2"/>
    <row r="964" hidden="1" x14ac:dyDescent="0.2"/>
    <row r="965" hidden="1" x14ac:dyDescent="0.2"/>
    <row r="966" hidden="1" x14ac:dyDescent="0.2"/>
    <row r="967" hidden="1" x14ac:dyDescent="0.2"/>
    <row r="968" hidden="1" x14ac:dyDescent="0.2"/>
    <row r="969" hidden="1" x14ac:dyDescent="0.2"/>
    <row r="970" hidden="1" x14ac:dyDescent="0.2"/>
    <row r="971" hidden="1" x14ac:dyDescent="0.2"/>
    <row r="972" hidden="1" x14ac:dyDescent="0.2"/>
    <row r="973" hidden="1" x14ac:dyDescent="0.2"/>
    <row r="974" hidden="1" x14ac:dyDescent="0.2"/>
    <row r="975" hidden="1" x14ac:dyDescent="0.2"/>
    <row r="976" hidden="1" x14ac:dyDescent="0.2"/>
    <row r="977" hidden="1" x14ac:dyDescent="0.2"/>
    <row r="978" hidden="1" x14ac:dyDescent="0.2"/>
    <row r="979" hidden="1" x14ac:dyDescent="0.2"/>
    <row r="980" hidden="1" x14ac:dyDescent="0.2"/>
    <row r="981" hidden="1" x14ac:dyDescent="0.2"/>
    <row r="982" hidden="1" x14ac:dyDescent="0.2"/>
    <row r="983" hidden="1" x14ac:dyDescent="0.2"/>
    <row r="984" hidden="1" x14ac:dyDescent="0.2"/>
    <row r="985" hidden="1" x14ac:dyDescent="0.2"/>
    <row r="986" hidden="1" x14ac:dyDescent="0.2"/>
    <row r="987" hidden="1" x14ac:dyDescent="0.2"/>
    <row r="988" hidden="1" x14ac:dyDescent="0.2"/>
    <row r="989" hidden="1" x14ac:dyDescent="0.2"/>
    <row r="990" hidden="1" x14ac:dyDescent="0.2"/>
    <row r="991" hidden="1" x14ac:dyDescent="0.2"/>
    <row r="992" hidden="1" x14ac:dyDescent="0.2"/>
    <row r="993" hidden="1" x14ac:dyDescent="0.2"/>
    <row r="994" hidden="1" x14ac:dyDescent="0.2"/>
    <row r="995" hidden="1" x14ac:dyDescent="0.2"/>
    <row r="996" hidden="1" x14ac:dyDescent="0.2"/>
    <row r="997" hidden="1" x14ac:dyDescent="0.2"/>
    <row r="998" hidden="1" x14ac:dyDescent="0.2"/>
    <row r="999" hidden="1" x14ac:dyDescent="0.2"/>
    <row r="1000" hidden="1" x14ac:dyDescent="0.2"/>
    <row r="1001" hidden="1" x14ac:dyDescent="0.2"/>
    <row r="1002" hidden="1" x14ac:dyDescent="0.2"/>
    <row r="1003" hidden="1" x14ac:dyDescent="0.2"/>
    <row r="1004" hidden="1" x14ac:dyDescent="0.2"/>
    <row r="1005" hidden="1" x14ac:dyDescent="0.2"/>
    <row r="1006" hidden="1" x14ac:dyDescent="0.2"/>
    <row r="1007" hidden="1" x14ac:dyDescent="0.2"/>
    <row r="1008" hidden="1" x14ac:dyDescent="0.2"/>
    <row r="1009" hidden="1" x14ac:dyDescent="0.2"/>
    <row r="1010" hidden="1" x14ac:dyDescent="0.2"/>
    <row r="1011" hidden="1" x14ac:dyDescent="0.2"/>
    <row r="1012" hidden="1" x14ac:dyDescent="0.2"/>
    <row r="1013" hidden="1" x14ac:dyDescent="0.2"/>
    <row r="1014" hidden="1" x14ac:dyDescent="0.2"/>
    <row r="1015" hidden="1" x14ac:dyDescent="0.2"/>
    <row r="1016" hidden="1" x14ac:dyDescent="0.2"/>
    <row r="1017" hidden="1" x14ac:dyDescent="0.2"/>
    <row r="1018" hidden="1" x14ac:dyDescent="0.2"/>
    <row r="1019" hidden="1" x14ac:dyDescent="0.2"/>
    <row r="1020" hidden="1" x14ac:dyDescent="0.2"/>
    <row r="1021" hidden="1" x14ac:dyDescent="0.2"/>
    <row r="1022" hidden="1" x14ac:dyDescent="0.2"/>
    <row r="1023" hidden="1" x14ac:dyDescent="0.2"/>
    <row r="1024" hidden="1" x14ac:dyDescent="0.2"/>
    <row r="1025" hidden="1" x14ac:dyDescent="0.2"/>
    <row r="1026" hidden="1" x14ac:dyDescent="0.2"/>
    <row r="1027" hidden="1" x14ac:dyDescent="0.2"/>
    <row r="1028" hidden="1" x14ac:dyDescent="0.2"/>
    <row r="1029" hidden="1" x14ac:dyDescent="0.2"/>
    <row r="1030" hidden="1" x14ac:dyDescent="0.2"/>
    <row r="1031" hidden="1" x14ac:dyDescent="0.2"/>
    <row r="1032" hidden="1" x14ac:dyDescent="0.2"/>
    <row r="1033" hidden="1" x14ac:dyDescent="0.2"/>
    <row r="1034" hidden="1" x14ac:dyDescent="0.2"/>
    <row r="1035" hidden="1" x14ac:dyDescent="0.2"/>
    <row r="1036" hidden="1" x14ac:dyDescent="0.2"/>
    <row r="1037" hidden="1" x14ac:dyDescent="0.2"/>
    <row r="1038" hidden="1" x14ac:dyDescent="0.2"/>
    <row r="1039" hidden="1" x14ac:dyDescent="0.2"/>
    <row r="1040" hidden="1" x14ac:dyDescent="0.2"/>
    <row r="1041" hidden="1" x14ac:dyDescent="0.2"/>
    <row r="1042" hidden="1" x14ac:dyDescent="0.2"/>
    <row r="1043" hidden="1" x14ac:dyDescent="0.2"/>
    <row r="1044" hidden="1" x14ac:dyDescent="0.2"/>
    <row r="1045" hidden="1" x14ac:dyDescent="0.2"/>
    <row r="1046" hidden="1" x14ac:dyDescent="0.2"/>
    <row r="1047" hidden="1" x14ac:dyDescent="0.2"/>
    <row r="1048" hidden="1" x14ac:dyDescent="0.2"/>
    <row r="1049" hidden="1" x14ac:dyDescent="0.2"/>
    <row r="1050" hidden="1" x14ac:dyDescent="0.2"/>
    <row r="1051" hidden="1" x14ac:dyDescent="0.2"/>
    <row r="1052" hidden="1" x14ac:dyDescent="0.2"/>
    <row r="1053" hidden="1" x14ac:dyDescent="0.2"/>
    <row r="1054" hidden="1" x14ac:dyDescent="0.2"/>
    <row r="1055" hidden="1" x14ac:dyDescent="0.2"/>
    <row r="1056" hidden="1" x14ac:dyDescent="0.2"/>
    <row r="1057" hidden="1" x14ac:dyDescent="0.2"/>
    <row r="1058" hidden="1" x14ac:dyDescent="0.2"/>
    <row r="1059" hidden="1" x14ac:dyDescent="0.2"/>
    <row r="1060" hidden="1" x14ac:dyDescent="0.2"/>
    <row r="1061" hidden="1" x14ac:dyDescent="0.2"/>
    <row r="1062" hidden="1" x14ac:dyDescent="0.2"/>
    <row r="1063" hidden="1" x14ac:dyDescent="0.2"/>
    <row r="1064" hidden="1" x14ac:dyDescent="0.2"/>
    <row r="1065" hidden="1" x14ac:dyDescent="0.2"/>
    <row r="1066" hidden="1" x14ac:dyDescent="0.2"/>
    <row r="1067" hidden="1" x14ac:dyDescent="0.2"/>
    <row r="1068" hidden="1" x14ac:dyDescent="0.2"/>
    <row r="1069" hidden="1" x14ac:dyDescent="0.2"/>
    <row r="1070" hidden="1" x14ac:dyDescent="0.2"/>
    <row r="1071" hidden="1" x14ac:dyDescent="0.2"/>
    <row r="1072" hidden="1" x14ac:dyDescent="0.2"/>
    <row r="1073" hidden="1" x14ac:dyDescent="0.2"/>
    <row r="1074" hidden="1" x14ac:dyDescent="0.2"/>
    <row r="1075" hidden="1" x14ac:dyDescent="0.2"/>
    <row r="1076" hidden="1" x14ac:dyDescent="0.2"/>
    <row r="1077" hidden="1" x14ac:dyDescent="0.2"/>
    <row r="1078" hidden="1" x14ac:dyDescent="0.2"/>
    <row r="1079" hidden="1" x14ac:dyDescent="0.2"/>
    <row r="1080" hidden="1" x14ac:dyDescent="0.2"/>
    <row r="1081" hidden="1" x14ac:dyDescent="0.2"/>
    <row r="1082" hidden="1" x14ac:dyDescent="0.2"/>
    <row r="1083" hidden="1" x14ac:dyDescent="0.2"/>
    <row r="1084" hidden="1" x14ac:dyDescent="0.2"/>
    <row r="1085" hidden="1" x14ac:dyDescent="0.2"/>
    <row r="1086" hidden="1" x14ac:dyDescent="0.2"/>
    <row r="1087" hidden="1" x14ac:dyDescent="0.2"/>
    <row r="1088" hidden="1" x14ac:dyDescent="0.2"/>
    <row r="1089" hidden="1" x14ac:dyDescent="0.2"/>
    <row r="1090" hidden="1" x14ac:dyDescent="0.2"/>
    <row r="1091" hidden="1" x14ac:dyDescent="0.2"/>
    <row r="1092" hidden="1" x14ac:dyDescent="0.2"/>
    <row r="1093" hidden="1" x14ac:dyDescent="0.2"/>
    <row r="1094" hidden="1" x14ac:dyDescent="0.2"/>
    <row r="1095" hidden="1" x14ac:dyDescent="0.2"/>
    <row r="1096" hidden="1" x14ac:dyDescent="0.2"/>
    <row r="1097" hidden="1" x14ac:dyDescent="0.2"/>
    <row r="1098" hidden="1" x14ac:dyDescent="0.2"/>
    <row r="1099" hidden="1" x14ac:dyDescent="0.2"/>
    <row r="1100" hidden="1" x14ac:dyDescent="0.2"/>
    <row r="1101" hidden="1" x14ac:dyDescent="0.2"/>
    <row r="1102" hidden="1" x14ac:dyDescent="0.2"/>
    <row r="1103" hidden="1" x14ac:dyDescent="0.2"/>
    <row r="1104" hidden="1" x14ac:dyDescent="0.2"/>
    <row r="1105" hidden="1" x14ac:dyDescent="0.2"/>
    <row r="1106" hidden="1" x14ac:dyDescent="0.2"/>
    <row r="1107" hidden="1" x14ac:dyDescent="0.2"/>
    <row r="1108" hidden="1" x14ac:dyDescent="0.2"/>
    <row r="1109" hidden="1" x14ac:dyDescent="0.2"/>
    <row r="1110" hidden="1" x14ac:dyDescent="0.2"/>
    <row r="1111" hidden="1" x14ac:dyDescent="0.2"/>
    <row r="1112" hidden="1" x14ac:dyDescent="0.2"/>
    <row r="1113" hidden="1" x14ac:dyDescent="0.2"/>
    <row r="1114" hidden="1" x14ac:dyDescent="0.2"/>
    <row r="1115" hidden="1" x14ac:dyDescent="0.2"/>
    <row r="1116" hidden="1" x14ac:dyDescent="0.2"/>
    <row r="1117" hidden="1" x14ac:dyDescent="0.2"/>
    <row r="1118" hidden="1" x14ac:dyDescent="0.2"/>
    <row r="1119" hidden="1" x14ac:dyDescent="0.2"/>
    <row r="1120" hidden="1" x14ac:dyDescent="0.2"/>
    <row r="1121" hidden="1" x14ac:dyDescent="0.2"/>
    <row r="1122" hidden="1" x14ac:dyDescent="0.2"/>
    <row r="1123" hidden="1" x14ac:dyDescent="0.2"/>
    <row r="1124" hidden="1" x14ac:dyDescent="0.2"/>
    <row r="1125" hidden="1" x14ac:dyDescent="0.2"/>
    <row r="1126" hidden="1" x14ac:dyDescent="0.2"/>
    <row r="1127" hidden="1" x14ac:dyDescent="0.2"/>
    <row r="1128" hidden="1" x14ac:dyDescent="0.2"/>
    <row r="1129" hidden="1" x14ac:dyDescent="0.2"/>
    <row r="1130" hidden="1" x14ac:dyDescent="0.2"/>
    <row r="1131" hidden="1" x14ac:dyDescent="0.2"/>
    <row r="1132" hidden="1" x14ac:dyDescent="0.2"/>
    <row r="1133" hidden="1" x14ac:dyDescent="0.2"/>
    <row r="1134" hidden="1" x14ac:dyDescent="0.2"/>
    <row r="1135" hidden="1" x14ac:dyDescent="0.2"/>
    <row r="1136" hidden="1" x14ac:dyDescent="0.2"/>
    <row r="1137" hidden="1" x14ac:dyDescent="0.2"/>
    <row r="1138" hidden="1" x14ac:dyDescent="0.2"/>
    <row r="1139" hidden="1" x14ac:dyDescent="0.2"/>
    <row r="1140" hidden="1" x14ac:dyDescent="0.2"/>
    <row r="1141" hidden="1" x14ac:dyDescent="0.2"/>
    <row r="1142" hidden="1" x14ac:dyDescent="0.2"/>
    <row r="1143" hidden="1" x14ac:dyDescent="0.2"/>
    <row r="1144" hidden="1" x14ac:dyDescent="0.2"/>
    <row r="1145" hidden="1" x14ac:dyDescent="0.2"/>
    <row r="1146" hidden="1" x14ac:dyDescent="0.2"/>
    <row r="1147" hidden="1" x14ac:dyDescent="0.2"/>
    <row r="1148" hidden="1" x14ac:dyDescent="0.2"/>
    <row r="1149" hidden="1" x14ac:dyDescent="0.2"/>
    <row r="1150" hidden="1" x14ac:dyDescent="0.2"/>
    <row r="1151" hidden="1" x14ac:dyDescent="0.2"/>
    <row r="1152" hidden="1" x14ac:dyDescent="0.2"/>
    <row r="1153" hidden="1" x14ac:dyDescent="0.2"/>
    <row r="1154" hidden="1" x14ac:dyDescent="0.2"/>
    <row r="1155" hidden="1" x14ac:dyDescent="0.2"/>
    <row r="1156" hidden="1" x14ac:dyDescent="0.2"/>
    <row r="1157" hidden="1" x14ac:dyDescent="0.2"/>
    <row r="1158" hidden="1" x14ac:dyDescent="0.2"/>
    <row r="1159" hidden="1" x14ac:dyDescent="0.2"/>
    <row r="1160" hidden="1" x14ac:dyDescent="0.2"/>
    <row r="1161" hidden="1" x14ac:dyDescent="0.2"/>
    <row r="1162" hidden="1" x14ac:dyDescent="0.2"/>
    <row r="1163" hidden="1" x14ac:dyDescent="0.2"/>
    <row r="1164" hidden="1" x14ac:dyDescent="0.2"/>
    <row r="1165" hidden="1" x14ac:dyDescent="0.2"/>
    <row r="1166" hidden="1" x14ac:dyDescent="0.2"/>
    <row r="1167" hidden="1" x14ac:dyDescent="0.2"/>
    <row r="1168" hidden="1" x14ac:dyDescent="0.2"/>
    <row r="1169" hidden="1" x14ac:dyDescent="0.2"/>
    <row r="1170" hidden="1" x14ac:dyDescent="0.2"/>
    <row r="1171" hidden="1" x14ac:dyDescent="0.2"/>
    <row r="1172" hidden="1" x14ac:dyDescent="0.2"/>
    <row r="1173" hidden="1" x14ac:dyDescent="0.2"/>
    <row r="1174" hidden="1" x14ac:dyDescent="0.2"/>
    <row r="1175" hidden="1" x14ac:dyDescent="0.2"/>
    <row r="1176" hidden="1" x14ac:dyDescent="0.2"/>
    <row r="1177" hidden="1" x14ac:dyDescent="0.2"/>
    <row r="1178" hidden="1" x14ac:dyDescent="0.2"/>
    <row r="1179" hidden="1" x14ac:dyDescent="0.2"/>
    <row r="1180" hidden="1" x14ac:dyDescent="0.2"/>
    <row r="1181" hidden="1" x14ac:dyDescent="0.2"/>
    <row r="1182" hidden="1" x14ac:dyDescent="0.2"/>
    <row r="1183" hidden="1" x14ac:dyDescent="0.2"/>
    <row r="1184" hidden="1" x14ac:dyDescent="0.2"/>
    <row r="1185" hidden="1" x14ac:dyDescent="0.2"/>
    <row r="1186" hidden="1" x14ac:dyDescent="0.2"/>
    <row r="1187" hidden="1" x14ac:dyDescent="0.2"/>
    <row r="1188" hidden="1" x14ac:dyDescent="0.2"/>
    <row r="1189" hidden="1" x14ac:dyDescent="0.2"/>
    <row r="1190" hidden="1" x14ac:dyDescent="0.2"/>
    <row r="1191" hidden="1" x14ac:dyDescent="0.2"/>
    <row r="1192" hidden="1" x14ac:dyDescent="0.2"/>
    <row r="1193" hidden="1" x14ac:dyDescent="0.2"/>
    <row r="1194" hidden="1" x14ac:dyDescent="0.2"/>
    <row r="1195" hidden="1" x14ac:dyDescent="0.2"/>
    <row r="1196" hidden="1" x14ac:dyDescent="0.2"/>
    <row r="1197" hidden="1" x14ac:dyDescent="0.2"/>
    <row r="1198" hidden="1" x14ac:dyDescent="0.2"/>
    <row r="1199" hidden="1" x14ac:dyDescent="0.2"/>
    <row r="1200" hidden="1" x14ac:dyDescent="0.2"/>
    <row r="1201" hidden="1" x14ac:dyDescent="0.2"/>
    <row r="1202" hidden="1" x14ac:dyDescent="0.2"/>
    <row r="1203" hidden="1" x14ac:dyDescent="0.2"/>
    <row r="1204" hidden="1" x14ac:dyDescent="0.2"/>
    <row r="1205" hidden="1" x14ac:dyDescent="0.2"/>
    <row r="1206" hidden="1" x14ac:dyDescent="0.2"/>
    <row r="1207" hidden="1" x14ac:dyDescent="0.2"/>
    <row r="1208" hidden="1" x14ac:dyDescent="0.2"/>
    <row r="1209" hidden="1" x14ac:dyDescent="0.2"/>
    <row r="1210" hidden="1" x14ac:dyDescent="0.2"/>
    <row r="1211" hidden="1" x14ac:dyDescent="0.2"/>
    <row r="1212" hidden="1" x14ac:dyDescent="0.2"/>
    <row r="1213" hidden="1" x14ac:dyDescent="0.2"/>
    <row r="1214" hidden="1" x14ac:dyDescent="0.2"/>
    <row r="1215" hidden="1" x14ac:dyDescent="0.2"/>
    <row r="1216" hidden="1" x14ac:dyDescent="0.2"/>
    <row r="1217" hidden="1" x14ac:dyDescent="0.2"/>
    <row r="1218" hidden="1" x14ac:dyDescent="0.2"/>
    <row r="1219" hidden="1" x14ac:dyDescent="0.2"/>
    <row r="1220" hidden="1" x14ac:dyDescent="0.2"/>
    <row r="1221" hidden="1" x14ac:dyDescent="0.2"/>
    <row r="1222" hidden="1" x14ac:dyDescent="0.2"/>
    <row r="1223" hidden="1" x14ac:dyDescent="0.2"/>
    <row r="1224" hidden="1" x14ac:dyDescent="0.2"/>
    <row r="1225" hidden="1" x14ac:dyDescent="0.2"/>
    <row r="1226" hidden="1" x14ac:dyDescent="0.2"/>
    <row r="1227" hidden="1" x14ac:dyDescent="0.2"/>
    <row r="1228" hidden="1" x14ac:dyDescent="0.2"/>
    <row r="1229" hidden="1" x14ac:dyDescent="0.2"/>
    <row r="1230" hidden="1" x14ac:dyDescent="0.2"/>
    <row r="1231" hidden="1" x14ac:dyDescent="0.2"/>
    <row r="1232" hidden="1" x14ac:dyDescent="0.2"/>
    <row r="1233" hidden="1" x14ac:dyDescent="0.2"/>
    <row r="1234" hidden="1" x14ac:dyDescent="0.2"/>
    <row r="1235" hidden="1" x14ac:dyDescent="0.2"/>
    <row r="1236" hidden="1" x14ac:dyDescent="0.2"/>
    <row r="1237" hidden="1" x14ac:dyDescent="0.2"/>
    <row r="1238" hidden="1" x14ac:dyDescent="0.2"/>
    <row r="1239" hidden="1" x14ac:dyDescent="0.2"/>
    <row r="1240" hidden="1" x14ac:dyDescent="0.2"/>
    <row r="1241" hidden="1" x14ac:dyDescent="0.2"/>
    <row r="1242" hidden="1" x14ac:dyDescent="0.2"/>
    <row r="1243" hidden="1" x14ac:dyDescent="0.2"/>
    <row r="1244" hidden="1" x14ac:dyDescent="0.2"/>
    <row r="1245" hidden="1" x14ac:dyDescent="0.2"/>
    <row r="1246" hidden="1" x14ac:dyDescent="0.2"/>
    <row r="1247" hidden="1" x14ac:dyDescent="0.2"/>
    <row r="1248" hidden="1" x14ac:dyDescent="0.2"/>
    <row r="1249" hidden="1" x14ac:dyDescent="0.2"/>
    <row r="1250" hidden="1" x14ac:dyDescent="0.2"/>
    <row r="1251" hidden="1" x14ac:dyDescent="0.2"/>
    <row r="1252" hidden="1" x14ac:dyDescent="0.2"/>
    <row r="1253" hidden="1" x14ac:dyDescent="0.2"/>
    <row r="1254" hidden="1" x14ac:dyDescent="0.2"/>
    <row r="1255" hidden="1" x14ac:dyDescent="0.2"/>
    <row r="1256" hidden="1" x14ac:dyDescent="0.2"/>
    <row r="1257" hidden="1" x14ac:dyDescent="0.2"/>
    <row r="1258" hidden="1" x14ac:dyDescent="0.2"/>
    <row r="1259" hidden="1" x14ac:dyDescent="0.2"/>
    <row r="1260" hidden="1" x14ac:dyDescent="0.2"/>
    <row r="1261" hidden="1" x14ac:dyDescent="0.2"/>
    <row r="1262" hidden="1" x14ac:dyDescent="0.2"/>
    <row r="1263" hidden="1" x14ac:dyDescent="0.2"/>
    <row r="1264" hidden="1" x14ac:dyDescent="0.2"/>
    <row r="1265" hidden="1" x14ac:dyDescent="0.2"/>
    <row r="1266" hidden="1" x14ac:dyDescent="0.2"/>
    <row r="1267" hidden="1" x14ac:dyDescent="0.2"/>
    <row r="1268" hidden="1" x14ac:dyDescent="0.2"/>
    <row r="1269" hidden="1" x14ac:dyDescent="0.2"/>
    <row r="1270" hidden="1" x14ac:dyDescent="0.2"/>
    <row r="1271" hidden="1" x14ac:dyDescent="0.2"/>
    <row r="1272" hidden="1" x14ac:dyDescent="0.2"/>
    <row r="1273" hidden="1" x14ac:dyDescent="0.2"/>
    <row r="1274" hidden="1" x14ac:dyDescent="0.2"/>
    <row r="1275" hidden="1" x14ac:dyDescent="0.2"/>
    <row r="1276" hidden="1" x14ac:dyDescent="0.2"/>
    <row r="1277" hidden="1" x14ac:dyDescent="0.2"/>
    <row r="1278" hidden="1" x14ac:dyDescent="0.2"/>
    <row r="1279" hidden="1" x14ac:dyDescent="0.2"/>
    <row r="1280" hidden="1" x14ac:dyDescent="0.2"/>
    <row r="1281" hidden="1" x14ac:dyDescent="0.2"/>
    <row r="1282" hidden="1" x14ac:dyDescent="0.2"/>
    <row r="1283" hidden="1" x14ac:dyDescent="0.2"/>
    <row r="1284" hidden="1" x14ac:dyDescent="0.2"/>
    <row r="1285" hidden="1" x14ac:dyDescent="0.2"/>
    <row r="1286" hidden="1" x14ac:dyDescent="0.2"/>
    <row r="1287" hidden="1" x14ac:dyDescent="0.2"/>
    <row r="1288" hidden="1" x14ac:dyDescent="0.2"/>
    <row r="1289" hidden="1" x14ac:dyDescent="0.2"/>
    <row r="1290" hidden="1" x14ac:dyDescent="0.2"/>
    <row r="1291" hidden="1" x14ac:dyDescent="0.2"/>
    <row r="1292" hidden="1" x14ac:dyDescent="0.2"/>
    <row r="1293" hidden="1" x14ac:dyDescent="0.2"/>
    <row r="1294" hidden="1" x14ac:dyDescent="0.2"/>
    <row r="1295" hidden="1" x14ac:dyDescent="0.2"/>
    <row r="1296" hidden="1" x14ac:dyDescent="0.2"/>
    <row r="1297" hidden="1" x14ac:dyDescent="0.2"/>
    <row r="1298" hidden="1" x14ac:dyDescent="0.2"/>
    <row r="1299" hidden="1" x14ac:dyDescent="0.2"/>
    <row r="1300" hidden="1" x14ac:dyDescent="0.2"/>
    <row r="1301" hidden="1" x14ac:dyDescent="0.2"/>
    <row r="1302" hidden="1" x14ac:dyDescent="0.2"/>
    <row r="1303" hidden="1" x14ac:dyDescent="0.2"/>
    <row r="1304" hidden="1" x14ac:dyDescent="0.2"/>
    <row r="1305" hidden="1" x14ac:dyDescent="0.2"/>
    <row r="1306" hidden="1" x14ac:dyDescent="0.2"/>
    <row r="1307" hidden="1" x14ac:dyDescent="0.2"/>
    <row r="1308" hidden="1" x14ac:dyDescent="0.2"/>
    <row r="1309" hidden="1" x14ac:dyDescent="0.2"/>
    <row r="1310" hidden="1" x14ac:dyDescent="0.2"/>
    <row r="1311" hidden="1" x14ac:dyDescent="0.2"/>
    <row r="1312" hidden="1" x14ac:dyDescent="0.2"/>
    <row r="1313" hidden="1" x14ac:dyDescent="0.2"/>
    <row r="1314" hidden="1" x14ac:dyDescent="0.2"/>
    <row r="1315" hidden="1" x14ac:dyDescent="0.2"/>
    <row r="1316" hidden="1" x14ac:dyDescent="0.2"/>
    <row r="1317" hidden="1" x14ac:dyDescent="0.2"/>
    <row r="1318" hidden="1" x14ac:dyDescent="0.2"/>
    <row r="1319" hidden="1" x14ac:dyDescent="0.2"/>
    <row r="1320" hidden="1" x14ac:dyDescent="0.2"/>
    <row r="1321" hidden="1" x14ac:dyDescent="0.2"/>
    <row r="1322" hidden="1" x14ac:dyDescent="0.2"/>
    <row r="1323" hidden="1" x14ac:dyDescent="0.2"/>
    <row r="1324" hidden="1" x14ac:dyDescent="0.2"/>
    <row r="1325" hidden="1" x14ac:dyDescent="0.2"/>
    <row r="1326" hidden="1" x14ac:dyDescent="0.2"/>
    <row r="1327" hidden="1" x14ac:dyDescent="0.2"/>
    <row r="1328" hidden="1" x14ac:dyDescent="0.2"/>
    <row r="1329" hidden="1" x14ac:dyDescent="0.2"/>
    <row r="1330" hidden="1" x14ac:dyDescent="0.2"/>
    <row r="1331" hidden="1" x14ac:dyDescent="0.2"/>
    <row r="1332" hidden="1" x14ac:dyDescent="0.2"/>
    <row r="1333" hidden="1" x14ac:dyDescent="0.2"/>
    <row r="1334" hidden="1" x14ac:dyDescent="0.2"/>
    <row r="1335" hidden="1" x14ac:dyDescent="0.2"/>
    <row r="1336" hidden="1" x14ac:dyDescent="0.2"/>
    <row r="1337" hidden="1" x14ac:dyDescent="0.2"/>
    <row r="1338" hidden="1" x14ac:dyDescent="0.2"/>
    <row r="1339" hidden="1" x14ac:dyDescent="0.2"/>
    <row r="1340" hidden="1" x14ac:dyDescent="0.2"/>
    <row r="1341" hidden="1" x14ac:dyDescent="0.2"/>
    <row r="1342" hidden="1" x14ac:dyDescent="0.2"/>
    <row r="1343" hidden="1" x14ac:dyDescent="0.2"/>
    <row r="1344" hidden="1" x14ac:dyDescent="0.2"/>
    <row r="1345" hidden="1" x14ac:dyDescent="0.2"/>
    <row r="1346" hidden="1" x14ac:dyDescent="0.2"/>
    <row r="1347" hidden="1" x14ac:dyDescent="0.2"/>
    <row r="1348" hidden="1" x14ac:dyDescent="0.2"/>
    <row r="1349" hidden="1" x14ac:dyDescent="0.2"/>
    <row r="1350" hidden="1" x14ac:dyDescent="0.2"/>
    <row r="1351" hidden="1" x14ac:dyDescent="0.2"/>
    <row r="1352" hidden="1" x14ac:dyDescent="0.2"/>
    <row r="1353" hidden="1" x14ac:dyDescent="0.2"/>
    <row r="1354" hidden="1" x14ac:dyDescent="0.2"/>
    <row r="1355" hidden="1" x14ac:dyDescent="0.2"/>
    <row r="1356" hidden="1" x14ac:dyDescent="0.2"/>
    <row r="1357" hidden="1" x14ac:dyDescent="0.2"/>
    <row r="1358" hidden="1" x14ac:dyDescent="0.2"/>
    <row r="1359" hidden="1" x14ac:dyDescent="0.2"/>
    <row r="1360" hidden="1" x14ac:dyDescent="0.2"/>
    <row r="1361" hidden="1" x14ac:dyDescent="0.2"/>
    <row r="1362" hidden="1" x14ac:dyDescent="0.2"/>
    <row r="1363" hidden="1" x14ac:dyDescent="0.2"/>
    <row r="1364" hidden="1" x14ac:dyDescent="0.2"/>
    <row r="1365" hidden="1" x14ac:dyDescent="0.2"/>
    <row r="1366" hidden="1" x14ac:dyDescent="0.2"/>
    <row r="1367" hidden="1" x14ac:dyDescent="0.2"/>
    <row r="1368" hidden="1" x14ac:dyDescent="0.2"/>
    <row r="1369" hidden="1" x14ac:dyDescent="0.2"/>
    <row r="1370" hidden="1" x14ac:dyDescent="0.2"/>
    <row r="1371" hidden="1" x14ac:dyDescent="0.2"/>
    <row r="1372" hidden="1" x14ac:dyDescent="0.2"/>
    <row r="1373" hidden="1" x14ac:dyDescent="0.2"/>
    <row r="1374" hidden="1" x14ac:dyDescent="0.2"/>
    <row r="1375" hidden="1" x14ac:dyDescent="0.2"/>
    <row r="1376" hidden="1" x14ac:dyDescent="0.2"/>
    <row r="1377" hidden="1" x14ac:dyDescent="0.2"/>
    <row r="1378" hidden="1" x14ac:dyDescent="0.2"/>
    <row r="1379" hidden="1" x14ac:dyDescent="0.2"/>
    <row r="1380" hidden="1" x14ac:dyDescent="0.2"/>
    <row r="1381" hidden="1" x14ac:dyDescent="0.2"/>
    <row r="1382" hidden="1" x14ac:dyDescent="0.2"/>
    <row r="1383" hidden="1" x14ac:dyDescent="0.2"/>
    <row r="1384" hidden="1" x14ac:dyDescent="0.2"/>
    <row r="1385" hidden="1" x14ac:dyDescent="0.2"/>
    <row r="1386" hidden="1" x14ac:dyDescent="0.2"/>
    <row r="1387" hidden="1" x14ac:dyDescent="0.2"/>
    <row r="1388" hidden="1" x14ac:dyDescent="0.2"/>
    <row r="1389" hidden="1" x14ac:dyDescent="0.2"/>
    <row r="1390" hidden="1" x14ac:dyDescent="0.2"/>
    <row r="1391" hidden="1" x14ac:dyDescent="0.2"/>
    <row r="1392" hidden="1" x14ac:dyDescent="0.2"/>
    <row r="1393" hidden="1" x14ac:dyDescent="0.2"/>
    <row r="1394" hidden="1" x14ac:dyDescent="0.2"/>
    <row r="1395" hidden="1" x14ac:dyDescent="0.2"/>
    <row r="1396" hidden="1" x14ac:dyDescent="0.2"/>
    <row r="1397" hidden="1" x14ac:dyDescent="0.2"/>
    <row r="1398" hidden="1" x14ac:dyDescent="0.2"/>
    <row r="1399" hidden="1" x14ac:dyDescent="0.2"/>
    <row r="1400" hidden="1" x14ac:dyDescent="0.2"/>
    <row r="1401" hidden="1" x14ac:dyDescent="0.2"/>
    <row r="1402" hidden="1" x14ac:dyDescent="0.2"/>
    <row r="1403" hidden="1" x14ac:dyDescent="0.2"/>
    <row r="1404" hidden="1" x14ac:dyDescent="0.2"/>
    <row r="1405" hidden="1" x14ac:dyDescent="0.2"/>
    <row r="1406" hidden="1" x14ac:dyDescent="0.2"/>
    <row r="1407" hidden="1" x14ac:dyDescent="0.2"/>
    <row r="1408" hidden="1" x14ac:dyDescent="0.2"/>
    <row r="1409" hidden="1" x14ac:dyDescent="0.2"/>
    <row r="1410" hidden="1" x14ac:dyDescent="0.2"/>
    <row r="1411" hidden="1" x14ac:dyDescent="0.2"/>
    <row r="1412" hidden="1" x14ac:dyDescent="0.2"/>
    <row r="1413" hidden="1" x14ac:dyDescent="0.2"/>
    <row r="1414" hidden="1" x14ac:dyDescent="0.2"/>
    <row r="1415" hidden="1" x14ac:dyDescent="0.2"/>
    <row r="1416" hidden="1" x14ac:dyDescent="0.2"/>
    <row r="1417" hidden="1" x14ac:dyDescent="0.2"/>
    <row r="1418" hidden="1" x14ac:dyDescent="0.2"/>
    <row r="1419" hidden="1" x14ac:dyDescent="0.2"/>
    <row r="1420" hidden="1" x14ac:dyDescent="0.2"/>
    <row r="1421" hidden="1" x14ac:dyDescent="0.2"/>
    <row r="1422" hidden="1" x14ac:dyDescent="0.2"/>
    <row r="1423" hidden="1" x14ac:dyDescent="0.2"/>
    <row r="1424" hidden="1" x14ac:dyDescent="0.2"/>
    <row r="1425" hidden="1" x14ac:dyDescent="0.2"/>
    <row r="1426" hidden="1" x14ac:dyDescent="0.2"/>
    <row r="1427" hidden="1" x14ac:dyDescent="0.2"/>
    <row r="1428" hidden="1" x14ac:dyDescent="0.2"/>
    <row r="1429" hidden="1" x14ac:dyDescent="0.2"/>
    <row r="1430" hidden="1" x14ac:dyDescent="0.2"/>
    <row r="1431" hidden="1" x14ac:dyDescent="0.2"/>
    <row r="1432" hidden="1" x14ac:dyDescent="0.2"/>
    <row r="1433" hidden="1" x14ac:dyDescent="0.2"/>
    <row r="1434" hidden="1" x14ac:dyDescent="0.2"/>
    <row r="1435" hidden="1" x14ac:dyDescent="0.2"/>
    <row r="1436" hidden="1" x14ac:dyDescent="0.2"/>
    <row r="1437" hidden="1" x14ac:dyDescent="0.2"/>
    <row r="1438" hidden="1" x14ac:dyDescent="0.2"/>
    <row r="1439" hidden="1" x14ac:dyDescent="0.2"/>
    <row r="1440" hidden="1" x14ac:dyDescent="0.2"/>
    <row r="1441" hidden="1" x14ac:dyDescent="0.2"/>
    <row r="1442" hidden="1" x14ac:dyDescent="0.2"/>
    <row r="1443" hidden="1" x14ac:dyDescent="0.2"/>
    <row r="1444" hidden="1" x14ac:dyDescent="0.2"/>
    <row r="1445" hidden="1" x14ac:dyDescent="0.2"/>
    <row r="1446" hidden="1" x14ac:dyDescent="0.2"/>
    <row r="1447" hidden="1" x14ac:dyDescent="0.2"/>
    <row r="1448" hidden="1" x14ac:dyDescent="0.2"/>
    <row r="1449" hidden="1" x14ac:dyDescent="0.2"/>
    <row r="1450" hidden="1" x14ac:dyDescent="0.2"/>
    <row r="1451" hidden="1" x14ac:dyDescent="0.2"/>
    <row r="1452" hidden="1" x14ac:dyDescent="0.2"/>
    <row r="1453" hidden="1" x14ac:dyDescent="0.2"/>
    <row r="1454" hidden="1" x14ac:dyDescent="0.2"/>
    <row r="1455" hidden="1" x14ac:dyDescent="0.2"/>
    <row r="1456" hidden="1" x14ac:dyDescent="0.2"/>
    <row r="1457" hidden="1" x14ac:dyDescent="0.2"/>
    <row r="1458" hidden="1" x14ac:dyDescent="0.2"/>
    <row r="1459" hidden="1" x14ac:dyDescent="0.2"/>
    <row r="1460" hidden="1" x14ac:dyDescent="0.2"/>
    <row r="1461" hidden="1" x14ac:dyDescent="0.2"/>
    <row r="1462" hidden="1" x14ac:dyDescent="0.2"/>
    <row r="1463" hidden="1" x14ac:dyDescent="0.2"/>
    <row r="1464" hidden="1" x14ac:dyDescent="0.2"/>
    <row r="1465" hidden="1" x14ac:dyDescent="0.2"/>
    <row r="1466" hidden="1" x14ac:dyDescent="0.2"/>
    <row r="1467" hidden="1" x14ac:dyDescent="0.2"/>
    <row r="1468" hidden="1" x14ac:dyDescent="0.2"/>
    <row r="1469" hidden="1" x14ac:dyDescent="0.2"/>
    <row r="1470" hidden="1" x14ac:dyDescent="0.2"/>
    <row r="1471" hidden="1" x14ac:dyDescent="0.2"/>
    <row r="1472" hidden="1" x14ac:dyDescent="0.2"/>
    <row r="1473" hidden="1" x14ac:dyDescent="0.2"/>
    <row r="1474" hidden="1" x14ac:dyDescent="0.2"/>
    <row r="1475" hidden="1" x14ac:dyDescent="0.2"/>
    <row r="1476" hidden="1" x14ac:dyDescent="0.2"/>
    <row r="1477" hidden="1" x14ac:dyDescent="0.2"/>
    <row r="1478" hidden="1" x14ac:dyDescent="0.2"/>
    <row r="1479" hidden="1" x14ac:dyDescent="0.2"/>
    <row r="1480" hidden="1" x14ac:dyDescent="0.2"/>
    <row r="1481" hidden="1" x14ac:dyDescent="0.2"/>
    <row r="1482" hidden="1" x14ac:dyDescent="0.2"/>
    <row r="1483" hidden="1" x14ac:dyDescent="0.2"/>
    <row r="1484" hidden="1" x14ac:dyDescent="0.2"/>
    <row r="1485" hidden="1" x14ac:dyDescent="0.2"/>
    <row r="1486" hidden="1" x14ac:dyDescent="0.2"/>
    <row r="1487" hidden="1" x14ac:dyDescent="0.2"/>
    <row r="1488" hidden="1" x14ac:dyDescent="0.2"/>
    <row r="1489" hidden="1" x14ac:dyDescent="0.2"/>
    <row r="1490" hidden="1" x14ac:dyDescent="0.2"/>
    <row r="1491" hidden="1" x14ac:dyDescent="0.2"/>
    <row r="1492" hidden="1" x14ac:dyDescent="0.2"/>
    <row r="1493" hidden="1" x14ac:dyDescent="0.2"/>
    <row r="1494" hidden="1" x14ac:dyDescent="0.2"/>
    <row r="1495" hidden="1" x14ac:dyDescent="0.2"/>
    <row r="1496" hidden="1" x14ac:dyDescent="0.2"/>
    <row r="1497" hidden="1" x14ac:dyDescent="0.2"/>
    <row r="1498" hidden="1" x14ac:dyDescent="0.2"/>
    <row r="1499" hidden="1" x14ac:dyDescent="0.2"/>
    <row r="1500" hidden="1" x14ac:dyDescent="0.2"/>
    <row r="1501" hidden="1" x14ac:dyDescent="0.2"/>
    <row r="1502" hidden="1" x14ac:dyDescent="0.2"/>
    <row r="1503" hidden="1" x14ac:dyDescent="0.2"/>
    <row r="1504" hidden="1" x14ac:dyDescent="0.2"/>
    <row r="1505" hidden="1" x14ac:dyDescent="0.2"/>
    <row r="1506" hidden="1" x14ac:dyDescent="0.2"/>
    <row r="1507" hidden="1" x14ac:dyDescent="0.2"/>
    <row r="1508" hidden="1" x14ac:dyDescent="0.2"/>
    <row r="1509" hidden="1" x14ac:dyDescent="0.2"/>
    <row r="1510" hidden="1" x14ac:dyDescent="0.2"/>
    <row r="1511" hidden="1" x14ac:dyDescent="0.2"/>
    <row r="1512" hidden="1" x14ac:dyDescent="0.2"/>
    <row r="1513" hidden="1" x14ac:dyDescent="0.2"/>
    <row r="1514" hidden="1" x14ac:dyDescent="0.2"/>
    <row r="1515" hidden="1" x14ac:dyDescent="0.2"/>
    <row r="1516" hidden="1" x14ac:dyDescent="0.2"/>
    <row r="1517" hidden="1" x14ac:dyDescent="0.2"/>
    <row r="1518" hidden="1" x14ac:dyDescent="0.2"/>
    <row r="1519" hidden="1" x14ac:dyDescent="0.2"/>
    <row r="1520" hidden="1" x14ac:dyDescent="0.2"/>
    <row r="1521" hidden="1" x14ac:dyDescent="0.2"/>
    <row r="1522" hidden="1" x14ac:dyDescent="0.2"/>
    <row r="1523" hidden="1" x14ac:dyDescent="0.2"/>
    <row r="1524" hidden="1" x14ac:dyDescent="0.2"/>
    <row r="1525" hidden="1" x14ac:dyDescent="0.2"/>
    <row r="1526" hidden="1" x14ac:dyDescent="0.2"/>
    <row r="1527" hidden="1" x14ac:dyDescent="0.2"/>
    <row r="1528" hidden="1" x14ac:dyDescent="0.2"/>
    <row r="1529" hidden="1" x14ac:dyDescent="0.2"/>
    <row r="1530" hidden="1" x14ac:dyDescent="0.2"/>
    <row r="1531" hidden="1" x14ac:dyDescent="0.2"/>
    <row r="1532" hidden="1" x14ac:dyDescent="0.2"/>
    <row r="1533" hidden="1" x14ac:dyDescent="0.2"/>
    <row r="1534" hidden="1" x14ac:dyDescent="0.2"/>
    <row r="1535" hidden="1" x14ac:dyDescent="0.2"/>
    <row r="1536" hidden="1" x14ac:dyDescent="0.2"/>
    <row r="1537" hidden="1" x14ac:dyDescent="0.2"/>
    <row r="1538" hidden="1" x14ac:dyDescent="0.2"/>
    <row r="1539" hidden="1" x14ac:dyDescent="0.2"/>
    <row r="1540" hidden="1" x14ac:dyDescent="0.2"/>
    <row r="1541" hidden="1" x14ac:dyDescent="0.2"/>
    <row r="1542" hidden="1" x14ac:dyDescent="0.2"/>
    <row r="1543" hidden="1" x14ac:dyDescent="0.2"/>
    <row r="1544" hidden="1" x14ac:dyDescent="0.2"/>
    <row r="1545" hidden="1" x14ac:dyDescent="0.2"/>
    <row r="1546" hidden="1" x14ac:dyDescent="0.2"/>
    <row r="1547" hidden="1" x14ac:dyDescent="0.2"/>
    <row r="1548" hidden="1" x14ac:dyDescent="0.2"/>
    <row r="1549" hidden="1" x14ac:dyDescent="0.2"/>
    <row r="1550" hidden="1" x14ac:dyDescent="0.2"/>
    <row r="1551" hidden="1" x14ac:dyDescent="0.2"/>
    <row r="1552" hidden="1" x14ac:dyDescent="0.2"/>
    <row r="1553" hidden="1" x14ac:dyDescent="0.2"/>
    <row r="1554" hidden="1" x14ac:dyDescent="0.2"/>
    <row r="1555" hidden="1" x14ac:dyDescent="0.2"/>
    <row r="1556" hidden="1" x14ac:dyDescent="0.2"/>
    <row r="1557" hidden="1" x14ac:dyDescent="0.2"/>
    <row r="1558" hidden="1" x14ac:dyDescent="0.2"/>
    <row r="1559" hidden="1" x14ac:dyDescent="0.2"/>
    <row r="1560" hidden="1" x14ac:dyDescent="0.2"/>
    <row r="1561" hidden="1" x14ac:dyDescent="0.2"/>
    <row r="1562" hidden="1" x14ac:dyDescent="0.2"/>
    <row r="1563" hidden="1" x14ac:dyDescent="0.2"/>
    <row r="1564" hidden="1" x14ac:dyDescent="0.2"/>
    <row r="1565" hidden="1" x14ac:dyDescent="0.2"/>
    <row r="1566" hidden="1" x14ac:dyDescent="0.2"/>
    <row r="1567" hidden="1" x14ac:dyDescent="0.2"/>
    <row r="1568" hidden="1" x14ac:dyDescent="0.2"/>
    <row r="1569" hidden="1" x14ac:dyDescent="0.2"/>
    <row r="1570" hidden="1" x14ac:dyDescent="0.2"/>
    <row r="1571" hidden="1" x14ac:dyDescent="0.2"/>
    <row r="1572" hidden="1" x14ac:dyDescent="0.2"/>
    <row r="1573" hidden="1" x14ac:dyDescent="0.2"/>
    <row r="1574" hidden="1" x14ac:dyDescent="0.2"/>
    <row r="1575" hidden="1" x14ac:dyDescent="0.2"/>
    <row r="1576" hidden="1" x14ac:dyDescent="0.2"/>
    <row r="1577" hidden="1" x14ac:dyDescent="0.2"/>
    <row r="1578" hidden="1" x14ac:dyDescent="0.2"/>
    <row r="1579" hidden="1" x14ac:dyDescent="0.2"/>
    <row r="1580" hidden="1" x14ac:dyDescent="0.2"/>
    <row r="1581" hidden="1" x14ac:dyDescent="0.2"/>
    <row r="1582" hidden="1" x14ac:dyDescent="0.2"/>
    <row r="1583" hidden="1" x14ac:dyDescent="0.2"/>
    <row r="1584" hidden="1" x14ac:dyDescent="0.2"/>
    <row r="1585" hidden="1" x14ac:dyDescent="0.2"/>
    <row r="1586" hidden="1" x14ac:dyDescent="0.2"/>
    <row r="1587" hidden="1" x14ac:dyDescent="0.2"/>
    <row r="1588" hidden="1" x14ac:dyDescent="0.2"/>
    <row r="1589" hidden="1" x14ac:dyDescent="0.2"/>
    <row r="1590" hidden="1" x14ac:dyDescent="0.2"/>
    <row r="1591" hidden="1" x14ac:dyDescent="0.2"/>
    <row r="1592" hidden="1" x14ac:dyDescent="0.2"/>
    <row r="1593" hidden="1" x14ac:dyDescent="0.2"/>
    <row r="1594" hidden="1" x14ac:dyDescent="0.2"/>
    <row r="1595" hidden="1" x14ac:dyDescent="0.2"/>
    <row r="1596" hidden="1" x14ac:dyDescent="0.2"/>
    <row r="1597" hidden="1" x14ac:dyDescent="0.2"/>
    <row r="1598" hidden="1" x14ac:dyDescent="0.2"/>
    <row r="1599" hidden="1" x14ac:dyDescent="0.2"/>
    <row r="1600" hidden="1" x14ac:dyDescent="0.2"/>
    <row r="1601" hidden="1" x14ac:dyDescent="0.2"/>
    <row r="1602" hidden="1" x14ac:dyDescent="0.2"/>
    <row r="1603" hidden="1" x14ac:dyDescent="0.2"/>
    <row r="1604" hidden="1" x14ac:dyDescent="0.2"/>
    <row r="1605" hidden="1" x14ac:dyDescent="0.2"/>
    <row r="1606" hidden="1" x14ac:dyDescent="0.2"/>
    <row r="1607" hidden="1" x14ac:dyDescent="0.2"/>
    <row r="1608" hidden="1" x14ac:dyDescent="0.2"/>
    <row r="1609" hidden="1" x14ac:dyDescent="0.2"/>
    <row r="1610" hidden="1" x14ac:dyDescent="0.2"/>
    <row r="1611" hidden="1" x14ac:dyDescent="0.2"/>
    <row r="1612" hidden="1" x14ac:dyDescent="0.2"/>
    <row r="1613" hidden="1" x14ac:dyDescent="0.2"/>
    <row r="1614" hidden="1" x14ac:dyDescent="0.2"/>
    <row r="1615" hidden="1" x14ac:dyDescent="0.2"/>
    <row r="1616" hidden="1" x14ac:dyDescent="0.2"/>
    <row r="1617" hidden="1" x14ac:dyDescent="0.2"/>
    <row r="1618" hidden="1" x14ac:dyDescent="0.2"/>
    <row r="1619" hidden="1" x14ac:dyDescent="0.2"/>
    <row r="1620" hidden="1" x14ac:dyDescent="0.2"/>
    <row r="1621" hidden="1" x14ac:dyDescent="0.2"/>
    <row r="1622" hidden="1" x14ac:dyDescent="0.2"/>
    <row r="1623" hidden="1" x14ac:dyDescent="0.2"/>
    <row r="1624" hidden="1" x14ac:dyDescent="0.2"/>
    <row r="1625" hidden="1" x14ac:dyDescent="0.2"/>
    <row r="1626" hidden="1" x14ac:dyDescent="0.2"/>
    <row r="1627" hidden="1" x14ac:dyDescent="0.2"/>
    <row r="1628" hidden="1" x14ac:dyDescent="0.2"/>
    <row r="1629" hidden="1" x14ac:dyDescent="0.2"/>
    <row r="1630" hidden="1" x14ac:dyDescent="0.2"/>
    <row r="1631" hidden="1" x14ac:dyDescent="0.2"/>
    <row r="1632" hidden="1" x14ac:dyDescent="0.2"/>
    <row r="1633" hidden="1" x14ac:dyDescent="0.2"/>
    <row r="1634" hidden="1" x14ac:dyDescent="0.2"/>
    <row r="1635" hidden="1" x14ac:dyDescent="0.2"/>
    <row r="1636" hidden="1" x14ac:dyDescent="0.2"/>
    <row r="1637" hidden="1" x14ac:dyDescent="0.2"/>
    <row r="1638" hidden="1" x14ac:dyDescent="0.2"/>
    <row r="1639" hidden="1" x14ac:dyDescent="0.2"/>
    <row r="1640" hidden="1" x14ac:dyDescent="0.2"/>
    <row r="1641" hidden="1" x14ac:dyDescent="0.2"/>
    <row r="1642" hidden="1" x14ac:dyDescent="0.2"/>
    <row r="1643" hidden="1" x14ac:dyDescent="0.2"/>
    <row r="1644" hidden="1" x14ac:dyDescent="0.2"/>
    <row r="1645" hidden="1" x14ac:dyDescent="0.2"/>
    <row r="1646" hidden="1" x14ac:dyDescent="0.2"/>
    <row r="1647" hidden="1" x14ac:dyDescent="0.2"/>
    <row r="1648" hidden="1" x14ac:dyDescent="0.2"/>
    <row r="1649" hidden="1" x14ac:dyDescent="0.2"/>
    <row r="1650" hidden="1" x14ac:dyDescent="0.2"/>
    <row r="1651" hidden="1" x14ac:dyDescent="0.2"/>
    <row r="1652" hidden="1" x14ac:dyDescent="0.2"/>
    <row r="1653" hidden="1" x14ac:dyDescent="0.2"/>
    <row r="1654" hidden="1" x14ac:dyDescent="0.2"/>
    <row r="1655" hidden="1" x14ac:dyDescent="0.2"/>
    <row r="1656" hidden="1" x14ac:dyDescent="0.2"/>
    <row r="1657" hidden="1" x14ac:dyDescent="0.2"/>
    <row r="1658" hidden="1" x14ac:dyDescent="0.2"/>
    <row r="1659" hidden="1" x14ac:dyDescent="0.2"/>
    <row r="1660" hidden="1" x14ac:dyDescent="0.2"/>
    <row r="1661" hidden="1" x14ac:dyDescent="0.2"/>
    <row r="1662" hidden="1" x14ac:dyDescent="0.2"/>
    <row r="1663" hidden="1" x14ac:dyDescent="0.2"/>
    <row r="1664" hidden="1" x14ac:dyDescent="0.2"/>
    <row r="1665" hidden="1" x14ac:dyDescent="0.2"/>
    <row r="1666" hidden="1" x14ac:dyDescent="0.2"/>
    <row r="1667" hidden="1" x14ac:dyDescent="0.2"/>
    <row r="1668" hidden="1" x14ac:dyDescent="0.2"/>
    <row r="1669" hidden="1" x14ac:dyDescent="0.2"/>
    <row r="1670" hidden="1" x14ac:dyDescent="0.2"/>
    <row r="1671" hidden="1" x14ac:dyDescent="0.2"/>
    <row r="1672" hidden="1" x14ac:dyDescent="0.2"/>
    <row r="1673" hidden="1" x14ac:dyDescent="0.2"/>
    <row r="1674" hidden="1" x14ac:dyDescent="0.2"/>
    <row r="1675" hidden="1" x14ac:dyDescent="0.2"/>
    <row r="1676" hidden="1" x14ac:dyDescent="0.2"/>
    <row r="1677" hidden="1" x14ac:dyDescent="0.2"/>
    <row r="1678" hidden="1" x14ac:dyDescent="0.2"/>
    <row r="1679" hidden="1" x14ac:dyDescent="0.2"/>
    <row r="1680" hidden="1" x14ac:dyDescent="0.2"/>
    <row r="1681" hidden="1" x14ac:dyDescent="0.2"/>
    <row r="1682" hidden="1" x14ac:dyDescent="0.2"/>
    <row r="1683" hidden="1" x14ac:dyDescent="0.2"/>
    <row r="1684" hidden="1" x14ac:dyDescent="0.2"/>
    <row r="1685" hidden="1" x14ac:dyDescent="0.2"/>
    <row r="1686" hidden="1" x14ac:dyDescent="0.2"/>
    <row r="1687" hidden="1" x14ac:dyDescent="0.2"/>
    <row r="1688" hidden="1" x14ac:dyDescent="0.2"/>
    <row r="1689" hidden="1" x14ac:dyDescent="0.2"/>
    <row r="1690" hidden="1" x14ac:dyDescent="0.2"/>
    <row r="1691" hidden="1" x14ac:dyDescent="0.2"/>
    <row r="1692" hidden="1" x14ac:dyDescent="0.2"/>
    <row r="1693" hidden="1" x14ac:dyDescent="0.2"/>
    <row r="1694" hidden="1" x14ac:dyDescent="0.2"/>
    <row r="1695" hidden="1" x14ac:dyDescent="0.2"/>
    <row r="1696" hidden="1" x14ac:dyDescent="0.2"/>
    <row r="1697" hidden="1" x14ac:dyDescent="0.2"/>
    <row r="1698" hidden="1" x14ac:dyDescent="0.2"/>
    <row r="1699" hidden="1" x14ac:dyDescent="0.2"/>
    <row r="1700" hidden="1" x14ac:dyDescent="0.2"/>
    <row r="1701" hidden="1" x14ac:dyDescent="0.2"/>
    <row r="1702" hidden="1" x14ac:dyDescent="0.2"/>
    <row r="1703" hidden="1" x14ac:dyDescent="0.2"/>
    <row r="1704" hidden="1" x14ac:dyDescent="0.2"/>
    <row r="1705" hidden="1" x14ac:dyDescent="0.2"/>
    <row r="1706" hidden="1" x14ac:dyDescent="0.2"/>
    <row r="1707" hidden="1" x14ac:dyDescent="0.2"/>
    <row r="1708" hidden="1" x14ac:dyDescent="0.2"/>
    <row r="1709" hidden="1" x14ac:dyDescent="0.2"/>
    <row r="1710" hidden="1" x14ac:dyDescent="0.2"/>
    <row r="1711" hidden="1" x14ac:dyDescent="0.2"/>
    <row r="1712" hidden="1" x14ac:dyDescent="0.2"/>
    <row r="1713" hidden="1" x14ac:dyDescent="0.2"/>
    <row r="1714" hidden="1" x14ac:dyDescent="0.2"/>
    <row r="1715" hidden="1" x14ac:dyDescent="0.2"/>
    <row r="1716" hidden="1" x14ac:dyDescent="0.2"/>
    <row r="1717" hidden="1" x14ac:dyDescent="0.2"/>
    <row r="1718" hidden="1" x14ac:dyDescent="0.2"/>
    <row r="1719" hidden="1" x14ac:dyDescent="0.2"/>
    <row r="1720" hidden="1" x14ac:dyDescent="0.2"/>
    <row r="1721" hidden="1" x14ac:dyDescent="0.2"/>
    <row r="1722" hidden="1" x14ac:dyDescent="0.2"/>
    <row r="1723" hidden="1" x14ac:dyDescent="0.2"/>
    <row r="1724" hidden="1" x14ac:dyDescent="0.2"/>
    <row r="1725" hidden="1" x14ac:dyDescent="0.2"/>
    <row r="1726" hidden="1" x14ac:dyDescent="0.2"/>
    <row r="1727" hidden="1" x14ac:dyDescent="0.2"/>
    <row r="1728" hidden="1" x14ac:dyDescent="0.2"/>
    <row r="1729" hidden="1" x14ac:dyDescent="0.2"/>
    <row r="1730" hidden="1" x14ac:dyDescent="0.2"/>
    <row r="1731" hidden="1" x14ac:dyDescent="0.2"/>
    <row r="1732" hidden="1" x14ac:dyDescent="0.2"/>
    <row r="1733" hidden="1" x14ac:dyDescent="0.2"/>
    <row r="1734" hidden="1" x14ac:dyDescent="0.2"/>
    <row r="1735" hidden="1" x14ac:dyDescent="0.2"/>
    <row r="1736" hidden="1" x14ac:dyDescent="0.2"/>
    <row r="1737" hidden="1" x14ac:dyDescent="0.2"/>
    <row r="1738" hidden="1" x14ac:dyDescent="0.2"/>
    <row r="1739" hidden="1" x14ac:dyDescent="0.2"/>
    <row r="1740" hidden="1" x14ac:dyDescent="0.2"/>
    <row r="1741" hidden="1" x14ac:dyDescent="0.2"/>
    <row r="1742" hidden="1" x14ac:dyDescent="0.2"/>
    <row r="1743" hidden="1" x14ac:dyDescent="0.2"/>
    <row r="1744" hidden="1" x14ac:dyDescent="0.2"/>
    <row r="1745" hidden="1" x14ac:dyDescent="0.2"/>
    <row r="1746" hidden="1" x14ac:dyDescent="0.2"/>
    <row r="1747" hidden="1" x14ac:dyDescent="0.2"/>
    <row r="1748" hidden="1" x14ac:dyDescent="0.2"/>
    <row r="1749" hidden="1" x14ac:dyDescent="0.2"/>
    <row r="1750" hidden="1" x14ac:dyDescent="0.2"/>
    <row r="1751" hidden="1" x14ac:dyDescent="0.2"/>
    <row r="1752" hidden="1" x14ac:dyDescent="0.2"/>
    <row r="1753" hidden="1" x14ac:dyDescent="0.2"/>
    <row r="1754" hidden="1" x14ac:dyDescent="0.2"/>
    <row r="1755" hidden="1" x14ac:dyDescent="0.2"/>
    <row r="1756" hidden="1" x14ac:dyDescent="0.2"/>
    <row r="1757" hidden="1" x14ac:dyDescent="0.2"/>
    <row r="1758" hidden="1" x14ac:dyDescent="0.2"/>
    <row r="1759" hidden="1" x14ac:dyDescent="0.2"/>
    <row r="1760" hidden="1" x14ac:dyDescent="0.2"/>
    <row r="1761" hidden="1" x14ac:dyDescent="0.2"/>
    <row r="1762" hidden="1" x14ac:dyDescent="0.2"/>
    <row r="1763" hidden="1" x14ac:dyDescent="0.2"/>
    <row r="1764" hidden="1" x14ac:dyDescent="0.2"/>
    <row r="1765" hidden="1" x14ac:dyDescent="0.2"/>
    <row r="1766" hidden="1" x14ac:dyDescent="0.2"/>
    <row r="1767" hidden="1" x14ac:dyDescent="0.2"/>
    <row r="1768" hidden="1" x14ac:dyDescent="0.2"/>
    <row r="1769" hidden="1" x14ac:dyDescent="0.2"/>
    <row r="1770" hidden="1" x14ac:dyDescent="0.2"/>
    <row r="1771" hidden="1" x14ac:dyDescent="0.2"/>
    <row r="1772" hidden="1" x14ac:dyDescent="0.2"/>
    <row r="1773" hidden="1" x14ac:dyDescent="0.2"/>
    <row r="1774" hidden="1" x14ac:dyDescent="0.2"/>
    <row r="1775" hidden="1" x14ac:dyDescent="0.2"/>
    <row r="1776" hidden="1" x14ac:dyDescent="0.2"/>
    <row r="1777" hidden="1" x14ac:dyDescent="0.2"/>
    <row r="1778" hidden="1" x14ac:dyDescent="0.2"/>
    <row r="1779" hidden="1" x14ac:dyDescent="0.2"/>
    <row r="1780" hidden="1" x14ac:dyDescent="0.2"/>
    <row r="1781" hidden="1" x14ac:dyDescent="0.2"/>
    <row r="1782" hidden="1" x14ac:dyDescent="0.2"/>
    <row r="1783" hidden="1" x14ac:dyDescent="0.2"/>
    <row r="1784" hidden="1" x14ac:dyDescent="0.2"/>
    <row r="1785" hidden="1" x14ac:dyDescent="0.2"/>
    <row r="1786" hidden="1" x14ac:dyDescent="0.2"/>
    <row r="1787" hidden="1" x14ac:dyDescent="0.2"/>
    <row r="1788" hidden="1" x14ac:dyDescent="0.2"/>
    <row r="1789" hidden="1" x14ac:dyDescent="0.2"/>
    <row r="1790" hidden="1" x14ac:dyDescent="0.2"/>
    <row r="1791" hidden="1" x14ac:dyDescent="0.2"/>
    <row r="1792" hidden="1" x14ac:dyDescent="0.2"/>
    <row r="1793" hidden="1" x14ac:dyDescent="0.2"/>
    <row r="1794" hidden="1" x14ac:dyDescent="0.2"/>
    <row r="1795" hidden="1" x14ac:dyDescent="0.2"/>
    <row r="1796" hidden="1" x14ac:dyDescent="0.2"/>
    <row r="1797" hidden="1" x14ac:dyDescent="0.2"/>
    <row r="1798" hidden="1" x14ac:dyDescent="0.2"/>
    <row r="1799" hidden="1" x14ac:dyDescent="0.2"/>
    <row r="1800" hidden="1" x14ac:dyDescent="0.2"/>
    <row r="1801" hidden="1" x14ac:dyDescent="0.2"/>
    <row r="1802" hidden="1" x14ac:dyDescent="0.2"/>
    <row r="1803" hidden="1" x14ac:dyDescent="0.2"/>
    <row r="1804" hidden="1" x14ac:dyDescent="0.2"/>
    <row r="1805" hidden="1" x14ac:dyDescent="0.2"/>
    <row r="1806" hidden="1" x14ac:dyDescent="0.2"/>
    <row r="1807" hidden="1" x14ac:dyDescent="0.2"/>
    <row r="1808" hidden="1" x14ac:dyDescent="0.2"/>
    <row r="1809" hidden="1" x14ac:dyDescent="0.2"/>
    <row r="1810" hidden="1" x14ac:dyDescent="0.2"/>
    <row r="1811" hidden="1" x14ac:dyDescent="0.2"/>
    <row r="1812" hidden="1" x14ac:dyDescent="0.2"/>
    <row r="1813" hidden="1" x14ac:dyDescent="0.2"/>
    <row r="1814" hidden="1" x14ac:dyDescent="0.2"/>
    <row r="1815" hidden="1" x14ac:dyDescent="0.2"/>
    <row r="1816" hidden="1" x14ac:dyDescent="0.2"/>
    <row r="1817" hidden="1" x14ac:dyDescent="0.2"/>
    <row r="1818" hidden="1" x14ac:dyDescent="0.2"/>
    <row r="1819" hidden="1" x14ac:dyDescent="0.2"/>
    <row r="1820" hidden="1" x14ac:dyDescent="0.2"/>
    <row r="1821" hidden="1" x14ac:dyDescent="0.2"/>
    <row r="1822" hidden="1" x14ac:dyDescent="0.2"/>
    <row r="1823" hidden="1" x14ac:dyDescent="0.2"/>
    <row r="1824" hidden="1" x14ac:dyDescent="0.2"/>
    <row r="1825" hidden="1" x14ac:dyDescent="0.2"/>
    <row r="1826" hidden="1" x14ac:dyDescent="0.2"/>
    <row r="1827" hidden="1" x14ac:dyDescent="0.2"/>
    <row r="1828" hidden="1" x14ac:dyDescent="0.2"/>
    <row r="1829" hidden="1" x14ac:dyDescent="0.2"/>
    <row r="1830" hidden="1" x14ac:dyDescent="0.2"/>
    <row r="1831" hidden="1" x14ac:dyDescent="0.2"/>
    <row r="1832" hidden="1" x14ac:dyDescent="0.2"/>
    <row r="1833" hidden="1" x14ac:dyDescent="0.2"/>
    <row r="1834" hidden="1" x14ac:dyDescent="0.2"/>
    <row r="1835" hidden="1" x14ac:dyDescent="0.2"/>
    <row r="1836" hidden="1" x14ac:dyDescent="0.2"/>
    <row r="1837" hidden="1" x14ac:dyDescent="0.2"/>
    <row r="1838" hidden="1" x14ac:dyDescent="0.2"/>
    <row r="1839" hidden="1" x14ac:dyDescent="0.2"/>
    <row r="1840" hidden="1" x14ac:dyDescent="0.2"/>
    <row r="1841" hidden="1" x14ac:dyDescent="0.2"/>
    <row r="1842" hidden="1" x14ac:dyDescent="0.2"/>
    <row r="1843" hidden="1" x14ac:dyDescent="0.2"/>
    <row r="1844" hidden="1" x14ac:dyDescent="0.2"/>
    <row r="1845" hidden="1" x14ac:dyDescent="0.2"/>
    <row r="1846" hidden="1" x14ac:dyDescent="0.2"/>
    <row r="1847" hidden="1" x14ac:dyDescent="0.2"/>
    <row r="1848" hidden="1" x14ac:dyDescent="0.2"/>
    <row r="1849" hidden="1" x14ac:dyDescent="0.2"/>
    <row r="1850" hidden="1" x14ac:dyDescent="0.2"/>
    <row r="1851" hidden="1" x14ac:dyDescent="0.2"/>
    <row r="1852" hidden="1" x14ac:dyDescent="0.2"/>
    <row r="1853" hidden="1" x14ac:dyDescent="0.2"/>
    <row r="1854" hidden="1" x14ac:dyDescent="0.2"/>
    <row r="1855" hidden="1" x14ac:dyDescent="0.2"/>
    <row r="1856" hidden="1" x14ac:dyDescent="0.2"/>
    <row r="1857" hidden="1" x14ac:dyDescent="0.2"/>
    <row r="1858" hidden="1" x14ac:dyDescent="0.2"/>
    <row r="1859" hidden="1" x14ac:dyDescent="0.2"/>
    <row r="1860" hidden="1" x14ac:dyDescent="0.2"/>
    <row r="1861" hidden="1" x14ac:dyDescent="0.2"/>
    <row r="1862" hidden="1" x14ac:dyDescent="0.2"/>
    <row r="1863" hidden="1" x14ac:dyDescent="0.2"/>
    <row r="1864" hidden="1" x14ac:dyDescent="0.2"/>
    <row r="1865" hidden="1" x14ac:dyDescent="0.2"/>
    <row r="1866" hidden="1" x14ac:dyDescent="0.2"/>
    <row r="1867" hidden="1" x14ac:dyDescent="0.2"/>
    <row r="1868" hidden="1" x14ac:dyDescent="0.2"/>
    <row r="1869" hidden="1" x14ac:dyDescent="0.2"/>
    <row r="1870" hidden="1" x14ac:dyDescent="0.2"/>
    <row r="1871" hidden="1" x14ac:dyDescent="0.2"/>
    <row r="1872" hidden="1" x14ac:dyDescent="0.2"/>
    <row r="1873" hidden="1" x14ac:dyDescent="0.2"/>
    <row r="1874" hidden="1" x14ac:dyDescent="0.2"/>
    <row r="1875" hidden="1" x14ac:dyDescent="0.2"/>
    <row r="1876" hidden="1" x14ac:dyDescent="0.2"/>
    <row r="1877" hidden="1" x14ac:dyDescent="0.2"/>
    <row r="1878" hidden="1" x14ac:dyDescent="0.2"/>
    <row r="1879" hidden="1" x14ac:dyDescent="0.2"/>
    <row r="1880" hidden="1" x14ac:dyDescent="0.2"/>
    <row r="1881" hidden="1" x14ac:dyDescent="0.2"/>
    <row r="1882" hidden="1" x14ac:dyDescent="0.2"/>
    <row r="1883" hidden="1" x14ac:dyDescent="0.2"/>
    <row r="1884" hidden="1" x14ac:dyDescent="0.2"/>
    <row r="1885" hidden="1" x14ac:dyDescent="0.2"/>
    <row r="1886" hidden="1" x14ac:dyDescent="0.2"/>
    <row r="1887" hidden="1" x14ac:dyDescent="0.2"/>
    <row r="1888" hidden="1" x14ac:dyDescent="0.2"/>
    <row r="1889" hidden="1" x14ac:dyDescent="0.2"/>
    <row r="1890" hidden="1" x14ac:dyDescent="0.2"/>
    <row r="1891" hidden="1" x14ac:dyDescent="0.2"/>
    <row r="1892" hidden="1" x14ac:dyDescent="0.2"/>
    <row r="1893" hidden="1" x14ac:dyDescent="0.2"/>
    <row r="1894" hidden="1" x14ac:dyDescent="0.2"/>
    <row r="1895" hidden="1" x14ac:dyDescent="0.2"/>
    <row r="1896" hidden="1" x14ac:dyDescent="0.2"/>
    <row r="1897" hidden="1" x14ac:dyDescent="0.2"/>
    <row r="1898" hidden="1" x14ac:dyDescent="0.2"/>
    <row r="1899" hidden="1" x14ac:dyDescent="0.2"/>
    <row r="1900" hidden="1" x14ac:dyDescent="0.2"/>
    <row r="1901" hidden="1" x14ac:dyDescent="0.2"/>
    <row r="1902" hidden="1" x14ac:dyDescent="0.2"/>
    <row r="1903" hidden="1" x14ac:dyDescent="0.2"/>
    <row r="1904" hidden="1" x14ac:dyDescent="0.2"/>
    <row r="1905" hidden="1" x14ac:dyDescent="0.2"/>
    <row r="1906" hidden="1" x14ac:dyDescent="0.2"/>
    <row r="1907" hidden="1" x14ac:dyDescent="0.2"/>
    <row r="1908" hidden="1" x14ac:dyDescent="0.2"/>
    <row r="1909" hidden="1" x14ac:dyDescent="0.2"/>
    <row r="1910" hidden="1" x14ac:dyDescent="0.2"/>
    <row r="1911" hidden="1" x14ac:dyDescent="0.2"/>
    <row r="1912" hidden="1" x14ac:dyDescent="0.2"/>
    <row r="1913" hidden="1" x14ac:dyDescent="0.2"/>
    <row r="1914" hidden="1" x14ac:dyDescent="0.2"/>
    <row r="1915" hidden="1" x14ac:dyDescent="0.2"/>
    <row r="1916" hidden="1" x14ac:dyDescent="0.2"/>
    <row r="1917" hidden="1" x14ac:dyDescent="0.2"/>
    <row r="1918" hidden="1" x14ac:dyDescent="0.2"/>
    <row r="1919" hidden="1" x14ac:dyDescent="0.2"/>
    <row r="1920" hidden="1" x14ac:dyDescent="0.2"/>
    <row r="1921" hidden="1" x14ac:dyDescent="0.2"/>
    <row r="1922" hidden="1" x14ac:dyDescent="0.2"/>
    <row r="1923" hidden="1" x14ac:dyDescent="0.2"/>
    <row r="1924" hidden="1" x14ac:dyDescent="0.2"/>
    <row r="1925" hidden="1" x14ac:dyDescent="0.2"/>
    <row r="1926" hidden="1" x14ac:dyDescent="0.2"/>
    <row r="1927" hidden="1" x14ac:dyDescent="0.2"/>
    <row r="1928" hidden="1" x14ac:dyDescent="0.2"/>
    <row r="1929" hidden="1" x14ac:dyDescent="0.2"/>
    <row r="1930" hidden="1" x14ac:dyDescent="0.2"/>
    <row r="1931" hidden="1" x14ac:dyDescent="0.2"/>
    <row r="1932" hidden="1" x14ac:dyDescent="0.2"/>
    <row r="1933" hidden="1" x14ac:dyDescent="0.2"/>
    <row r="1934" hidden="1" x14ac:dyDescent="0.2"/>
    <row r="1935" hidden="1" x14ac:dyDescent="0.2"/>
    <row r="1936" hidden="1" x14ac:dyDescent="0.2"/>
    <row r="1937" hidden="1" x14ac:dyDescent="0.2"/>
    <row r="1938" hidden="1" x14ac:dyDescent="0.2"/>
    <row r="1939" hidden="1" x14ac:dyDescent="0.2"/>
    <row r="1940" hidden="1" x14ac:dyDescent="0.2"/>
    <row r="1941" hidden="1" x14ac:dyDescent="0.2"/>
    <row r="1942" hidden="1" x14ac:dyDescent="0.2"/>
    <row r="1943" hidden="1" x14ac:dyDescent="0.2"/>
    <row r="1944" hidden="1" x14ac:dyDescent="0.2"/>
    <row r="1945" hidden="1" x14ac:dyDescent="0.2"/>
    <row r="1946" hidden="1" x14ac:dyDescent="0.2"/>
    <row r="1947" hidden="1" x14ac:dyDescent="0.2"/>
    <row r="1948" hidden="1" x14ac:dyDescent="0.2"/>
    <row r="1949" hidden="1" x14ac:dyDescent="0.2"/>
    <row r="1950" hidden="1" x14ac:dyDescent="0.2"/>
    <row r="1951" hidden="1" x14ac:dyDescent="0.2"/>
    <row r="1952" hidden="1" x14ac:dyDescent="0.2"/>
    <row r="1953" hidden="1" x14ac:dyDescent="0.2"/>
    <row r="1954" hidden="1" x14ac:dyDescent="0.2"/>
    <row r="1955" hidden="1" x14ac:dyDescent="0.2"/>
    <row r="1956" hidden="1" x14ac:dyDescent="0.2"/>
    <row r="1957" hidden="1" x14ac:dyDescent="0.2"/>
    <row r="1958" hidden="1" x14ac:dyDescent="0.2"/>
    <row r="1959" hidden="1" x14ac:dyDescent="0.2"/>
    <row r="1960" hidden="1" x14ac:dyDescent="0.2"/>
    <row r="1961" hidden="1" x14ac:dyDescent="0.2"/>
    <row r="1962" hidden="1" x14ac:dyDescent="0.2"/>
    <row r="1963" hidden="1" x14ac:dyDescent="0.2"/>
    <row r="1964" hidden="1" x14ac:dyDescent="0.2"/>
    <row r="1965" hidden="1" x14ac:dyDescent="0.2"/>
    <row r="1966" hidden="1" x14ac:dyDescent="0.2"/>
    <row r="1967" hidden="1" x14ac:dyDescent="0.2"/>
    <row r="1968" hidden="1" x14ac:dyDescent="0.2"/>
    <row r="1969" hidden="1" x14ac:dyDescent="0.2"/>
    <row r="1970" hidden="1" x14ac:dyDescent="0.2"/>
    <row r="1971" hidden="1" x14ac:dyDescent="0.2"/>
    <row r="1972" hidden="1" x14ac:dyDescent="0.2"/>
    <row r="1973" hidden="1" x14ac:dyDescent="0.2"/>
    <row r="1974" hidden="1" x14ac:dyDescent="0.2"/>
    <row r="1975" hidden="1" x14ac:dyDescent="0.2"/>
    <row r="1976" hidden="1" x14ac:dyDescent="0.2"/>
    <row r="1977" hidden="1" x14ac:dyDescent="0.2"/>
    <row r="1978" hidden="1" x14ac:dyDescent="0.2"/>
    <row r="1979" hidden="1" x14ac:dyDescent="0.2"/>
    <row r="1980" hidden="1" x14ac:dyDescent="0.2"/>
    <row r="1981" hidden="1" x14ac:dyDescent="0.2"/>
    <row r="1982" hidden="1" x14ac:dyDescent="0.2"/>
    <row r="1983" hidden="1" x14ac:dyDescent="0.2"/>
    <row r="1984" hidden="1" x14ac:dyDescent="0.2"/>
    <row r="1985" hidden="1" x14ac:dyDescent="0.2"/>
    <row r="1986" hidden="1" x14ac:dyDescent="0.2"/>
    <row r="1987" hidden="1" x14ac:dyDescent="0.2"/>
    <row r="1988" hidden="1" x14ac:dyDescent="0.2"/>
    <row r="1989" hidden="1" x14ac:dyDescent="0.2"/>
    <row r="1990" hidden="1" x14ac:dyDescent="0.2"/>
    <row r="1991" hidden="1" x14ac:dyDescent="0.2"/>
    <row r="1992" hidden="1" x14ac:dyDescent="0.2"/>
    <row r="1993" hidden="1" x14ac:dyDescent="0.2"/>
    <row r="1994" hidden="1" x14ac:dyDescent="0.2"/>
    <row r="1995" hidden="1" x14ac:dyDescent="0.2"/>
    <row r="1996" hidden="1" x14ac:dyDescent="0.2"/>
    <row r="1997" hidden="1" x14ac:dyDescent="0.2"/>
    <row r="1998" hidden="1" x14ac:dyDescent="0.2"/>
    <row r="1999" hidden="1" x14ac:dyDescent="0.2"/>
    <row r="2000" hidden="1" x14ac:dyDescent="0.2"/>
    <row r="2001" hidden="1" x14ac:dyDescent="0.2"/>
    <row r="2002" hidden="1" x14ac:dyDescent="0.2"/>
    <row r="2003" hidden="1" x14ac:dyDescent="0.2"/>
    <row r="2004" hidden="1" x14ac:dyDescent="0.2"/>
    <row r="2005" hidden="1" x14ac:dyDescent="0.2"/>
    <row r="2006" hidden="1" x14ac:dyDescent="0.2"/>
    <row r="2007" hidden="1" x14ac:dyDescent="0.2"/>
    <row r="2008" hidden="1" x14ac:dyDescent="0.2"/>
    <row r="2009" hidden="1" x14ac:dyDescent="0.2"/>
    <row r="2010" hidden="1" x14ac:dyDescent="0.2"/>
    <row r="2011" hidden="1" x14ac:dyDescent="0.2"/>
    <row r="2012" hidden="1" x14ac:dyDescent="0.2"/>
    <row r="2013" hidden="1" x14ac:dyDescent="0.2"/>
    <row r="2014" hidden="1" x14ac:dyDescent="0.2"/>
    <row r="2015" hidden="1" x14ac:dyDescent="0.2"/>
    <row r="2016" hidden="1" x14ac:dyDescent="0.2"/>
    <row r="2017" hidden="1" x14ac:dyDescent="0.2"/>
    <row r="2018" hidden="1" x14ac:dyDescent="0.2"/>
    <row r="2019" hidden="1" x14ac:dyDescent="0.2"/>
    <row r="2020" hidden="1" x14ac:dyDescent="0.2"/>
    <row r="2021" hidden="1" x14ac:dyDescent="0.2"/>
    <row r="2022" hidden="1" x14ac:dyDescent="0.2"/>
    <row r="2023" hidden="1" x14ac:dyDescent="0.2"/>
    <row r="2024" hidden="1" x14ac:dyDescent="0.2"/>
    <row r="2025" hidden="1" x14ac:dyDescent="0.2"/>
    <row r="2026" hidden="1" x14ac:dyDescent="0.2"/>
    <row r="2027" hidden="1" x14ac:dyDescent="0.2"/>
    <row r="2028" hidden="1" x14ac:dyDescent="0.2"/>
    <row r="2029" hidden="1" x14ac:dyDescent="0.2"/>
    <row r="2030" hidden="1" x14ac:dyDescent="0.2"/>
    <row r="2031" hidden="1" x14ac:dyDescent="0.2"/>
    <row r="2032" hidden="1" x14ac:dyDescent="0.2"/>
    <row r="2033" hidden="1" x14ac:dyDescent="0.2"/>
    <row r="2034" hidden="1" x14ac:dyDescent="0.2"/>
    <row r="2035" hidden="1" x14ac:dyDescent="0.2"/>
    <row r="2036" hidden="1" x14ac:dyDescent="0.2"/>
    <row r="2037" hidden="1" x14ac:dyDescent="0.2"/>
    <row r="2038" hidden="1" x14ac:dyDescent="0.2"/>
    <row r="2039" hidden="1" x14ac:dyDescent="0.2"/>
    <row r="2040" hidden="1" x14ac:dyDescent="0.2"/>
    <row r="2041" hidden="1" x14ac:dyDescent="0.2"/>
    <row r="2042" hidden="1" x14ac:dyDescent="0.2"/>
    <row r="2043" hidden="1" x14ac:dyDescent="0.2"/>
    <row r="2044" hidden="1" x14ac:dyDescent="0.2"/>
    <row r="2045" hidden="1" x14ac:dyDescent="0.2"/>
    <row r="2046" hidden="1" x14ac:dyDescent="0.2"/>
    <row r="2047" hidden="1" x14ac:dyDescent="0.2"/>
    <row r="2048" hidden="1" x14ac:dyDescent="0.2"/>
    <row r="2049" hidden="1" x14ac:dyDescent="0.2"/>
    <row r="2050" hidden="1" x14ac:dyDescent="0.2"/>
    <row r="2051" hidden="1" x14ac:dyDescent="0.2"/>
    <row r="2052" hidden="1" x14ac:dyDescent="0.2"/>
    <row r="2053" hidden="1" x14ac:dyDescent="0.2"/>
    <row r="2054" hidden="1" x14ac:dyDescent="0.2"/>
    <row r="2055" hidden="1" x14ac:dyDescent="0.2"/>
    <row r="2056" hidden="1" x14ac:dyDescent="0.2"/>
    <row r="2057" hidden="1" x14ac:dyDescent="0.2"/>
    <row r="2058" hidden="1" x14ac:dyDescent="0.2"/>
    <row r="2059" hidden="1" x14ac:dyDescent="0.2"/>
    <row r="2060" hidden="1" x14ac:dyDescent="0.2"/>
    <row r="2061" hidden="1" x14ac:dyDescent="0.2"/>
    <row r="2062" hidden="1" x14ac:dyDescent="0.2"/>
    <row r="2063" hidden="1" x14ac:dyDescent="0.2"/>
    <row r="2064" hidden="1" x14ac:dyDescent="0.2"/>
    <row r="2065" hidden="1" x14ac:dyDescent="0.2"/>
    <row r="2066" hidden="1" x14ac:dyDescent="0.2"/>
    <row r="2067" hidden="1" x14ac:dyDescent="0.2"/>
    <row r="2068" hidden="1" x14ac:dyDescent="0.2"/>
    <row r="2069" hidden="1" x14ac:dyDescent="0.2"/>
    <row r="2070" hidden="1" x14ac:dyDescent="0.2"/>
    <row r="2071" hidden="1" x14ac:dyDescent="0.2"/>
    <row r="2072" hidden="1" x14ac:dyDescent="0.2"/>
    <row r="2073" hidden="1" x14ac:dyDescent="0.2"/>
    <row r="2074" hidden="1" x14ac:dyDescent="0.2"/>
    <row r="2075" hidden="1" x14ac:dyDescent="0.2"/>
    <row r="2076" hidden="1" x14ac:dyDescent="0.2"/>
    <row r="2077" hidden="1" x14ac:dyDescent="0.2"/>
    <row r="2078" hidden="1" x14ac:dyDescent="0.2"/>
    <row r="2079" hidden="1" x14ac:dyDescent="0.2"/>
    <row r="2080" hidden="1" x14ac:dyDescent="0.2"/>
    <row r="2081" hidden="1" x14ac:dyDescent="0.2"/>
    <row r="2082" hidden="1" x14ac:dyDescent="0.2"/>
    <row r="2083" hidden="1" x14ac:dyDescent="0.2"/>
    <row r="2084" hidden="1" x14ac:dyDescent="0.2"/>
    <row r="2085" hidden="1" x14ac:dyDescent="0.2"/>
    <row r="2086" hidden="1" x14ac:dyDescent="0.2"/>
    <row r="2087" hidden="1" x14ac:dyDescent="0.2"/>
    <row r="2088" hidden="1" x14ac:dyDescent="0.2"/>
    <row r="2089" hidden="1" x14ac:dyDescent="0.2"/>
    <row r="2090" hidden="1" x14ac:dyDescent="0.2"/>
    <row r="2091" hidden="1" x14ac:dyDescent="0.2"/>
    <row r="2092" hidden="1" x14ac:dyDescent="0.2"/>
    <row r="2093" hidden="1" x14ac:dyDescent="0.2"/>
    <row r="2094" hidden="1" x14ac:dyDescent="0.2"/>
    <row r="2095" hidden="1" x14ac:dyDescent="0.2"/>
    <row r="2096" hidden="1" x14ac:dyDescent="0.2"/>
    <row r="2097" hidden="1" x14ac:dyDescent="0.2"/>
    <row r="2098" hidden="1" x14ac:dyDescent="0.2"/>
    <row r="2099" hidden="1" x14ac:dyDescent="0.2"/>
    <row r="2100" hidden="1" x14ac:dyDescent="0.2"/>
    <row r="2101" hidden="1" x14ac:dyDescent="0.2"/>
    <row r="2102" hidden="1" x14ac:dyDescent="0.2"/>
    <row r="2103" hidden="1" x14ac:dyDescent="0.2"/>
    <row r="2104" hidden="1" x14ac:dyDescent="0.2"/>
    <row r="2105" hidden="1" x14ac:dyDescent="0.2"/>
    <row r="2106" hidden="1" x14ac:dyDescent="0.2"/>
    <row r="2107" hidden="1" x14ac:dyDescent="0.2"/>
    <row r="2108" hidden="1" x14ac:dyDescent="0.2"/>
    <row r="2109" hidden="1" x14ac:dyDescent="0.2"/>
    <row r="2110" hidden="1" x14ac:dyDescent="0.2"/>
    <row r="2111" hidden="1" x14ac:dyDescent="0.2"/>
    <row r="2112" hidden="1" x14ac:dyDescent="0.2"/>
    <row r="2113" hidden="1" x14ac:dyDescent="0.2"/>
    <row r="2114" hidden="1" x14ac:dyDescent="0.2"/>
    <row r="2115" hidden="1" x14ac:dyDescent="0.2"/>
    <row r="2116" hidden="1" x14ac:dyDescent="0.2"/>
    <row r="2117" hidden="1" x14ac:dyDescent="0.2"/>
    <row r="2118" hidden="1" x14ac:dyDescent="0.2"/>
    <row r="2119" hidden="1" x14ac:dyDescent="0.2"/>
    <row r="2120" hidden="1" x14ac:dyDescent="0.2"/>
    <row r="2121" hidden="1" x14ac:dyDescent="0.2"/>
    <row r="2122" hidden="1" x14ac:dyDescent="0.2"/>
    <row r="2123" hidden="1" x14ac:dyDescent="0.2"/>
    <row r="2124" hidden="1" x14ac:dyDescent="0.2"/>
    <row r="2125" hidden="1" x14ac:dyDescent="0.2"/>
    <row r="2126" hidden="1" x14ac:dyDescent="0.2"/>
    <row r="2127" hidden="1" x14ac:dyDescent="0.2"/>
    <row r="2128" hidden="1" x14ac:dyDescent="0.2"/>
    <row r="2129" hidden="1" x14ac:dyDescent="0.2"/>
    <row r="2130" hidden="1" x14ac:dyDescent="0.2"/>
    <row r="2131" hidden="1" x14ac:dyDescent="0.2"/>
    <row r="2132" hidden="1" x14ac:dyDescent="0.2"/>
    <row r="2133" hidden="1" x14ac:dyDescent="0.2"/>
    <row r="2134" hidden="1" x14ac:dyDescent="0.2"/>
    <row r="2135" hidden="1" x14ac:dyDescent="0.2"/>
    <row r="2136" hidden="1" x14ac:dyDescent="0.2"/>
    <row r="2137" hidden="1" x14ac:dyDescent="0.2"/>
    <row r="2138" hidden="1" x14ac:dyDescent="0.2"/>
    <row r="2139" hidden="1" x14ac:dyDescent="0.2"/>
    <row r="2140" hidden="1" x14ac:dyDescent="0.2"/>
    <row r="2141" hidden="1" x14ac:dyDescent="0.2"/>
    <row r="2142" hidden="1" x14ac:dyDescent="0.2"/>
    <row r="2143" hidden="1" x14ac:dyDescent="0.2"/>
    <row r="2144" hidden="1" x14ac:dyDescent="0.2"/>
    <row r="2145" hidden="1" x14ac:dyDescent="0.2"/>
    <row r="2146" hidden="1" x14ac:dyDescent="0.2"/>
    <row r="2147" hidden="1" x14ac:dyDescent="0.2"/>
    <row r="2148" hidden="1" x14ac:dyDescent="0.2"/>
    <row r="2149" hidden="1" x14ac:dyDescent="0.2"/>
    <row r="2150" hidden="1" x14ac:dyDescent="0.2"/>
    <row r="2151" hidden="1" x14ac:dyDescent="0.2"/>
    <row r="2152" hidden="1" x14ac:dyDescent="0.2"/>
    <row r="2153" hidden="1" x14ac:dyDescent="0.2"/>
    <row r="2154" hidden="1" x14ac:dyDescent="0.2"/>
    <row r="2155" hidden="1" x14ac:dyDescent="0.2"/>
    <row r="2156" hidden="1" x14ac:dyDescent="0.2"/>
    <row r="2157" hidden="1" x14ac:dyDescent="0.2"/>
    <row r="2158" hidden="1" x14ac:dyDescent="0.2"/>
    <row r="2159" hidden="1" x14ac:dyDescent="0.2"/>
    <row r="2160" hidden="1" x14ac:dyDescent="0.2"/>
    <row r="2161" hidden="1" x14ac:dyDescent="0.2"/>
    <row r="2162" hidden="1" x14ac:dyDescent="0.2"/>
    <row r="2163" hidden="1" x14ac:dyDescent="0.2"/>
    <row r="2164" hidden="1" x14ac:dyDescent="0.2"/>
    <row r="2165" hidden="1" x14ac:dyDescent="0.2"/>
    <row r="2166" hidden="1" x14ac:dyDescent="0.2"/>
    <row r="2167" hidden="1" x14ac:dyDescent="0.2"/>
    <row r="2168" hidden="1" x14ac:dyDescent="0.2"/>
    <row r="2169" hidden="1" x14ac:dyDescent="0.2"/>
    <row r="2170" hidden="1" x14ac:dyDescent="0.2"/>
    <row r="2171" hidden="1" x14ac:dyDescent="0.2"/>
    <row r="2172" hidden="1" x14ac:dyDescent="0.2"/>
    <row r="2173" hidden="1" x14ac:dyDescent="0.2"/>
    <row r="2174" hidden="1" x14ac:dyDescent="0.2"/>
    <row r="2175" hidden="1" x14ac:dyDescent="0.2"/>
    <row r="2176" hidden="1" x14ac:dyDescent="0.2"/>
    <row r="2177" hidden="1" x14ac:dyDescent="0.2"/>
    <row r="2178" hidden="1" x14ac:dyDescent="0.2"/>
    <row r="2179" hidden="1" x14ac:dyDescent="0.2"/>
    <row r="2180" hidden="1" x14ac:dyDescent="0.2"/>
    <row r="2181" hidden="1" x14ac:dyDescent="0.2"/>
    <row r="2182" hidden="1" x14ac:dyDescent="0.2"/>
    <row r="2183" hidden="1" x14ac:dyDescent="0.2"/>
    <row r="2184" hidden="1" x14ac:dyDescent="0.2"/>
    <row r="2185" hidden="1" x14ac:dyDescent="0.2"/>
    <row r="2186" hidden="1" x14ac:dyDescent="0.2"/>
    <row r="2187" hidden="1" x14ac:dyDescent="0.2"/>
    <row r="2188" hidden="1" x14ac:dyDescent="0.2"/>
    <row r="2189" hidden="1" x14ac:dyDescent="0.2"/>
    <row r="2190" hidden="1" x14ac:dyDescent="0.2"/>
    <row r="2191" hidden="1" x14ac:dyDescent="0.2"/>
    <row r="2192" hidden="1" x14ac:dyDescent="0.2"/>
    <row r="2193" hidden="1" x14ac:dyDescent="0.2"/>
    <row r="2194" hidden="1" x14ac:dyDescent="0.2"/>
    <row r="2195" hidden="1" x14ac:dyDescent="0.2"/>
    <row r="2196" hidden="1" x14ac:dyDescent="0.2"/>
    <row r="2197" hidden="1" x14ac:dyDescent="0.2"/>
    <row r="2198" hidden="1" x14ac:dyDescent="0.2"/>
    <row r="2199" hidden="1" x14ac:dyDescent="0.2"/>
    <row r="2200" hidden="1" x14ac:dyDescent="0.2"/>
    <row r="2201" hidden="1" x14ac:dyDescent="0.2"/>
    <row r="2202" hidden="1" x14ac:dyDescent="0.2"/>
    <row r="2203" hidden="1" x14ac:dyDescent="0.2"/>
    <row r="2204" hidden="1" x14ac:dyDescent="0.2"/>
    <row r="2205" hidden="1" x14ac:dyDescent="0.2"/>
    <row r="2206" hidden="1" x14ac:dyDescent="0.2"/>
    <row r="2207" hidden="1" x14ac:dyDescent="0.2"/>
    <row r="2208" hidden="1" x14ac:dyDescent="0.2"/>
    <row r="2209" hidden="1" x14ac:dyDescent="0.2"/>
    <row r="2210" hidden="1" x14ac:dyDescent="0.2"/>
    <row r="2211" hidden="1" x14ac:dyDescent="0.2"/>
    <row r="2212" hidden="1" x14ac:dyDescent="0.2"/>
    <row r="2213" hidden="1" x14ac:dyDescent="0.2"/>
    <row r="2214" hidden="1" x14ac:dyDescent="0.2"/>
    <row r="2215" hidden="1" x14ac:dyDescent="0.2"/>
    <row r="2216" hidden="1" x14ac:dyDescent="0.2"/>
    <row r="2217" hidden="1" x14ac:dyDescent="0.2"/>
    <row r="2218" hidden="1" x14ac:dyDescent="0.2"/>
    <row r="2219" hidden="1" x14ac:dyDescent="0.2"/>
    <row r="2220" hidden="1" x14ac:dyDescent="0.2"/>
    <row r="2221" hidden="1" x14ac:dyDescent="0.2"/>
    <row r="2222" hidden="1" x14ac:dyDescent="0.2"/>
    <row r="2223" hidden="1" x14ac:dyDescent="0.2"/>
    <row r="2224" hidden="1" x14ac:dyDescent="0.2"/>
    <row r="2225" hidden="1" x14ac:dyDescent="0.2"/>
    <row r="2226" hidden="1" x14ac:dyDescent="0.2"/>
    <row r="2227" hidden="1" x14ac:dyDescent="0.2"/>
    <row r="2228" hidden="1" x14ac:dyDescent="0.2"/>
    <row r="2229" hidden="1" x14ac:dyDescent="0.2"/>
    <row r="2230" hidden="1" x14ac:dyDescent="0.2"/>
    <row r="2231" hidden="1" x14ac:dyDescent="0.2"/>
    <row r="2232" hidden="1" x14ac:dyDescent="0.2"/>
    <row r="2233" hidden="1" x14ac:dyDescent="0.2"/>
    <row r="2234" hidden="1" x14ac:dyDescent="0.2"/>
    <row r="2235" hidden="1" x14ac:dyDescent="0.2"/>
    <row r="2236" hidden="1" x14ac:dyDescent="0.2"/>
    <row r="2237" hidden="1" x14ac:dyDescent="0.2"/>
    <row r="2238" hidden="1" x14ac:dyDescent="0.2"/>
    <row r="2239" hidden="1" x14ac:dyDescent="0.2"/>
    <row r="2240" hidden="1" x14ac:dyDescent="0.2"/>
    <row r="2241" hidden="1" x14ac:dyDescent="0.2"/>
    <row r="2242" hidden="1" x14ac:dyDescent="0.2"/>
    <row r="2243" hidden="1" x14ac:dyDescent="0.2"/>
    <row r="2244" hidden="1" x14ac:dyDescent="0.2"/>
    <row r="2245" hidden="1" x14ac:dyDescent="0.2"/>
    <row r="2246" hidden="1" x14ac:dyDescent="0.2"/>
    <row r="2247" hidden="1" x14ac:dyDescent="0.2"/>
    <row r="2248" hidden="1" x14ac:dyDescent="0.2"/>
    <row r="2249" hidden="1" x14ac:dyDescent="0.2"/>
    <row r="2250" hidden="1" x14ac:dyDescent="0.2"/>
    <row r="2251" hidden="1" x14ac:dyDescent="0.2"/>
    <row r="2252" hidden="1" x14ac:dyDescent="0.2"/>
    <row r="2253" hidden="1" x14ac:dyDescent="0.2"/>
    <row r="2254" hidden="1" x14ac:dyDescent="0.2"/>
    <row r="2255" hidden="1" x14ac:dyDescent="0.2"/>
    <row r="2256" hidden="1" x14ac:dyDescent="0.2"/>
    <row r="2257" hidden="1" x14ac:dyDescent="0.2"/>
    <row r="2258" hidden="1" x14ac:dyDescent="0.2"/>
    <row r="2259" hidden="1" x14ac:dyDescent="0.2"/>
    <row r="2260" hidden="1" x14ac:dyDescent="0.2"/>
    <row r="2261" hidden="1" x14ac:dyDescent="0.2"/>
    <row r="2262" hidden="1" x14ac:dyDescent="0.2"/>
    <row r="2263" hidden="1" x14ac:dyDescent="0.2"/>
    <row r="2264" hidden="1" x14ac:dyDescent="0.2"/>
    <row r="2265" hidden="1" x14ac:dyDescent="0.2"/>
    <row r="2266" hidden="1" x14ac:dyDescent="0.2"/>
    <row r="2267" hidden="1" x14ac:dyDescent="0.2"/>
    <row r="2268" hidden="1" x14ac:dyDescent="0.2"/>
    <row r="2269" hidden="1" x14ac:dyDescent="0.2"/>
    <row r="2270" hidden="1" x14ac:dyDescent="0.2"/>
    <row r="2271" hidden="1" x14ac:dyDescent="0.2"/>
    <row r="2272" hidden="1" x14ac:dyDescent="0.2"/>
    <row r="2273" hidden="1" x14ac:dyDescent="0.2"/>
    <row r="2274" hidden="1" x14ac:dyDescent="0.2"/>
    <row r="2275" hidden="1" x14ac:dyDescent="0.2"/>
    <row r="2276" hidden="1" x14ac:dyDescent="0.2"/>
    <row r="2277" hidden="1" x14ac:dyDescent="0.2"/>
    <row r="2278" hidden="1" x14ac:dyDescent="0.2"/>
    <row r="2279" hidden="1" x14ac:dyDescent="0.2"/>
    <row r="2280" hidden="1" x14ac:dyDescent="0.2"/>
    <row r="2281" hidden="1" x14ac:dyDescent="0.2"/>
    <row r="2282" hidden="1" x14ac:dyDescent="0.2"/>
    <row r="2283" hidden="1" x14ac:dyDescent="0.2"/>
    <row r="2284" hidden="1" x14ac:dyDescent="0.2"/>
    <row r="2285" hidden="1" x14ac:dyDescent="0.2"/>
    <row r="2286" hidden="1" x14ac:dyDescent="0.2"/>
    <row r="2287" hidden="1" x14ac:dyDescent="0.2"/>
    <row r="2288" hidden="1" x14ac:dyDescent="0.2"/>
    <row r="2289" hidden="1" x14ac:dyDescent="0.2"/>
    <row r="2290" hidden="1" x14ac:dyDescent="0.2"/>
    <row r="2291" hidden="1" x14ac:dyDescent="0.2"/>
    <row r="2292" hidden="1" x14ac:dyDescent="0.2"/>
    <row r="2293" hidden="1" x14ac:dyDescent="0.2"/>
    <row r="2294" hidden="1" x14ac:dyDescent="0.2"/>
    <row r="2295" hidden="1" x14ac:dyDescent="0.2"/>
    <row r="2296" hidden="1" x14ac:dyDescent="0.2"/>
    <row r="2297" hidden="1" x14ac:dyDescent="0.2"/>
    <row r="2298" hidden="1" x14ac:dyDescent="0.2"/>
    <row r="2299" hidden="1" x14ac:dyDescent="0.2"/>
    <row r="2300" hidden="1" x14ac:dyDescent="0.2"/>
    <row r="2301" hidden="1" x14ac:dyDescent="0.2"/>
    <row r="2302" hidden="1" x14ac:dyDescent="0.2"/>
    <row r="2303" hidden="1" x14ac:dyDescent="0.2"/>
    <row r="2304" hidden="1" x14ac:dyDescent="0.2"/>
    <row r="2305" hidden="1" x14ac:dyDescent="0.2"/>
    <row r="2306" hidden="1" x14ac:dyDescent="0.2"/>
    <row r="2307" hidden="1" x14ac:dyDescent="0.2"/>
    <row r="2308" hidden="1" x14ac:dyDescent="0.2"/>
    <row r="2309" hidden="1" x14ac:dyDescent="0.2"/>
    <row r="2310" hidden="1" x14ac:dyDescent="0.2"/>
    <row r="2311" hidden="1" x14ac:dyDescent="0.2"/>
    <row r="2312" hidden="1" x14ac:dyDescent="0.2"/>
    <row r="2313" hidden="1" x14ac:dyDescent="0.2"/>
    <row r="2314" hidden="1" x14ac:dyDescent="0.2"/>
    <row r="2315" hidden="1" x14ac:dyDescent="0.2"/>
    <row r="2316" hidden="1" x14ac:dyDescent="0.2"/>
    <row r="2317" hidden="1" x14ac:dyDescent="0.2"/>
    <row r="2318" hidden="1" x14ac:dyDescent="0.2"/>
    <row r="2319" hidden="1" x14ac:dyDescent="0.2"/>
    <row r="2320" hidden="1" x14ac:dyDescent="0.2"/>
    <row r="2321" hidden="1" x14ac:dyDescent="0.2"/>
    <row r="2322" hidden="1" x14ac:dyDescent="0.2"/>
    <row r="2323" hidden="1" x14ac:dyDescent="0.2"/>
    <row r="2324" hidden="1" x14ac:dyDescent="0.2"/>
    <row r="2325" hidden="1" x14ac:dyDescent="0.2"/>
    <row r="2326" hidden="1" x14ac:dyDescent="0.2"/>
    <row r="2327" hidden="1" x14ac:dyDescent="0.2"/>
    <row r="2328" hidden="1" x14ac:dyDescent="0.2"/>
    <row r="2329" hidden="1" x14ac:dyDescent="0.2"/>
    <row r="2330" hidden="1" x14ac:dyDescent="0.2"/>
    <row r="2331" hidden="1" x14ac:dyDescent="0.2"/>
    <row r="2332" hidden="1" x14ac:dyDescent="0.2"/>
    <row r="2333" hidden="1" x14ac:dyDescent="0.2"/>
    <row r="2334" hidden="1" x14ac:dyDescent="0.2"/>
    <row r="2335" hidden="1" x14ac:dyDescent="0.2"/>
    <row r="2336" hidden="1" x14ac:dyDescent="0.2"/>
    <row r="2337" hidden="1" x14ac:dyDescent="0.2"/>
    <row r="2338" hidden="1" x14ac:dyDescent="0.2"/>
    <row r="2339" hidden="1" x14ac:dyDescent="0.2"/>
    <row r="2340" hidden="1" x14ac:dyDescent="0.2"/>
    <row r="2341" hidden="1" x14ac:dyDescent="0.2"/>
    <row r="2342" hidden="1" x14ac:dyDescent="0.2"/>
    <row r="2343" hidden="1" x14ac:dyDescent="0.2"/>
    <row r="2344" hidden="1" x14ac:dyDescent="0.2"/>
    <row r="2345" hidden="1" x14ac:dyDescent="0.2"/>
    <row r="2346" hidden="1" x14ac:dyDescent="0.2"/>
    <row r="2347" hidden="1" x14ac:dyDescent="0.2"/>
    <row r="2348" hidden="1" x14ac:dyDescent="0.2"/>
    <row r="2349" hidden="1" x14ac:dyDescent="0.2"/>
    <row r="2350" hidden="1" x14ac:dyDescent="0.2"/>
    <row r="2351" hidden="1" x14ac:dyDescent="0.2"/>
    <row r="2352" hidden="1" x14ac:dyDescent="0.2"/>
    <row r="2353" hidden="1" x14ac:dyDescent="0.2"/>
    <row r="2354" hidden="1" x14ac:dyDescent="0.2"/>
    <row r="2355" hidden="1" x14ac:dyDescent="0.2"/>
    <row r="2356" hidden="1" x14ac:dyDescent="0.2"/>
    <row r="2357" hidden="1" x14ac:dyDescent="0.2"/>
    <row r="2358" hidden="1" x14ac:dyDescent="0.2"/>
    <row r="2359" hidden="1" x14ac:dyDescent="0.2"/>
    <row r="2360" hidden="1" x14ac:dyDescent="0.2"/>
    <row r="2361" hidden="1" x14ac:dyDescent="0.2"/>
    <row r="2362" hidden="1" x14ac:dyDescent="0.2"/>
    <row r="2363" hidden="1" x14ac:dyDescent="0.2"/>
    <row r="2364" hidden="1" x14ac:dyDescent="0.2"/>
    <row r="2365" hidden="1" x14ac:dyDescent="0.2"/>
    <row r="2366" hidden="1" x14ac:dyDescent="0.2"/>
    <row r="2367" hidden="1" x14ac:dyDescent="0.2"/>
    <row r="2368" hidden="1" x14ac:dyDescent="0.2"/>
    <row r="2369" hidden="1" x14ac:dyDescent="0.2"/>
    <row r="2370" hidden="1" x14ac:dyDescent="0.2"/>
    <row r="2371" hidden="1" x14ac:dyDescent="0.2"/>
    <row r="2372" hidden="1" x14ac:dyDescent="0.2"/>
    <row r="2373" hidden="1" x14ac:dyDescent="0.2"/>
    <row r="2374" hidden="1" x14ac:dyDescent="0.2"/>
    <row r="2375" hidden="1" x14ac:dyDescent="0.2"/>
    <row r="2376" hidden="1" x14ac:dyDescent="0.2"/>
    <row r="2377" hidden="1" x14ac:dyDescent="0.2"/>
    <row r="2378" hidden="1" x14ac:dyDescent="0.2"/>
    <row r="2379" hidden="1" x14ac:dyDescent="0.2"/>
    <row r="2380" hidden="1" x14ac:dyDescent="0.2"/>
    <row r="2381" hidden="1" x14ac:dyDescent="0.2"/>
    <row r="2382" hidden="1" x14ac:dyDescent="0.2"/>
    <row r="2383" hidden="1" x14ac:dyDescent="0.2"/>
    <row r="2384" hidden="1" x14ac:dyDescent="0.2"/>
    <row r="2385" hidden="1" x14ac:dyDescent="0.2"/>
    <row r="2386" hidden="1" x14ac:dyDescent="0.2"/>
    <row r="2387" hidden="1" x14ac:dyDescent="0.2"/>
    <row r="2388" hidden="1" x14ac:dyDescent="0.2"/>
    <row r="2389" hidden="1" x14ac:dyDescent="0.2"/>
    <row r="2390" hidden="1" x14ac:dyDescent="0.2"/>
    <row r="2391" hidden="1" x14ac:dyDescent="0.2"/>
    <row r="2392" hidden="1" x14ac:dyDescent="0.2"/>
    <row r="2393" hidden="1" x14ac:dyDescent="0.2"/>
    <row r="2394" hidden="1" x14ac:dyDescent="0.2"/>
    <row r="2395" hidden="1" x14ac:dyDescent="0.2"/>
    <row r="2396" hidden="1" x14ac:dyDescent="0.2"/>
    <row r="2397" hidden="1" x14ac:dyDescent="0.2"/>
    <row r="2398" hidden="1" x14ac:dyDescent="0.2"/>
    <row r="2399" hidden="1" x14ac:dyDescent="0.2"/>
    <row r="2400" hidden="1" x14ac:dyDescent="0.2"/>
    <row r="2401" hidden="1" x14ac:dyDescent="0.2"/>
    <row r="2402" hidden="1" x14ac:dyDescent="0.2"/>
    <row r="2403" hidden="1" x14ac:dyDescent="0.2"/>
    <row r="2404" hidden="1" x14ac:dyDescent="0.2"/>
    <row r="2405" hidden="1" x14ac:dyDescent="0.2"/>
    <row r="2406" hidden="1" x14ac:dyDescent="0.2"/>
    <row r="2407" hidden="1" x14ac:dyDescent="0.2"/>
    <row r="2408" hidden="1" x14ac:dyDescent="0.2"/>
    <row r="2409" hidden="1" x14ac:dyDescent="0.2"/>
    <row r="2410" hidden="1" x14ac:dyDescent="0.2"/>
    <row r="2411" hidden="1" x14ac:dyDescent="0.2"/>
    <row r="2412" hidden="1" x14ac:dyDescent="0.2"/>
    <row r="2413" hidden="1" x14ac:dyDescent="0.2"/>
    <row r="2414" hidden="1" x14ac:dyDescent="0.2"/>
    <row r="2415" hidden="1" x14ac:dyDescent="0.2"/>
    <row r="2416" hidden="1" x14ac:dyDescent="0.2"/>
    <row r="2417" hidden="1" x14ac:dyDescent="0.2"/>
    <row r="2418" hidden="1" x14ac:dyDescent="0.2"/>
    <row r="2419" hidden="1" x14ac:dyDescent="0.2"/>
    <row r="2420" hidden="1" x14ac:dyDescent="0.2"/>
    <row r="2421" hidden="1" x14ac:dyDescent="0.2"/>
    <row r="2422" hidden="1" x14ac:dyDescent="0.2"/>
    <row r="2423" hidden="1" x14ac:dyDescent="0.2"/>
    <row r="2424" hidden="1" x14ac:dyDescent="0.2"/>
    <row r="2425" hidden="1" x14ac:dyDescent="0.2"/>
    <row r="2426" hidden="1" x14ac:dyDescent="0.2"/>
    <row r="2427" hidden="1" x14ac:dyDescent="0.2"/>
    <row r="2428" hidden="1" x14ac:dyDescent="0.2"/>
    <row r="2429" hidden="1" x14ac:dyDescent="0.2"/>
    <row r="2430" hidden="1" x14ac:dyDescent="0.2"/>
    <row r="2431" hidden="1" x14ac:dyDescent="0.2"/>
    <row r="2432" hidden="1" x14ac:dyDescent="0.2"/>
    <row r="2433" hidden="1" x14ac:dyDescent="0.2"/>
    <row r="2434" hidden="1" x14ac:dyDescent="0.2"/>
    <row r="2435" hidden="1" x14ac:dyDescent="0.2"/>
    <row r="2436" hidden="1" x14ac:dyDescent="0.2"/>
    <row r="2437" hidden="1" x14ac:dyDescent="0.2"/>
    <row r="2438" hidden="1" x14ac:dyDescent="0.2"/>
    <row r="2439" hidden="1" x14ac:dyDescent="0.2"/>
    <row r="2440" hidden="1" x14ac:dyDescent="0.2"/>
    <row r="2441" hidden="1" x14ac:dyDescent="0.2"/>
    <row r="2442" hidden="1" x14ac:dyDescent="0.2"/>
    <row r="2443" hidden="1" x14ac:dyDescent="0.2"/>
    <row r="2444" hidden="1" x14ac:dyDescent="0.2"/>
    <row r="2445" hidden="1" x14ac:dyDescent="0.2"/>
    <row r="2446" hidden="1" x14ac:dyDescent="0.2"/>
    <row r="2447" hidden="1" x14ac:dyDescent="0.2"/>
    <row r="2448" hidden="1" x14ac:dyDescent="0.2"/>
    <row r="2449" hidden="1" x14ac:dyDescent="0.2"/>
    <row r="2450" hidden="1" x14ac:dyDescent="0.2"/>
    <row r="2451" hidden="1" x14ac:dyDescent="0.2"/>
    <row r="2452" hidden="1" x14ac:dyDescent="0.2"/>
    <row r="2453" hidden="1" x14ac:dyDescent="0.2"/>
    <row r="2454" hidden="1" x14ac:dyDescent="0.2"/>
    <row r="2455" hidden="1" x14ac:dyDescent="0.2"/>
    <row r="2456" hidden="1" x14ac:dyDescent="0.2"/>
    <row r="2457" hidden="1" x14ac:dyDescent="0.2"/>
    <row r="2458" hidden="1" x14ac:dyDescent="0.2"/>
    <row r="2459" hidden="1" x14ac:dyDescent="0.2"/>
    <row r="2460" hidden="1" x14ac:dyDescent="0.2"/>
    <row r="2461" hidden="1" x14ac:dyDescent="0.2"/>
    <row r="2462" hidden="1" x14ac:dyDescent="0.2"/>
    <row r="2463" hidden="1" x14ac:dyDescent="0.2"/>
    <row r="2464" hidden="1" x14ac:dyDescent="0.2"/>
    <row r="2465" hidden="1" x14ac:dyDescent="0.2"/>
    <row r="2466" hidden="1" x14ac:dyDescent="0.2"/>
    <row r="2467" hidden="1" x14ac:dyDescent="0.2"/>
    <row r="2468" hidden="1" x14ac:dyDescent="0.2"/>
    <row r="2469" hidden="1" x14ac:dyDescent="0.2"/>
    <row r="2470" hidden="1" x14ac:dyDescent="0.2"/>
    <row r="2471" hidden="1" x14ac:dyDescent="0.2"/>
    <row r="2472" hidden="1" x14ac:dyDescent="0.2"/>
    <row r="2473" hidden="1" x14ac:dyDescent="0.2"/>
    <row r="2474" hidden="1" x14ac:dyDescent="0.2"/>
    <row r="2475" hidden="1" x14ac:dyDescent="0.2"/>
    <row r="2476" hidden="1" x14ac:dyDescent="0.2"/>
    <row r="2477" hidden="1" x14ac:dyDescent="0.2"/>
    <row r="2478" hidden="1" x14ac:dyDescent="0.2"/>
    <row r="2479" hidden="1" x14ac:dyDescent="0.2"/>
    <row r="2480" hidden="1" x14ac:dyDescent="0.2"/>
    <row r="2481" hidden="1" x14ac:dyDescent="0.2"/>
    <row r="2482" hidden="1" x14ac:dyDescent="0.2"/>
    <row r="2483" hidden="1" x14ac:dyDescent="0.2"/>
    <row r="2484" hidden="1" x14ac:dyDescent="0.2"/>
    <row r="2485" hidden="1" x14ac:dyDescent="0.2"/>
    <row r="2486" hidden="1" x14ac:dyDescent="0.2"/>
    <row r="2487" hidden="1" x14ac:dyDescent="0.2"/>
    <row r="2488" hidden="1" x14ac:dyDescent="0.2"/>
    <row r="2489" hidden="1" x14ac:dyDescent="0.2"/>
    <row r="2490" hidden="1" x14ac:dyDescent="0.2"/>
    <row r="2491" hidden="1" x14ac:dyDescent="0.2"/>
    <row r="2492" hidden="1" x14ac:dyDescent="0.2"/>
    <row r="2493" hidden="1" x14ac:dyDescent="0.2"/>
    <row r="2494" hidden="1" x14ac:dyDescent="0.2"/>
    <row r="2495" hidden="1" x14ac:dyDescent="0.2"/>
    <row r="2496" hidden="1" x14ac:dyDescent="0.2"/>
    <row r="2497" hidden="1" x14ac:dyDescent="0.2"/>
    <row r="2498" hidden="1" x14ac:dyDescent="0.2"/>
    <row r="2499" hidden="1" x14ac:dyDescent="0.2"/>
    <row r="2500" hidden="1" x14ac:dyDescent="0.2"/>
    <row r="2501" hidden="1" x14ac:dyDescent="0.2"/>
    <row r="2502" hidden="1" x14ac:dyDescent="0.2"/>
    <row r="2503" hidden="1" x14ac:dyDescent="0.2"/>
    <row r="2504" hidden="1" x14ac:dyDescent="0.2"/>
    <row r="2505" hidden="1" x14ac:dyDescent="0.2"/>
    <row r="2506" hidden="1" x14ac:dyDescent="0.2"/>
    <row r="2507" hidden="1" x14ac:dyDescent="0.2"/>
    <row r="2508" hidden="1" x14ac:dyDescent="0.2"/>
    <row r="2509" hidden="1" x14ac:dyDescent="0.2"/>
    <row r="2510" hidden="1" x14ac:dyDescent="0.2"/>
    <row r="2511" hidden="1" x14ac:dyDescent="0.2"/>
    <row r="2512" hidden="1" x14ac:dyDescent="0.2"/>
    <row r="2513" hidden="1" x14ac:dyDescent="0.2"/>
    <row r="2514" hidden="1" x14ac:dyDescent="0.2"/>
    <row r="2515" hidden="1" x14ac:dyDescent="0.2"/>
    <row r="2516" hidden="1" x14ac:dyDescent="0.2"/>
    <row r="2517" hidden="1" x14ac:dyDescent="0.2"/>
    <row r="2518" hidden="1" x14ac:dyDescent="0.2"/>
    <row r="2519" hidden="1" x14ac:dyDescent="0.2"/>
    <row r="2520" hidden="1" x14ac:dyDescent="0.2"/>
    <row r="2521" hidden="1" x14ac:dyDescent="0.2"/>
    <row r="2522" hidden="1" x14ac:dyDescent="0.2"/>
    <row r="2523" hidden="1" x14ac:dyDescent="0.2"/>
    <row r="2524" hidden="1" x14ac:dyDescent="0.2"/>
    <row r="2525" hidden="1" x14ac:dyDescent="0.2"/>
    <row r="2526" hidden="1" x14ac:dyDescent="0.2"/>
    <row r="2527" hidden="1" x14ac:dyDescent="0.2"/>
    <row r="2528" hidden="1" x14ac:dyDescent="0.2"/>
    <row r="2529" hidden="1" x14ac:dyDescent="0.2"/>
    <row r="2530" hidden="1" x14ac:dyDescent="0.2"/>
    <row r="2531" hidden="1" x14ac:dyDescent="0.2"/>
    <row r="2532" hidden="1" x14ac:dyDescent="0.2"/>
    <row r="2533" hidden="1" x14ac:dyDescent="0.2"/>
    <row r="2534" hidden="1" x14ac:dyDescent="0.2"/>
    <row r="2535" hidden="1" x14ac:dyDescent="0.2"/>
    <row r="2536" hidden="1" x14ac:dyDescent="0.2"/>
    <row r="2537" hidden="1" x14ac:dyDescent="0.2"/>
    <row r="2538" hidden="1" x14ac:dyDescent="0.2"/>
    <row r="2539" hidden="1" x14ac:dyDescent="0.2"/>
    <row r="2540" hidden="1" x14ac:dyDescent="0.2"/>
    <row r="2541" hidden="1" x14ac:dyDescent="0.2"/>
    <row r="2542" hidden="1" x14ac:dyDescent="0.2"/>
    <row r="2543" hidden="1" x14ac:dyDescent="0.2"/>
    <row r="2544" hidden="1" x14ac:dyDescent="0.2"/>
    <row r="2545" hidden="1" x14ac:dyDescent="0.2"/>
    <row r="2546" hidden="1" x14ac:dyDescent="0.2"/>
    <row r="2547" hidden="1" x14ac:dyDescent="0.2"/>
    <row r="2548" hidden="1" x14ac:dyDescent="0.2"/>
    <row r="2549" hidden="1" x14ac:dyDescent="0.2"/>
    <row r="2550" hidden="1" x14ac:dyDescent="0.2"/>
    <row r="2551" hidden="1" x14ac:dyDescent="0.2"/>
    <row r="2552" hidden="1" x14ac:dyDescent="0.2"/>
    <row r="2553" hidden="1" x14ac:dyDescent="0.2"/>
    <row r="2554" hidden="1" x14ac:dyDescent="0.2"/>
    <row r="2555" hidden="1" x14ac:dyDescent="0.2"/>
    <row r="2556" hidden="1" x14ac:dyDescent="0.2"/>
    <row r="2557" hidden="1" x14ac:dyDescent="0.2"/>
    <row r="2558" hidden="1" x14ac:dyDescent="0.2"/>
    <row r="2559" hidden="1" x14ac:dyDescent="0.2"/>
    <row r="2560" hidden="1" x14ac:dyDescent="0.2"/>
    <row r="2561" hidden="1" x14ac:dyDescent="0.2"/>
    <row r="2562" hidden="1" x14ac:dyDescent="0.2"/>
    <row r="2563" hidden="1" x14ac:dyDescent="0.2"/>
    <row r="2564" hidden="1" x14ac:dyDescent="0.2"/>
    <row r="2565" hidden="1" x14ac:dyDescent="0.2"/>
    <row r="2566" hidden="1" x14ac:dyDescent="0.2"/>
    <row r="2567" hidden="1" x14ac:dyDescent="0.2"/>
    <row r="2568" hidden="1" x14ac:dyDescent="0.2"/>
    <row r="2569" hidden="1" x14ac:dyDescent="0.2"/>
    <row r="2570" hidden="1" x14ac:dyDescent="0.2"/>
    <row r="2571" hidden="1" x14ac:dyDescent="0.2"/>
    <row r="2572" hidden="1" x14ac:dyDescent="0.2"/>
    <row r="2573" hidden="1" x14ac:dyDescent="0.2"/>
    <row r="2574" hidden="1" x14ac:dyDescent="0.2"/>
    <row r="2575" hidden="1" x14ac:dyDescent="0.2"/>
    <row r="2576" hidden="1" x14ac:dyDescent="0.2"/>
    <row r="2577" hidden="1" x14ac:dyDescent="0.2"/>
    <row r="2578" hidden="1" x14ac:dyDescent="0.2"/>
    <row r="2579" hidden="1" x14ac:dyDescent="0.2"/>
    <row r="2580" hidden="1" x14ac:dyDescent="0.2"/>
    <row r="2581" hidden="1" x14ac:dyDescent="0.2"/>
    <row r="2582" hidden="1" x14ac:dyDescent="0.2"/>
    <row r="2583" hidden="1" x14ac:dyDescent="0.2"/>
    <row r="2584" hidden="1" x14ac:dyDescent="0.2"/>
    <row r="2585" hidden="1" x14ac:dyDescent="0.2"/>
    <row r="2586" hidden="1" x14ac:dyDescent="0.2"/>
    <row r="2587" hidden="1" x14ac:dyDescent="0.2"/>
    <row r="2588" hidden="1" x14ac:dyDescent="0.2"/>
    <row r="2589" hidden="1" x14ac:dyDescent="0.2"/>
    <row r="2590" hidden="1" x14ac:dyDescent="0.2"/>
    <row r="2591" hidden="1" x14ac:dyDescent="0.2"/>
    <row r="2592" hidden="1" x14ac:dyDescent="0.2"/>
    <row r="2593" hidden="1" x14ac:dyDescent="0.2"/>
    <row r="2594" hidden="1" x14ac:dyDescent="0.2"/>
    <row r="2595" hidden="1" x14ac:dyDescent="0.2"/>
    <row r="2596" hidden="1" x14ac:dyDescent="0.2"/>
    <row r="2597" hidden="1" x14ac:dyDescent="0.2"/>
    <row r="2598" hidden="1" x14ac:dyDescent="0.2"/>
    <row r="2599" hidden="1" x14ac:dyDescent="0.2"/>
    <row r="2600" hidden="1" x14ac:dyDescent="0.2"/>
    <row r="2601" hidden="1" x14ac:dyDescent="0.2"/>
    <row r="2602" hidden="1" x14ac:dyDescent="0.2"/>
    <row r="2603" hidden="1" x14ac:dyDescent="0.2"/>
    <row r="2604" hidden="1" x14ac:dyDescent="0.2"/>
    <row r="2605" hidden="1" x14ac:dyDescent="0.2"/>
    <row r="2606" hidden="1" x14ac:dyDescent="0.2"/>
    <row r="2607" hidden="1" x14ac:dyDescent="0.2"/>
    <row r="2608" hidden="1" x14ac:dyDescent="0.2"/>
    <row r="2609" hidden="1" x14ac:dyDescent="0.2"/>
    <row r="2610" hidden="1" x14ac:dyDescent="0.2"/>
    <row r="2611" hidden="1" x14ac:dyDescent="0.2"/>
    <row r="2612" hidden="1" x14ac:dyDescent="0.2"/>
    <row r="2613" hidden="1" x14ac:dyDescent="0.2"/>
    <row r="2614" hidden="1" x14ac:dyDescent="0.2"/>
    <row r="2615" hidden="1" x14ac:dyDescent="0.2"/>
    <row r="2616" hidden="1" x14ac:dyDescent="0.2"/>
    <row r="2617" hidden="1" x14ac:dyDescent="0.2"/>
    <row r="2618" hidden="1" x14ac:dyDescent="0.2"/>
    <row r="2619" hidden="1" x14ac:dyDescent="0.2"/>
    <row r="2620" hidden="1" x14ac:dyDescent="0.2"/>
    <row r="2621" hidden="1" x14ac:dyDescent="0.2"/>
    <row r="2622" hidden="1" x14ac:dyDescent="0.2"/>
    <row r="2623" hidden="1" x14ac:dyDescent="0.2"/>
    <row r="2624" hidden="1" x14ac:dyDescent="0.2"/>
    <row r="2625" hidden="1" x14ac:dyDescent="0.2"/>
    <row r="2626" hidden="1" x14ac:dyDescent="0.2"/>
    <row r="2627" hidden="1" x14ac:dyDescent="0.2"/>
    <row r="2628" hidden="1" x14ac:dyDescent="0.2"/>
    <row r="2629" hidden="1" x14ac:dyDescent="0.2"/>
    <row r="2630" hidden="1" x14ac:dyDescent="0.2"/>
    <row r="2631" hidden="1" x14ac:dyDescent="0.2"/>
    <row r="2632" hidden="1" x14ac:dyDescent="0.2"/>
    <row r="2633" hidden="1" x14ac:dyDescent="0.2"/>
    <row r="2634" hidden="1" x14ac:dyDescent="0.2"/>
    <row r="2635" hidden="1" x14ac:dyDescent="0.2"/>
    <row r="2636" hidden="1" x14ac:dyDescent="0.2"/>
    <row r="2637" hidden="1" x14ac:dyDescent="0.2"/>
    <row r="2638" hidden="1" x14ac:dyDescent="0.2"/>
    <row r="2639" hidden="1" x14ac:dyDescent="0.2"/>
    <row r="2640" hidden="1" x14ac:dyDescent="0.2"/>
    <row r="2641" hidden="1" x14ac:dyDescent="0.2"/>
    <row r="2642" hidden="1" x14ac:dyDescent="0.2"/>
    <row r="2643" hidden="1" x14ac:dyDescent="0.2"/>
    <row r="2644" hidden="1" x14ac:dyDescent="0.2"/>
    <row r="2645" hidden="1" x14ac:dyDescent="0.2"/>
    <row r="2646" hidden="1" x14ac:dyDescent="0.2"/>
    <row r="2647" hidden="1" x14ac:dyDescent="0.2"/>
    <row r="2648" hidden="1" x14ac:dyDescent="0.2"/>
    <row r="2649" hidden="1" x14ac:dyDescent="0.2"/>
    <row r="2650" hidden="1" x14ac:dyDescent="0.2"/>
    <row r="2651" hidden="1" x14ac:dyDescent="0.2"/>
    <row r="2652" hidden="1" x14ac:dyDescent="0.2"/>
    <row r="2653" hidden="1" x14ac:dyDescent="0.2"/>
    <row r="2654" hidden="1" x14ac:dyDescent="0.2"/>
    <row r="2655" hidden="1" x14ac:dyDescent="0.2"/>
    <row r="2656" hidden="1" x14ac:dyDescent="0.2"/>
    <row r="2657" hidden="1" x14ac:dyDescent="0.2"/>
    <row r="2658" hidden="1" x14ac:dyDescent="0.2"/>
    <row r="2659" hidden="1" x14ac:dyDescent="0.2"/>
    <row r="2660" hidden="1" x14ac:dyDescent="0.2"/>
    <row r="2661" hidden="1" x14ac:dyDescent="0.2"/>
    <row r="2662" hidden="1" x14ac:dyDescent="0.2"/>
    <row r="2663" hidden="1" x14ac:dyDescent="0.2"/>
    <row r="2664" hidden="1" x14ac:dyDescent="0.2"/>
    <row r="2665" hidden="1" x14ac:dyDescent="0.2"/>
    <row r="2666" hidden="1" x14ac:dyDescent="0.2"/>
    <row r="2667" hidden="1" x14ac:dyDescent="0.2"/>
    <row r="2668" hidden="1" x14ac:dyDescent="0.2"/>
    <row r="2669" hidden="1" x14ac:dyDescent="0.2"/>
    <row r="2670" hidden="1" x14ac:dyDescent="0.2"/>
    <row r="2671" hidden="1" x14ac:dyDescent="0.2"/>
    <row r="2672" hidden="1" x14ac:dyDescent="0.2"/>
    <row r="2673" hidden="1" x14ac:dyDescent="0.2"/>
    <row r="2674" hidden="1" x14ac:dyDescent="0.2"/>
    <row r="2675" hidden="1" x14ac:dyDescent="0.2"/>
    <row r="2676" hidden="1" x14ac:dyDescent="0.2"/>
    <row r="2677" hidden="1" x14ac:dyDescent="0.2"/>
    <row r="2678" hidden="1" x14ac:dyDescent="0.2"/>
    <row r="2679" hidden="1" x14ac:dyDescent="0.2"/>
    <row r="2680" hidden="1" x14ac:dyDescent="0.2"/>
    <row r="2681" hidden="1" x14ac:dyDescent="0.2"/>
    <row r="2682" hidden="1" x14ac:dyDescent="0.2"/>
    <row r="2683" hidden="1" x14ac:dyDescent="0.2"/>
    <row r="2684" hidden="1" x14ac:dyDescent="0.2"/>
    <row r="2685" hidden="1" x14ac:dyDescent="0.2"/>
    <row r="2686" hidden="1" x14ac:dyDescent="0.2"/>
    <row r="2687" hidden="1" x14ac:dyDescent="0.2"/>
    <row r="2688" hidden="1" x14ac:dyDescent="0.2"/>
    <row r="2689" hidden="1" x14ac:dyDescent="0.2"/>
    <row r="2690" hidden="1" x14ac:dyDescent="0.2"/>
    <row r="2691" hidden="1" x14ac:dyDescent="0.2"/>
    <row r="2692" hidden="1" x14ac:dyDescent="0.2"/>
    <row r="2693" hidden="1" x14ac:dyDescent="0.2"/>
    <row r="2694" hidden="1" x14ac:dyDescent="0.2"/>
    <row r="2695" hidden="1" x14ac:dyDescent="0.2"/>
    <row r="2696" hidden="1" x14ac:dyDescent="0.2"/>
    <row r="2697" hidden="1" x14ac:dyDescent="0.2"/>
    <row r="2698" hidden="1" x14ac:dyDescent="0.2"/>
    <row r="2699" hidden="1" x14ac:dyDescent="0.2"/>
    <row r="2700" hidden="1" x14ac:dyDescent="0.2"/>
    <row r="2701" hidden="1" x14ac:dyDescent="0.2"/>
    <row r="2702" hidden="1" x14ac:dyDescent="0.2"/>
    <row r="2703" hidden="1" x14ac:dyDescent="0.2"/>
    <row r="2704" hidden="1" x14ac:dyDescent="0.2"/>
    <row r="2705" hidden="1" x14ac:dyDescent="0.2"/>
    <row r="2706" hidden="1" x14ac:dyDescent="0.2"/>
    <row r="2707" hidden="1" x14ac:dyDescent="0.2"/>
    <row r="2708" hidden="1" x14ac:dyDescent="0.2"/>
    <row r="2709" hidden="1" x14ac:dyDescent="0.2"/>
    <row r="2710" hidden="1" x14ac:dyDescent="0.2"/>
    <row r="2711" hidden="1" x14ac:dyDescent="0.2"/>
    <row r="2712" hidden="1" x14ac:dyDescent="0.2"/>
    <row r="2713" hidden="1" x14ac:dyDescent="0.2"/>
    <row r="2714" hidden="1" x14ac:dyDescent="0.2"/>
    <row r="2715" hidden="1" x14ac:dyDescent="0.2"/>
    <row r="2716" hidden="1" x14ac:dyDescent="0.2"/>
    <row r="2717" hidden="1" x14ac:dyDescent="0.2"/>
    <row r="2718" hidden="1" x14ac:dyDescent="0.2"/>
    <row r="2719" hidden="1" x14ac:dyDescent="0.2"/>
    <row r="2720" hidden="1" x14ac:dyDescent="0.2"/>
    <row r="2721" hidden="1" x14ac:dyDescent="0.2"/>
    <row r="2722" hidden="1" x14ac:dyDescent="0.2"/>
    <row r="2723" hidden="1" x14ac:dyDescent="0.2"/>
    <row r="2724" hidden="1" x14ac:dyDescent="0.2"/>
    <row r="2725" hidden="1" x14ac:dyDescent="0.2"/>
    <row r="2726" hidden="1" x14ac:dyDescent="0.2"/>
    <row r="2727" hidden="1" x14ac:dyDescent="0.2"/>
    <row r="2728" hidden="1" x14ac:dyDescent="0.2"/>
    <row r="2729" hidden="1" x14ac:dyDescent="0.2"/>
    <row r="2730" hidden="1" x14ac:dyDescent="0.2"/>
    <row r="2731" hidden="1" x14ac:dyDescent="0.2"/>
    <row r="2732" hidden="1" x14ac:dyDescent="0.2"/>
    <row r="2733" hidden="1" x14ac:dyDescent="0.2"/>
    <row r="2734" hidden="1" x14ac:dyDescent="0.2"/>
    <row r="2735" hidden="1" x14ac:dyDescent="0.2"/>
    <row r="2736" hidden="1" x14ac:dyDescent="0.2"/>
    <row r="2737" hidden="1" x14ac:dyDescent="0.2"/>
    <row r="2738" hidden="1" x14ac:dyDescent="0.2"/>
    <row r="2739" hidden="1" x14ac:dyDescent="0.2"/>
    <row r="2740" hidden="1" x14ac:dyDescent="0.2"/>
    <row r="2741" hidden="1" x14ac:dyDescent="0.2"/>
    <row r="2742" hidden="1" x14ac:dyDescent="0.2"/>
    <row r="2743" hidden="1" x14ac:dyDescent="0.2"/>
    <row r="2744" hidden="1" x14ac:dyDescent="0.2"/>
    <row r="2745" hidden="1" x14ac:dyDescent="0.2"/>
    <row r="2746" hidden="1" x14ac:dyDescent="0.2"/>
    <row r="2747" hidden="1" x14ac:dyDescent="0.2"/>
    <row r="2748" hidden="1" x14ac:dyDescent="0.2"/>
    <row r="2749" hidden="1" x14ac:dyDescent="0.2"/>
    <row r="2750" hidden="1" x14ac:dyDescent="0.2"/>
    <row r="2751" hidden="1" x14ac:dyDescent="0.2"/>
    <row r="2752" hidden="1" x14ac:dyDescent="0.2"/>
    <row r="2753" hidden="1" x14ac:dyDescent="0.2"/>
    <row r="2754" hidden="1" x14ac:dyDescent="0.2"/>
    <row r="2755" hidden="1" x14ac:dyDescent="0.2"/>
    <row r="2756" hidden="1" x14ac:dyDescent="0.2"/>
    <row r="2757" hidden="1" x14ac:dyDescent="0.2"/>
    <row r="2758" hidden="1" x14ac:dyDescent="0.2"/>
    <row r="2759" hidden="1" x14ac:dyDescent="0.2"/>
    <row r="2760" hidden="1" x14ac:dyDescent="0.2"/>
    <row r="2761" hidden="1" x14ac:dyDescent="0.2"/>
    <row r="2762" hidden="1" x14ac:dyDescent="0.2"/>
    <row r="2763" hidden="1" x14ac:dyDescent="0.2"/>
    <row r="2764" hidden="1" x14ac:dyDescent="0.2"/>
    <row r="2765" hidden="1" x14ac:dyDescent="0.2"/>
    <row r="2766" hidden="1" x14ac:dyDescent="0.2"/>
    <row r="2767" hidden="1" x14ac:dyDescent="0.2"/>
    <row r="2768" hidden="1" x14ac:dyDescent="0.2"/>
    <row r="2769" hidden="1" x14ac:dyDescent="0.2"/>
    <row r="2770" hidden="1" x14ac:dyDescent="0.2"/>
    <row r="2771" hidden="1" x14ac:dyDescent="0.2"/>
    <row r="2772" hidden="1" x14ac:dyDescent="0.2"/>
    <row r="2773" hidden="1" x14ac:dyDescent="0.2"/>
    <row r="2774" hidden="1" x14ac:dyDescent="0.2"/>
    <row r="2775" hidden="1" x14ac:dyDescent="0.2"/>
    <row r="2776" hidden="1" x14ac:dyDescent="0.2"/>
    <row r="2777" hidden="1" x14ac:dyDescent="0.2"/>
    <row r="2778" hidden="1" x14ac:dyDescent="0.2"/>
    <row r="2779" hidden="1" x14ac:dyDescent="0.2"/>
    <row r="2780" hidden="1" x14ac:dyDescent="0.2"/>
    <row r="2781" hidden="1" x14ac:dyDescent="0.2"/>
    <row r="2782" hidden="1" x14ac:dyDescent="0.2"/>
    <row r="2783" hidden="1" x14ac:dyDescent="0.2"/>
    <row r="2784" hidden="1" x14ac:dyDescent="0.2"/>
    <row r="2785" hidden="1" x14ac:dyDescent="0.2"/>
    <row r="2786" hidden="1" x14ac:dyDescent="0.2"/>
    <row r="2787" hidden="1" x14ac:dyDescent="0.2"/>
    <row r="2788" hidden="1" x14ac:dyDescent="0.2"/>
    <row r="2789" hidden="1" x14ac:dyDescent="0.2"/>
    <row r="2790" hidden="1" x14ac:dyDescent="0.2"/>
    <row r="2791" hidden="1" x14ac:dyDescent="0.2"/>
    <row r="2792" hidden="1" x14ac:dyDescent="0.2"/>
    <row r="2793" hidden="1" x14ac:dyDescent="0.2"/>
    <row r="2794" hidden="1" x14ac:dyDescent="0.2"/>
    <row r="2795" hidden="1" x14ac:dyDescent="0.2"/>
    <row r="2796" hidden="1" x14ac:dyDescent="0.2"/>
    <row r="2797" hidden="1" x14ac:dyDescent="0.2"/>
    <row r="2798" hidden="1" x14ac:dyDescent="0.2"/>
    <row r="2799" hidden="1" x14ac:dyDescent="0.2"/>
    <row r="2800" hidden="1" x14ac:dyDescent="0.2"/>
    <row r="2801" hidden="1" x14ac:dyDescent="0.2"/>
    <row r="2802" hidden="1" x14ac:dyDescent="0.2"/>
    <row r="2803" hidden="1" x14ac:dyDescent="0.2"/>
    <row r="2804" hidden="1" x14ac:dyDescent="0.2"/>
    <row r="2805" hidden="1" x14ac:dyDescent="0.2"/>
    <row r="2806" hidden="1" x14ac:dyDescent="0.2"/>
    <row r="2807" hidden="1" x14ac:dyDescent="0.2"/>
    <row r="2808" hidden="1" x14ac:dyDescent="0.2"/>
    <row r="2809" hidden="1" x14ac:dyDescent="0.2"/>
    <row r="2810" hidden="1" x14ac:dyDescent="0.2"/>
    <row r="2811" hidden="1" x14ac:dyDescent="0.2"/>
    <row r="2812" hidden="1" x14ac:dyDescent="0.2"/>
    <row r="2813" hidden="1" x14ac:dyDescent="0.2"/>
    <row r="2814" hidden="1" x14ac:dyDescent="0.2"/>
    <row r="2815" hidden="1" x14ac:dyDescent="0.2"/>
    <row r="2816" hidden="1" x14ac:dyDescent="0.2"/>
    <row r="2817" hidden="1" x14ac:dyDescent="0.2"/>
    <row r="2818" hidden="1" x14ac:dyDescent="0.2"/>
    <row r="2819" hidden="1" x14ac:dyDescent="0.2"/>
    <row r="2820" hidden="1" x14ac:dyDescent="0.2"/>
    <row r="2821" hidden="1" x14ac:dyDescent="0.2"/>
    <row r="2822" hidden="1" x14ac:dyDescent="0.2"/>
    <row r="2823" hidden="1" x14ac:dyDescent="0.2"/>
    <row r="2824" hidden="1" x14ac:dyDescent="0.2"/>
    <row r="2825" hidden="1" x14ac:dyDescent="0.2"/>
    <row r="2826" hidden="1" x14ac:dyDescent="0.2"/>
    <row r="2827" hidden="1" x14ac:dyDescent="0.2"/>
    <row r="2828" hidden="1" x14ac:dyDescent="0.2"/>
    <row r="2829" hidden="1" x14ac:dyDescent="0.2"/>
    <row r="2830" hidden="1" x14ac:dyDescent="0.2"/>
    <row r="2831" hidden="1" x14ac:dyDescent="0.2"/>
    <row r="2832" hidden="1" x14ac:dyDescent="0.2"/>
    <row r="2833" hidden="1" x14ac:dyDescent="0.2"/>
    <row r="2834" hidden="1" x14ac:dyDescent="0.2"/>
    <row r="2835" hidden="1" x14ac:dyDescent="0.2"/>
    <row r="2836" hidden="1" x14ac:dyDescent="0.2"/>
    <row r="2837" hidden="1" x14ac:dyDescent="0.2"/>
    <row r="2838" hidden="1" x14ac:dyDescent="0.2"/>
    <row r="2839" hidden="1" x14ac:dyDescent="0.2"/>
    <row r="2840" hidden="1" x14ac:dyDescent="0.2"/>
    <row r="2841" hidden="1" x14ac:dyDescent="0.2"/>
    <row r="2842" hidden="1" x14ac:dyDescent="0.2"/>
    <row r="2843" hidden="1" x14ac:dyDescent="0.2"/>
    <row r="2844" hidden="1" x14ac:dyDescent="0.2"/>
    <row r="2845" hidden="1" x14ac:dyDescent="0.2"/>
    <row r="2846" hidden="1" x14ac:dyDescent="0.2"/>
    <row r="2847" hidden="1" x14ac:dyDescent="0.2"/>
    <row r="2848" hidden="1" x14ac:dyDescent="0.2"/>
    <row r="2849" hidden="1" x14ac:dyDescent="0.2"/>
    <row r="2850" hidden="1" x14ac:dyDescent="0.2"/>
    <row r="2851" hidden="1" x14ac:dyDescent="0.2"/>
    <row r="2852" hidden="1" x14ac:dyDescent="0.2"/>
    <row r="2853" hidden="1" x14ac:dyDescent="0.2"/>
    <row r="2854" hidden="1" x14ac:dyDescent="0.2"/>
    <row r="2855" hidden="1" x14ac:dyDescent="0.2"/>
    <row r="2856" hidden="1" x14ac:dyDescent="0.2"/>
    <row r="2857" hidden="1" x14ac:dyDescent="0.2"/>
    <row r="2858" hidden="1" x14ac:dyDescent="0.2"/>
    <row r="2859" hidden="1" x14ac:dyDescent="0.2"/>
    <row r="2860" hidden="1" x14ac:dyDescent="0.2"/>
    <row r="2861" hidden="1" x14ac:dyDescent="0.2"/>
    <row r="2862" hidden="1" x14ac:dyDescent="0.2"/>
    <row r="2863" hidden="1" x14ac:dyDescent="0.2"/>
    <row r="2864" hidden="1" x14ac:dyDescent="0.2"/>
    <row r="2865" hidden="1" x14ac:dyDescent="0.2"/>
    <row r="2866" hidden="1" x14ac:dyDescent="0.2"/>
    <row r="2867" hidden="1" x14ac:dyDescent="0.2"/>
    <row r="2868" hidden="1" x14ac:dyDescent="0.2"/>
    <row r="2869" hidden="1" x14ac:dyDescent="0.2"/>
    <row r="2870" hidden="1" x14ac:dyDescent="0.2"/>
    <row r="2871" hidden="1" x14ac:dyDescent="0.2"/>
    <row r="2872" hidden="1" x14ac:dyDescent="0.2"/>
    <row r="2873" hidden="1" x14ac:dyDescent="0.2"/>
    <row r="2874" hidden="1" x14ac:dyDescent="0.2"/>
    <row r="2875" hidden="1" x14ac:dyDescent="0.2"/>
    <row r="2876" hidden="1" x14ac:dyDescent="0.2"/>
    <row r="2877" hidden="1" x14ac:dyDescent="0.2"/>
    <row r="2878" hidden="1" x14ac:dyDescent="0.2"/>
    <row r="2879" hidden="1" x14ac:dyDescent="0.2"/>
    <row r="2880" hidden="1" x14ac:dyDescent="0.2"/>
    <row r="2881" hidden="1" x14ac:dyDescent="0.2"/>
    <row r="2882" hidden="1" x14ac:dyDescent="0.2"/>
    <row r="2883" hidden="1" x14ac:dyDescent="0.2"/>
    <row r="2884" hidden="1" x14ac:dyDescent="0.2"/>
    <row r="2885" hidden="1" x14ac:dyDescent="0.2"/>
    <row r="2886" hidden="1" x14ac:dyDescent="0.2"/>
    <row r="2887" hidden="1" x14ac:dyDescent="0.2"/>
    <row r="2888" hidden="1" x14ac:dyDescent="0.2"/>
    <row r="2889" hidden="1" x14ac:dyDescent="0.2"/>
    <row r="2890" hidden="1" x14ac:dyDescent="0.2"/>
    <row r="2891" hidden="1" x14ac:dyDescent="0.2"/>
    <row r="2892" hidden="1" x14ac:dyDescent="0.2"/>
    <row r="2893" hidden="1" x14ac:dyDescent="0.2"/>
    <row r="2894" hidden="1" x14ac:dyDescent="0.2"/>
    <row r="2895" hidden="1" x14ac:dyDescent="0.2"/>
    <row r="2896" hidden="1" x14ac:dyDescent="0.2"/>
    <row r="2897" hidden="1" x14ac:dyDescent="0.2"/>
    <row r="2898" hidden="1" x14ac:dyDescent="0.2"/>
    <row r="2899" hidden="1" x14ac:dyDescent="0.2"/>
    <row r="2900" hidden="1" x14ac:dyDescent="0.2"/>
    <row r="2901" hidden="1" x14ac:dyDescent="0.2"/>
    <row r="2902" hidden="1" x14ac:dyDescent="0.2"/>
    <row r="2903" hidden="1" x14ac:dyDescent="0.2"/>
    <row r="2904" hidden="1" x14ac:dyDescent="0.2"/>
    <row r="2905" hidden="1" x14ac:dyDescent="0.2"/>
    <row r="2906" hidden="1" x14ac:dyDescent="0.2"/>
    <row r="2907" hidden="1" x14ac:dyDescent="0.2"/>
    <row r="2908" hidden="1" x14ac:dyDescent="0.2"/>
    <row r="2909" hidden="1" x14ac:dyDescent="0.2"/>
    <row r="2910" hidden="1" x14ac:dyDescent="0.2"/>
    <row r="2911" hidden="1" x14ac:dyDescent="0.2"/>
    <row r="2912" hidden="1" x14ac:dyDescent="0.2"/>
    <row r="2913" hidden="1" x14ac:dyDescent="0.2"/>
    <row r="2914" hidden="1" x14ac:dyDescent="0.2"/>
    <row r="2915" hidden="1" x14ac:dyDescent="0.2"/>
    <row r="2916" hidden="1" x14ac:dyDescent="0.2"/>
    <row r="2917" hidden="1" x14ac:dyDescent="0.2"/>
    <row r="2918" hidden="1" x14ac:dyDescent="0.2"/>
    <row r="2919" hidden="1" x14ac:dyDescent="0.2"/>
    <row r="2920" hidden="1" x14ac:dyDescent="0.2"/>
    <row r="2921" hidden="1" x14ac:dyDescent="0.2"/>
    <row r="2922" hidden="1" x14ac:dyDescent="0.2"/>
    <row r="2923" hidden="1" x14ac:dyDescent="0.2"/>
    <row r="2924" hidden="1" x14ac:dyDescent="0.2"/>
    <row r="2925" hidden="1" x14ac:dyDescent="0.2"/>
    <row r="2926" hidden="1" x14ac:dyDescent="0.2"/>
    <row r="2927" hidden="1" x14ac:dyDescent="0.2"/>
    <row r="2928" hidden="1" x14ac:dyDescent="0.2"/>
    <row r="2929" hidden="1" x14ac:dyDescent="0.2"/>
    <row r="2930" hidden="1" x14ac:dyDescent="0.2"/>
    <row r="2931" hidden="1" x14ac:dyDescent="0.2"/>
    <row r="2932" hidden="1" x14ac:dyDescent="0.2"/>
    <row r="2933" hidden="1" x14ac:dyDescent="0.2"/>
    <row r="2934" hidden="1" x14ac:dyDescent="0.2"/>
    <row r="2935" hidden="1" x14ac:dyDescent="0.2"/>
    <row r="2936" hidden="1" x14ac:dyDescent="0.2"/>
    <row r="2937" hidden="1" x14ac:dyDescent="0.2"/>
    <row r="2938" hidden="1" x14ac:dyDescent="0.2"/>
    <row r="2939" hidden="1" x14ac:dyDescent="0.2"/>
    <row r="2940" hidden="1" x14ac:dyDescent="0.2"/>
    <row r="2941" hidden="1" x14ac:dyDescent="0.2"/>
    <row r="2942" hidden="1" x14ac:dyDescent="0.2"/>
    <row r="2943" hidden="1" x14ac:dyDescent="0.2"/>
    <row r="2944" hidden="1" x14ac:dyDescent="0.2"/>
    <row r="2945" hidden="1" x14ac:dyDescent="0.2"/>
    <row r="2946" hidden="1" x14ac:dyDescent="0.2"/>
    <row r="2947" hidden="1" x14ac:dyDescent="0.2"/>
    <row r="2948" hidden="1" x14ac:dyDescent="0.2"/>
    <row r="2949" hidden="1" x14ac:dyDescent="0.2"/>
    <row r="2950" hidden="1" x14ac:dyDescent="0.2"/>
    <row r="2951" hidden="1" x14ac:dyDescent="0.2"/>
    <row r="2952" hidden="1" x14ac:dyDescent="0.2"/>
    <row r="2953" hidden="1" x14ac:dyDescent="0.2"/>
    <row r="2954" hidden="1" x14ac:dyDescent="0.2"/>
    <row r="2955" hidden="1" x14ac:dyDescent="0.2"/>
    <row r="2956" hidden="1" x14ac:dyDescent="0.2"/>
    <row r="2957" hidden="1" x14ac:dyDescent="0.2"/>
    <row r="2958" hidden="1" x14ac:dyDescent="0.2"/>
    <row r="2959" hidden="1" x14ac:dyDescent="0.2"/>
    <row r="2960" hidden="1" x14ac:dyDescent="0.2"/>
    <row r="2961" hidden="1" x14ac:dyDescent="0.2"/>
    <row r="2962" hidden="1" x14ac:dyDescent="0.2"/>
    <row r="2963" hidden="1" x14ac:dyDescent="0.2"/>
    <row r="2964" hidden="1" x14ac:dyDescent="0.2"/>
    <row r="2965" hidden="1" x14ac:dyDescent="0.2"/>
    <row r="2966" hidden="1" x14ac:dyDescent="0.2"/>
    <row r="2967" hidden="1" x14ac:dyDescent="0.2"/>
    <row r="2968" hidden="1" x14ac:dyDescent="0.2"/>
    <row r="2969" hidden="1" x14ac:dyDescent="0.2"/>
    <row r="2970" hidden="1" x14ac:dyDescent="0.2"/>
    <row r="2971" hidden="1" x14ac:dyDescent="0.2"/>
    <row r="2972" hidden="1" x14ac:dyDescent="0.2"/>
    <row r="2973" hidden="1" x14ac:dyDescent="0.2"/>
    <row r="2974" hidden="1" x14ac:dyDescent="0.2"/>
    <row r="2975" hidden="1" x14ac:dyDescent="0.2"/>
    <row r="2976" hidden="1" x14ac:dyDescent="0.2"/>
    <row r="2977" hidden="1" x14ac:dyDescent="0.2"/>
    <row r="2978" hidden="1" x14ac:dyDescent="0.2"/>
    <row r="2979" hidden="1" x14ac:dyDescent="0.2"/>
    <row r="2980" hidden="1" x14ac:dyDescent="0.2"/>
    <row r="2981" hidden="1" x14ac:dyDescent="0.2"/>
    <row r="2982" hidden="1" x14ac:dyDescent="0.2"/>
    <row r="2983" hidden="1" x14ac:dyDescent="0.2"/>
    <row r="2984" hidden="1" x14ac:dyDescent="0.2"/>
    <row r="2985" hidden="1" x14ac:dyDescent="0.2"/>
    <row r="2986" hidden="1" x14ac:dyDescent="0.2"/>
    <row r="2987" hidden="1" x14ac:dyDescent="0.2"/>
    <row r="2988" hidden="1" x14ac:dyDescent="0.2"/>
    <row r="2989" hidden="1" x14ac:dyDescent="0.2"/>
    <row r="2990" hidden="1" x14ac:dyDescent="0.2"/>
    <row r="2991" hidden="1" x14ac:dyDescent="0.2"/>
    <row r="2992" hidden="1" x14ac:dyDescent="0.2"/>
    <row r="2993" hidden="1" x14ac:dyDescent="0.2"/>
    <row r="2994" hidden="1" x14ac:dyDescent="0.2"/>
    <row r="2995" hidden="1" x14ac:dyDescent="0.2"/>
    <row r="2996" hidden="1" x14ac:dyDescent="0.2"/>
    <row r="2997" hidden="1" x14ac:dyDescent="0.2"/>
    <row r="2998" hidden="1" x14ac:dyDescent="0.2"/>
    <row r="2999" hidden="1" x14ac:dyDescent="0.2"/>
    <row r="3000" hidden="1" x14ac:dyDescent="0.2"/>
    <row r="3001" hidden="1" x14ac:dyDescent="0.2"/>
    <row r="3002" hidden="1" x14ac:dyDescent="0.2"/>
    <row r="3003" hidden="1" x14ac:dyDescent="0.2"/>
    <row r="3004" hidden="1" x14ac:dyDescent="0.2"/>
    <row r="3005" hidden="1" x14ac:dyDescent="0.2"/>
    <row r="3006" hidden="1" x14ac:dyDescent="0.2"/>
    <row r="3007" hidden="1" x14ac:dyDescent="0.2"/>
    <row r="3008" hidden="1" x14ac:dyDescent="0.2"/>
    <row r="3009" hidden="1" x14ac:dyDescent="0.2"/>
    <row r="3010" hidden="1" x14ac:dyDescent="0.2"/>
    <row r="3011" hidden="1" x14ac:dyDescent="0.2"/>
    <row r="3012" hidden="1" x14ac:dyDescent="0.2"/>
    <row r="3013" hidden="1" x14ac:dyDescent="0.2"/>
    <row r="3014" hidden="1" x14ac:dyDescent="0.2"/>
    <row r="3015" hidden="1" x14ac:dyDescent="0.2"/>
    <row r="3016" hidden="1" x14ac:dyDescent="0.2"/>
    <row r="3017" hidden="1" x14ac:dyDescent="0.2"/>
    <row r="3018" hidden="1" x14ac:dyDescent="0.2"/>
    <row r="3019" hidden="1" x14ac:dyDescent="0.2"/>
    <row r="3020" hidden="1" x14ac:dyDescent="0.2"/>
    <row r="3021" hidden="1" x14ac:dyDescent="0.2"/>
    <row r="3022" hidden="1" x14ac:dyDescent="0.2"/>
    <row r="3023" hidden="1" x14ac:dyDescent="0.2"/>
    <row r="3024" hidden="1" x14ac:dyDescent="0.2"/>
    <row r="3025" hidden="1" x14ac:dyDescent="0.2"/>
    <row r="3026" hidden="1" x14ac:dyDescent="0.2"/>
    <row r="3027" hidden="1" x14ac:dyDescent="0.2"/>
    <row r="3028" hidden="1" x14ac:dyDescent="0.2"/>
    <row r="3029" hidden="1" x14ac:dyDescent="0.2"/>
    <row r="3030" hidden="1" x14ac:dyDescent="0.2"/>
    <row r="3031" hidden="1" x14ac:dyDescent="0.2"/>
    <row r="3032" hidden="1" x14ac:dyDescent="0.2"/>
    <row r="3033" hidden="1" x14ac:dyDescent="0.2"/>
    <row r="3034" hidden="1" x14ac:dyDescent="0.2"/>
    <row r="3035" hidden="1" x14ac:dyDescent="0.2"/>
    <row r="3036" hidden="1" x14ac:dyDescent="0.2"/>
    <row r="3037" hidden="1" x14ac:dyDescent="0.2"/>
    <row r="3038" hidden="1" x14ac:dyDescent="0.2"/>
    <row r="3039" hidden="1" x14ac:dyDescent="0.2"/>
    <row r="3040" hidden="1" x14ac:dyDescent="0.2"/>
    <row r="3041" hidden="1" x14ac:dyDescent="0.2"/>
    <row r="3042" hidden="1" x14ac:dyDescent="0.2"/>
    <row r="3043" hidden="1" x14ac:dyDescent="0.2"/>
    <row r="3044" hidden="1" x14ac:dyDescent="0.2"/>
    <row r="3045" hidden="1" x14ac:dyDescent="0.2"/>
    <row r="3046" hidden="1" x14ac:dyDescent="0.2"/>
    <row r="3047" hidden="1" x14ac:dyDescent="0.2"/>
    <row r="3048" hidden="1" x14ac:dyDescent="0.2"/>
    <row r="3049" hidden="1" x14ac:dyDescent="0.2"/>
    <row r="3050" hidden="1" x14ac:dyDescent="0.2"/>
    <row r="3051" hidden="1" x14ac:dyDescent="0.2"/>
    <row r="3052" hidden="1" x14ac:dyDescent="0.2"/>
    <row r="3053" hidden="1" x14ac:dyDescent="0.2"/>
    <row r="3054" hidden="1" x14ac:dyDescent="0.2"/>
    <row r="3055" hidden="1" x14ac:dyDescent="0.2"/>
    <row r="3056" hidden="1" x14ac:dyDescent="0.2"/>
    <row r="3057" hidden="1" x14ac:dyDescent="0.2"/>
    <row r="3058" hidden="1" x14ac:dyDescent="0.2"/>
    <row r="3059" hidden="1" x14ac:dyDescent="0.2"/>
    <row r="3060" hidden="1" x14ac:dyDescent="0.2"/>
    <row r="3061" hidden="1" x14ac:dyDescent="0.2"/>
    <row r="3062" hidden="1" x14ac:dyDescent="0.2"/>
    <row r="3063" hidden="1" x14ac:dyDescent="0.2"/>
    <row r="3064" hidden="1" x14ac:dyDescent="0.2"/>
    <row r="3065" hidden="1" x14ac:dyDescent="0.2"/>
    <row r="3066" hidden="1" x14ac:dyDescent="0.2"/>
    <row r="3067" hidden="1" x14ac:dyDescent="0.2"/>
    <row r="3068" hidden="1" x14ac:dyDescent="0.2"/>
    <row r="3069" hidden="1" x14ac:dyDescent="0.2"/>
    <row r="3070" hidden="1" x14ac:dyDescent="0.2"/>
    <row r="3071" hidden="1" x14ac:dyDescent="0.2"/>
    <row r="3072" hidden="1" x14ac:dyDescent="0.2"/>
    <row r="3073" hidden="1" x14ac:dyDescent="0.2"/>
    <row r="3074" hidden="1" x14ac:dyDescent="0.2"/>
    <row r="3075" hidden="1" x14ac:dyDescent="0.2"/>
    <row r="3076" hidden="1" x14ac:dyDescent="0.2"/>
    <row r="3077" hidden="1" x14ac:dyDescent="0.2"/>
    <row r="3078" hidden="1" x14ac:dyDescent="0.2"/>
    <row r="3079" hidden="1" x14ac:dyDescent="0.2"/>
    <row r="3080" hidden="1" x14ac:dyDescent="0.2"/>
    <row r="3081" hidden="1" x14ac:dyDescent="0.2"/>
    <row r="3082" hidden="1" x14ac:dyDescent="0.2"/>
    <row r="3083" hidden="1" x14ac:dyDescent="0.2"/>
    <row r="3084" hidden="1" x14ac:dyDescent="0.2"/>
    <row r="3085" hidden="1" x14ac:dyDescent="0.2"/>
    <row r="3086" hidden="1" x14ac:dyDescent="0.2"/>
    <row r="3087" hidden="1" x14ac:dyDescent="0.2"/>
    <row r="3088" hidden="1" x14ac:dyDescent="0.2"/>
    <row r="3089" hidden="1" x14ac:dyDescent="0.2"/>
    <row r="3090" hidden="1" x14ac:dyDescent="0.2"/>
    <row r="3091" hidden="1" x14ac:dyDescent="0.2"/>
    <row r="3092" hidden="1" x14ac:dyDescent="0.2"/>
    <row r="3093" hidden="1" x14ac:dyDescent="0.2"/>
    <row r="3094" hidden="1" x14ac:dyDescent="0.2"/>
    <row r="3095" hidden="1" x14ac:dyDescent="0.2"/>
    <row r="3096" hidden="1" x14ac:dyDescent="0.2"/>
    <row r="3097" hidden="1" x14ac:dyDescent="0.2"/>
    <row r="3098" hidden="1" x14ac:dyDescent="0.2"/>
    <row r="3099" hidden="1" x14ac:dyDescent="0.2"/>
    <row r="3100" hidden="1" x14ac:dyDescent="0.2"/>
    <row r="3101" hidden="1" x14ac:dyDescent="0.2"/>
    <row r="3102" hidden="1" x14ac:dyDescent="0.2"/>
    <row r="3103" hidden="1" x14ac:dyDescent="0.2"/>
    <row r="3104" hidden="1" x14ac:dyDescent="0.2"/>
    <row r="3105" hidden="1" x14ac:dyDescent="0.2"/>
    <row r="3106" hidden="1" x14ac:dyDescent="0.2"/>
    <row r="3107" hidden="1" x14ac:dyDescent="0.2"/>
    <row r="3108" hidden="1" x14ac:dyDescent="0.2"/>
    <row r="3109" hidden="1" x14ac:dyDescent="0.2"/>
    <row r="3110" hidden="1" x14ac:dyDescent="0.2"/>
    <row r="3111" hidden="1" x14ac:dyDescent="0.2"/>
    <row r="3112" hidden="1" x14ac:dyDescent="0.2"/>
    <row r="3113" hidden="1" x14ac:dyDescent="0.2"/>
    <row r="3114" hidden="1" x14ac:dyDescent="0.2"/>
    <row r="3115" hidden="1" x14ac:dyDescent="0.2"/>
    <row r="3116" hidden="1" x14ac:dyDescent="0.2"/>
    <row r="3117" hidden="1" x14ac:dyDescent="0.2"/>
    <row r="3118" hidden="1" x14ac:dyDescent="0.2"/>
    <row r="3119" hidden="1" x14ac:dyDescent="0.2"/>
    <row r="3120" hidden="1" x14ac:dyDescent="0.2"/>
    <row r="3121" hidden="1" x14ac:dyDescent="0.2"/>
    <row r="3122" hidden="1" x14ac:dyDescent="0.2"/>
    <row r="3123" hidden="1" x14ac:dyDescent="0.2"/>
    <row r="3124" hidden="1" x14ac:dyDescent="0.2"/>
    <row r="3125" hidden="1" x14ac:dyDescent="0.2"/>
    <row r="3126" hidden="1" x14ac:dyDescent="0.2"/>
    <row r="3127" hidden="1" x14ac:dyDescent="0.2"/>
    <row r="3128" hidden="1" x14ac:dyDescent="0.2"/>
    <row r="3129" hidden="1" x14ac:dyDescent="0.2"/>
    <row r="3130" hidden="1" x14ac:dyDescent="0.2"/>
    <row r="3131" hidden="1" x14ac:dyDescent="0.2"/>
    <row r="3132" hidden="1" x14ac:dyDescent="0.2"/>
    <row r="3133" hidden="1" x14ac:dyDescent="0.2"/>
    <row r="3134" hidden="1" x14ac:dyDescent="0.2"/>
    <row r="3135" hidden="1" x14ac:dyDescent="0.2"/>
    <row r="3136" hidden="1" x14ac:dyDescent="0.2"/>
    <row r="3137" hidden="1" x14ac:dyDescent="0.2"/>
    <row r="3138" hidden="1" x14ac:dyDescent="0.2"/>
    <row r="3139" hidden="1" x14ac:dyDescent="0.2"/>
    <row r="3140" hidden="1" x14ac:dyDescent="0.2"/>
    <row r="3141" hidden="1" x14ac:dyDescent="0.2"/>
    <row r="3142" hidden="1" x14ac:dyDescent="0.2"/>
    <row r="3143" hidden="1" x14ac:dyDescent="0.2"/>
    <row r="3144" hidden="1" x14ac:dyDescent="0.2"/>
    <row r="3145" hidden="1" x14ac:dyDescent="0.2"/>
    <row r="3146" hidden="1" x14ac:dyDescent="0.2"/>
    <row r="3147" hidden="1" x14ac:dyDescent="0.2"/>
    <row r="3148" hidden="1" x14ac:dyDescent="0.2"/>
    <row r="3149" hidden="1" x14ac:dyDescent="0.2"/>
    <row r="3150" hidden="1" x14ac:dyDescent="0.2"/>
    <row r="3151" hidden="1" x14ac:dyDescent="0.2"/>
    <row r="3152" hidden="1" x14ac:dyDescent="0.2"/>
    <row r="3153" hidden="1" x14ac:dyDescent="0.2"/>
    <row r="3154" hidden="1" x14ac:dyDescent="0.2"/>
    <row r="3155" hidden="1" x14ac:dyDescent="0.2"/>
    <row r="3156" hidden="1" x14ac:dyDescent="0.2"/>
    <row r="3157" hidden="1" x14ac:dyDescent="0.2"/>
    <row r="3158" hidden="1" x14ac:dyDescent="0.2"/>
    <row r="3159" hidden="1" x14ac:dyDescent="0.2"/>
    <row r="3160" hidden="1" x14ac:dyDescent="0.2"/>
    <row r="3161" hidden="1" x14ac:dyDescent="0.2"/>
    <row r="3162" hidden="1" x14ac:dyDescent="0.2"/>
    <row r="3163" hidden="1" x14ac:dyDescent="0.2"/>
    <row r="3164" hidden="1" x14ac:dyDescent="0.2"/>
    <row r="3165" hidden="1" x14ac:dyDescent="0.2"/>
    <row r="3166" hidden="1" x14ac:dyDescent="0.2"/>
    <row r="3167" hidden="1" x14ac:dyDescent="0.2"/>
    <row r="3168" hidden="1" x14ac:dyDescent="0.2"/>
    <row r="3169" hidden="1" x14ac:dyDescent="0.2"/>
    <row r="3170" hidden="1" x14ac:dyDescent="0.2"/>
    <row r="3171" hidden="1" x14ac:dyDescent="0.2"/>
    <row r="3172" hidden="1" x14ac:dyDescent="0.2"/>
    <row r="3173" hidden="1" x14ac:dyDescent="0.2"/>
    <row r="3174" hidden="1" x14ac:dyDescent="0.2"/>
    <row r="3175" hidden="1" x14ac:dyDescent="0.2"/>
    <row r="3176" hidden="1" x14ac:dyDescent="0.2"/>
    <row r="3177" hidden="1" x14ac:dyDescent="0.2"/>
    <row r="3178" hidden="1" x14ac:dyDescent="0.2"/>
    <row r="3179" hidden="1" x14ac:dyDescent="0.2"/>
    <row r="3180" hidden="1" x14ac:dyDescent="0.2"/>
    <row r="3181" hidden="1" x14ac:dyDescent="0.2"/>
    <row r="3182" hidden="1" x14ac:dyDescent="0.2"/>
    <row r="3183" hidden="1" x14ac:dyDescent="0.2"/>
    <row r="3184" hidden="1" x14ac:dyDescent="0.2"/>
    <row r="3185" hidden="1" x14ac:dyDescent="0.2"/>
    <row r="3186" hidden="1" x14ac:dyDescent="0.2"/>
    <row r="3187" hidden="1" x14ac:dyDescent="0.2"/>
    <row r="3188" hidden="1" x14ac:dyDescent="0.2"/>
    <row r="3189" hidden="1" x14ac:dyDescent="0.2"/>
    <row r="3190" hidden="1" x14ac:dyDescent="0.2"/>
    <row r="3191" hidden="1" x14ac:dyDescent="0.2"/>
    <row r="3192" hidden="1" x14ac:dyDescent="0.2"/>
    <row r="3193" hidden="1" x14ac:dyDescent="0.2"/>
    <row r="3194" hidden="1" x14ac:dyDescent="0.2"/>
    <row r="3195" hidden="1" x14ac:dyDescent="0.2"/>
    <row r="3196" hidden="1" x14ac:dyDescent="0.2"/>
    <row r="3197" hidden="1" x14ac:dyDescent="0.2"/>
    <row r="3198" hidden="1" x14ac:dyDescent="0.2"/>
    <row r="3199" hidden="1" x14ac:dyDescent="0.2"/>
    <row r="3200" hidden="1" x14ac:dyDescent="0.2"/>
    <row r="3201" hidden="1" x14ac:dyDescent="0.2"/>
    <row r="3202" hidden="1" x14ac:dyDescent="0.2"/>
    <row r="3203" hidden="1" x14ac:dyDescent="0.2"/>
    <row r="3204" hidden="1" x14ac:dyDescent="0.2"/>
    <row r="3205" hidden="1" x14ac:dyDescent="0.2"/>
    <row r="3206" hidden="1" x14ac:dyDescent="0.2"/>
    <row r="3207" hidden="1" x14ac:dyDescent="0.2"/>
    <row r="3208" hidden="1" x14ac:dyDescent="0.2"/>
    <row r="3209" hidden="1" x14ac:dyDescent="0.2"/>
    <row r="3210" hidden="1" x14ac:dyDescent="0.2"/>
    <row r="3211" hidden="1" x14ac:dyDescent="0.2"/>
    <row r="3212" hidden="1" x14ac:dyDescent="0.2"/>
    <row r="3213" hidden="1" x14ac:dyDescent="0.2"/>
    <row r="3214" hidden="1" x14ac:dyDescent="0.2"/>
    <row r="3215" hidden="1" x14ac:dyDescent="0.2"/>
    <row r="3216" hidden="1" x14ac:dyDescent="0.2"/>
    <row r="3217" hidden="1" x14ac:dyDescent="0.2"/>
    <row r="3218" hidden="1" x14ac:dyDescent="0.2"/>
    <row r="3219" hidden="1" x14ac:dyDescent="0.2"/>
    <row r="3220" hidden="1" x14ac:dyDescent="0.2"/>
    <row r="3221" hidden="1" x14ac:dyDescent="0.2"/>
    <row r="3222" hidden="1" x14ac:dyDescent="0.2"/>
    <row r="3223" hidden="1" x14ac:dyDescent="0.2"/>
    <row r="3224" hidden="1" x14ac:dyDescent="0.2"/>
    <row r="3225" hidden="1" x14ac:dyDescent="0.2"/>
    <row r="3226" hidden="1" x14ac:dyDescent="0.2"/>
    <row r="3227" hidden="1" x14ac:dyDescent="0.2"/>
    <row r="3228" hidden="1" x14ac:dyDescent="0.2"/>
    <row r="3229" hidden="1" x14ac:dyDescent="0.2"/>
    <row r="3230" hidden="1" x14ac:dyDescent="0.2"/>
    <row r="3231" hidden="1" x14ac:dyDescent="0.2"/>
    <row r="3232" hidden="1" x14ac:dyDescent="0.2"/>
    <row r="3233" hidden="1" x14ac:dyDescent="0.2"/>
    <row r="3234" hidden="1" x14ac:dyDescent="0.2"/>
    <row r="3235" hidden="1" x14ac:dyDescent="0.2"/>
    <row r="3236" hidden="1" x14ac:dyDescent="0.2"/>
    <row r="3237" hidden="1" x14ac:dyDescent="0.2"/>
    <row r="3238" hidden="1" x14ac:dyDescent="0.2"/>
    <row r="3239" hidden="1" x14ac:dyDescent="0.2"/>
    <row r="3240" hidden="1" x14ac:dyDescent="0.2"/>
    <row r="3241" hidden="1" x14ac:dyDescent="0.2"/>
    <row r="3242" hidden="1" x14ac:dyDescent="0.2"/>
    <row r="3243" hidden="1" x14ac:dyDescent="0.2"/>
    <row r="3244" hidden="1" x14ac:dyDescent="0.2"/>
    <row r="3245" hidden="1" x14ac:dyDescent="0.2"/>
    <row r="3246" hidden="1" x14ac:dyDescent="0.2"/>
    <row r="3247" hidden="1" x14ac:dyDescent="0.2"/>
    <row r="3248" hidden="1" x14ac:dyDescent="0.2"/>
    <row r="3249" hidden="1" x14ac:dyDescent="0.2"/>
    <row r="3250" hidden="1" x14ac:dyDescent="0.2"/>
    <row r="3251" hidden="1" x14ac:dyDescent="0.2"/>
    <row r="3252" hidden="1" x14ac:dyDescent="0.2"/>
    <row r="3253" hidden="1" x14ac:dyDescent="0.2"/>
    <row r="3254" hidden="1" x14ac:dyDescent="0.2"/>
    <row r="3255" hidden="1" x14ac:dyDescent="0.2"/>
    <row r="3256" hidden="1" x14ac:dyDescent="0.2"/>
    <row r="3257" hidden="1" x14ac:dyDescent="0.2"/>
    <row r="3258" hidden="1" x14ac:dyDescent="0.2"/>
    <row r="3259" hidden="1" x14ac:dyDescent="0.2"/>
    <row r="3260" hidden="1" x14ac:dyDescent="0.2"/>
    <row r="3261" hidden="1" x14ac:dyDescent="0.2"/>
    <row r="3262" hidden="1" x14ac:dyDescent="0.2"/>
    <row r="3263" hidden="1" x14ac:dyDescent="0.2"/>
    <row r="3264" hidden="1" x14ac:dyDescent="0.2"/>
    <row r="3265" hidden="1" x14ac:dyDescent="0.2"/>
    <row r="3266" hidden="1" x14ac:dyDescent="0.2"/>
    <row r="3267" hidden="1" x14ac:dyDescent="0.2"/>
    <row r="3268" hidden="1" x14ac:dyDescent="0.2"/>
    <row r="3269" hidden="1" x14ac:dyDescent="0.2"/>
    <row r="3270" hidden="1" x14ac:dyDescent="0.2"/>
    <row r="3271" hidden="1" x14ac:dyDescent="0.2"/>
    <row r="3272" hidden="1" x14ac:dyDescent="0.2"/>
    <row r="3273" hidden="1" x14ac:dyDescent="0.2"/>
    <row r="3274" hidden="1" x14ac:dyDescent="0.2"/>
    <row r="3275" hidden="1" x14ac:dyDescent="0.2"/>
    <row r="3276" hidden="1" x14ac:dyDescent="0.2"/>
    <row r="3277" hidden="1" x14ac:dyDescent="0.2"/>
    <row r="3278" hidden="1" x14ac:dyDescent="0.2"/>
    <row r="3279" hidden="1" x14ac:dyDescent="0.2"/>
    <row r="3280" hidden="1" x14ac:dyDescent="0.2"/>
    <row r="3281" hidden="1" x14ac:dyDescent="0.2"/>
    <row r="3282" hidden="1" x14ac:dyDescent="0.2"/>
    <row r="3283" hidden="1" x14ac:dyDescent="0.2"/>
    <row r="3284" hidden="1" x14ac:dyDescent="0.2"/>
    <row r="3285" hidden="1" x14ac:dyDescent="0.2"/>
    <row r="3286" hidden="1" x14ac:dyDescent="0.2"/>
    <row r="3287" hidden="1" x14ac:dyDescent="0.2"/>
    <row r="3288" hidden="1" x14ac:dyDescent="0.2"/>
    <row r="3289" hidden="1" x14ac:dyDescent="0.2"/>
    <row r="3290" hidden="1" x14ac:dyDescent="0.2"/>
    <row r="3291" hidden="1" x14ac:dyDescent="0.2"/>
    <row r="3292" hidden="1" x14ac:dyDescent="0.2"/>
    <row r="3293" hidden="1" x14ac:dyDescent="0.2"/>
    <row r="3294" hidden="1" x14ac:dyDescent="0.2"/>
    <row r="3295" hidden="1" x14ac:dyDescent="0.2"/>
    <row r="3296" hidden="1" x14ac:dyDescent="0.2"/>
    <row r="3297" hidden="1" x14ac:dyDescent="0.2"/>
    <row r="3298" hidden="1" x14ac:dyDescent="0.2"/>
    <row r="3299" hidden="1" x14ac:dyDescent="0.2"/>
    <row r="3300" hidden="1" x14ac:dyDescent="0.2"/>
    <row r="3301" hidden="1" x14ac:dyDescent="0.2"/>
    <row r="3302" hidden="1" x14ac:dyDescent="0.2"/>
    <row r="3303" hidden="1" x14ac:dyDescent="0.2"/>
    <row r="3304" hidden="1" x14ac:dyDescent="0.2"/>
    <row r="3305" hidden="1" x14ac:dyDescent="0.2"/>
    <row r="3306" hidden="1" x14ac:dyDescent="0.2"/>
    <row r="3307" hidden="1" x14ac:dyDescent="0.2"/>
    <row r="3308" hidden="1" x14ac:dyDescent="0.2"/>
    <row r="3309" hidden="1" x14ac:dyDescent="0.2"/>
    <row r="3310" hidden="1" x14ac:dyDescent="0.2"/>
    <row r="3311" hidden="1" x14ac:dyDescent="0.2"/>
    <row r="3312" hidden="1" x14ac:dyDescent="0.2"/>
    <row r="3313" hidden="1" x14ac:dyDescent="0.2"/>
    <row r="3314" hidden="1" x14ac:dyDescent="0.2"/>
    <row r="3315" hidden="1" x14ac:dyDescent="0.2"/>
    <row r="3316" hidden="1" x14ac:dyDescent="0.2"/>
    <row r="3317" hidden="1" x14ac:dyDescent="0.2"/>
    <row r="3318" hidden="1" x14ac:dyDescent="0.2"/>
    <row r="3319" hidden="1" x14ac:dyDescent="0.2"/>
    <row r="3320" hidden="1" x14ac:dyDescent="0.2"/>
    <row r="3321" hidden="1" x14ac:dyDescent="0.2"/>
    <row r="3322" hidden="1" x14ac:dyDescent="0.2"/>
    <row r="3323" hidden="1" x14ac:dyDescent="0.2"/>
    <row r="3324" hidden="1" x14ac:dyDescent="0.2"/>
    <row r="3325" hidden="1" x14ac:dyDescent="0.2"/>
    <row r="3326" hidden="1" x14ac:dyDescent="0.2"/>
    <row r="3327" hidden="1" x14ac:dyDescent="0.2"/>
    <row r="3328" hidden="1" x14ac:dyDescent="0.2"/>
    <row r="3329" hidden="1" x14ac:dyDescent="0.2"/>
    <row r="3330" hidden="1" x14ac:dyDescent="0.2"/>
    <row r="3331" hidden="1" x14ac:dyDescent="0.2"/>
    <row r="3332" hidden="1" x14ac:dyDescent="0.2"/>
    <row r="3333" hidden="1" x14ac:dyDescent="0.2"/>
    <row r="3334" hidden="1" x14ac:dyDescent="0.2"/>
    <row r="3335" hidden="1" x14ac:dyDescent="0.2"/>
    <row r="3336" hidden="1" x14ac:dyDescent="0.2"/>
    <row r="3337" hidden="1" x14ac:dyDescent="0.2"/>
    <row r="3338" hidden="1" x14ac:dyDescent="0.2"/>
    <row r="3339" hidden="1" x14ac:dyDescent="0.2"/>
    <row r="3340" hidden="1" x14ac:dyDescent="0.2"/>
    <row r="3341" hidden="1" x14ac:dyDescent="0.2"/>
    <row r="3342" hidden="1" x14ac:dyDescent="0.2"/>
    <row r="3343" hidden="1" x14ac:dyDescent="0.2"/>
    <row r="3344" hidden="1" x14ac:dyDescent="0.2"/>
    <row r="3345" hidden="1" x14ac:dyDescent="0.2"/>
    <row r="3346" hidden="1" x14ac:dyDescent="0.2"/>
    <row r="3347" hidden="1" x14ac:dyDescent="0.2"/>
    <row r="3348" hidden="1" x14ac:dyDescent="0.2"/>
    <row r="3349" hidden="1" x14ac:dyDescent="0.2"/>
    <row r="3350" hidden="1" x14ac:dyDescent="0.2"/>
    <row r="3351" hidden="1" x14ac:dyDescent="0.2"/>
    <row r="3352" hidden="1" x14ac:dyDescent="0.2"/>
    <row r="3353" hidden="1" x14ac:dyDescent="0.2"/>
    <row r="3354" hidden="1" x14ac:dyDescent="0.2"/>
    <row r="3355" hidden="1" x14ac:dyDescent="0.2"/>
    <row r="3356" hidden="1" x14ac:dyDescent="0.2"/>
    <row r="3357" hidden="1" x14ac:dyDescent="0.2"/>
    <row r="3358" hidden="1" x14ac:dyDescent="0.2"/>
    <row r="3359" hidden="1" x14ac:dyDescent="0.2"/>
    <row r="3360" hidden="1" x14ac:dyDescent="0.2"/>
    <row r="3361" hidden="1" x14ac:dyDescent="0.2"/>
    <row r="3362" hidden="1" x14ac:dyDescent="0.2"/>
    <row r="3363" hidden="1" x14ac:dyDescent="0.2"/>
    <row r="3364" hidden="1" x14ac:dyDescent="0.2"/>
    <row r="3365" hidden="1" x14ac:dyDescent="0.2"/>
    <row r="3366" hidden="1" x14ac:dyDescent="0.2"/>
    <row r="3367" hidden="1" x14ac:dyDescent="0.2"/>
    <row r="3368" hidden="1" x14ac:dyDescent="0.2"/>
    <row r="3369" hidden="1" x14ac:dyDescent="0.2"/>
    <row r="3370" hidden="1" x14ac:dyDescent="0.2"/>
    <row r="3371" hidden="1" x14ac:dyDescent="0.2"/>
    <row r="3372" hidden="1" x14ac:dyDescent="0.2"/>
    <row r="3373" hidden="1" x14ac:dyDescent="0.2"/>
    <row r="3374" hidden="1" x14ac:dyDescent="0.2"/>
    <row r="3375" hidden="1" x14ac:dyDescent="0.2"/>
    <row r="3376" hidden="1" x14ac:dyDescent="0.2"/>
    <row r="3377" hidden="1" x14ac:dyDescent="0.2"/>
    <row r="3378" hidden="1" x14ac:dyDescent="0.2"/>
    <row r="3379" hidden="1" x14ac:dyDescent="0.2"/>
    <row r="3380" hidden="1" x14ac:dyDescent="0.2"/>
    <row r="3381" hidden="1" x14ac:dyDescent="0.2"/>
    <row r="3382" hidden="1" x14ac:dyDescent="0.2"/>
    <row r="3383" hidden="1" x14ac:dyDescent="0.2"/>
    <row r="3384" hidden="1" x14ac:dyDescent="0.2"/>
    <row r="3385" hidden="1" x14ac:dyDescent="0.2"/>
    <row r="3386" hidden="1" x14ac:dyDescent="0.2"/>
    <row r="3387" hidden="1" x14ac:dyDescent="0.2"/>
    <row r="3388" hidden="1" x14ac:dyDescent="0.2"/>
    <row r="3389" hidden="1" x14ac:dyDescent="0.2"/>
    <row r="3390" hidden="1" x14ac:dyDescent="0.2"/>
    <row r="3391" hidden="1" x14ac:dyDescent="0.2"/>
    <row r="3392" hidden="1" x14ac:dyDescent="0.2"/>
    <row r="3393" hidden="1" x14ac:dyDescent="0.2"/>
    <row r="3394" hidden="1" x14ac:dyDescent="0.2"/>
    <row r="3395" hidden="1" x14ac:dyDescent="0.2"/>
    <row r="3396" hidden="1" x14ac:dyDescent="0.2"/>
    <row r="3397" hidden="1" x14ac:dyDescent="0.2"/>
    <row r="3398" hidden="1" x14ac:dyDescent="0.2"/>
    <row r="3399" hidden="1" x14ac:dyDescent="0.2"/>
    <row r="3400" hidden="1" x14ac:dyDescent="0.2"/>
    <row r="3401" hidden="1" x14ac:dyDescent="0.2"/>
    <row r="3402" hidden="1" x14ac:dyDescent="0.2"/>
    <row r="3403" hidden="1" x14ac:dyDescent="0.2"/>
    <row r="3404" hidden="1" x14ac:dyDescent="0.2"/>
    <row r="3405" hidden="1" x14ac:dyDescent="0.2"/>
    <row r="3406" hidden="1" x14ac:dyDescent="0.2"/>
    <row r="3407" hidden="1" x14ac:dyDescent="0.2"/>
    <row r="3408" hidden="1" x14ac:dyDescent="0.2"/>
    <row r="3409" hidden="1" x14ac:dyDescent="0.2"/>
    <row r="3410" hidden="1" x14ac:dyDescent="0.2"/>
    <row r="3411" hidden="1" x14ac:dyDescent="0.2"/>
    <row r="3412" hidden="1" x14ac:dyDescent="0.2"/>
    <row r="3413" hidden="1" x14ac:dyDescent="0.2"/>
    <row r="3414" hidden="1" x14ac:dyDescent="0.2"/>
    <row r="3415" hidden="1" x14ac:dyDescent="0.2"/>
    <row r="3416" hidden="1" x14ac:dyDescent="0.2"/>
    <row r="3417" hidden="1" x14ac:dyDescent="0.2"/>
    <row r="3418" hidden="1" x14ac:dyDescent="0.2"/>
    <row r="3419" hidden="1" x14ac:dyDescent="0.2"/>
    <row r="3420" hidden="1" x14ac:dyDescent="0.2"/>
    <row r="3421" hidden="1" x14ac:dyDescent="0.2"/>
    <row r="3422" hidden="1" x14ac:dyDescent="0.2"/>
    <row r="3423" hidden="1" x14ac:dyDescent="0.2"/>
    <row r="3424" hidden="1" x14ac:dyDescent="0.2"/>
    <row r="3425" hidden="1" x14ac:dyDescent="0.2"/>
    <row r="3426" hidden="1" x14ac:dyDescent="0.2"/>
    <row r="3427" hidden="1" x14ac:dyDescent="0.2"/>
    <row r="3428" hidden="1" x14ac:dyDescent="0.2"/>
    <row r="3429" hidden="1" x14ac:dyDescent="0.2"/>
    <row r="3430" hidden="1" x14ac:dyDescent="0.2"/>
    <row r="3431" hidden="1" x14ac:dyDescent="0.2"/>
    <row r="3432" hidden="1" x14ac:dyDescent="0.2"/>
    <row r="3433" hidden="1" x14ac:dyDescent="0.2"/>
    <row r="3434" hidden="1" x14ac:dyDescent="0.2"/>
    <row r="3435" hidden="1" x14ac:dyDescent="0.2"/>
    <row r="3436" hidden="1" x14ac:dyDescent="0.2"/>
    <row r="3437" hidden="1" x14ac:dyDescent="0.2"/>
    <row r="3438" hidden="1" x14ac:dyDescent="0.2"/>
    <row r="3439" hidden="1" x14ac:dyDescent="0.2"/>
    <row r="3440" hidden="1" x14ac:dyDescent="0.2"/>
    <row r="3441" hidden="1" x14ac:dyDescent="0.2"/>
    <row r="3442" hidden="1" x14ac:dyDescent="0.2"/>
    <row r="3443" hidden="1" x14ac:dyDescent="0.2"/>
    <row r="3444" hidden="1" x14ac:dyDescent="0.2"/>
    <row r="3445" hidden="1" x14ac:dyDescent="0.2"/>
    <row r="3446" hidden="1" x14ac:dyDescent="0.2"/>
    <row r="3447" hidden="1" x14ac:dyDescent="0.2"/>
    <row r="3448" hidden="1" x14ac:dyDescent="0.2"/>
    <row r="3449" hidden="1" x14ac:dyDescent="0.2"/>
    <row r="3450" hidden="1" x14ac:dyDescent="0.2"/>
    <row r="3451" hidden="1" x14ac:dyDescent="0.2"/>
    <row r="3452" hidden="1" x14ac:dyDescent="0.2"/>
    <row r="3453" hidden="1" x14ac:dyDescent="0.2"/>
    <row r="3454" hidden="1" x14ac:dyDescent="0.2"/>
    <row r="3455" hidden="1" x14ac:dyDescent="0.2"/>
    <row r="3456" hidden="1" x14ac:dyDescent="0.2"/>
    <row r="3457" hidden="1" x14ac:dyDescent="0.2"/>
    <row r="3458" hidden="1" x14ac:dyDescent="0.2"/>
    <row r="3459" hidden="1" x14ac:dyDescent="0.2"/>
    <row r="3460" hidden="1" x14ac:dyDescent="0.2"/>
    <row r="3461" hidden="1" x14ac:dyDescent="0.2"/>
    <row r="3462" hidden="1" x14ac:dyDescent="0.2"/>
    <row r="3463" hidden="1" x14ac:dyDescent="0.2"/>
    <row r="3464" hidden="1" x14ac:dyDescent="0.2"/>
    <row r="3465" hidden="1" x14ac:dyDescent="0.2"/>
    <row r="3466" hidden="1" x14ac:dyDescent="0.2"/>
    <row r="3467" hidden="1" x14ac:dyDescent="0.2"/>
    <row r="3468" hidden="1" x14ac:dyDescent="0.2"/>
    <row r="3469" hidden="1" x14ac:dyDescent="0.2"/>
    <row r="3470" hidden="1" x14ac:dyDescent="0.2"/>
    <row r="3471" hidden="1" x14ac:dyDescent="0.2"/>
    <row r="3472" hidden="1" x14ac:dyDescent="0.2"/>
    <row r="3473" hidden="1" x14ac:dyDescent="0.2"/>
    <row r="3474" hidden="1" x14ac:dyDescent="0.2"/>
    <row r="3475" hidden="1" x14ac:dyDescent="0.2"/>
    <row r="3476" hidden="1" x14ac:dyDescent="0.2"/>
    <row r="3477" hidden="1" x14ac:dyDescent="0.2"/>
    <row r="3478" hidden="1" x14ac:dyDescent="0.2"/>
    <row r="3479" hidden="1" x14ac:dyDescent="0.2"/>
    <row r="3480" hidden="1" x14ac:dyDescent="0.2"/>
    <row r="3481" hidden="1" x14ac:dyDescent="0.2"/>
    <row r="3482" hidden="1" x14ac:dyDescent="0.2"/>
    <row r="3483" hidden="1" x14ac:dyDescent="0.2"/>
    <row r="3484" hidden="1" x14ac:dyDescent="0.2"/>
    <row r="3485" hidden="1" x14ac:dyDescent="0.2"/>
    <row r="3486" hidden="1" x14ac:dyDescent="0.2"/>
    <row r="3487" hidden="1" x14ac:dyDescent="0.2"/>
    <row r="3488" hidden="1" x14ac:dyDescent="0.2"/>
    <row r="3489" hidden="1" x14ac:dyDescent="0.2"/>
    <row r="3490" hidden="1" x14ac:dyDescent="0.2"/>
    <row r="3491" hidden="1" x14ac:dyDescent="0.2"/>
    <row r="3492" hidden="1" x14ac:dyDescent="0.2"/>
    <row r="3493" hidden="1" x14ac:dyDescent="0.2"/>
    <row r="3494" hidden="1" x14ac:dyDescent="0.2"/>
    <row r="3495" hidden="1" x14ac:dyDescent="0.2"/>
    <row r="3496" hidden="1" x14ac:dyDescent="0.2"/>
    <row r="3497" hidden="1" x14ac:dyDescent="0.2"/>
    <row r="3498" hidden="1" x14ac:dyDescent="0.2"/>
    <row r="3499" hidden="1" x14ac:dyDescent="0.2"/>
    <row r="3500" hidden="1" x14ac:dyDescent="0.2"/>
    <row r="3501" hidden="1" x14ac:dyDescent="0.2"/>
    <row r="3502" hidden="1" x14ac:dyDescent="0.2"/>
    <row r="3503" hidden="1" x14ac:dyDescent="0.2"/>
    <row r="3504" hidden="1" x14ac:dyDescent="0.2"/>
    <row r="3505" hidden="1" x14ac:dyDescent="0.2"/>
    <row r="3506" hidden="1" x14ac:dyDescent="0.2"/>
    <row r="3507" hidden="1" x14ac:dyDescent="0.2"/>
    <row r="3508" hidden="1" x14ac:dyDescent="0.2"/>
    <row r="3509" hidden="1" x14ac:dyDescent="0.2"/>
    <row r="3510" hidden="1" x14ac:dyDescent="0.2"/>
    <row r="3511" hidden="1" x14ac:dyDescent="0.2"/>
    <row r="3512" hidden="1" x14ac:dyDescent="0.2"/>
    <row r="3513" hidden="1" x14ac:dyDescent="0.2"/>
    <row r="3514" hidden="1" x14ac:dyDescent="0.2"/>
    <row r="3515" hidden="1" x14ac:dyDescent="0.2"/>
    <row r="3516" hidden="1" x14ac:dyDescent="0.2"/>
    <row r="3517" hidden="1" x14ac:dyDescent="0.2"/>
    <row r="3518" hidden="1" x14ac:dyDescent="0.2"/>
    <row r="3519" hidden="1" x14ac:dyDescent="0.2"/>
    <row r="3520" hidden="1" x14ac:dyDescent="0.2"/>
    <row r="3521" hidden="1" x14ac:dyDescent="0.2"/>
    <row r="3522" hidden="1" x14ac:dyDescent="0.2"/>
    <row r="3523" hidden="1" x14ac:dyDescent="0.2"/>
    <row r="3524" hidden="1" x14ac:dyDescent="0.2"/>
    <row r="3525" hidden="1" x14ac:dyDescent="0.2"/>
    <row r="3526" hidden="1" x14ac:dyDescent="0.2"/>
    <row r="3527" hidden="1" x14ac:dyDescent="0.2"/>
    <row r="3528" hidden="1" x14ac:dyDescent="0.2"/>
    <row r="3529" hidden="1" x14ac:dyDescent="0.2"/>
    <row r="3530" hidden="1" x14ac:dyDescent="0.2"/>
    <row r="3531" hidden="1" x14ac:dyDescent="0.2"/>
    <row r="3532" hidden="1" x14ac:dyDescent="0.2"/>
    <row r="3533" hidden="1" x14ac:dyDescent="0.2"/>
    <row r="3534" hidden="1" x14ac:dyDescent="0.2"/>
    <row r="3535" hidden="1" x14ac:dyDescent="0.2"/>
    <row r="3536" hidden="1" x14ac:dyDescent="0.2"/>
    <row r="3537" hidden="1" x14ac:dyDescent="0.2"/>
    <row r="3538" hidden="1" x14ac:dyDescent="0.2"/>
    <row r="3539" hidden="1" x14ac:dyDescent="0.2"/>
    <row r="3540" hidden="1" x14ac:dyDescent="0.2"/>
    <row r="3541" hidden="1" x14ac:dyDescent="0.2"/>
    <row r="3542" hidden="1" x14ac:dyDescent="0.2"/>
    <row r="3543" hidden="1" x14ac:dyDescent="0.2"/>
    <row r="3544" hidden="1" x14ac:dyDescent="0.2"/>
    <row r="3545" hidden="1" x14ac:dyDescent="0.2"/>
    <row r="3546" hidden="1" x14ac:dyDescent="0.2"/>
    <row r="3547" hidden="1" x14ac:dyDescent="0.2"/>
    <row r="3548" hidden="1" x14ac:dyDescent="0.2"/>
    <row r="3549" hidden="1" x14ac:dyDescent="0.2"/>
    <row r="3550" hidden="1" x14ac:dyDescent="0.2"/>
    <row r="3551" hidden="1" x14ac:dyDescent="0.2"/>
    <row r="3552" hidden="1" x14ac:dyDescent="0.2"/>
    <row r="3553" hidden="1" x14ac:dyDescent="0.2"/>
    <row r="3554" hidden="1" x14ac:dyDescent="0.2"/>
    <row r="3555" hidden="1" x14ac:dyDescent="0.2"/>
    <row r="3556" hidden="1" x14ac:dyDescent="0.2"/>
    <row r="3557" hidden="1" x14ac:dyDescent="0.2"/>
    <row r="3558" hidden="1" x14ac:dyDescent="0.2"/>
    <row r="3559" hidden="1" x14ac:dyDescent="0.2"/>
    <row r="3560" hidden="1" x14ac:dyDescent="0.2"/>
    <row r="3561" hidden="1" x14ac:dyDescent="0.2"/>
    <row r="3562" hidden="1" x14ac:dyDescent="0.2"/>
    <row r="3563" hidden="1" x14ac:dyDescent="0.2"/>
    <row r="3564" hidden="1" x14ac:dyDescent="0.2"/>
    <row r="3565" hidden="1" x14ac:dyDescent="0.2"/>
    <row r="3566" hidden="1" x14ac:dyDescent="0.2"/>
    <row r="3567" hidden="1" x14ac:dyDescent="0.2"/>
    <row r="3568" hidden="1" x14ac:dyDescent="0.2"/>
    <row r="3569" hidden="1" x14ac:dyDescent="0.2"/>
    <row r="3570" hidden="1" x14ac:dyDescent="0.2"/>
    <row r="3571" hidden="1" x14ac:dyDescent="0.2"/>
    <row r="3572" hidden="1" x14ac:dyDescent="0.2"/>
    <row r="3573" hidden="1" x14ac:dyDescent="0.2"/>
    <row r="3574" hidden="1" x14ac:dyDescent="0.2"/>
    <row r="3575" hidden="1" x14ac:dyDescent="0.2"/>
    <row r="3576" hidden="1" x14ac:dyDescent="0.2"/>
    <row r="3577" hidden="1" x14ac:dyDescent="0.2"/>
    <row r="3578" hidden="1" x14ac:dyDescent="0.2"/>
    <row r="3579" hidden="1" x14ac:dyDescent="0.2"/>
    <row r="3580" hidden="1" x14ac:dyDescent="0.2"/>
    <row r="3581" hidden="1" x14ac:dyDescent="0.2"/>
    <row r="3582" hidden="1" x14ac:dyDescent="0.2"/>
    <row r="3583" hidden="1" x14ac:dyDescent="0.2"/>
    <row r="3584" hidden="1" x14ac:dyDescent="0.2"/>
    <row r="3585" hidden="1" x14ac:dyDescent="0.2"/>
    <row r="3586" hidden="1" x14ac:dyDescent="0.2"/>
    <row r="3587" hidden="1" x14ac:dyDescent="0.2"/>
    <row r="3588" hidden="1" x14ac:dyDescent="0.2"/>
    <row r="3589" hidden="1" x14ac:dyDescent="0.2"/>
    <row r="3590" hidden="1" x14ac:dyDescent="0.2"/>
    <row r="3591" hidden="1" x14ac:dyDescent="0.2"/>
    <row r="3592" hidden="1" x14ac:dyDescent="0.2"/>
    <row r="3593" hidden="1" x14ac:dyDescent="0.2"/>
    <row r="3594" hidden="1" x14ac:dyDescent="0.2"/>
    <row r="3595" hidden="1" x14ac:dyDescent="0.2"/>
    <row r="3596" hidden="1" x14ac:dyDescent="0.2"/>
    <row r="3597" hidden="1" x14ac:dyDescent="0.2"/>
    <row r="3598" hidden="1" x14ac:dyDescent="0.2"/>
    <row r="3599" hidden="1" x14ac:dyDescent="0.2"/>
    <row r="3600" hidden="1" x14ac:dyDescent="0.2"/>
    <row r="3601" hidden="1" x14ac:dyDescent="0.2"/>
    <row r="3602" hidden="1" x14ac:dyDescent="0.2"/>
    <row r="3603" hidden="1" x14ac:dyDescent="0.2"/>
    <row r="3604" hidden="1" x14ac:dyDescent="0.2"/>
    <row r="3605" hidden="1" x14ac:dyDescent="0.2"/>
    <row r="3606" hidden="1" x14ac:dyDescent="0.2"/>
    <row r="3607" hidden="1" x14ac:dyDescent="0.2"/>
    <row r="3608" hidden="1" x14ac:dyDescent="0.2"/>
    <row r="3609" hidden="1" x14ac:dyDescent="0.2"/>
    <row r="3610" hidden="1" x14ac:dyDescent="0.2"/>
    <row r="3611" hidden="1" x14ac:dyDescent="0.2"/>
    <row r="3612" hidden="1" x14ac:dyDescent="0.2"/>
    <row r="3613" hidden="1" x14ac:dyDescent="0.2"/>
    <row r="3614" hidden="1" x14ac:dyDescent="0.2"/>
    <row r="3615" hidden="1" x14ac:dyDescent="0.2"/>
    <row r="3616" hidden="1" x14ac:dyDescent="0.2"/>
    <row r="3617" hidden="1" x14ac:dyDescent="0.2"/>
    <row r="3618" hidden="1" x14ac:dyDescent="0.2"/>
    <row r="3619" hidden="1" x14ac:dyDescent="0.2"/>
    <row r="3620" hidden="1" x14ac:dyDescent="0.2"/>
    <row r="3621" hidden="1" x14ac:dyDescent="0.2"/>
    <row r="3622" hidden="1" x14ac:dyDescent="0.2"/>
    <row r="3623" hidden="1" x14ac:dyDescent="0.2"/>
    <row r="3624" hidden="1" x14ac:dyDescent="0.2"/>
    <row r="3625" hidden="1" x14ac:dyDescent="0.2"/>
    <row r="3626" hidden="1" x14ac:dyDescent="0.2"/>
    <row r="3627" hidden="1" x14ac:dyDescent="0.2"/>
    <row r="3628" hidden="1" x14ac:dyDescent="0.2"/>
    <row r="3629" hidden="1" x14ac:dyDescent="0.2"/>
    <row r="3630" hidden="1" x14ac:dyDescent="0.2"/>
    <row r="3631" hidden="1" x14ac:dyDescent="0.2"/>
    <row r="3632" hidden="1" x14ac:dyDescent="0.2"/>
    <row r="3633" hidden="1" x14ac:dyDescent="0.2"/>
    <row r="3634" hidden="1" x14ac:dyDescent="0.2"/>
    <row r="3635" hidden="1" x14ac:dyDescent="0.2"/>
    <row r="3636" hidden="1" x14ac:dyDescent="0.2"/>
    <row r="3637" hidden="1" x14ac:dyDescent="0.2"/>
    <row r="3638" hidden="1" x14ac:dyDescent="0.2"/>
    <row r="3639" hidden="1" x14ac:dyDescent="0.2"/>
    <row r="3640" hidden="1" x14ac:dyDescent="0.2"/>
    <row r="3641" hidden="1" x14ac:dyDescent="0.2"/>
    <row r="3642" hidden="1" x14ac:dyDescent="0.2"/>
    <row r="3643" hidden="1" x14ac:dyDescent="0.2"/>
    <row r="3644" hidden="1" x14ac:dyDescent="0.2"/>
    <row r="3645" hidden="1" x14ac:dyDescent="0.2"/>
    <row r="3646" hidden="1" x14ac:dyDescent="0.2"/>
    <row r="3647" hidden="1" x14ac:dyDescent="0.2"/>
    <row r="3648" hidden="1" x14ac:dyDescent="0.2"/>
    <row r="3649" hidden="1" x14ac:dyDescent="0.2"/>
    <row r="3650" hidden="1" x14ac:dyDescent="0.2"/>
    <row r="3651" hidden="1" x14ac:dyDescent="0.2"/>
    <row r="3652" hidden="1" x14ac:dyDescent="0.2"/>
    <row r="3653" hidden="1" x14ac:dyDescent="0.2"/>
    <row r="3654" hidden="1" x14ac:dyDescent="0.2"/>
    <row r="3655" hidden="1" x14ac:dyDescent="0.2"/>
    <row r="3656" hidden="1" x14ac:dyDescent="0.2"/>
    <row r="3657" hidden="1" x14ac:dyDescent="0.2"/>
    <row r="3658" hidden="1" x14ac:dyDescent="0.2"/>
    <row r="3659" hidden="1" x14ac:dyDescent="0.2"/>
    <row r="3660" hidden="1" x14ac:dyDescent="0.2"/>
    <row r="3661" hidden="1" x14ac:dyDescent="0.2"/>
    <row r="3662" hidden="1" x14ac:dyDescent="0.2"/>
    <row r="3663" hidden="1" x14ac:dyDescent="0.2"/>
    <row r="3664" hidden="1" x14ac:dyDescent="0.2"/>
    <row r="3665" hidden="1" x14ac:dyDescent="0.2"/>
    <row r="3666" hidden="1" x14ac:dyDescent="0.2"/>
    <row r="3667" hidden="1" x14ac:dyDescent="0.2"/>
    <row r="3668" hidden="1" x14ac:dyDescent="0.2"/>
    <row r="3669" hidden="1" x14ac:dyDescent="0.2"/>
    <row r="3670" hidden="1" x14ac:dyDescent="0.2"/>
    <row r="3671" hidden="1" x14ac:dyDescent="0.2"/>
    <row r="3672" hidden="1" x14ac:dyDescent="0.2"/>
    <row r="3673" hidden="1" x14ac:dyDescent="0.2"/>
    <row r="3674" hidden="1" x14ac:dyDescent="0.2"/>
    <row r="3675" hidden="1" x14ac:dyDescent="0.2"/>
    <row r="3676" hidden="1" x14ac:dyDescent="0.2"/>
    <row r="3677" hidden="1" x14ac:dyDescent="0.2"/>
    <row r="3678" hidden="1" x14ac:dyDescent="0.2"/>
    <row r="3679" hidden="1" x14ac:dyDescent="0.2"/>
    <row r="3680" hidden="1" x14ac:dyDescent="0.2"/>
    <row r="3681" hidden="1" x14ac:dyDescent="0.2"/>
    <row r="3682" hidden="1" x14ac:dyDescent="0.2"/>
    <row r="3683" hidden="1" x14ac:dyDescent="0.2"/>
    <row r="3684" hidden="1" x14ac:dyDescent="0.2"/>
    <row r="3685" hidden="1" x14ac:dyDescent="0.2"/>
    <row r="3686" hidden="1" x14ac:dyDescent="0.2"/>
    <row r="3687" hidden="1" x14ac:dyDescent="0.2"/>
    <row r="3688" hidden="1" x14ac:dyDescent="0.2"/>
    <row r="3689" hidden="1" x14ac:dyDescent="0.2"/>
    <row r="3690" hidden="1" x14ac:dyDescent="0.2"/>
    <row r="3691" hidden="1" x14ac:dyDescent="0.2"/>
    <row r="3692" hidden="1" x14ac:dyDescent="0.2"/>
    <row r="3693" hidden="1" x14ac:dyDescent="0.2"/>
    <row r="3694" hidden="1" x14ac:dyDescent="0.2"/>
    <row r="3695" hidden="1" x14ac:dyDescent="0.2"/>
    <row r="3696" hidden="1" x14ac:dyDescent="0.2"/>
    <row r="3697" hidden="1" x14ac:dyDescent="0.2"/>
    <row r="3698" hidden="1" x14ac:dyDescent="0.2"/>
    <row r="3699" hidden="1" x14ac:dyDescent="0.2"/>
    <row r="3700" hidden="1" x14ac:dyDescent="0.2"/>
    <row r="3701" hidden="1" x14ac:dyDescent="0.2"/>
    <row r="3702" hidden="1" x14ac:dyDescent="0.2"/>
    <row r="3703" hidden="1" x14ac:dyDescent="0.2"/>
    <row r="3704" hidden="1" x14ac:dyDescent="0.2"/>
    <row r="3705" hidden="1" x14ac:dyDescent="0.2"/>
    <row r="3706" hidden="1" x14ac:dyDescent="0.2"/>
    <row r="3707" hidden="1" x14ac:dyDescent="0.2"/>
    <row r="3708" hidden="1" x14ac:dyDescent="0.2"/>
    <row r="3709" hidden="1" x14ac:dyDescent="0.2"/>
    <row r="3710" hidden="1" x14ac:dyDescent="0.2"/>
    <row r="3711" hidden="1" x14ac:dyDescent="0.2"/>
    <row r="3712" hidden="1" x14ac:dyDescent="0.2"/>
    <row r="3713" hidden="1" x14ac:dyDescent="0.2"/>
    <row r="3714" hidden="1" x14ac:dyDescent="0.2"/>
    <row r="3715" hidden="1" x14ac:dyDescent="0.2"/>
    <row r="3716" hidden="1" x14ac:dyDescent="0.2"/>
    <row r="3717" hidden="1" x14ac:dyDescent="0.2"/>
    <row r="3718" hidden="1" x14ac:dyDescent="0.2"/>
    <row r="3719" hidden="1" x14ac:dyDescent="0.2"/>
    <row r="3720" hidden="1" x14ac:dyDescent="0.2"/>
    <row r="3721" hidden="1" x14ac:dyDescent="0.2"/>
    <row r="3722" hidden="1" x14ac:dyDescent="0.2"/>
    <row r="3723" hidden="1" x14ac:dyDescent="0.2"/>
    <row r="3724" hidden="1" x14ac:dyDescent="0.2"/>
    <row r="3725" hidden="1" x14ac:dyDescent="0.2"/>
    <row r="3726" hidden="1" x14ac:dyDescent="0.2"/>
    <row r="3727" hidden="1" x14ac:dyDescent="0.2"/>
    <row r="3728" hidden="1" x14ac:dyDescent="0.2"/>
    <row r="3729" hidden="1" x14ac:dyDescent="0.2"/>
    <row r="3730" hidden="1" x14ac:dyDescent="0.2"/>
    <row r="3731" hidden="1" x14ac:dyDescent="0.2"/>
    <row r="3732" hidden="1" x14ac:dyDescent="0.2"/>
    <row r="3733" hidden="1" x14ac:dyDescent="0.2"/>
    <row r="3734" hidden="1" x14ac:dyDescent="0.2"/>
    <row r="3735" hidden="1" x14ac:dyDescent="0.2"/>
    <row r="3736" hidden="1" x14ac:dyDescent="0.2"/>
    <row r="3737" hidden="1" x14ac:dyDescent="0.2"/>
    <row r="3738" hidden="1" x14ac:dyDescent="0.2"/>
    <row r="3739" hidden="1" x14ac:dyDescent="0.2"/>
    <row r="3740" hidden="1" x14ac:dyDescent="0.2"/>
    <row r="3741" hidden="1" x14ac:dyDescent="0.2"/>
    <row r="3742" hidden="1" x14ac:dyDescent="0.2"/>
    <row r="3743" hidden="1" x14ac:dyDescent="0.2"/>
    <row r="3744" hidden="1" x14ac:dyDescent="0.2"/>
    <row r="3745" hidden="1" x14ac:dyDescent="0.2"/>
    <row r="3746" hidden="1" x14ac:dyDescent="0.2"/>
    <row r="3747" hidden="1" x14ac:dyDescent="0.2"/>
    <row r="3748" hidden="1" x14ac:dyDescent="0.2"/>
    <row r="3749" hidden="1" x14ac:dyDescent="0.2"/>
    <row r="3750" hidden="1" x14ac:dyDescent="0.2"/>
    <row r="3751" hidden="1" x14ac:dyDescent="0.2"/>
    <row r="3752" hidden="1" x14ac:dyDescent="0.2"/>
    <row r="3753" hidden="1" x14ac:dyDescent="0.2"/>
    <row r="3754" hidden="1" x14ac:dyDescent="0.2"/>
    <row r="3755" hidden="1" x14ac:dyDescent="0.2"/>
    <row r="3756" hidden="1" x14ac:dyDescent="0.2"/>
    <row r="3757" hidden="1" x14ac:dyDescent="0.2"/>
    <row r="3758" hidden="1" x14ac:dyDescent="0.2"/>
    <row r="3759" hidden="1" x14ac:dyDescent="0.2"/>
    <row r="3760" hidden="1" x14ac:dyDescent="0.2"/>
    <row r="3761" hidden="1" x14ac:dyDescent="0.2"/>
    <row r="3762" hidden="1" x14ac:dyDescent="0.2"/>
    <row r="3763" hidden="1" x14ac:dyDescent="0.2"/>
    <row r="3764" hidden="1" x14ac:dyDescent="0.2"/>
    <row r="3765" hidden="1" x14ac:dyDescent="0.2"/>
    <row r="3766" hidden="1" x14ac:dyDescent="0.2"/>
    <row r="3767" hidden="1" x14ac:dyDescent="0.2"/>
    <row r="3768" hidden="1" x14ac:dyDescent="0.2"/>
    <row r="3769" hidden="1" x14ac:dyDescent="0.2"/>
    <row r="3770" hidden="1" x14ac:dyDescent="0.2"/>
    <row r="3771" hidden="1" x14ac:dyDescent="0.2"/>
    <row r="3772" hidden="1" x14ac:dyDescent="0.2"/>
    <row r="3773" hidden="1" x14ac:dyDescent="0.2"/>
    <row r="3774" hidden="1" x14ac:dyDescent="0.2"/>
    <row r="3775" hidden="1" x14ac:dyDescent="0.2"/>
    <row r="3776" hidden="1" x14ac:dyDescent="0.2"/>
    <row r="3777" hidden="1" x14ac:dyDescent="0.2"/>
    <row r="3778" hidden="1" x14ac:dyDescent="0.2"/>
    <row r="3779" hidden="1" x14ac:dyDescent="0.2"/>
    <row r="3780" hidden="1" x14ac:dyDescent="0.2"/>
    <row r="3781" hidden="1" x14ac:dyDescent="0.2"/>
    <row r="3782" hidden="1" x14ac:dyDescent="0.2"/>
    <row r="3783" hidden="1" x14ac:dyDescent="0.2"/>
    <row r="3784" hidden="1" x14ac:dyDescent="0.2"/>
    <row r="3785" hidden="1" x14ac:dyDescent="0.2"/>
    <row r="3786" hidden="1" x14ac:dyDescent="0.2"/>
    <row r="3787" hidden="1" x14ac:dyDescent="0.2"/>
    <row r="3788" hidden="1" x14ac:dyDescent="0.2"/>
    <row r="3789" hidden="1" x14ac:dyDescent="0.2"/>
    <row r="3790" hidden="1" x14ac:dyDescent="0.2"/>
    <row r="3791" hidden="1" x14ac:dyDescent="0.2"/>
    <row r="3792" hidden="1" x14ac:dyDescent="0.2"/>
    <row r="3793" hidden="1" x14ac:dyDescent="0.2"/>
    <row r="3794" hidden="1" x14ac:dyDescent="0.2"/>
    <row r="3795" hidden="1" x14ac:dyDescent="0.2"/>
    <row r="3796" hidden="1" x14ac:dyDescent="0.2"/>
    <row r="3797" hidden="1" x14ac:dyDescent="0.2"/>
    <row r="3798" hidden="1" x14ac:dyDescent="0.2"/>
    <row r="3799" hidden="1" x14ac:dyDescent="0.2"/>
    <row r="3800" hidden="1" x14ac:dyDescent="0.2"/>
    <row r="3801" hidden="1" x14ac:dyDescent="0.2"/>
    <row r="3802" hidden="1" x14ac:dyDescent="0.2"/>
    <row r="3803" hidden="1" x14ac:dyDescent="0.2"/>
    <row r="3804" hidden="1" x14ac:dyDescent="0.2"/>
    <row r="3805" hidden="1" x14ac:dyDescent="0.2"/>
    <row r="3806" hidden="1" x14ac:dyDescent="0.2"/>
    <row r="3807" hidden="1" x14ac:dyDescent="0.2"/>
    <row r="3808" hidden="1" x14ac:dyDescent="0.2"/>
    <row r="3809" hidden="1" x14ac:dyDescent="0.2"/>
    <row r="3810" hidden="1" x14ac:dyDescent="0.2"/>
    <row r="3811" hidden="1" x14ac:dyDescent="0.2"/>
    <row r="3812" hidden="1" x14ac:dyDescent="0.2"/>
    <row r="3813" hidden="1" x14ac:dyDescent="0.2"/>
    <row r="3814" hidden="1" x14ac:dyDescent="0.2"/>
    <row r="3815" hidden="1" x14ac:dyDescent="0.2"/>
    <row r="3816" hidden="1" x14ac:dyDescent="0.2"/>
    <row r="3817" hidden="1" x14ac:dyDescent="0.2"/>
    <row r="3818" hidden="1" x14ac:dyDescent="0.2"/>
    <row r="3819" hidden="1" x14ac:dyDescent="0.2"/>
    <row r="3820" hidden="1" x14ac:dyDescent="0.2"/>
    <row r="3821" hidden="1" x14ac:dyDescent="0.2"/>
    <row r="3822" hidden="1" x14ac:dyDescent="0.2"/>
    <row r="3823" hidden="1" x14ac:dyDescent="0.2"/>
    <row r="3824" hidden="1" x14ac:dyDescent="0.2"/>
    <row r="3825" hidden="1" x14ac:dyDescent="0.2"/>
    <row r="3826" hidden="1" x14ac:dyDescent="0.2"/>
    <row r="3827" hidden="1" x14ac:dyDescent="0.2"/>
    <row r="3828" hidden="1" x14ac:dyDescent="0.2"/>
    <row r="3829" hidden="1" x14ac:dyDescent="0.2"/>
    <row r="3830" hidden="1" x14ac:dyDescent="0.2"/>
    <row r="3831" hidden="1" x14ac:dyDescent="0.2"/>
    <row r="3832" hidden="1" x14ac:dyDescent="0.2"/>
    <row r="3833" hidden="1" x14ac:dyDescent="0.2"/>
    <row r="3834" hidden="1" x14ac:dyDescent="0.2"/>
    <row r="3835" hidden="1" x14ac:dyDescent="0.2"/>
    <row r="3836" hidden="1" x14ac:dyDescent="0.2"/>
    <row r="3837" hidden="1" x14ac:dyDescent="0.2"/>
    <row r="3838" hidden="1" x14ac:dyDescent="0.2"/>
    <row r="3839" hidden="1" x14ac:dyDescent="0.2"/>
    <row r="3840" hidden="1" x14ac:dyDescent="0.2"/>
    <row r="3841" hidden="1" x14ac:dyDescent="0.2"/>
    <row r="3842" hidden="1" x14ac:dyDescent="0.2"/>
    <row r="3843" hidden="1" x14ac:dyDescent="0.2"/>
    <row r="3844" hidden="1" x14ac:dyDescent="0.2"/>
    <row r="3845" hidden="1" x14ac:dyDescent="0.2"/>
    <row r="3846" hidden="1" x14ac:dyDescent="0.2"/>
    <row r="3847" hidden="1" x14ac:dyDescent="0.2"/>
    <row r="3848" hidden="1" x14ac:dyDescent="0.2"/>
    <row r="3849" hidden="1" x14ac:dyDescent="0.2"/>
    <row r="3850" hidden="1" x14ac:dyDescent="0.2"/>
    <row r="3851" hidden="1" x14ac:dyDescent="0.2"/>
    <row r="3852" hidden="1" x14ac:dyDescent="0.2"/>
    <row r="3853" hidden="1" x14ac:dyDescent="0.2"/>
    <row r="3854" hidden="1" x14ac:dyDescent="0.2"/>
    <row r="3855" hidden="1" x14ac:dyDescent="0.2"/>
    <row r="3856" hidden="1" x14ac:dyDescent="0.2"/>
    <row r="3857" hidden="1" x14ac:dyDescent="0.2"/>
    <row r="3858" hidden="1" x14ac:dyDescent="0.2"/>
    <row r="3859" hidden="1" x14ac:dyDescent="0.2"/>
    <row r="3860" hidden="1" x14ac:dyDescent="0.2"/>
    <row r="3861" hidden="1" x14ac:dyDescent="0.2"/>
    <row r="3862" hidden="1" x14ac:dyDescent="0.2"/>
    <row r="3863" hidden="1" x14ac:dyDescent="0.2"/>
    <row r="3864" hidden="1" x14ac:dyDescent="0.2"/>
    <row r="3865" hidden="1" x14ac:dyDescent="0.2"/>
    <row r="3866" hidden="1" x14ac:dyDescent="0.2"/>
    <row r="3867" hidden="1" x14ac:dyDescent="0.2"/>
    <row r="3868" hidden="1" x14ac:dyDescent="0.2"/>
    <row r="3869" hidden="1" x14ac:dyDescent="0.2"/>
    <row r="3870" hidden="1" x14ac:dyDescent="0.2"/>
    <row r="3871" hidden="1" x14ac:dyDescent="0.2"/>
    <row r="3872" hidden="1" x14ac:dyDescent="0.2"/>
    <row r="3873" hidden="1" x14ac:dyDescent="0.2"/>
    <row r="3874" hidden="1" x14ac:dyDescent="0.2"/>
    <row r="3875" hidden="1" x14ac:dyDescent="0.2"/>
    <row r="3876" hidden="1" x14ac:dyDescent="0.2"/>
    <row r="3877" hidden="1" x14ac:dyDescent="0.2"/>
    <row r="3878" hidden="1" x14ac:dyDescent="0.2"/>
    <row r="3879" hidden="1" x14ac:dyDescent="0.2"/>
    <row r="3880" hidden="1" x14ac:dyDescent="0.2"/>
    <row r="3881" hidden="1" x14ac:dyDescent="0.2"/>
    <row r="3882" hidden="1" x14ac:dyDescent="0.2"/>
    <row r="3883" hidden="1" x14ac:dyDescent="0.2"/>
    <row r="3884" hidden="1" x14ac:dyDescent="0.2"/>
    <row r="3885" hidden="1" x14ac:dyDescent="0.2"/>
    <row r="3886" hidden="1" x14ac:dyDescent="0.2"/>
    <row r="3887" hidden="1" x14ac:dyDescent="0.2"/>
    <row r="3888" hidden="1" x14ac:dyDescent="0.2"/>
    <row r="3889" hidden="1" x14ac:dyDescent="0.2"/>
    <row r="3890" hidden="1" x14ac:dyDescent="0.2"/>
    <row r="3891" hidden="1" x14ac:dyDescent="0.2"/>
    <row r="3892" hidden="1" x14ac:dyDescent="0.2"/>
    <row r="3893" hidden="1" x14ac:dyDescent="0.2"/>
    <row r="3894" hidden="1" x14ac:dyDescent="0.2"/>
    <row r="3895" hidden="1" x14ac:dyDescent="0.2"/>
    <row r="3896" hidden="1" x14ac:dyDescent="0.2"/>
    <row r="3897" hidden="1" x14ac:dyDescent="0.2"/>
    <row r="3898" hidden="1" x14ac:dyDescent="0.2"/>
    <row r="3899" hidden="1" x14ac:dyDescent="0.2"/>
    <row r="3900" hidden="1" x14ac:dyDescent="0.2"/>
    <row r="3901" hidden="1" x14ac:dyDescent="0.2"/>
    <row r="3902" hidden="1" x14ac:dyDescent="0.2"/>
    <row r="3903" hidden="1" x14ac:dyDescent="0.2"/>
    <row r="3904" hidden="1" x14ac:dyDescent="0.2"/>
    <row r="3905" hidden="1" x14ac:dyDescent="0.2"/>
    <row r="3906" hidden="1" x14ac:dyDescent="0.2"/>
    <row r="3907" hidden="1" x14ac:dyDescent="0.2"/>
    <row r="3908" hidden="1" x14ac:dyDescent="0.2"/>
    <row r="3909" hidden="1" x14ac:dyDescent="0.2"/>
    <row r="3910" hidden="1" x14ac:dyDescent="0.2"/>
    <row r="3911" hidden="1" x14ac:dyDescent="0.2"/>
    <row r="3912" hidden="1" x14ac:dyDescent="0.2"/>
    <row r="3913" hidden="1" x14ac:dyDescent="0.2"/>
    <row r="3914" hidden="1" x14ac:dyDescent="0.2"/>
    <row r="3915" hidden="1" x14ac:dyDescent="0.2"/>
    <row r="3916" hidden="1" x14ac:dyDescent="0.2"/>
    <row r="3917" hidden="1" x14ac:dyDescent="0.2"/>
    <row r="3918" hidden="1" x14ac:dyDescent="0.2"/>
    <row r="3919" hidden="1" x14ac:dyDescent="0.2"/>
    <row r="3920" hidden="1" x14ac:dyDescent="0.2"/>
    <row r="3921" hidden="1" x14ac:dyDescent="0.2"/>
    <row r="3922" hidden="1" x14ac:dyDescent="0.2"/>
    <row r="3923" hidden="1" x14ac:dyDescent="0.2"/>
    <row r="3924" hidden="1" x14ac:dyDescent="0.2"/>
    <row r="3925" hidden="1" x14ac:dyDescent="0.2"/>
    <row r="3926" hidden="1" x14ac:dyDescent="0.2"/>
    <row r="3927" hidden="1" x14ac:dyDescent="0.2"/>
    <row r="3928" hidden="1" x14ac:dyDescent="0.2"/>
    <row r="3929" hidden="1" x14ac:dyDescent="0.2"/>
    <row r="3930" hidden="1" x14ac:dyDescent="0.2"/>
    <row r="3931" hidden="1" x14ac:dyDescent="0.2"/>
    <row r="3932" hidden="1" x14ac:dyDescent="0.2"/>
    <row r="3933" hidden="1" x14ac:dyDescent="0.2"/>
    <row r="3934" hidden="1" x14ac:dyDescent="0.2"/>
    <row r="3935" hidden="1" x14ac:dyDescent="0.2"/>
    <row r="3936" hidden="1" x14ac:dyDescent="0.2"/>
    <row r="3937" hidden="1" x14ac:dyDescent="0.2"/>
    <row r="3938" hidden="1" x14ac:dyDescent="0.2"/>
    <row r="3939" hidden="1" x14ac:dyDescent="0.2"/>
    <row r="3940" hidden="1" x14ac:dyDescent="0.2"/>
    <row r="3941" hidden="1" x14ac:dyDescent="0.2"/>
    <row r="3942" hidden="1" x14ac:dyDescent="0.2"/>
    <row r="3943" hidden="1" x14ac:dyDescent="0.2"/>
    <row r="3944" hidden="1" x14ac:dyDescent="0.2"/>
    <row r="3945" hidden="1" x14ac:dyDescent="0.2"/>
    <row r="3946" hidden="1" x14ac:dyDescent="0.2"/>
    <row r="3947" hidden="1" x14ac:dyDescent="0.2"/>
    <row r="3948" hidden="1" x14ac:dyDescent="0.2"/>
    <row r="3949" hidden="1" x14ac:dyDescent="0.2"/>
    <row r="3950" hidden="1" x14ac:dyDescent="0.2"/>
    <row r="3951" hidden="1" x14ac:dyDescent="0.2"/>
    <row r="3952" hidden="1" x14ac:dyDescent="0.2"/>
    <row r="3953" hidden="1" x14ac:dyDescent="0.2"/>
    <row r="3954" hidden="1" x14ac:dyDescent="0.2"/>
    <row r="3955" hidden="1" x14ac:dyDescent="0.2"/>
    <row r="3956" hidden="1" x14ac:dyDescent="0.2"/>
    <row r="3957" hidden="1" x14ac:dyDescent="0.2"/>
    <row r="3958" hidden="1" x14ac:dyDescent="0.2"/>
    <row r="3959" hidden="1" x14ac:dyDescent="0.2"/>
    <row r="3960" hidden="1" x14ac:dyDescent="0.2"/>
    <row r="3961" hidden="1" x14ac:dyDescent="0.2"/>
    <row r="3962" hidden="1" x14ac:dyDescent="0.2"/>
    <row r="3963" hidden="1" x14ac:dyDescent="0.2"/>
    <row r="3964" hidden="1" x14ac:dyDescent="0.2"/>
    <row r="3965" hidden="1" x14ac:dyDescent="0.2"/>
    <row r="3966" hidden="1" x14ac:dyDescent="0.2"/>
    <row r="3967" hidden="1" x14ac:dyDescent="0.2"/>
    <row r="3968" hidden="1" x14ac:dyDescent="0.2"/>
    <row r="3969" hidden="1" x14ac:dyDescent="0.2"/>
    <row r="3970" hidden="1" x14ac:dyDescent="0.2"/>
    <row r="3971" hidden="1" x14ac:dyDescent="0.2"/>
    <row r="3972" hidden="1" x14ac:dyDescent="0.2"/>
    <row r="3973" hidden="1" x14ac:dyDescent="0.2"/>
    <row r="3974" hidden="1" x14ac:dyDescent="0.2"/>
    <row r="3975" hidden="1" x14ac:dyDescent="0.2"/>
    <row r="3976" hidden="1" x14ac:dyDescent="0.2"/>
    <row r="3977" hidden="1" x14ac:dyDescent="0.2"/>
    <row r="3978" hidden="1" x14ac:dyDescent="0.2"/>
    <row r="3979" hidden="1" x14ac:dyDescent="0.2"/>
    <row r="3980" hidden="1" x14ac:dyDescent="0.2"/>
    <row r="3981" hidden="1" x14ac:dyDescent="0.2"/>
    <row r="3982" hidden="1" x14ac:dyDescent="0.2"/>
    <row r="3983" hidden="1" x14ac:dyDescent="0.2"/>
    <row r="3984" hidden="1" x14ac:dyDescent="0.2"/>
    <row r="3985" hidden="1" x14ac:dyDescent="0.2"/>
    <row r="3986" hidden="1" x14ac:dyDescent="0.2"/>
    <row r="3987" hidden="1" x14ac:dyDescent="0.2"/>
    <row r="3988" hidden="1" x14ac:dyDescent="0.2"/>
    <row r="3989" hidden="1" x14ac:dyDescent="0.2"/>
    <row r="3990" hidden="1" x14ac:dyDescent="0.2"/>
    <row r="3991" hidden="1" x14ac:dyDescent="0.2"/>
    <row r="3992" hidden="1" x14ac:dyDescent="0.2"/>
    <row r="3993" hidden="1" x14ac:dyDescent="0.2"/>
    <row r="3994" hidden="1" x14ac:dyDescent="0.2"/>
    <row r="3995" hidden="1" x14ac:dyDescent="0.2"/>
    <row r="3996" hidden="1" x14ac:dyDescent="0.2"/>
    <row r="3997" hidden="1" x14ac:dyDescent="0.2"/>
    <row r="3998" hidden="1" x14ac:dyDescent="0.2"/>
    <row r="3999" hidden="1" x14ac:dyDescent="0.2"/>
    <row r="4000" hidden="1" x14ac:dyDescent="0.2"/>
    <row r="4001" hidden="1" x14ac:dyDescent="0.2"/>
    <row r="4002" hidden="1" x14ac:dyDescent="0.2"/>
    <row r="4003" hidden="1" x14ac:dyDescent="0.2"/>
    <row r="4004" hidden="1" x14ac:dyDescent="0.2"/>
    <row r="4005" hidden="1" x14ac:dyDescent="0.2"/>
    <row r="4006" hidden="1" x14ac:dyDescent="0.2"/>
    <row r="4007" hidden="1" x14ac:dyDescent="0.2"/>
    <row r="4008" hidden="1" x14ac:dyDescent="0.2"/>
    <row r="4009" hidden="1" x14ac:dyDescent="0.2"/>
    <row r="4010" hidden="1" x14ac:dyDescent="0.2"/>
    <row r="4011" hidden="1" x14ac:dyDescent="0.2"/>
    <row r="4012" hidden="1" x14ac:dyDescent="0.2"/>
    <row r="4013" hidden="1" x14ac:dyDescent="0.2"/>
    <row r="4014" hidden="1" x14ac:dyDescent="0.2"/>
    <row r="4015" hidden="1" x14ac:dyDescent="0.2"/>
    <row r="4016" hidden="1" x14ac:dyDescent="0.2"/>
    <row r="4017" hidden="1" x14ac:dyDescent="0.2"/>
    <row r="4018" hidden="1" x14ac:dyDescent="0.2"/>
    <row r="4019" hidden="1" x14ac:dyDescent="0.2"/>
    <row r="4020" hidden="1" x14ac:dyDescent="0.2"/>
    <row r="4021" hidden="1" x14ac:dyDescent="0.2"/>
    <row r="4022" hidden="1" x14ac:dyDescent="0.2"/>
    <row r="4023" hidden="1" x14ac:dyDescent="0.2"/>
    <row r="4024" hidden="1" x14ac:dyDescent="0.2"/>
    <row r="4025" hidden="1" x14ac:dyDescent="0.2"/>
    <row r="4026" hidden="1" x14ac:dyDescent="0.2"/>
    <row r="4027" hidden="1" x14ac:dyDescent="0.2"/>
    <row r="4028" hidden="1" x14ac:dyDescent="0.2"/>
    <row r="4029" hidden="1" x14ac:dyDescent="0.2"/>
    <row r="4030" hidden="1" x14ac:dyDescent="0.2"/>
    <row r="4031" hidden="1" x14ac:dyDescent="0.2"/>
    <row r="4032" hidden="1" x14ac:dyDescent="0.2"/>
    <row r="4033" hidden="1" x14ac:dyDescent="0.2"/>
    <row r="4034" hidden="1" x14ac:dyDescent="0.2"/>
    <row r="4035" hidden="1" x14ac:dyDescent="0.2"/>
    <row r="4036" hidden="1" x14ac:dyDescent="0.2"/>
    <row r="4037" hidden="1" x14ac:dyDescent="0.2"/>
    <row r="4038" hidden="1" x14ac:dyDescent="0.2"/>
    <row r="4039" hidden="1" x14ac:dyDescent="0.2"/>
    <row r="4040" hidden="1" x14ac:dyDescent="0.2"/>
    <row r="4041" hidden="1" x14ac:dyDescent="0.2"/>
    <row r="4042" hidden="1" x14ac:dyDescent="0.2"/>
    <row r="4043" hidden="1" x14ac:dyDescent="0.2"/>
    <row r="4044" hidden="1" x14ac:dyDescent="0.2"/>
    <row r="4045" hidden="1" x14ac:dyDescent="0.2"/>
    <row r="4046" hidden="1" x14ac:dyDescent="0.2"/>
    <row r="4047" hidden="1" x14ac:dyDescent="0.2"/>
    <row r="4048" hidden="1" x14ac:dyDescent="0.2"/>
    <row r="4049" hidden="1" x14ac:dyDescent="0.2"/>
    <row r="4050" hidden="1" x14ac:dyDescent="0.2"/>
    <row r="4051" hidden="1" x14ac:dyDescent="0.2"/>
    <row r="4052" hidden="1" x14ac:dyDescent="0.2"/>
    <row r="4053" hidden="1" x14ac:dyDescent="0.2"/>
    <row r="4054" hidden="1" x14ac:dyDescent="0.2"/>
    <row r="4055" hidden="1" x14ac:dyDescent="0.2"/>
    <row r="4056" hidden="1" x14ac:dyDescent="0.2"/>
    <row r="4057" hidden="1" x14ac:dyDescent="0.2"/>
    <row r="4058" hidden="1" x14ac:dyDescent="0.2"/>
    <row r="4059" hidden="1" x14ac:dyDescent="0.2"/>
    <row r="4060" hidden="1" x14ac:dyDescent="0.2"/>
    <row r="4061" hidden="1" x14ac:dyDescent="0.2"/>
    <row r="4062" hidden="1" x14ac:dyDescent="0.2"/>
    <row r="4063" hidden="1" x14ac:dyDescent="0.2"/>
    <row r="4064" hidden="1" x14ac:dyDescent="0.2"/>
    <row r="4065" hidden="1" x14ac:dyDescent="0.2"/>
    <row r="4066" hidden="1" x14ac:dyDescent="0.2"/>
    <row r="4067" hidden="1" x14ac:dyDescent="0.2"/>
    <row r="4068" hidden="1" x14ac:dyDescent="0.2"/>
    <row r="4069" hidden="1" x14ac:dyDescent="0.2"/>
    <row r="4070" hidden="1" x14ac:dyDescent="0.2"/>
    <row r="4071" hidden="1" x14ac:dyDescent="0.2"/>
    <row r="4072" hidden="1" x14ac:dyDescent="0.2"/>
    <row r="4073" hidden="1" x14ac:dyDescent="0.2"/>
    <row r="4074" hidden="1" x14ac:dyDescent="0.2"/>
    <row r="4075" hidden="1" x14ac:dyDescent="0.2"/>
    <row r="4076" hidden="1" x14ac:dyDescent="0.2"/>
    <row r="4077" hidden="1" x14ac:dyDescent="0.2"/>
    <row r="4078" hidden="1" x14ac:dyDescent="0.2"/>
    <row r="4079" hidden="1" x14ac:dyDescent="0.2"/>
    <row r="4080" hidden="1" x14ac:dyDescent="0.2"/>
    <row r="4081" hidden="1" x14ac:dyDescent="0.2"/>
    <row r="4082" hidden="1" x14ac:dyDescent="0.2"/>
    <row r="4083" hidden="1" x14ac:dyDescent="0.2"/>
    <row r="4084" hidden="1" x14ac:dyDescent="0.2"/>
    <row r="4085" hidden="1" x14ac:dyDescent="0.2"/>
    <row r="4086" hidden="1" x14ac:dyDescent="0.2"/>
    <row r="4087" hidden="1" x14ac:dyDescent="0.2"/>
    <row r="4088" hidden="1" x14ac:dyDescent="0.2"/>
    <row r="4089" hidden="1" x14ac:dyDescent="0.2"/>
    <row r="4090" hidden="1" x14ac:dyDescent="0.2"/>
    <row r="4091" hidden="1" x14ac:dyDescent="0.2"/>
    <row r="4092" hidden="1" x14ac:dyDescent="0.2"/>
    <row r="4093" hidden="1" x14ac:dyDescent="0.2"/>
    <row r="4094" hidden="1" x14ac:dyDescent="0.2"/>
    <row r="4095" hidden="1" x14ac:dyDescent="0.2"/>
    <row r="4096" hidden="1" x14ac:dyDescent="0.2"/>
    <row r="4097" hidden="1" x14ac:dyDescent="0.2"/>
    <row r="4098" hidden="1" x14ac:dyDescent="0.2"/>
    <row r="4099" hidden="1" x14ac:dyDescent="0.2"/>
    <row r="4100" hidden="1" x14ac:dyDescent="0.2"/>
    <row r="4101" hidden="1" x14ac:dyDescent="0.2"/>
    <row r="4102" hidden="1" x14ac:dyDescent="0.2"/>
    <row r="4103" hidden="1" x14ac:dyDescent="0.2"/>
    <row r="4104" hidden="1" x14ac:dyDescent="0.2"/>
    <row r="4105" hidden="1" x14ac:dyDescent="0.2"/>
    <row r="4106" hidden="1" x14ac:dyDescent="0.2"/>
    <row r="4107" hidden="1" x14ac:dyDescent="0.2"/>
    <row r="4108" hidden="1" x14ac:dyDescent="0.2"/>
    <row r="4109" hidden="1" x14ac:dyDescent="0.2"/>
    <row r="4110" hidden="1" x14ac:dyDescent="0.2"/>
    <row r="4111" hidden="1" x14ac:dyDescent="0.2"/>
    <row r="4112" hidden="1" x14ac:dyDescent="0.2"/>
    <row r="4113" hidden="1" x14ac:dyDescent="0.2"/>
    <row r="4114" hidden="1" x14ac:dyDescent="0.2"/>
    <row r="4115" hidden="1" x14ac:dyDescent="0.2"/>
    <row r="4116" hidden="1" x14ac:dyDescent="0.2"/>
    <row r="4117" hidden="1" x14ac:dyDescent="0.2"/>
    <row r="4118" hidden="1" x14ac:dyDescent="0.2"/>
    <row r="4119" hidden="1" x14ac:dyDescent="0.2"/>
    <row r="4120" hidden="1" x14ac:dyDescent="0.2"/>
    <row r="4121" hidden="1" x14ac:dyDescent="0.2"/>
    <row r="4122" hidden="1" x14ac:dyDescent="0.2"/>
    <row r="4123" hidden="1" x14ac:dyDescent="0.2"/>
    <row r="4124" hidden="1" x14ac:dyDescent="0.2"/>
    <row r="4125" hidden="1" x14ac:dyDescent="0.2"/>
    <row r="4126" hidden="1" x14ac:dyDescent="0.2"/>
    <row r="4127" hidden="1" x14ac:dyDescent="0.2"/>
    <row r="4128" hidden="1" x14ac:dyDescent="0.2"/>
    <row r="4129" hidden="1" x14ac:dyDescent="0.2"/>
    <row r="4130" hidden="1" x14ac:dyDescent="0.2"/>
    <row r="4131" hidden="1" x14ac:dyDescent="0.2"/>
    <row r="4132" hidden="1" x14ac:dyDescent="0.2"/>
    <row r="4133" hidden="1" x14ac:dyDescent="0.2"/>
    <row r="4134" hidden="1" x14ac:dyDescent="0.2"/>
    <row r="4135" hidden="1" x14ac:dyDescent="0.2"/>
    <row r="4136" hidden="1" x14ac:dyDescent="0.2"/>
    <row r="4137" hidden="1" x14ac:dyDescent="0.2"/>
    <row r="4138" hidden="1" x14ac:dyDescent="0.2"/>
    <row r="4139" hidden="1" x14ac:dyDescent="0.2"/>
    <row r="4140" hidden="1" x14ac:dyDescent="0.2"/>
    <row r="4141" hidden="1" x14ac:dyDescent="0.2"/>
    <row r="4142" hidden="1" x14ac:dyDescent="0.2"/>
    <row r="4143" hidden="1" x14ac:dyDescent="0.2"/>
    <row r="4144" hidden="1" x14ac:dyDescent="0.2"/>
    <row r="4145" hidden="1" x14ac:dyDescent="0.2"/>
    <row r="4146" hidden="1" x14ac:dyDescent="0.2"/>
    <row r="4147" hidden="1" x14ac:dyDescent="0.2"/>
    <row r="4148" hidden="1" x14ac:dyDescent="0.2"/>
    <row r="4149" hidden="1" x14ac:dyDescent="0.2"/>
    <row r="4150" hidden="1" x14ac:dyDescent="0.2"/>
    <row r="4151" hidden="1" x14ac:dyDescent="0.2"/>
    <row r="4152" hidden="1" x14ac:dyDescent="0.2"/>
    <row r="4153" hidden="1" x14ac:dyDescent="0.2"/>
    <row r="4154" hidden="1" x14ac:dyDescent="0.2"/>
    <row r="4155" hidden="1" x14ac:dyDescent="0.2"/>
    <row r="4156" hidden="1" x14ac:dyDescent="0.2"/>
    <row r="4157" hidden="1" x14ac:dyDescent="0.2"/>
    <row r="4158" hidden="1" x14ac:dyDescent="0.2"/>
    <row r="4159" hidden="1" x14ac:dyDescent="0.2"/>
    <row r="4160" hidden="1" x14ac:dyDescent="0.2"/>
    <row r="4161" hidden="1" x14ac:dyDescent="0.2"/>
    <row r="4162" hidden="1" x14ac:dyDescent="0.2"/>
    <row r="4163" hidden="1" x14ac:dyDescent="0.2"/>
    <row r="4164" hidden="1" x14ac:dyDescent="0.2"/>
    <row r="4165" hidden="1" x14ac:dyDescent="0.2"/>
    <row r="4166" hidden="1" x14ac:dyDescent="0.2"/>
    <row r="4167" hidden="1" x14ac:dyDescent="0.2"/>
    <row r="4168" hidden="1" x14ac:dyDescent="0.2"/>
    <row r="4169" hidden="1" x14ac:dyDescent="0.2"/>
    <row r="4170" hidden="1" x14ac:dyDescent="0.2"/>
    <row r="4171" hidden="1" x14ac:dyDescent="0.2"/>
    <row r="4172" hidden="1" x14ac:dyDescent="0.2"/>
    <row r="4173" hidden="1" x14ac:dyDescent="0.2"/>
    <row r="4174" hidden="1" x14ac:dyDescent="0.2"/>
    <row r="4175" hidden="1" x14ac:dyDescent="0.2"/>
    <row r="4176" hidden="1" x14ac:dyDescent="0.2"/>
    <row r="4177" hidden="1" x14ac:dyDescent="0.2"/>
    <row r="4178" hidden="1" x14ac:dyDescent="0.2"/>
    <row r="4179" hidden="1" x14ac:dyDescent="0.2"/>
    <row r="4180" hidden="1" x14ac:dyDescent="0.2"/>
    <row r="4181" hidden="1" x14ac:dyDescent="0.2"/>
    <row r="4182" hidden="1" x14ac:dyDescent="0.2"/>
    <row r="4183" hidden="1" x14ac:dyDescent="0.2"/>
    <row r="4184" hidden="1" x14ac:dyDescent="0.2"/>
    <row r="4185" hidden="1" x14ac:dyDescent="0.2"/>
    <row r="4186" hidden="1" x14ac:dyDescent="0.2"/>
    <row r="4187" hidden="1" x14ac:dyDescent="0.2"/>
    <row r="4188" hidden="1" x14ac:dyDescent="0.2"/>
    <row r="4189" hidden="1" x14ac:dyDescent="0.2"/>
    <row r="4190" hidden="1" x14ac:dyDescent="0.2"/>
    <row r="4191" hidden="1" x14ac:dyDescent="0.2"/>
    <row r="4192" hidden="1" x14ac:dyDescent="0.2"/>
    <row r="4193" hidden="1" x14ac:dyDescent="0.2"/>
    <row r="4194" hidden="1" x14ac:dyDescent="0.2"/>
    <row r="4195" hidden="1" x14ac:dyDescent="0.2"/>
    <row r="4196" hidden="1" x14ac:dyDescent="0.2"/>
    <row r="4197" hidden="1" x14ac:dyDescent="0.2"/>
    <row r="4198" hidden="1" x14ac:dyDescent="0.2"/>
    <row r="4199" hidden="1" x14ac:dyDescent="0.2"/>
    <row r="4200" hidden="1" x14ac:dyDescent="0.2"/>
    <row r="4201" hidden="1" x14ac:dyDescent="0.2"/>
    <row r="4202" hidden="1" x14ac:dyDescent="0.2"/>
    <row r="4203" hidden="1" x14ac:dyDescent="0.2"/>
    <row r="4204" hidden="1" x14ac:dyDescent="0.2"/>
    <row r="4205" hidden="1" x14ac:dyDescent="0.2"/>
    <row r="4206" hidden="1" x14ac:dyDescent="0.2"/>
    <row r="4207" hidden="1" x14ac:dyDescent="0.2"/>
    <row r="4208" hidden="1" x14ac:dyDescent="0.2"/>
    <row r="4209" hidden="1" x14ac:dyDescent="0.2"/>
    <row r="4210" hidden="1" x14ac:dyDescent="0.2"/>
    <row r="4211" hidden="1" x14ac:dyDescent="0.2"/>
    <row r="4212" hidden="1" x14ac:dyDescent="0.2"/>
    <row r="4213" hidden="1" x14ac:dyDescent="0.2"/>
    <row r="4214" hidden="1" x14ac:dyDescent="0.2"/>
    <row r="4215" hidden="1" x14ac:dyDescent="0.2"/>
    <row r="4216" hidden="1" x14ac:dyDescent="0.2"/>
    <row r="4217" hidden="1" x14ac:dyDescent="0.2"/>
    <row r="4218" hidden="1" x14ac:dyDescent="0.2"/>
    <row r="4219" hidden="1" x14ac:dyDescent="0.2"/>
    <row r="4220" hidden="1" x14ac:dyDescent="0.2"/>
    <row r="4221" hidden="1" x14ac:dyDescent="0.2"/>
    <row r="4222" hidden="1" x14ac:dyDescent="0.2"/>
    <row r="4223" hidden="1" x14ac:dyDescent="0.2"/>
    <row r="4224" hidden="1" x14ac:dyDescent="0.2"/>
    <row r="4225" hidden="1" x14ac:dyDescent="0.2"/>
    <row r="4226" hidden="1" x14ac:dyDescent="0.2"/>
    <row r="4227" hidden="1" x14ac:dyDescent="0.2"/>
    <row r="4228" hidden="1" x14ac:dyDescent="0.2"/>
    <row r="4229" hidden="1" x14ac:dyDescent="0.2"/>
    <row r="4230" hidden="1" x14ac:dyDescent="0.2"/>
    <row r="4231" hidden="1" x14ac:dyDescent="0.2"/>
    <row r="4232" hidden="1" x14ac:dyDescent="0.2"/>
    <row r="4233" hidden="1" x14ac:dyDescent="0.2"/>
    <row r="4234" hidden="1" x14ac:dyDescent="0.2"/>
    <row r="4235" hidden="1" x14ac:dyDescent="0.2"/>
    <row r="4236" hidden="1" x14ac:dyDescent="0.2"/>
    <row r="4237" hidden="1" x14ac:dyDescent="0.2"/>
    <row r="4238" hidden="1" x14ac:dyDescent="0.2"/>
    <row r="4239" hidden="1" x14ac:dyDescent="0.2"/>
    <row r="4240" hidden="1" x14ac:dyDescent="0.2"/>
    <row r="4241" hidden="1" x14ac:dyDescent="0.2"/>
    <row r="4242" hidden="1" x14ac:dyDescent="0.2"/>
    <row r="4243" hidden="1" x14ac:dyDescent="0.2"/>
    <row r="4244" hidden="1" x14ac:dyDescent="0.2"/>
    <row r="4245" hidden="1" x14ac:dyDescent="0.2"/>
    <row r="4246" hidden="1" x14ac:dyDescent="0.2"/>
    <row r="4247" hidden="1" x14ac:dyDescent="0.2"/>
    <row r="4248" hidden="1" x14ac:dyDescent="0.2"/>
    <row r="4249" hidden="1" x14ac:dyDescent="0.2"/>
    <row r="4250" hidden="1" x14ac:dyDescent="0.2"/>
    <row r="4251" hidden="1" x14ac:dyDescent="0.2"/>
    <row r="4252" hidden="1" x14ac:dyDescent="0.2"/>
    <row r="4253" hidden="1" x14ac:dyDescent="0.2"/>
    <row r="4254" hidden="1" x14ac:dyDescent="0.2"/>
    <row r="4255" hidden="1" x14ac:dyDescent="0.2"/>
    <row r="4256" hidden="1" x14ac:dyDescent="0.2"/>
    <row r="4257" hidden="1" x14ac:dyDescent="0.2"/>
    <row r="4258" hidden="1" x14ac:dyDescent="0.2"/>
    <row r="4259" hidden="1" x14ac:dyDescent="0.2"/>
    <row r="4260" hidden="1" x14ac:dyDescent="0.2"/>
    <row r="4261" hidden="1" x14ac:dyDescent="0.2"/>
    <row r="4262" hidden="1" x14ac:dyDescent="0.2"/>
    <row r="4263" hidden="1" x14ac:dyDescent="0.2"/>
    <row r="4264" hidden="1" x14ac:dyDescent="0.2"/>
    <row r="4265" hidden="1" x14ac:dyDescent="0.2"/>
    <row r="4266" hidden="1" x14ac:dyDescent="0.2"/>
    <row r="4267" hidden="1" x14ac:dyDescent="0.2"/>
    <row r="4268" hidden="1" x14ac:dyDescent="0.2"/>
    <row r="4269" hidden="1" x14ac:dyDescent="0.2"/>
    <row r="4270" hidden="1" x14ac:dyDescent="0.2"/>
    <row r="4271" hidden="1" x14ac:dyDescent="0.2"/>
    <row r="4272" hidden="1" x14ac:dyDescent="0.2"/>
    <row r="4273" hidden="1" x14ac:dyDescent="0.2"/>
    <row r="4274" hidden="1" x14ac:dyDescent="0.2"/>
    <row r="4275" hidden="1" x14ac:dyDescent="0.2"/>
    <row r="4276" hidden="1" x14ac:dyDescent="0.2"/>
    <row r="4277" hidden="1" x14ac:dyDescent="0.2"/>
    <row r="4278" hidden="1" x14ac:dyDescent="0.2"/>
    <row r="4279" hidden="1" x14ac:dyDescent="0.2"/>
    <row r="4280" hidden="1" x14ac:dyDescent="0.2"/>
    <row r="4281" hidden="1" x14ac:dyDescent="0.2"/>
    <row r="4282" hidden="1" x14ac:dyDescent="0.2"/>
    <row r="4283" hidden="1" x14ac:dyDescent="0.2"/>
    <row r="4284" hidden="1" x14ac:dyDescent="0.2"/>
    <row r="4285" hidden="1" x14ac:dyDescent="0.2"/>
    <row r="4286" hidden="1" x14ac:dyDescent="0.2"/>
    <row r="4287" hidden="1" x14ac:dyDescent="0.2"/>
    <row r="4288" hidden="1" x14ac:dyDescent="0.2"/>
    <row r="4289" hidden="1" x14ac:dyDescent="0.2"/>
    <row r="4290" hidden="1" x14ac:dyDescent="0.2"/>
    <row r="4291" hidden="1" x14ac:dyDescent="0.2"/>
    <row r="4292" hidden="1" x14ac:dyDescent="0.2"/>
    <row r="4293" hidden="1" x14ac:dyDescent="0.2"/>
    <row r="4294" hidden="1" x14ac:dyDescent="0.2"/>
    <row r="4295" hidden="1" x14ac:dyDescent="0.2"/>
    <row r="4296" hidden="1" x14ac:dyDescent="0.2"/>
    <row r="4297" hidden="1" x14ac:dyDescent="0.2"/>
    <row r="4298" hidden="1" x14ac:dyDescent="0.2"/>
    <row r="4299" hidden="1" x14ac:dyDescent="0.2"/>
    <row r="4300" hidden="1" x14ac:dyDescent="0.2"/>
    <row r="4301" hidden="1" x14ac:dyDescent="0.2"/>
    <row r="4302" hidden="1" x14ac:dyDescent="0.2"/>
    <row r="4303" hidden="1" x14ac:dyDescent="0.2"/>
    <row r="4304" hidden="1" x14ac:dyDescent="0.2"/>
    <row r="4305" hidden="1" x14ac:dyDescent="0.2"/>
    <row r="4306" hidden="1" x14ac:dyDescent="0.2"/>
    <row r="4307" hidden="1" x14ac:dyDescent="0.2"/>
    <row r="4308" hidden="1" x14ac:dyDescent="0.2"/>
    <row r="4309" hidden="1" x14ac:dyDescent="0.2"/>
    <row r="4310" hidden="1" x14ac:dyDescent="0.2"/>
    <row r="4311" hidden="1" x14ac:dyDescent="0.2"/>
    <row r="4312" hidden="1" x14ac:dyDescent="0.2"/>
    <row r="4313" hidden="1" x14ac:dyDescent="0.2"/>
    <row r="4314" hidden="1" x14ac:dyDescent="0.2"/>
    <row r="4315" hidden="1" x14ac:dyDescent="0.2"/>
    <row r="4316" hidden="1" x14ac:dyDescent="0.2"/>
    <row r="4317" hidden="1" x14ac:dyDescent="0.2"/>
    <row r="4318" hidden="1" x14ac:dyDescent="0.2"/>
    <row r="4319" hidden="1" x14ac:dyDescent="0.2"/>
    <row r="4320" hidden="1" x14ac:dyDescent="0.2"/>
    <row r="4321" hidden="1" x14ac:dyDescent="0.2"/>
    <row r="4322" hidden="1" x14ac:dyDescent="0.2"/>
    <row r="4323" hidden="1" x14ac:dyDescent="0.2"/>
    <row r="4324" hidden="1" x14ac:dyDescent="0.2"/>
    <row r="4325" hidden="1" x14ac:dyDescent="0.2"/>
    <row r="4326" hidden="1" x14ac:dyDescent="0.2"/>
    <row r="4327" hidden="1" x14ac:dyDescent="0.2"/>
    <row r="4328" hidden="1" x14ac:dyDescent="0.2"/>
    <row r="4329" hidden="1" x14ac:dyDescent="0.2"/>
    <row r="4330" hidden="1" x14ac:dyDescent="0.2"/>
    <row r="4331" hidden="1" x14ac:dyDescent="0.2"/>
    <row r="4332" hidden="1" x14ac:dyDescent="0.2"/>
    <row r="4333" hidden="1" x14ac:dyDescent="0.2"/>
    <row r="4334" hidden="1" x14ac:dyDescent="0.2"/>
    <row r="4335" hidden="1" x14ac:dyDescent="0.2"/>
    <row r="4336" hidden="1" x14ac:dyDescent="0.2"/>
    <row r="4337" hidden="1" x14ac:dyDescent="0.2"/>
    <row r="4338" hidden="1" x14ac:dyDescent="0.2"/>
    <row r="4339" hidden="1" x14ac:dyDescent="0.2"/>
    <row r="4340" hidden="1" x14ac:dyDescent="0.2"/>
    <row r="4341" hidden="1" x14ac:dyDescent="0.2"/>
    <row r="4342" hidden="1" x14ac:dyDescent="0.2"/>
    <row r="4343" hidden="1" x14ac:dyDescent="0.2"/>
    <row r="4344" hidden="1" x14ac:dyDescent="0.2"/>
    <row r="4345" hidden="1" x14ac:dyDescent="0.2"/>
    <row r="4346" hidden="1" x14ac:dyDescent="0.2"/>
    <row r="4347" hidden="1" x14ac:dyDescent="0.2"/>
    <row r="4348" hidden="1" x14ac:dyDescent="0.2"/>
    <row r="4349" hidden="1" x14ac:dyDescent="0.2"/>
    <row r="4350" hidden="1" x14ac:dyDescent="0.2"/>
    <row r="4351" hidden="1" x14ac:dyDescent="0.2"/>
    <row r="4352" hidden="1" x14ac:dyDescent="0.2"/>
    <row r="4353" hidden="1" x14ac:dyDescent="0.2"/>
    <row r="4354" hidden="1" x14ac:dyDescent="0.2"/>
    <row r="4355" hidden="1" x14ac:dyDescent="0.2"/>
    <row r="4356" hidden="1" x14ac:dyDescent="0.2"/>
    <row r="4357" hidden="1" x14ac:dyDescent="0.2"/>
    <row r="4358" hidden="1" x14ac:dyDescent="0.2"/>
    <row r="4359" hidden="1" x14ac:dyDescent="0.2"/>
    <row r="4360" hidden="1" x14ac:dyDescent="0.2"/>
    <row r="4361" hidden="1" x14ac:dyDescent="0.2"/>
    <row r="4362" hidden="1" x14ac:dyDescent="0.2"/>
    <row r="4363" hidden="1" x14ac:dyDescent="0.2"/>
    <row r="4364" hidden="1" x14ac:dyDescent="0.2"/>
    <row r="4365" hidden="1" x14ac:dyDescent="0.2"/>
    <row r="4366" hidden="1" x14ac:dyDescent="0.2"/>
    <row r="4367" hidden="1" x14ac:dyDescent="0.2"/>
    <row r="4368" hidden="1" x14ac:dyDescent="0.2"/>
    <row r="4369" hidden="1" x14ac:dyDescent="0.2"/>
    <row r="4370" hidden="1" x14ac:dyDescent="0.2"/>
    <row r="4371" hidden="1" x14ac:dyDescent="0.2"/>
    <row r="4372" hidden="1" x14ac:dyDescent="0.2"/>
    <row r="4373" hidden="1" x14ac:dyDescent="0.2"/>
    <row r="4374" hidden="1" x14ac:dyDescent="0.2"/>
    <row r="4375" hidden="1" x14ac:dyDescent="0.2"/>
    <row r="4376" hidden="1" x14ac:dyDescent="0.2"/>
    <row r="4377" hidden="1" x14ac:dyDescent="0.2"/>
    <row r="4378" hidden="1" x14ac:dyDescent="0.2"/>
    <row r="4379" hidden="1" x14ac:dyDescent="0.2"/>
    <row r="4380" hidden="1" x14ac:dyDescent="0.2"/>
    <row r="4381" hidden="1" x14ac:dyDescent="0.2"/>
    <row r="4382" hidden="1" x14ac:dyDescent="0.2"/>
    <row r="4383" hidden="1" x14ac:dyDescent="0.2"/>
    <row r="4384" hidden="1" x14ac:dyDescent="0.2"/>
    <row r="4385" hidden="1" x14ac:dyDescent="0.2"/>
    <row r="4386" hidden="1" x14ac:dyDescent="0.2"/>
    <row r="4387" hidden="1" x14ac:dyDescent="0.2"/>
    <row r="4388" hidden="1" x14ac:dyDescent="0.2"/>
    <row r="4389" hidden="1" x14ac:dyDescent="0.2"/>
    <row r="4390" hidden="1" x14ac:dyDescent="0.2"/>
    <row r="4391" hidden="1" x14ac:dyDescent="0.2"/>
    <row r="4392" hidden="1" x14ac:dyDescent="0.2"/>
    <row r="4393" hidden="1" x14ac:dyDescent="0.2"/>
    <row r="4394" hidden="1" x14ac:dyDescent="0.2"/>
    <row r="4395" hidden="1" x14ac:dyDescent="0.2"/>
    <row r="4396" hidden="1" x14ac:dyDescent="0.2"/>
    <row r="4397" hidden="1" x14ac:dyDescent="0.2"/>
    <row r="4398" hidden="1" x14ac:dyDescent="0.2"/>
    <row r="4399" hidden="1" x14ac:dyDescent="0.2"/>
    <row r="4400" hidden="1" x14ac:dyDescent="0.2"/>
    <row r="4401" hidden="1" x14ac:dyDescent="0.2"/>
    <row r="4402" hidden="1" x14ac:dyDescent="0.2"/>
    <row r="4403" hidden="1" x14ac:dyDescent="0.2"/>
    <row r="4404" hidden="1" x14ac:dyDescent="0.2"/>
    <row r="4405" hidden="1" x14ac:dyDescent="0.2"/>
    <row r="4406" hidden="1" x14ac:dyDescent="0.2"/>
    <row r="4407" hidden="1" x14ac:dyDescent="0.2"/>
    <row r="4408" hidden="1" x14ac:dyDescent="0.2"/>
    <row r="4409" hidden="1" x14ac:dyDescent="0.2"/>
    <row r="4410" hidden="1" x14ac:dyDescent="0.2"/>
    <row r="4411" hidden="1" x14ac:dyDescent="0.2"/>
    <row r="4412" hidden="1" x14ac:dyDescent="0.2"/>
    <row r="4413" hidden="1" x14ac:dyDescent="0.2"/>
    <row r="4414" hidden="1" x14ac:dyDescent="0.2"/>
    <row r="4415" hidden="1" x14ac:dyDescent="0.2"/>
    <row r="4416" hidden="1" x14ac:dyDescent="0.2"/>
    <row r="4417" hidden="1" x14ac:dyDescent="0.2"/>
    <row r="4418" hidden="1" x14ac:dyDescent="0.2"/>
    <row r="4419" hidden="1" x14ac:dyDescent="0.2"/>
    <row r="4420" hidden="1" x14ac:dyDescent="0.2"/>
    <row r="4421" hidden="1" x14ac:dyDescent="0.2"/>
    <row r="4422" hidden="1" x14ac:dyDescent="0.2"/>
    <row r="4423" hidden="1" x14ac:dyDescent="0.2"/>
    <row r="4424" hidden="1" x14ac:dyDescent="0.2"/>
    <row r="4425" hidden="1" x14ac:dyDescent="0.2"/>
    <row r="4426" hidden="1" x14ac:dyDescent="0.2"/>
    <row r="4427" hidden="1" x14ac:dyDescent="0.2"/>
    <row r="4428" hidden="1" x14ac:dyDescent="0.2"/>
    <row r="4429" hidden="1" x14ac:dyDescent="0.2"/>
    <row r="4430" hidden="1" x14ac:dyDescent="0.2"/>
    <row r="4431" hidden="1" x14ac:dyDescent="0.2"/>
    <row r="4432" hidden="1" x14ac:dyDescent="0.2"/>
    <row r="4433" hidden="1" x14ac:dyDescent="0.2"/>
    <row r="4434" hidden="1" x14ac:dyDescent="0.2"/>
    <row r="4435" hidden="1" x14ac:dyDescent="0.2"/>
    <row r="4436" hidden="1" x14ac:dyDescent="0.2"/>
    <row r="4437" hidden="1" x14ac:dyDescent="0.2"/>
    <row r="4438" hidden="1" x14ac:dyDescent="0.2"/>
    <row r="4439" hidden="1" x14ac:dyDescent="0.2"/>
    <row r="4440" hidden="1" x14ac:dyDescent="0.2"/>
    <row r="4441" hidden="1" x14ac:dyDescent="0.2"/>
    <row r="4442" hidden="1" x14ac:dyDescent="0.2"/>
    <row r="4443" hidden="1" x14ac:dyDescent="0.2"/>
    <row r="4444" hidden="1" x14ac:dyDescent="0.2"/>
    <row r="4445" hidden="1" x14ac:dyDescent="0.2"/>
    <row r="4446" hidden="1" x14ac:dyDescent="0.2"/>
    <row r="4447" hidden="1" x14ac:dyDescent="0.2"/>
    <row r="4448" hidden="1" x14ac:dyDescent="0.2"/>
    <row r="4449" hidden="1" x14ac:dyDescent="0.2"/>
    <row r="4450" hidden="1" x14ac:dyDescent="0.2"/>
    <row r="4451" hidden="1" x14ac:dyDescent="0.2"/>
    <row r="4452" hidden="1" x14ac:dyDescent="0.2"/>
    <row r="4453" hidden="1" x14ac:dyDescent="0.2"/>
    <row r="4454" hidden="1" x14ac:dyDescent="0.2"/>
    <row r="4455" hidden="1" x14ac:dyDescent="0.2"/>
    <row r="4456" hidden="1" x14ac:dyDescent="0.2"/>
    <row r="4457" hidden="1" x14ac:dyDescent="0.2"/>
    <row r="4458" hidden="1" x14ac:dyDescent="0.2"/>
    <row r="4459" hidden="1" x14ac:dyDescent="0.2"/>
    <row r="4460" hidden="1" x14ac:dyDescent="0.2"/>
    <row r="4461" hidden="1" x14ac:dyDescent="0.2"/>
    <row r="4462" hidden="1" x14ac:dyDescent="0.2"/>
    <row r="4463" hidden="1" x14ac:dyDescent="0.2"/>
    <row r="4464" hidden="1" x14ac:dyDescent="0.2"/>
    <row r="4465" hidden="1" x14ac:dyDescent="0.2"/>
    <row r="4466" hidden="1" x14ac:dyDescent="0.2"/>
    <row r="4467" hidden="1" x14ac:dyDescent="0.2"/>
    <row r="4468" hidden="1" x14ac:dyDescent="0.2"/>
    <row r="4469" hidden="1" x14ac:dyDescent="0.2"/>
    <row r="4470" hidden="1" x14ac:dyDescent="0.2"/>
    <row r="4471" hidden="1" x14ac:dyDescent="0.2"/>
    <row r="4472" hidden="1" x14ac:dyDescent="0.2"/>
    <row r="4473" hidden="1" x14ac:dyDescent="0.2"/>
    <row r="4474" hidden="1" x14ac:dyDescent="0.2"/>
    <row r="4475" hidden="1" x14ac:dyDescent="0.2"/>
    <row r="4476" hidden="1" x14ac:dyDescent="0.2"/>
    <row r="4477" hidden="1" x14ac:dyDescent="0.2"/>
    <row r="4478" hidden="1" x14ac:dyDescent="0.2"/>
    <row r="4479" hidden="1" x14ac:dyDescent="0.2"/>
    <row r="4480" hidden="1" x14ac:dyDescent="0.2"/>
    <row r="4481" hidden="1" x14ac:dyDescent="0.2"/>
    <row r="4482" hidden="1" x14ac:dyDescent="0.2"/>
    <row r="4483" hidden="1" x14ac:dyDescent="0.2"/>
    <row r="4484" hidden="1" x14ac:dyDescent="0.2"/>
    <row r="4485" hidden="1" x14ac:dyDescent="0.2"/>
    <row r="4486" hidden="1" x14ac:dyDescent="0.2"/>
    <row r="4487" hidden="1" x14ac:dyDescent="0.2"/>
    <row r="4488" hidden="1" x14ac:dyDescent="0.2"/>
    <row r="4489" hidden="1" x14ac:dyDescent="0.2"/>
    <row r="4490" hidden="1" x14ac:dyDescent="0.2"/>
    <row r="4491" hidden="1" x14ac:dyDescent="0.2"/>
    <row r="4492" hidden="1" x14ac:dyDescent="0.2"/>
    <row r="4493" hidden="1" x14ac:dyDescent="0.2"/>
    <row r="4494" hidden="1" x14ac:dyDescent="0.2"/>
    <row r="4495" hidden="1" x14ac:dyDescent="0.2"/>
    <row r="4496" hidden="1" x14ac:dyDescent="0.2"/>
    <row r="4497" hidden="1" x14ac:dyDescent="0.2"/>
    <row r="4498" hidden="1" x14ac:dyDescent="0.2"/>
    <row r="4499" hidden="1" x14ac:dyDescent="0.2"/>
    <row r="4500" hidden="1" x14ac:dyDescent="0.2"/>
    <row r="4501" hidden="1" x14ac:dyDescent="0.2"/>
    <row r="4502" hidden="1" x14ac:dyDescent="0.2"/>
    <row r="4503" hidden="1" x14ac:dyDescent="0.2"/>
    <row r="4504" hidden="1" x14ac:dyDescent="0.2"/>
    <row r="4505" hidden="1" x14ac:dyDescent="0.2"/>
    <row r="4506" hidden="1" x14ac:dyDescent="0.2"/>
    <row r="4507" hidden="1" x14ac:dyDescent="0.2"/>
    <row r="4508" hidden="1" x14ac:dyDescent="0.2"/>
    <row r="4509" hidden="1" x14ac:dyDescent="0.2"/>
    <row r="4510" hidden="1" x14ac:dyDescent="0.2"/>
    <row r="4511" hidden="1" x14ac:dyDescent="0.2"/>
    <row r="4512" hidden="1" x14ac:dyDescent="0.2"/>
    <row r="4513" hidden="1" x14ac:dyDescent="0.2"/>
    <row r="4514" hidden="1" x14ac:dyDescent="0.2"/>
    <row r="4515" hidden="1" x14ac:dyDescent="0.2"/>
    <row r="4516" hidden="1" x14ac:dyDescent="0.2"/>
    <row r="4517" hidden="1" x14ac:dyDescent="0.2"/>
    <row r="4518" hidden="1" x14ac:dyDescent="0.2"/>
    <row r="4519" hidden="1" x14ac:dyDescent="0.2"/>
    <row r="4520" hidden="1" x14ac:dyDescent="0.2"/>
    <row r="4521" hidden="1" x14ac:dyDescent="0.2"/>
    <row r="4522" hidden="1" x14ac:dyDescent="0.2"/>
    <row r="4523" hidden="1" x14ac:dyDescent="0.2"/>
    <row r="4524" hidden="1" x14ac:dyDescent="0.2"/>
    <row r="4525" hidden="1" x14ac:dyDescent="0.2"/>
    <row r="4526" hidden="1" x14ac:dyDescent="0.2"/>
    <row r="4527" hidden="1" x14ac:dyDescent="0.2"/>
    <row r="4528" hidden="1" x14ac:dyDescent="0.2"/>
    <row r="4529" hidden="1" x14ac:dyDescent="0.2"/>
    <row r="4530" hidden="1" x14ac:dyDescent="0.2"/>
    <row r="4531" hidden="1" x14ac:dyDescent="0.2"/>
    <row r="4532" hidden="1" x14ac:dyDescent="0.2"/>
    <row r="4533" hidden="1" x14ac:dyDescent="0.2"/>
    <row r="4534" hidden="1" x14ac:dyDescent="0.2"/>
    <row r="4535" hidden="1" x14ac:dyDescent="0.2"/>
    <row r="4536" hidden="1" x14ac:dyDescent="0.2"/>
    <row r="4537" hidden="1" x14ac:dyDescent="0.2"/>
    <row r="4538" hidden="1" x14ac:dyDescent="0.2"/>
    <row r="4539" hidden="1" x14ac:dyDescent="0.2"/>
    <row r="4540" hidden="1" x14ac:dyDescent="0.2"/>
    <row r="4541" hidden="1" x14ac:dyDescent="0.2"/>
    <row r="4542" hidden="1" x14ac:dyDescent="0.2"/>
    <row r="4543" hidden="1" x14ac:dyDescent="0.2"/>
    <row r="4544" hidden="1" x14ac:dyDescent="0.2"/>
    <row r="4545" hidden="1" x14ac:dyDescent="0.2"/>
    <row r="4546" hidden="1" x14ac:dyDescent="0.2"/>
    <row r="4547" hidden="1" x14ac:dyDescent="0.2"/>
    <row r="4548" hidden="1" x14ac:dyDescent="0.2"/>
    <row r="4549" hidden="1" x14ac:dyDescent="0.2"/>
    <row r="4550" hidden="1" x14ac:dyDescent="0.2"/>
    <row r="4551" hidden="1" x14ac:dyDescent="0.2"/>
    <row r="4552" hidden="1" x14ac:dyDescent="0.2"/>
    <row r="4553" hidden="1" x14ac:dyDescent="0.2"/>
    <row r="4554" hidden="1" x14ac:dyDescent="0.2"/>
    <row r="4555" hidden="1" x14ac:dyDescent="0.2"/>
    <row r="4556" hidden="1" x14ac:dyDescent="0.2"/>
    <row r="4557" hidden="1" x14ac:dyDescent="0.2"/>
    <row r="4558" hidden="1" x14ac:dyDescent="0.2"/>
    <row r="4559" hidden="1" x14ac:dyDescent="0.2"/>
    <row r="4560" hidden="1" x14ac:dyDescent="0.2"/>
    <row r="4561" hidden="1" x14ac:dyDescent="0.2"/>
    <row r="4562" hidden="1" x14ac:dyDescent="0.2"/>
    <row r="4563" hidden="1" x14ac:dyDescent="0.2"/>
    <row r="4564" hidden="1" x14ac:dyDescent="0.2"/>
    <row r="4565" hidden="1" x14ac:dyDescent="0.2"/>
    <row r="4566" hidden="1" x14ac:dyDescent="0.2"/>
    <row r="4567" hidden="1" x14ac:dyDescent="0.2"/>
    <row r="4568" hidden="1" x14ac:dyDescent="0.2"/>
    <row r="4569" hidden="1" x14ac:dyDescent="0.2"/>
    <row r="4570" hidden="1" x14ac:dyDescent="0.2"/>
    <row r="4571" hidden="1" x14ac:dyDescent="0.2"/>
    <row r="4572" hidden="1" x14ac:dyDescent="0.2"/>
    <row r="4573" hidden="1" x14ac:dyDescent="0.2"/>
    <row r="4574" hidden="1" x14ac:dyDescent="0.2"/>
    <row r="4575" hidden="1" x14ac:dyDescent="0.2"/>
    <row r="4576" hidden="1" x14ac:dyDescent="0.2"/>
    <row r="4577" hidden="1" x14ac:dyDescent="0.2"/>
    <row r="4578" hidden="1" x14ac:dyDescent="0.2"/>
    <row r="4579" hidden="1" x14ac:dyDescent="0.2"/>
    <row r="4580" hidden="1" x14ac:dyDescent="0.2"/>
    <row r="4581" hidden="1" x14ac:dyDescent="0.2"/>
    <row r="4582" hidden="1" x14ac:dyDescent="0.2"/>
    <row r="4583" hidden="1" x14ac:dyDescent="0.2"/>
    <row r="4584" hidden="1" x14ac:dyDescent="0.2"/>
    <row r="4585" hidden="1" x14ac:dyDescent="0.2"/>
    <row r="4586" hidden="1" x14ac:dyDescent="0.2"/>
    <row r="4587" hidden="1" x14ac:dyDescent="0.2"/>
    <row r="4588" hidden="1" x14ac:dyDescent="0.2"/>
    <row r="4589" hidden="1" x14ac:dyDescent="0.2"/>
    <row r="4590" hidden="1" x14ac:dyDescent="0.2"/>
    <row r="4591" hidden="1" x14ac:dyDescent="0.2"/>
    <row r="4592" hidden="1" x14ac:dyDescent="0.2"/>
    <row r="4593" hidden="1" x14ac:dyDescent="0.2"/>
    <row r="4594" hidden="1" x14ac:dyDescent="0.2"/>
    <row r="4595" hidden="1" x14ac:dyDescent="0.2"/>
    <row r="4596" hidden="1" x14ac:dyDescent="0.2"/>
    <row r="4597" hidden="1" x14ac:dyDescent="0.2"/>
    <row r="4598" hidden="1" x14ac:dyDescent="0.2"/>
    <row r="4599" hidden="1" x14ac:dyDescent="0.2"/>
    <row r="4600" hidden="1" x14ac:dyDescent="0.2"/>
    <row r="4601" hidden="1" x14ac:dyDescent="0.2"/>
    <row r="4602" hidden="1" x14ac:dyDescent="0.2"/>
    <row r="4603" hidden="1" x14ac:dyDescent="0.2"/>
    <row r="4604" hidden="1" x14ac:dyDescent="0.2"/>
    <row r="4605" hidden="1" x14ac:dyDescent="0.2"/>
    <row r="4606" hidden="1" x14ac:dyDescent="0.2"/>
    <row r="4607" hidden="1" x14ac:dyDescent="0.2"/>
    <row r="4608" hidden="1" x14ac:dyDescent="0.2"/>
    <row r="4609" hidden="1" x14ac:dyDescent="0.2"/>
    <row r="4610" hidden="1" x14ac:dyDescent="0.2"/>
    <row r="4611" hidden="1" x14ac:dyDescent="0.2"/>
    <row r="4612" hidden="1" x14ac:dyDescent="0.2"/>
    <row r="4613" hidden="1" x14ac:dyDescent="0.2"/>
    <row r="4614" hidden="1" x14ac:dyDescent="0.2"/>
    <row r="4615" hidden="1" x14ac:dyDescent="0.2"/>
    <row r="4616" hidden="1" x14ac:dyDescent="0.2"/>
    <row r="4617" hidden="1" x14ac:dyDescent="0.2"/>
    <row r="4618" hidden="1" x14ac:dyDescent="0.2"/>
    <row r="4619" hidden="1" x14ac:dyDescent="0.2"/>
    <row r="4620" hidden="1" x14ac:dyDescent="0.2"/>
    <row r="4621" hidden="1" x14ac:dyDescent="0.2"/>
    <row r="4622" hidden="1" x14ac:dyDescent="0.2"/>
    <row r="4623" hidden="1" x14ac:dyDescent="0.2"/>
    <row r="4624" hidden="1" x14ac:dyDescent="0.2"/>
    <row r="4625" hidden="1" x14ac:dyDescent="0.2"/>
    <row r="4626" hidden="1" x14ac:dyDescent="0.2"/>
    <row r="4627" hidden="1" x14ac:dyDescent="0.2"/>
    <row r="4628" hidden="1" x14ac:dyDescent="0.2"/>
    <row r="4629" hidden="1" x14ac:dyDescent="0.2"/>
    <row r="4630" hidden="1" x14ac:dyDescent="0.2"/>
    <row r="4631" hidden="1" x14ac:dyDescent="0.2"/>
    <row r="4632" hidden="1" x14ac:dyDescent="0.2"/>
    <row r="4633" hidden="1" x14ac:dyDescent="0.2"/>
    <row r="4634" hidden="1" x14ac:dyDescent="0.2"/>
    <row r="4635" hidden="1" x14ac:dyDescent="0.2"/>
    <row r="4636" hidden="1" x14ac:dyDescent="0.2"/>
    <row r="4637" hidden="1" x14ac:dyDescent="0.2"/>
    <row r="4638" hidden="1" x14ac:dyDescent="0.2"/>
    <row r="4639" hidden="1" x14ac:dyDescent="0.2"/>
    <row r="4640" hidden="1" x14ac:dyDescent="0.2"/>
    <row r="4641" hidden="1" x14ac:dyDescent="0.2"/>
    <row r="4642" hidden="1" x14ac:dyDescent="0.2"/>
    <row r="4643" hidden="1" x14ac:dyDescent="0.2"/>
    <row r="4644" hidden="1" x14ac:dyDescent="0.2"/>
    <row r="4645" hidden="1" x14ac:dyDescent="0.2"/>
    <row r="4646" hidden="1" x14ac:dyDescent="0.2"/>
    <row r="4647" hidden="1" x14ac:dyDescent="0.2"/>
    <row r="4648" hidden="1" x14ac:dyDescent="0.2"/>
    <row r="4649" hidden="1" x14ac:dyDescent="0.2"/>
    <row r="4650" hidden="1" x14ac:dyDescent="0.2"/>
    <row r="4651" hidden="1" x14ac:dyDescent="0.2"/>
    <row r="4652" hidden="1" x14ac:dyDescent="0.2"/>
    <row r="4653" hidden="1" x14ac:dyDescent="0.2"/>
    <row r="4654" hidden="1" x14ac:dyDescent="0.2"/>
    <row r="4655" hidden="1" x14ac:dyDescent="0.2"/>
    <row r="4656" hidden="1" x14ac:dyDescent="0.2"/>
    <row r="4657" hidden="1" x14ac:dyDescent="0.2"/>
    <row r="4658" hidden="1" x14ac:dyDescent="0.2"/>
    <row r="4659" hidden="1" x14ac:dyDescent="0.2"/>
    <row r="4660" hidden="1" x14ac:dyDescent="0.2"/>
    <row r="4661" hidden="1" x14ac:dyDescent="0.2"/>
    <row r="4662" hidden="1" x14ac:dyDescent="0.2"/>
    <row r="4663" hidden="1" x14ac:dyDescent="0.2"/>
    <row r="4664" hidden="1" x14ac:dyDescent="0.2"/>
    <row r="4665" hidden="1" x14ac:dyDescent="0.2"/>
    <row r="4666" hidden="1" x14ac:dyDescent="0.2"/>
    <row r="4667" hidden="1" x14ac:dyDescent="0.2"/>
    <row r="4668" hidden="1" x14ac:dyDescent="0.2"/>
    <row r="4669" hidden="1" x14ac:dyDescent="0.2"/>
    <row r="4670" hidden="1" x14ac:dyDescent="0.2"/>
    <row r="4671" hidden="1" x14ac:dyDescent="0.2"/>
    <row r="4672" hidden="1" x14ac:dyDescent="0.2"/>
    <row r="4673" hidden="1" x14ac:dyDescent="0.2"/>
    <row r="4674" hidden="1" x14ac:dyDescent="0.2"/>
    <row r="4675" hidden="1" x14ac:dyDescent="0.2"/>
    <row r="4676" hidden="1" x14ac:dyDescent="0.2"/>
    <row r="4677" hidden="1" x14ac:dyDescent="0.2"/>
    <row r="4678" hidden="1" x14ac:dyDescent="0.2"/>
    <row r="4679" hidden="1" x14ac:dyDescent="0.2"/>
    <row r="4680" hidden="1" x14ac:dyDescent="0.2"/>
    <row r="4681" hidden="1" x14ac:dyDescent="0.2"/>
    <row r="4682" hidden="1" x14ac:dyDescent="0.2"/>
    <row r="4683" hidden="1" x14ac:dyDescent="0.2"/>
    <row r="4684" hidden="1" x14ac:dyDescent="0.2"/>
    <row r="4685" hidden="1" x14ac:dyDescent="0.2"/>
    <row r="4686" hidden="1" x14ac:dyDescent="0.2"/>
    <row r="4687" hidden="1" x14ac:dyDescent="0.2"/>
    <row r="4688" hidden="1" x14ac:dyDescent="0.2"/>
    <row r="4689" hidden="1" x14ac:dyDescent="0.2"/>
    <row r="4690" hidden="1" x14ac:dyDescent="0.2"/>
    <row r="4691" hidden="1" x14ac:dyDescent="0.2"/>
    <row r="4692" hidden="1" x14ac:dyDescent="0.2"/>
    <row r="4693" hidden="1" x14ac:dyDescent="0.2"/>
    <row r="4694" hidden="1" x14ac:dyDescent="0.2"/>
    <row r="4695" hidden="1" x14ac:dyDescent="0.2"/>
    <row r="4696" hidden="1" x14ac:dyDescent="0.2"/>
    <row r="4697" hidden="1" x14ac:dyDescent="0.2"/>
    <row r="4698" hidden="1" x14ac:dyDescent="0.2"/>
    <row r="4699" hidden="1" x14ac:dyDescent="0.2"/>
    <row r="4700" hidden="1" x14ac:dyDescent="0.2"/>
    <row r="4701" hidden="1" x14ac:dyDescent="0.2"/>
    <row r="4702" hidden="1" x14ac:dyDescent="0.2"/>
    <row r="4703" hidden="1" x14ac:dyDescent="0.2"/>
    <row r="4704" hidden="1" x14ac:dyDescent="0.2"/>
    <row r="4705" hidden="1" x14ac:dyDescent="0.2"/>
    <row r="4706" hidden="1" x14ac:dyDescent="0.2"/>
    <row r="4707" hidden="1" x14ac:dyDescent="0.2"/>
    <row r="4708" hidden="1" x14ac:dyDescent="0.2"/>
    <row r="4709" hidden="1" x14ac:dyDescent="0.2"/>
    <row r="4710" hidden="1" x14ac:dyDescent="0.2"/>
    <row r="4711" hidden="1" x14ac:dyDescent="0.2"/>
    <row r="4712" hidden="1" x14ac:dyDescent="0.2"/>
    <row r="4713" hidden="1" x14ac:dyDescent="0.2"/>
    <row r="4714" hidden="1" x14ac:dyDescent="0.2"/>
    <row r="4715" hidden="1" x14ac:dyDescent="0.2"/>
    <row r="4716" hidden="1" x14ac:dyDescent="0.2"/>
    <row r="4717" hidden="1" x14ac:dyDescent="0.2"/>
    <row r="4718" hidden="1" x14ac:dyDescent="0.2"/>
    <row r="4719" hidden="1" x14ac:dyDescent="0.2"/>
    <row r="4720" hidden="1" x14ac:dyDescent="0.2"/>
    <row r="4721" hidden="1" x14ac:dyDescent="0.2"/>
    <row r="4722" hidden="1" x14ac:dyDescent="0.2"/>
    <row r="4723" hidden="1" x14ac:dyDescent="0.2"/>
    <row r="4724" hidden="1" x14ac:dyDescent="0.2"/>
    <row r="4725" hidden="1" x14ac:dyDescent="0.2"/>
    <row r="4726" hidden="1" x14ac:dyDescent="0.2"/>
    <row r="4727" hidden="1" x14ac:dyDescent="0.2"/>
    <row r="4728" hidden="1" x14ac:dyDescent="0.2"/>
    <row r="4729" hidden="1" x14ac:dyDescent="0.2"/>
    <row r="4730" hidden="1" x14ac:dyDescent="0.2"/>
    <row r="4731" hidden="1" x14ac:dyDescent="0.2"/>
    <row r="4732" hidden="1" x14ac:dyDescent="0.2"/>
    <row r="4733" hidden="1" x14ac:dyDescent="0.2"/>
    <row r="4734" hidden="1" x14ac:dyDescent="0.2"/>
    <row r="4735" hidden="1" x14ac:dyDescent="0.2"/>
    <row r="4736" hidden="1" x14ac:dyDescent="0.2"/>
    <row r="4737" hidden="1" x14ac:dyDescent="0.2"/>
    <row r="4738" hidden="1" x14ac:dyDescent="0.2"/>
    <row r="4739" hidden="1" x14ac:dyDescent="0.2"/>
    <row r="4740" hidden="1" x14ac:dyDescent="0.2"/>
    <row r="4741" hidden="1" x14ac:dyDescent="0.2"/>
    <row r="4742" hidden="1" x14ac:dyDescent="0.2"/>
    <row r="4743" hidden="1" x14ac:dyDescent="0.2"/>
    <row r="4744" hidden="1" x14ac:dyDescent="0.2"/>
    <row r="4745" hidden="1" x14ac:dyDescent="0.2"/>
    <row r="4746" hidden="1" x14ac:dyDescent="0.2"/>
    <row r="4747" hidden="1" x14ac:dyDescent="0.2"/>
    <row r="4748" hidden="1" x14ac:dyDescent="0.2"/>
    <row r="4749" hidden="1" x14ac:dyDescent="0.2"/>
    <row r="4750" hidden="1" x14ac:dyDescent="0.2"/>
    <row r="4751" hidden="1" x14ac:dyDescent="0.2"/>
    <row r="4752" hidden="1" x14ac:dyDescent="0.2"/>
    <row r="4753" hidden="1" x14ac:dyDescent="0.2"/>
    <row r="4754" hidden="1" x14ac:dyDescent="0.2"/>
    <row r="4755" hidden="1" x14ac:dyDescent="0.2"/>
    <row r="4756" hidden="1" x14ac:dyDescent="0.2"/>
    <row r="4757" hidden="1" x14ac:dyDescent="0.2"/>
    <row r="4758" hidden="1" x14ac:dyDescent="0.2"/>
    <row r="4759" hidden="1" x14ac:dyDescent="0.2"/>
    <row r="4760" hidden="1" x14ac:dyDescent="0.2"/>
    <row r="4761" hidden="1" x14ac:dyDescent="0.2"/>
    <row r="4762" hidden="1" x14ac:dyDescent="0.2"/>
    <row r="4763" hidden="1" x14ac:dyDescent="0.2"/>
    <row r="4764" hidden="1" x14ac:dyDescent="0.2"/>
    <row r="4765" hidden="1" x14ac:dyDescent="0.2"/>
    <row r="4766" hidden="1" x14ac:dyDescent="0.2"/>
    <row r="4767" hidden="1" x14ac:dyDescent="0.2"/>
    <row r="4768" hidden="1" x14ac:dyDescent="0.2"/>
    <row r="4769" hidden="1" x14ac:dyDescent="0.2"/>
    <row r="4770" hidden="1" x14ac:dyDescent="0.2"/>
    <row r="4771" hidden="1" x14ac:dyDescent="0.2"/>
    <row r="4772" hidden="1" x14ac:dyDescent="0.2"/>
    <row r="4773" hidden="1" x14ac:dyDescent="0.2"/>
    <row r="4774" hidden="1" x14ac:dyDescent="0.2"/>
    <row r="4775" hidden="1" x14ac:dyDescent="0.2"/>
    <row r="4776" hidden="1" x14ac:dyDescent="0.2"/>
    <row r="4777" hidden="1" x14ac:dyDescent="0.2"/>
    <row r="4778" hidden="1" x14ac:dyDescent="0.2"/>
    <row r="4779" hidden="1" x14ac:dyDescent="0.2"/>
    <row r="4780" hidden="1" x14ac:dyDescent="0.2"/>
    <row r="4781" hidden="1" x14ac:dyDescent="0.2"/>
    <row r="4782" hidden="1" x14ac:dyDescent="0.2"/>
    <row r="4783" hidden="1" x14ac:dyDescent="0.2"/>
    <row r="4784" hidden="1" x14ac:dyDescent="0.2"/>
    <row r="4785" hidden="1" x14ac:dyDescent="0.2"/>
    <row r="4786" hidden="1" x14ac:dyDescent="0.2"/>
    <row r="4787" hidden="1" x14ac:dyDescent="0.2"/>
    <row r="4788" hidden="1" x14ac:dyDescent="0.2"/>
    <row r="4789" hidden="1" x14ac:dyDescent="0.2"/>
    <row r="4790" hidden="1" x14ac:dyDescent="0.2"/>
    <row r="4791" hidden="1" x14ac:dyDescent="0.2"/>
    <row r="4792" hidden="1" x14ac:dyDescent="0.2"/>
    <row r="4793" hidden="1" x14ac:dyDescent="0.2"/>
    <row r="4794" hidden="1" x14ac:dyDescent="0.2"/>
    <row r="4795" hidden="1" x14ac:dyDescent="0.2"/>
    <row r="4796" hidden="1" x14ac:dyDescent="0.2"/>
    <row r="4797" hidden="1" x14ac:dyDescent="0.2"/>
    <row r="4798" hidden="1" x14ac:dyDescent="0.2"/>
    <row r="4799" hidden="1" x14ac:dyDescent="0.2"/>
    <row r="4800" hidden="1" x14ac:dyDescent="0.2"/>
    <row r="4801" hidden="1" x14ac:dyDescent="0.2"/>
    <row r="4802" hidden="1" x14ac:dyDescent="0.2"/>
    <row r="4803" hidden="1" x14ac:dyDescent="0.2"/>
    <row r="4804" hidden="1" x14ac:dyDescent="0.2"/>
    <row r="4805" hidden="1" x14ac:dyDescent="0.2"/>
    <row r="4806" hidden="1" x14ac:dyDescent="0.2"/>
    <row r="4807" hidden="1" x14ac:dyDescent="0.2"/>
    <row r="4808" hidden="1" x14ac:dyDescent="0.2"/>
    <row r="4809" hidden="1" x14ac:dyDescent="0.2"/>
    <row r="4810" hidden="1" x14ac:dyDescent="0.2"/>
    <row r="4811" hidden="1" x14ac:dyDescent="0.2"/>
    <row r="4812" hidden="1" x14ac:dyDescent="0.2"/>
    <row r="4813" hidden="1" x14ac:dyDescent="0.2"/>
    <row r="4814" hidden="1" x14ac:dyDescent="0.2"/>
    <row r="4815" hidden="1" x14ac:dyDescent="0.2"/>
    <row r="4816" hidden="1" x14ac:dyDescent="0.2"/>
    <row r="4817" hidden="1" x14ac:dyDescent="0.2"/>
    <row r="4818" hidden="1" x14ac:dyDescent="0.2"/>
    <row r="4819" hidden="1" x14ac:dyDescent="0.2"/>
    <row r="4820" hidden="1" x14ac:dyDescent="0.2"/>
    <row r="4821" hidden="1" x14ac:dyDescent="0.2"/>
    <row r="4822" hidden="1" x14ac:dyDescent="0.2"/>
    <row r="4823" hidden="1" x14ac:dyDescent="0.2"/>
    <row r="4824" hidden="1" x14ac:dyDescent="0.2"/>
    <row r="4825" hidden="1" x14ac:dyDescent="0.2"/>
    <row r="4826" hidden="1" x14ac:dyDescent="0.2"/>
    <row r="4827" hidden="1" x14ac:dyDescent="0.2"/>
    <row r="4828" hidden="1" x14ac:dyDescent="0.2"/>
    <row r="4829" hidden="1" x14ac:dyDescent="0.2"/>
    <row r="4830" hidden="1" x14ac:dyDescent="0.2"/>
    <row r="4831" hidden="1" x14ac:dyDescent="0.2"/>
    <row r="4832" hidden="1" x14ac:dyDescent="0.2"/>
    <row r="4833" hidden="1" x14ac:dyDescent="0.2"/>
    <row r="4834" hidden="1" x14ac:dyDescent="0.2"/>
    <row r="4835" hidden="1" x14ac:dyDescent="0.2"/>
    <row r="4836" hidden="1" x14ac:dyDescent="0.2"/>
    <row r="4837" hidden="1" x14ac:dyDescent="0.2"/>
    <row r="4838" hidden="1" x14ac:dyDescent="0.2"/>
    <row r="4839" hidden="1" x14ac:dyDescent="0.2"/>
    <row r="4840" hidden="1" x14ac:dyDescent="0.2"/>
    <row r="4841" hidden="1" x14ac:dyDescent="0.2"/>
    <row r="4842" hidden="1" x14ac:dyDescent="0.2"/>
    <row r="4843" hidden="1" x14ac:dyDescent="0.2"/>
    <row r="4844" hidden="1" x14ac:dyDescent="0.2"/>
    <row r="4845" hidden="1" x14ac:dyDescent="0.2"/>
    <row r="4846" hidden="1" x14ac:dyDescent="0.2"/>
    <row r="4847" hidden="1" x14ac:dyDescent="0.2"/>
    <row r="4848" hidden="1" x14ac:dyDescent="0.2"/>
    <row r="4849" hidden="1" x14ac:dyDescent="0.2"/>
    <row r="4850" hidden="1" x14ac:dyDescent="0.2"/>
    <row r="4851" hidden="1" x14ac:dyDescent="0.2"/>
    <row r="4852" hidden="1" x14ac:dyDescent="0.2"/>
    <row r="4853" hidden="1" x14ac:dyDescent="0.2"/>
    <row r="4854" hidden="1" x14ac:dyDescent="0.2"/>
    <row r="4855" hidden="1" x14ac:dyDescent="0.2"/>
    <row r="4856" hidden="1" x14ac:dyDescent="0.2"/>
    <row r="4857" hidden="1" x14ac:dyDescent="0.2"/>
    <row r="4858" hidden="1" x14ac:dyDescent="0.2"/>
    <row r="4859" hidden="1" x14ac:dyDescent="0.2"/>
    <row r="4860" hidden="1" x14ac:dyDescent="0.2"/>
    <row r="4861" hidden="1" x14ac:dyDescent="0.2"/>
    <row r="4862" hidden="1" x14ac:dyDescent="0.2"/>
    <row r="4863" hidden="1" x14ac:dyDescent="0.2"/>
    <row r="4864" hidden="1" x14ac:dyDescent="0.2"/>
    <row r="4865" hidden="1" x14ac:dyDescent="0.2"/>
    <row r="4866" hidden="1" x14ac:dyDescent="0.2"/>
    <row r="4867" hidden="1" x14ac:dyDescent="0.2"/>
    <row r="4868" hidden="1" x14ac:dyDescent="0.2"/>
    <row r="4869" hidden="1" x14ac:dyDescent="0.2"/>
    <row r="4870" hidden="1" x14ac:dyDescent="0.2"/>
    <row r="4871" hidden="1" x14ac:dyDescent="0.2"/>
    <row r="4872" hidden="1" x14ac:dyDescent="0.2"/>
    <row r="4873" hidden="1" x14ac:dyDescent="0.2"/>
    <row r="4874" hidden="1" x14ac:dyDescent="0.2"/>
    <row r="4875" hidden="1" x14ac:dyDescent="0.2"/>
    <row r="4876" hidden="1" x14ac:dyDescent="0.2"/>
    <row r="4877" hidden="1" x14ac:dyDescent="0.2"/>
    <row r="4878" hidden="1" x14ac:dyDescent="0.2"/>
    <row r="4879" hidden="1" x14ac:dyDescent="0.2"/>
    <row r="4880" hidden="1" x14ac:dyDescent="0.2"/>
    <row r="4881" hidden="1" x14ac:dyDescent="0.2"/>
    <row r="4882" hidden="1" x14ac:dyDescent="0.2"/>
    <row r="4883" hidden="1" x14ac:dyDescent="0.2"/>
    <row r="4884" hidden="1" x14ac:dyDescent="0.2"/>
    <row r="4885" hidden="1" x14ac:dyDescent="0.2"/>
    <row r="4886" hidden="1" x14ac:dyDescent="0.2"/>
    <row r="4887" hidden="1" x14ac:dyDescent="0.2"/>
    <row r="4888" hidden="1" x14ac:dyDescent="0.2"/>
    <row r="4889" hidden="1" x14ac:dyDescent="0.2"/>
    <row r="4890" hidden="1" x14ac:dyDescent="0.2"/>
    <row r="4891" hidden="1" x14ac:dyDescent="0.2"/>
    <row r="4892" hidden="1" x14ac:dyDescent="0.2"/>
    <row r="4893" hidden="1" x14ac:dyDescent="0.2"/>
    <row r="4894" hidden="1" x14ac:dyDescent="0.2"/>
    <row r="4895" hidden="1" x14ac:dyDescent="0.2"/>
    <row r="4896" hidden="1" x14ac:dyDescent="0.2"/>
    <row r="4897" hidden="1" x14ac:dyDescent="0.2"/>
    <row r="4898" hidden="1" x14ac:dyDescent="0.2"/>
    <row r="4899" hidden="1" x14ac:dyDescent="0.2"/>
    <row r="4900" hidden="1" x14ac:dyDescent="0.2"/>
    <row r="4901" hidden="1" x14ac:dyDescent="0.2"/>
    <row r="4902" hidden="1" x14ac:dyDescent="0.2"/>
    <row r="4903" hidden="1" x14ac:dyDescent="0.2"/>
    <row r="4904" hidden="1" x14ac:dyDescent="0.2"/>
    <row r="4905" hidden="1" x14ac:dyDescent="0.2"/>
    <row r="4906" hidden="1" x14ac:dyDescent="0.2"/>
    <row r="4907" hidden="1" x14ac:dyDescent="0.2"/>
    <row r="4908" hidden="1" x14ac:dyDescent="0.2"/>
    <row r="4909" hidden="1" x14ac:dyDescent="0.2"/>
    <row r="4910" hidden="1" x14ac:dyDescent="0.2"/>
    <row r="4911" hidden="1" x14ac:dyDescent="0.2"/>
    <row r="4912" hidden="1" x14ac:dyDescent="0.2"/>
    <row r="4913" hidden="1" x14ac:dyDescent="0.2"/>
    <row r="4914" hidden="1" x14ac:dyDescent="0.2"/>
    <row r="4915" hidden="1" x14ac:dyDescent="0.2"/>
    <row r="4916" hidden="1" x14ac:dyDescent="0.2"/>
    <row r="4917" hidden="1" x14ac:dyDescent="0.2"/>
    <row r="4918" hidden="1" x14ac:dyDescent="0.2"/>
    <row r="4919" hidden="1" x14ac:dyDescent="0.2"/>
    <row r="4920" hidden="1" x14ac:dyDescent="0.2"/>
    <row r="4921" hidden="1" x14ac:dyDescent="0.2"/>
    <row r="4922" hidden="1" x14ac:dyDescent="0.2"/>
    <row r="4923" hidden="1" x14ac:dyDescent="0.2"/>
    <row r="4924" hidden="1" x14ac:dyDescent="0.2"/>
    <row r="4925" hidden="1" x14ac:dyDescent="0.2"/>
    <row r="4926" hidden="1" x14ac:dyDescent="0.2"/>
    <row r="4927" hidden="1" x14ac:dyDescent="0.2"/>
    <row r="4928" hidden="1" x14ac:dyDescent="0.2"/>
    <row r="4929" hidden="1" x14ac:dyDescent="0.2"/>
    <row r="4930" hidden="1" x14ac:dyDescent="0.2"/>
    <row r="4931" hidden="1" x14ac:dyDescent="0.2"/>
    <row r="4932" hidden="1" x14ac:dyDescent="0.2"/>
    <row r="4933" hidden="1" x14ac:dyDescent="0.2"/>
    <row r="4934" hidden="1" x14ac:dyDescent="0.2"/>
    <row r="4935" hidden="1" x14ac:dyDescent="0.2"/>
    <row r="4936" hidden="1" x14ac:dyDescent="0.2"/>
    <row r="4937" hidden="1" x14ac:dyDescent="0.2"/>
    <row r="4938" hidden="1" x14ac:dyDescent="0.2"/>
    <row r="4939" hidden="1" x14ac:dyDescent="0.2"/>
    <row r="4940" hidden="1" x14ac:dyDescent="0.2"/>
    <row r="4941" hidden="1" x14ac:dyDescent="0.2"/>
    <row r="4942" hidden="1" x14ac:dyDescent="0.2"/>
    <row r="4943" hidden="1" x14ac:dyDescent="0.2"/>
    <row r="4944" hidden="1" x14ac:dyDescent="0.2"/>
    <row r="4945" hidden="1" x14ac:dyDescent="0.2"/>
    <row r="4946" hidden="1" x14ac:dyDescent="0.2"/>
    <row r="4947" hidden="1" x14ac:dyDescent="0.2"/>
    <row r="4948" hidden="1" x14ac:dyDescent="0.2"/>
    <row r="4949" hidden="1" x14ac:dyDescent="0.2"/>
    <row r="4950" hidden="1" x14ac:dyDescent="0.2"/>
    <row r="4951" hidden="1" x14ac:dyDescent="0.2"/>
    <row r="4952" hidden="1" x14ac:dyDescent="0.2"/>
    <row r="4953" hidden="1" x14ac:dyDescent="0.2"/>
    <row r="4954" hidden="1" x14ac:dyDescent="0.2"/>
    <row r="4955" hidden="1" x14ac:dyDescent="0.2"/>
    <row r="4956" hidden="1" x14ac:dyDescent="0.2"/>
    <row r="4957" hidden="1" x14ac:dyDescent="0.2"/>
    <row r="4958" hidden="1" x14ac:dyDescent="0.2"/>
    <row r="4959" hidden="1" x14ac:dyDescent="0.2"/>
    <row r="4960" hidden="1" x14ac:dyDescent="0.2"/>
    <row r="4961" hidden="1" x14ac:dyDescent="0.2"/>
    <row r="4962" hidden="1" x14ac:dyDescent="0.2"/>
    <row r="4963" hidden="1" x14ac:dyDescent="0.2"/>
    <row r="4964" hidden="1" x14ac:dyDescent="0.2"/>
    <row r="4965" hidden="1" x14ac:dyDescent="0.2"/>
    <row r="4966" hidden="1" x14ac:dyDescent="0.2"/>
    <row r="4967" hidden="1" x14ac:dyDescent="0.2"/>
    <row r="4968" hidden="1" x14ac:dyDescent="0.2"/>
    <row r="4969" hidden="1" x14ac:dyDescent="0.2"/>
    <row r="4970" hidden="1" x14ac:dyDescent="0.2"/>
    <row r="4971" hidden="1" x14ac:dyDescent="0.2"/>
    <row r="4972" hidden="1" x14ac:dyDescent="0.2"/>
    <row r="4973" hidden="1" x14ac:dyDescent="0.2"/>
    <row r="4974" hidden="1" x14ac:dyDescent="0.2"/>
    <row r="4975" hidden="1" x14ac:dyDescent="0.2"/>
    <row r="4976" hidden="1" x14ac:dyDescent="0.2"/>
    <row r="4977" hidden="1" x14ac:dyDescent="0.2"/>
    <row r="4978" hidden="1" x14ac:dyDescent="0.2"/>
    <row r="4979" hidden="1" x14ac:dyDescent="0.2"/>
    <row r="4980" hidden="1" x14ac:dyDescent="0.2"/>
    <row r="4981" hidden="1" x14ac:dyDescent="0.2"/>
    <row r="4982" hidden="1" x14ac:dyDescent="0.2"/>
    <row r="4983" hidden="1" x14ac:dyDescent="0.2"/>
    <row r="4984" hidden="1" x14ac:dyDescent="0.2"/>
    <row r="4985" hidden="1" x14ac:dyDescent="0.2"/>
    <row r="4986" hidden="1" x14ac:dyDescent="0.2"/>
    <row r="4987" hidden="1" x14ac:dyDescent="0.2"/>
    <row r="4988" hidden="1" x14ac:dyDescent="0.2"/>
    <row r="4989" hidden="1" x14ac:dyDescent="0.2"/>
    <row r="4990" hidden="1" x14ac:dyDescent="0.2"/>
    <row r="4991" hidden="1" x14ac:dyDescent="0.2"/>
    <row r="4992" hidden="1" x14ac:dyDescent="0.2"/>
    <row r="4993" hidden="1" x14ac:dyDescent="0.2"/>
    <row r="4994" hidden="1" x14ac:dyDescent="0.2"/>
    <row r="4995" hidden="1" x14ac:dyDescent="0.2"/>
    <row r="4996" hidden="1" x14ac:dyDescent="0.2"/>
    <row r="4997" hidden="1" x14ac:dyDescent="0.2"/>
    <row r="4998" hidden="1" x14ac:dyDescent="0.2"/>
    <row r="4999" hidden="1" x14ac:dyDescent="0.2"/>
    <row r="5000" hidden="1" x14ac:dyDescent="0.2"/>
    <row r="5001" hidden="1" x14ac:dyDescent="0.2"/>
    <row r="5002" hidden="1" x14ac:dyDescent="0.2"/>
    <row r="5003" hidden="1" x14ac:dyDescent="0.2"/>
    <row r="5004" hidden="1" x14ac:dyDescent="0.2"/>
    <row r="5005" hidden="1" x14ac:dyDescent="0.2"/>
    <row r="5006" hidden="1" x14ac:dyDescent="0.2"/>
    <row r="5007" hidden="1" x14ac:dyDescent="0.2"/>
    <row r="5008" hidden="1" x14ac:dyDescent="0.2"/>
    <row r="5009" hidden="1" x14ac:dyDescent="0.2"/>
    <row r="5010" hidden="1" x14ac:dyDescent="0.2"/>
    <row r="5011" hidden="1" x14ac:dyDescent="0.2"/>
    <row r="5012" hidden="1" x14ac:dyDescent="0.2"/>
    <row r="5013" hidden="1" x14ac:dyDescent="0.2"/>
    <row r="5014" hidden="1" x14ac:dyDescent="0.2"/>
    <row r="5015" hidden="1" x14ac:dyDescent="0.2"/>
    <row r="5016" hidden="1" x14ac:dyDescent="0.2"/>
    <row r="5017" hidden="1" x14ac:dyDescent="0.2"/>
    <row r="5018" hidden="1" x14ac:dyDescent="0.2"/>
    <row r="5019" hidden="1" x14ac:dyDescent="0.2"/>
    <row r="5020" hidden="1" x14ac:dyDescent="0.2"/>
    <row r="5021" hidden="1" x14ac:dyDescent="0.2"/>
    <row r="5022" hidden="1" x14ac:dyDescent="0.2"/>
    <row r="5023" hidden="1" x14ac:dyDescent="0.2"/>
    <row r="5024" hidden="1" x14ac:dyDescent="0.2"/>
    <row r="5025" hidden="1" x14ac:dyDescent="0.2"/>
    <row r="5026" hidden="1" x14ac:dyDescent="0.2"/>
    <row r="5027" hidden="1" x14ac:dyDescent="0.2"/>
    <row r="5028" hidden="1" x14ac:dyDescent="0.2"/>
    <row r="5029" hidden="1" x14ac:dyDescent="0.2"/>
    <row r="5030" hidden="1" x14ac:dyDescent="0.2"/>
    <row r="5031" hidden="1" x14ac:dyDescent="0.2"/>
    <row r="5032" hidden="1" x14ac:dyDescent="0.2"/>
    <row r="5033" hidden="1" x14ac:dyDescent="0.2"/>
    <row r="5034" hidden="1" x14ac:dyDescent="0.2"/>
    <row r="5035" hidden="1" x14ac:dyDescent="0.2"/>
    <row r="5036" hidden="1" x14ac:dyDescent="0.2"/>
    <row r="5037" hidden="1" x14ac:dyDescent="0.2"/>
    <row r="5038" hidden="1" x14ac:dyDescent="0.2"/>
    <row r="5039" hidden="1" x14ac:dyDescent="0.2"/>
    <row r="5040" hidden="1" x14ac:dyDescent="0.2"/>
    <row r="5041" hidden="1" x14ac:dyDescent="0.2"/>
    <row r="5042" hidden="1" x14ac:dyDescent="0.2"/>
    <row r="5043" hidden="1" x14ac:dyDescent="0.2"/>
    <row r="5044" hidden="1" x14ac:dyDescent="0.2"/>
    <row r="5045" hidden="1" x14ac:dyDescent="0.2"/>
    <row r="5046" hidden="1" x14ac:dyDescent="0.2"/>
    <row r="5047" hidden="1" x14ac:dyDescent="0.2"/>
    <row r="5048" hidden="1" x14ac:dyDescent="0.2"/>
    <row r="5049" hidden="1" x14ac:dyDescent="0.2"/>
    <row r="5050" hidden="1" x14ac:dyDescent="0.2"/>
    <row r="5051" hidden="1" x14ac:dyDescent="0.2"/>
    <row r="5052" hidden="1" x14ac:dyDescent="0.2"/>
    <row r="5053" hidden="1" x14ac:dyDescent="0.2"/>
    <row r="5054" hidden="1" x14ac:dyDescent="0.2"/>
    <row r="5055" hidden="1" x14ac:dyDescent="0.2"/>
    <row r="5056" hidden="1" x14ac:dyDescent="0.2"/>
    <row r="5057" hidden="1" x14ac:dyDescent="0.2"/>
    <row r="5058" hidden="1" x14ac:dyDescent="0.2"/>
    <row r="5059" hidden="1" x14ac:dyDescent="0.2"/>
    <row r="5060" hidden="1" x14ac:dyDescent="0.2"/>
    <row r="5061" hidden="1" x14ac:dyDescent="0.2"/>
    <row r="5062" hidden="1" x14ac:dyDescent="0.2"/>
    <row r="5063" hidden="1" x14ac:dyDescent="0.2"/>
    <row r="5064" hidden="1" x14ac:dyDescent="0.2"/>
    <row r="5065" hidden="1" x14ac:dyDescent="0.2"/>
    <row r="5066" hidden="1" x14ac:dyDescent="0.2"/>
    <row r="5067" hidden="1" x14ac:dyDescent="0.2"/>
    <row r="5068" hidden="1" x14ac:dyDescent="0.2"/>
    <row r="5069" hidden="1" x14ac:dyDescent="0.2"/>
    <row r="5070" hidden="1" x14ac:dyDescent="0.2"/>
    <row r="5071" hidden="1" x14ac:dyDescent="0.2"/>
    <row r="5072" hidden="1" x14ac:dyDescent="0.2"/>
    <row r="5073" hidden="1" x14ac:dyDescent="0.2"/>
    <row r="5074" hidden="1" x14ac:dyDescent="0.2"/>
    <row r="5075" hidden="1" x14ac:dyDescent="0.2"/>
    <row r="5076" hidden="1" x14ac:dyDescent="0.2"/>
    <row r="5077" hidden="1" x14ac:dyDescent="0.2"/>
    <row r="5078" hidden="1" x14ac:dyDescent="0.2"/>
    <row r="5079" hidden="1" x14ac:dyDescent="0.2"/>
    <row r="5080" hidden="1" x14ac:dyDescent="0.2"/>
    <row r="5081" hidden="1" x14ac:dyDescent="0.2"/>
    <row r="5082" hidden="1" x14ac:dyDescent="0.2"/>
    <row r="5083" hidden="1" x14ac:dyDescent="0.2"/>
    <row r="5084" hidden="1" x14ac:dyDescent="0.2"/>
    <row r="5085" hidden="1" x14ac:dyDescent="0.2"/>
    <row r="5086" hidden="1" x14ac:dyDescent="0.2"/>
    <row r="5087" hidden="1" x14ac:dyDescent="0.2"/>
    <row r="5088" hidden="1" x14ac:dyDescent="0.2"/>
    <row r="5089" hidden="1" x14ac:dyDescent="0.2"/>
    <row r="5090" hidden="1" x14ac:dyDescent="0.2"/>
    <row r="5091" hidden="1" x14ac:dyDescent="0.2"/>
    <row r="5092" hidden="1" x14ac:dyDescent="0.2"/>
    <row r="5093" hidden="1" x14ac:dyDescent="0.2"/>
    <row r="5094" hidden="1" x14ac:dyDescent="0.2"/>
    <row r="5095" hidden="1" x14ac:dyDescent="0.2"/>
    <row r="5096" hidden="1" x14ac:dyDescent="0.2"/>
    <row r="5097" hidden="1" x14ac:dyDescent="0.2"/>
    <row r="5098" hidden="1" x14ac:dyDescent="0.2"/>
    <row r="5099" hidden="1" x14ac:dyDescent="0.2"/>
    <row r="5100" hidden="1" x14ac:dyDescent="0.2"/>
    <row r="5101" hidden="1" x14ac:dyDescent="0.2"/>
    <row r="5102" hidden="1" x14ac:dyDescent="0.2"/>
    <row r="5103" hidden="1" x14ac:dyDescent="0.2"/>
    <row r="5104" hidden="1" x14ac:dyDescent="0.2"/>
    <row r="5105" hidden="1" x14ac:dyDescent="0.2"/>
    <row r="5106" hidden="1" x14ac:dyDescent="0.2"/>
    <row r="5107" hidden="1" x14ac:dyDescent="0.2"/>
    <row r="5108" hidden="1" x14ac:dyDescent="0.2"/>
    <row r="5109" hidden="1" x14ac:dyDescent="0.2"/>
    <row r="5110" hidden="1" x14ac:dyDescent="0.2"/>
    <row r="5111" hidden="1" x14ac:dyDescent="0.2"/>
    <row r="5112" hidden="1" x14ac:dyDescent="0.2"/>
    <row r="5113" hidden="1" x14ac:dyDescent="0.2"/>
    <row r="5114" hidden="1" x14ac:dyDescent="0.2"/>
    <row r="5115" hidden="1" x14ac:dyDescent="0.2"/>
    <row r="5116" hidden="1" x14ac:dyDescent="0.2"/>
    <row r="5117" hidden="1" x14ac:dyDescent="0.2"/>
    <row r="5118" hidden="1" x14ac:dyDescent="0.2"/>
    <row r="5119" hidden="1" x14ac:dyDescent="0.2"/>
    <row r="5120" hidden="1" x14ac:dyDescent="0.2"/>
    <row r="5121" hidden="1" x14ac:dyDescent="0.2"/>
    <row r="5122" hidden="1" x14ac:dyDescent="0.2"/>
    <row r="5123" hidden="1" x14ac:dyDescent="0.2"/>
    <row r="5124" hidden="1" x14ac:dyDescent="0.2"/>
    <row r="5125" hidden="1" x14ac:dyDescent="0.2"/>
    <row r="5126" hidden="1" x14ac:dyDescent="0.2"/>
    <row r="5127" hidden="1" x14ac:dyDescent="0.2"/>
    <row r="5128" hidden="1" x14ac:dyDescent="0.2"/>
    <row r="5129" hidden="1" x14ac:dyDescent="0.2"/>
    <row r="5130" hidden="1" x14ac:dyDescent="0.2"/>
    <row r="5131" hidden="1" x14ac:dyDescent="0.2"/>
    <row r="5132" hidden="1" x14ac:dyDescent="0.2"/>
    <row r="5133" hidden="1" x14ac:dyDescent="0.2"/>
    <row r="5134" hidden="1" x14ac:dyDescent="0.2"/>
    <row r="5135" hidden="1" x14ac:dyDescent="0.2"/>
    <row r="5136" hidden="1" x14ac:dyDescent="0.2"/>
    <row r="5137" hidden="1" x14ac:dyDescent="0.2"/>
    <row r="5138" hidden="1" x14ac:dyDescent="0.2"/>
    <row r="5139" hidden="1" x14ac:dyDescent="0.2"/>
    <row r="5140" hidden="1" x14ac:dyDescent="0.2"/>
    <row r="5141" hidden="1" x14ac:dyDescent="0.2"/>
    <row r="5142" hidden="1" x14ac:dyDescent="0.2"/>
    <row r="5143" hidden="1" x14ac:dyDescent="0.2"/>
    <row r="5144" hidden="1" x14ac:dyDescent="0.2"/>
    <row r="5145" hidden="1" x14ac:dyDescent="0.2"/>
    <row r="5146" hidden="1" x14ac:dyDescent="0.2"/>
    <row r="5147" hidden="1" x14ac:dyDescent="0.2"/>
    <row r="5148" hidden="1" x14ac:dyDescent="0.2"/>
    <row r="5149" hidden="1" x14ac:dyDescent="0.2"/>
    <row r="5150" hidden="1" x14ac:dyDescent="0.2"/>
    <row r="5151" hidden="1" x14ac:dyDescent="0.2"/>
    <row r="5152" hidden="1" x14ac:dyDescent="0.2"/>
    <row r="5153" hidden="1" x14ac:dyDescent="0.2"/>
    <row r="5154" hidden="1" x14ac:dyDescent="0.2"/>
    <row r="5155" hidden="1" x14ac:dyDescent="0.2"/>
    <row r="5156" hidden="1" x14ac:dyDescent="0.2"/>
    <row r="5157" hidden="1" x14ac:dyDescent="0.2"/>
    <row r="5158" hidden="1" x14ac:dyDescent="0.2"/>
    <row r="5159" hidden="1" x14ac:dyDescent="0.2"/>
    <row r="5160" hidden="1" x14ac:dyDescent="0.2"/>
    <row r="5161" hidden="1" x14ac:dyDescent="0.2"/>
    <row r="5162" hidden="1" x14ac:dyDescent="0.2"/>
    <row r="5163" hidden="1" x14ac:dyDescent="0.2"/>
    <row r="5164" hidden="1" x14ac:dyDescent="0.2"/>
    <row r="5165" hidden="1" x14ac:dyDescent="0.2"/>
    <row r="5166" hidden="1" x14ac:dyDescent="0.2"/>
    <row r="5167" hidden="1" x14ac:dyDescent="0.2"/>
    <row r="5168" hidden="1" x14ac:dyDescent="0.2"/>
    <row r="5169" hidden="1" x14ac:dyDescent="0.2"/>
    <row r="5170" hidden="1" x14ac:dyDescent="0.2"/>
    <row r="5171" hidden="1" x14ac:dyDescent="0.2"/>
    <row r="5172" hidden="1" x14ac:dyDescent="0.2"/>
    <row r="5173" hidden="1" x14ac:dyDescent="0.2"/>
    <row r="5174" hidden="1" x14ac:dyDescent="0.2"/>
    <row r="5175" hidden="1" x14ac:dyDescent="0.2"/>
    <row r="5176" hidden="1" x14ac:dyDescent="0.2"/>
    <row r="5177" hidden="1" x14ac:dyDescent="0.2"/>
    <row r="5178" hidden="1" x14ac:dyDescent="0.2"/>
    <row r="5179" hidden="1" x14ac:dyDescent="0.2"/>
    <row r="5180" hidden="1" x14ac:dyDescent="0.2"/>
    <row r="5181" hidden="1" x14ac:dyDescent="0.2"/>
    <row r="5182" hidden="1" x14ac:dyDescent="0.2"/>
    <row r="5183" hidden="1" x14ac:dyDescent="0.2"/>
    <row r="5184" hidden="1" x14ac:dyDescent="0.2"/>
    <row r="5185" hidden="1" x14ac:dyDescent="0.2"/>
    <row r="5186" hidden="1" x14ac:dyDescent="0.2"/>
    <row r="5187" hidden="1" x14ac:dyDescent="0.2"/>
    <row r="5188" hidden="1" x14ac:dyDescent="0.2"/>
    <row r="5189" hidden="1" x14ac:dyDescent="0.2"/>
    <row r="5190" hidden="1" x14ac:dyDescent="0.2"/>
    <row r="5191" hidden="1" x14ac:dyDescent="0.2"/>
    <row r="5192" hidden="1" x14ac:dyDescent="0.2"/>
    <row r="5193" hidden="1" x14ac:dyDescent="0.2"/>
    <row r="5194" hidden="1" x14ac:dyDescent="0.2"/>
    <row r="5195" hidden="1" x14ac:dyDescent="0.2"/>
    <row r="5196" hidden="1" x14ac:dyDescent="0.2"/>
    <row r="5197" hidden="1" x14ac:dyDescent="0.2"/>
    <row r="5198" hidden="1" x14ac:dyDescent="0.2"/>
    <row r="5199" hidden="1" x14ac:dyDescent="0.2"/>
    <row r="5200" hidden="1" x14ac:dyDescent="0.2"/>
    <row r="5201" hidden="1" x14ac:dyDescent="0.2"/>
    <row r="5202" hidden="1" x14ac:dyDescent="0.2"/>
    <row r="5203" hidden="1" x14ac:dyDescent="0.2"/>
    <row r="5204" hidden="1" x14ac:dyDescent="0.2"/>
    <row r="5205" hidden="1" x14ac:dyDescent="0.2"/>
    <row r="5206" hidden="1" x14ac:dyDescent="0.2"/>
    <row r="5207" hidden="1" x14ac:dyDescent="0.2"/>
    <row r="5208" hidden="1" x14ac:dyDescent="0.2"/>
    <row r="5209" hidden="1" x14ac:dyDescent="0.2"/>
    <row r="5210" hidden="1" x14ac:dyDescent="0.2"/>
    <row r="5211" hidden="1" x14ac:dyDescent="0.2"/>
    <row r="5212" hidden="1" x14ac:dyDescent="0.2"/>
    <row r="5213" hidden="1" x14ac:dyDescent="0.2"/>
    <row r="5214" hidden="1" x14ac:dyDescent="0.2"/>
    <row r="5215" hidden="1" x14ac:dyDescent="0.2"/>
    <row r="5216" hidden="1" x14ac:dyDescent="0.2"/>
    <row r="5217" hidden="1" x14ac:dyDescent="0.2"/>
    <row r="5218" hidden="1" x14ac:dyDescent="0.2"/>
    <row r="5219" hidden="1" x14ac:dyDescent="0.2"/>
    <row r="5220" hidden="1" x14ac:dyDescent="0.2"/>
    <row r="5221" hidden="1" x14ac:dyDescent="0.2"/>
    <row r="5222" hidden="1" x14ac:dyDescent="0.2"/>
    <row r="5223" hidden="1" x14ac:dyDescent="0.2"/>
    <row r="5224" hidden="1" x14ac:dyDescent="0.2"/>
    <row r="5225" hidden="1" x14ac:dyDescent="0.2"/>
    <row r="5226" hidden="1" x14ac:dyDescent="0.2"/>
    <row r="5227" hidden="1" x14ac:dyDescent="0.2"/>
    <row r="5228" hidden="1" x14ac:dyDescent="0.2"/>
    <row r="5229" hidden="1" x14ac:dyDescent="0.2"/>
    <row r="5230" hidden="1" x14ac:dyDescent="0.2"/>
    <row r="5231" hidden="1" x14ac:dyDescent="0.2"/>
    <row r="5232" hidden="1" x14ac:dyDescent="0.2"/>
    <row r="5233" hidden="1" x14ac:dyDescent="0.2"/>
    <row r="5234" hidden="1" x14ac:dyDescent="0.2"/>
    <row r="5235" hidden="1" x14ac:dyDescent="0.2"/>
    <row r="5236" hidden="1" x14ac:dyDescent="0.2"/>
    <row r="5237" hidden="1" x14ac:dyDescent="0.2"/>
    <row r="5238" hidden="1" x14ac:dyDescent="0.2"/>
    <row r="5239" hidden="1" x14ac:dyDescent="0.2"/>
    <row r="5240" hidden="1" x14ac:dyDescent="0.2"/>
    <row r="5241" hidden="1" x14ac:dyDescent="0.2"/>
    <row r="5242" hidden="1" x14ac:dyDescent="0.2"/>
    <row r="5243" hidden="1" x14ac:dyDescent="0.2"/>
    <row r="5244" hidden="1" x14ac:dyDescent="0.2"/>
    <row r="5245" hidden="1" x14ac:dyDescent="0.2"/>
    <row r="5246" hidden="1" x14ac:dyDescent="0.2"/>
    <row r="5247" hidden="1" x14ac:dyDescent="0.2"/>
    <row r="5248" hidden="1" x14ac:dyDescent="0.2"/>
    <row r="5249" hidden="1" x14ac:dyDescent="0.2"/>
    <row r="5250" hidden="1" x14ac:dyDescent="0.2"/>
    <row r="5251" hidden="1" x14ac:dyDescent="0.2"/>
    <row r="5252" hidden="1" x14ac:dyDescent="0.2"/>
    <row r="5253" hidden="1" x14ac:dyDescent="0.2"/>
    <row r="5254" hidden="1" x14ac:dyDescent="0.2"/>
    <row r="5255" hidden="1" x14ac:dyDescent="0.2"/>
    <row r="5256" hidden="1" x14ac:dyDescent="0.2"/>
    <row r="5257" hidden="1" x14ac:dyDescent="0.2"/>
    <row r="5258" hidden="1" x14ac:dyDescent="0.2"/>
    <row r="5259" hidden="1" x14ac:dyDescent="0.2"/>
    <row r="5260" hidden="1" x14ac:dyDescent="0.2"/>
    <row r="5261" hidden="1" x14ac:dyDescent="0.2"/>
    <row r="5262" hidden="1" x14ac:dyDescent="0.2"/>
    <row r="5263" hidden="1" x14ac:dyDescent="0.2"/>
    <row r="5264" hidden="1" x14ac:dyDescent="0.2"/>
    <row r="5265" hidden="1" x14ac:dyDescent="0.2"/>
    <row r="5266" hidden="1" x14ac:dyDescent="0.2"/>
    <row r="5267" hidden="1" x14ac:dyDescent="0.2"/>
    <row r="5268" hidden="1" x14ac:dyDescent="0.2"/>
    <row r="5269" hidden="1" x14ac:dyDescent="0.2"/>
    <row r="5270" hidden="1" x14ac:dyDescent="0.2"/>
    <row r="5271" hidden="1" x14ac:dyDescent="0.2"/>
    <row r="5272" hidden="1" x14ac:dyDescent="0.2"/>
    <row r="5273" hidden="1" x14ac:dyDescent="0.2"/>
    <row r="5274" hidden="1" x14ac:dyDescent="0.2"/>
    <row r="5275" hidden="1" x14ac:dyDescent="0.2"/>
    <row r="5276" hidden="1" x14ac:dyDescent="0.2"/>
    <row r="5277" hidden="1" x14ac:dyDescent="0.2"/>
    <row r="5278" hidden="1" x14ac:dyDescent="0.2"/>
    <row r="5279" hidden="1" x14ac:dyDescent="0.2"/>
    <row r="5280" hidden="1" x14ac:dyDescent="0.2"/>
    <row r="5281" hidden="1" x14ac:dyDescent="0.2"/>
    <row r="5282" hidden="1" x14ac:dyDescent="0.2"/>
    <row r="5283" hidden="1" x14ac:dyDescent="0.2"/>
    <row r="5284" hidden="1" x14ac:dyDescent="0.2"/>
    <row r="5285" hidden="1" x14ac:dyDescent="0.2"/>
    <row r="5286" hidden="1" x14ac:dyDescent="0.2"/>
    <row r="5287" hidden="1" x14ac:dyDescent="0.2"/>
    <row r="5288" hidden="1" x14ac:dyDescent="0.2"/>
    <row r="5289" hidden="1" x14ac:dyDescent="0.2"/>
    <row r="5290" hidden="1" x14ac:dyDescent="0.2"/>
    <row r="5291" hidden="1" x14ac:dyDescent="0.2"/>
    <row r="5292" hidden="1" x14ac:dyDescent="0.2"/>
    <row r="5293" hidden="1" x14ac:dyDescent="0.2"/>
    <row r="5294" hidden="1" x14ac:dyDescent="0.2"/>
    <row r="5295" hidden="1" x14ac:dyDescent="0.2"/>
    <row r="5296" hidden="1" x14ac:dyDescent="0.2"/>
    <row r="5297" hidden="1" x14ac:dyDescent="0.2"/>
    <row r="5298" hidden="1" x14ac:dyDescent="0.2"/>
    <row r="5299" hidden="1" x14ac:dyDescent="0.2"/>
    <row r="5300" hidden="1" x14ac:dyDescent="0.2"/>
    <row r="5301" hidden="1" x14ac:dyDescent="0.2"/>
    <row r="5302" hidden="1" x14ac:dyDescent="0.2"/>
    <row r="5303" hidden="1" x14ac:dyDescent="0.2"/>
    <row r="5304" hidden="1" x14ac:dyDescent="0.2"/>
    <row r="5305" hidden="1" x14ac:dyDescent="0.2"/>
    <row r="5306" hidden="1" x14ac:dyDescent="0.2"/>
    <row r="5307" hidden="1" x14ac:dyDescent="0.2"/>
    <row r="5308" hidden="1" x14ac:dyDescent="0.2"/>
    <row r="5309" hidden="1" x14ac:dyDescent="0.2"/>
    <row r="5310" hidden="1" x14ac:dyDescent="0.2"/>
    <row r="5311" hidden="1" x14ac:dyDescent="0.2"/>
    <row r="5312" hidden="1" x14ac:dyDescent="0.2"/>
    <row r="5313" hidden="1" x14ac:dyDescent="0.2"/>
    <row r="5314" hidden="1" x14ac:dyDescent="0.2"/>
    <row r="5315" hidden="1" x14ac:dyDescent="0.2"/>
    <row r="5316" hidden="1" x14ac:dyDescent="0.2"/>
    <row r="5317" hidden="1" x14ac:dyDescent="0.2"/>
    <row r="5318" hidden="1" x14ac:dyDescent="0.2"/>
    <row r="5319" hidden="1" x14ac:dyDescent="0.2"/>
    <row r="5320" hidden="1" x14ac:dyDescent="0.2"/>
    <row r="5321" hidden="1" x14ac:dyDescent="0.2"/>
    <row r="5322" hidden="1" x14ac:dyDescent="0.2"/>
    <row r="5323" hidden="1" x14ac:dyDescent="0.2"/>
    <row r="5324" hidden="1" x14ac:dyDescent="0.2"/>
    <row r="5325" hidden="1" x14ac:dyDescent="0.2"/>
    <row r="5326" hidden="1" x14ac:dyDescent="0.2"/>
    <row r="5327" hidden="1" x14ac:dyDescent="0.2"/>
    <row r="5328" hidden="1" x14ac:dyDescent="0.2"/>
    <row r="5329" hidden="1" x14ac:dyDescent="0.2"/>
    <row r="5330" hidden="1" x14ac:dyDescent="0.2"/>
    <row r="5331" hidden="1" x14ac:dyDescent="0.2"/>
    <row r="5332" hidden="1" x14ac:dyDescent="0.2"/>
    <row r="5333" hidden="1" x14ac:dyDescent="0.2"/>
    <row r="5334" hidden="1" x14ac:dyDescent="0.2"/>
    <row r="5335" hidden="1" x14ac:dyDescent="0.2"/>
    <row r="5336" hidden="1" x14ac:dyDescent="0.2"/>
    <row r="5337" hidden="1" x14ac:dyDescent="0.2"/>
    <row r="5338" hidden="1" x14ac:dyDescent="0.2"/>
    <row r="5339" hidden="1" x14ac:dyDescent="0.2"/>
    <row r="5340" hidden="1" x14ac:dyDescent="0.2"/>
    <row r="5341" hidden="1" x14ac:dyDescent="0.2"/>
    <row r="5342" hidden="1" x14ac:dyDescent="0.2"/>
    <row r="5343" hidden="1" x14ac:dyDescent="0.2"/>
    <row r="5344" hidden="1" x14ac:dyDescent="0.2"/>
    <row r="5345" hidden="1" x14ac:dyDescent="0.2"/>
    <row r="5346" hidden="1" x14ac:dyDescent="0.2"/>
    <row r="5347" hidden="1" x14ac:dyDescent="0.2"/>
    <row r="5348" hidden="1" x14ac:dyDescent="0.2"/>
    <row r="5349" hidden="1" x14ac:dyDescent="0.2"/>
    <row r="5350" hidden="1" x14ac:dyDescent="0.2"/>
    <row r="5351" hidden="1" x14ac:dyDescent="0.2"/>
    <row r="5352" hidden="1" x14ac:dyDescent="0.2"/>
    <row r="5353" hidden="1" x14ac:dyDescent="0.2"/>
    <row r="5354" hidden="1" x14ac:dyDescent="0.2"/>
    <row r="5355" hidden="1" x14ac:dyDescent="0.2"/>
    <row r="5356" hidden="1" x14ac:dyDescent="0.2"/>
    <row r="5357" hidden="1" x14ac:dyDescent="0.2"/>
    <row r="5358" hidden="1" x14ac:dyDescent="0.2"/>
    <row r="5359" hidden="1" x14ac:dyDescent="0.2"/>
    <row r="5360" hidden="1" x14ac:dyDescent="0.2"/>
    <row r="5361" hidden="1" x14ac:dyDescent="0.2"/>
    <row r="5362" hidden="1" x14ac:dyDescent="0.2"/>
    <row r="5363" hidden="1" x14ac:dyDescent="0.2"/>
    <row r="5364" hidden="1" x14ac:dyDescent="0.2"/>
    <row r="5365" hidden="1" x14ac:dyDescent="0.2"/>
    <row r="5366" hidden="1" x14ac:dyDescent="0.2"/>
    <row r="5367" hidden="1" x14ac:dyDescent="0.2"/>
    <row r="5368" hidden="1" x14ac:dyDescent="0.2"/>
    <row r="5369" hidden="1" x14ac:dyDescent="0.2"/>
    <row r="5370" hidden="1" x14ac:dyDescent="0.2"/>
    <row r="5371" hidden="1" x14ac:dyDescent="0.2"/>
    <row r="5372" hidden="1" x14ac:dyDescent="0.2"/>
    <row r="5373" hidden="1" x14ac:dyDescent="0.2"/>
    <row r="5374" hidden="1" x14ac:dyDescent="0.2"/>
    <row r="5375" hidden="1" x14ac:dyDescent="0.2"/>
    <row r="5376" hidden="1" x14ac:dyDescent="0.2"/>
    <row r="5377" hidden="1" x14ac:dyDescent="0.2"/>
    <row r="5378" hidden="1" x14ac:dyDescent="0.2"/>
    <row r="5379" hidden="1" x14ac:dyDescent="0.2"/>
    <row r="5380" hidden="1" x14ac:dyDescent="0.2"/>
    <row r="5381" hidden="1" x14ac:dyDescent="0.2"/>
    <row r="5382" hidden="1" x14ac:dyDescent="0.2"/>
    <row r="5383" hidden="1" x14ac:dyDescent="0.2"/>
    <row r="5384" hidden="1" x14ac:dyDescent="0.2"/>
    <row r="5385" hidden="1" x14ac:dyDescent="0.2"/>
    <row r="5386" hidden="1" x14ac:dyDescent="0.2"/>
    <row r="5387" hidden="1" x14ac:dyDescent="0.2"/>
    <row r="5388" hidden="1" x14ac:dyDescent="0.2"/>
    <row r="5389" hidden="1" x14ac:dyDescent="0.2"/>
    <row r="5390" hidden="1" x14ac:dyDescent="0.2"/>
    <row r="5391" hidden="1" x14ac:dyDescent="0.2"/>
    <row r="5392" hidden="1" x14ac:dyDescent="0.2"/>
    <row r="5393" hidden="1" x14ac:dyDescent="0.2"/>
    <row r="5394" hidden="1" x14ac:dyDescent="0.2"/>
    <row r="5395" hidden="1" x14ac:dyDescent="0.2"/>
    <row r="5396" hidden="1" x14ac:dyDescent="0.2"/>
    <row r="5397" hidden="1" x14ac:dyDescent="0.2"/>
    <row r="5398" hidden="1" x14ac:dyDescent="0.2"/>
    <row r="5399" hidden="1" x14ac:dyDescent="0.2"/>
    <row r="5400" hidden="1" x14ac:dyDescent="0.2"/>
    <row r="5401" hidden="1" x14ac:dyDescent="0.2"/>
    <row r="5402" hidden="1" x14ac:dyDescent="0.2"/>
    <row r="5403" hidden="1" x14ac:dyDescent="0.2"/>
    <row r="5404" hidden="1" x14ac:dyDescent="0.2"/>
    <row r="5405" hidden="1" x14ac:dyDescent="0.2"/>
    <row r="5406" hidden="1" x14ac:dyDescent="0.2"/>
    <row r="5407" hidden="1" x14ac:dyDescent="0.2"/>
    <row r="5408" hidden="1" x14ac:dyDescent="0.2"/>
    <row r="5409" hidden="1" x14ac:dyDescent="0.2"/>
    <row r="5410" hidden="1" x14ac:dyDescent="0.2"/>
    <row r="5411" hidden="1" x14ac:dyDescent="0.2"/>
    <row r="5412" hidden="1" x14ac:dyDescent="0.2"/>
    <row r="5413" hidden="1" x14ac:dyDescent="0.2"/>
    <row r="5414" hidden="1" x14ac:dyDescent="0.2"/>
    <row r="5415" hidden="1" x14ac:dyDescent="0.2"/>
    <row r="5416" hidden="1" x14ac:dyDescent="0.2"/>
    <row r="5417" hidden="1" x14ac:dyDescent="0.2"/>
    <row r="5418" hidden="1" x14ac:dyDescent="0.2"/>
    <row r="5419" hidden="1" x14ac:dyDescent="0.2"/>
    <row r="5420" hidden="1" x14ac:dyDescent="0.2"/>
    <row r="5421" hidden="1" x14ac:dyDescent="0.2"/>
    <row r="5422" hidden="1" x14ac:dyDescent="0.2"/>
    <row r="5423" hidden="1" x14ac:dyDescent="0.2"/>
    <row r="5424" hidden="1" x14ac:dyDescent="0.2"/>
    <row r="5425" hidden="1" x14ac:dyDescent="0.2"/>
    <row r="5426" hidden="1" x14ac:dyDescent="0.2"/>
    <row r="5427" hidden="1" x14ac:dyDescent="0.2"/>
    <row r="5428" hidden="1" x14ac:dyDescent="0.2"/>
    <row r="5429" hidden="1" x14ac:dyDescent="0.2"/>
    <row r="5430" hidden="1" x14ac:dyDescent="0.2"/>
    <row r="5431" hidden="1" x14ac:dyDescent="0.2"/>
    <row r="5432" hidden="1" x14ac:dyDescent="0.2"/>
    <row r="5433" hidden="1" x14ac:dyDescent="0.2"/>
    <row r="5434" hidden="1" x14ac:dyDescent="0.2"/>
    <row r="5435" hidden="1" x14ac:dyDescent="0.2"/>
    <row r="5436" hidden="1" x14ac:dyDescent="0.2"/>
    <row r="5437" hidden="1" x14ac:dyDescent="0.2"/>
    <row r="5438" hidden="1" x14ac:dyDescent="0.2"/>
    <row r="5439" hidden="1" x14ac:dyDescent="0.2"/>
    <row r="5440" hidden="1" x14ac:dyDescent="0.2"/>
    <row r="5441" hidden="1" x14ac:dyDescent="0.2"/>
    <row r="5442" hidden="1" x14ac:dyDescent="0.2"/>
    <row r="5443" hidden="1" x14ac:dyDescent="0.2"/>
    <row r="5444" hidden="1" x14ac:dyDescent="0.2"/>
    <row r="5445" hidden="1" x14ac:dyDescent="0.2"/>
    <row r="5446" hidden="1" x14ac:dyDescent="0.2"/>
    <row r="5447" hidden="1" x14ac:dyDescent="0.2"/>
    <row r="5448" hidden="1" x14ac:dyDescent="0.2"/>
    <row r="5449" hidden="1" x14ac:dyDescent="0.2"/>
    <row r="5450" hidden="1" x14ac:dyDescent="0.2"/>
    <row r="5451" hidden="1" x14ac:dyDescent="0.2"/>
    <row r="5452" hidden="1" x14ac:dyDescent="0.2"/>
    <row r="5453" hidden="1" x14ac:dyDescent="0.2"/>
    <row r="5454" hidden="1" x14ac:dyDescent="0.2"/>
    <row r="5455" hidden="1" x14ac:dyDescent="0.2"/>
    <row r="5456" hidden="1" x14ac:dyDescent="0.2"/>
    <row r="5457" hidden="1" x14ac:dyDescent="0.2"/>
    <row r="5458" hidden="1" x14ac:dyDescent="0.2"/>
    <row r="5459" hidden="1" x14ac:dyDescent="0.2"/>
    <row r="5460" hidden="1" x14ac:dyDescent="0.2"/>
    <row r="5461" hidden="1" x14ac:dyDescent="0.2"/>
    <row r="5462" hidden="1" x14ac:dyDescent="0.2"/>
    <row r="5463" hidden="1" x14ac:dyDescent="0.2"/>
    <row r="5464" hidden="1" x14ac:dyDescent="0.2"/>
    <row r="5465" hidden="1" x14ac:dyDescent="0.2"/>
    <row r="5466" hidden="1" x14ac:dyDescent="0.2"/>
    <row r="5467" hidden="1" x14ac:dyDescent="0.2"/>
    <row r="5468" hidden="1" x14ac:dyDescent="0.2"/>
    <row r="5469" hidden="1" x14ac:dyDescent="0.2"/>
    <row r="5470" hidden="1" x14ac:dyDescent="0.2"/>
    <row r="5471" hidden="1" x14ac:dyDescent="0.2"/>
    <row r="5472" hidden="1" x14ac:dyDescent="0.2"/>
    <row r="5473" hidden="1" x14ac:dyDescent="0.2"/>
    <row r="5474" hidden="1" x14ac:dyDescent="0.2"/>
    <row r="5475" hidden="1" x14ac:dyDescent="0.2"/>
    <row r="5476" hidden="1" x14ac:dyDescent="0.2"/>
    <row r="5477" hidden="1" x14ac:dyDescent="0.2"/>
    <row r="5478" hidden="1" x14ac:dyDescent="0.2"/>
    <row r="5479" hidden="1" x14ac:dyDescent="0.2"/>
    <row r="5480" hidden="1" x14ac:dyDescent="0.2"/>
    <row r="5481" hidden="1" x14ac:dyDescent="0.2"/>
    <row r="5482" hidden="1" x14ac:dyDescent="0.2"/>
    <row r="5483" hidden="1" x14ac:dyDescent="0.2"/>
    <row r="5484" hidden="1" x14ac:dyDescent="0.2"/>
    <row r="5485" hidden="1" x14ac:dyDescent="0.2"/>
    <row r="5486" hidden="1" x14ac:dyDescent="0.2"/>
    <row r="5487" hidden="1" x14ac:dyDescent="0.2"/>
    <row r="5488" hidden="1" x14ac:dyDescent="0.2"/>
    <row r="5489" hidden="1" x14ac:dyDescent="0.2"/>
    <row r="5490" hidden="1" x14ac:dyDescent="0.2"/>
    <row r="5491" hidden="1" x14ac:dyDescent="0.2"/>
    <row r="5492" hidden="1" x14ac:dyDescent="0.2"/>
    <row r="5493" hidden="1" x14ac:dyDescent="0.2"/>
    <row r="5494" hidden="1" x14ac:dyDescent="0.2"/>
    <row r="5495" hidden="1" x14ac:dyDescent="0.2"/>
    <row r="5496" hidden="1" x14ac:dyDescent="0.2"/>
    <row r="5497" hidden="1" x14ac:dyDescent="0.2"/>
    <row r="5498" hidden="1" x14ac:dyDescent="0.2"/>
    <row r="5499" hidden="1" x14ac:dyDescent="0.2"/>
    <row r="5500" hidden="1" x14ac:dyDescent="0.2"/>
    <row r="5501" hidden="1" x14ac:dyDescent="0.2"/>
    <row r="5502" hidden="1" x14ac:dyDescent="0.2"/>
    <row r="5503" hidden="1" x14ac:dyDescent="0.2"/>
    <row r="5504" hidden="1" x14ac:dyDescent="0.2"/>
    <row r="5505" hidden="1" x14ac:dyDescent="0.2"/>
    <row r="5506" hidden="1" x14ac:dyDescent="0.2"/>
    <row r="5507" hidden="1" x14ac:dyDescent="0.2"/>
    <row r="5508" hidden="1" x14ac:dyDescent="0.2"/>
    <row r="5509" hidden="1" x14ac:dyDescent="0.2"/>
    <row r="5510" hidden="1" x14ac:dyDescent="0.2"/>
    <row r="5511" hidden="1" x14ac:dyDescent="0.2"/>
    <row r="5512" hidden="1" x14ac:dyDescent="0.2"/>
    <row r="5513" hidden="1" x14ac:dyDescent="0.2"/>
    <row r="5514" hidden="1" x14ac:dyDescent="0.2"/>
    <row r="5515" hidden="1" x14ac:dyDescent="0.2"/>
    <row r="5516" hidden="1" x14ac:dyDescent="0.2"/>
    <row r="5517" hidden="1" x14ac:dyDescent="0.2"/>
    <row r="5518" hidden="1" x14ac:dyDescent="0.2"/>
    <row r="5519" hidden="1" x14ac:dyDescent="0.2"/>
    <row r="5520" hidden="1" x14ac:dyDescent="0.2"/>
    <row r="5521" hidden="1" x14ac:dyDescent="0.2"/>
    <row r="5522" hidden="1" x14ac:dyDescent="0.2"/>
    <row r="5523" hidden="1" x14ac:dyDescent="0.2"/>
    <row r="5524" hidden="1" x14ac:dyDescent="0.2"/>
    <row r="5525" hidden="1" x14ac:dyDescent="0.2"/>
    <row r="5526" hidden="1" x14ac:dyDescent="0.2"/>
    <row r="5527" hidden="1" x14ac:dyDescent="0.2"/>
    <row r="5528" hidden="1" x14ac:dyDescent="0.2"/>
    <row r="5529" hidden="1" x14ac:dyDescent="0.2"/>
    <row r="5530" hidden="1" x14ac:dyDescent="0.2"/>
    <row r="5531" hidden="1" x14ac:dyDescent="0.2"/>
    <row r="5532" hidden="1" x14ac:dyDescent="0.2"/>
    <row r="5533" hidden="1" x14ac:dyDescent="0.2"/>
    <row r="5534" hidden="1" x14ac:dyDescent="0.2"/>
    <row r="5535" hidden="1" x14ac:dyDescent="0.2"/>
    <row r="5536" hidden="1" x14ac:dyDescent="0.2"/>
    <row r="5537" hidden="1" x14ac:dyDescent="0.2"/>
    <row r="5538" hidden="1" x14ac:dyDescent="0.2"/>
    <row r="5539" hidden="1" x14ac:dyDescent="0.2"/>
    <row r="5540" hidden="1" x14ac:dyDescent="0.2"/>
    <row r="5541" hidden="1" x14ac:dyDescent="0.2"/>
    <row r="5542" hidden="1" x14ac:dyDescent="0.2"/>
    <row r="5543" hidden="1" x14ac:dyDescent="0.2"/>
    <row r="5544" hidden="1" x14ac:dyDescent="0.2"/>
    <row r="5545" hidden="1" x14ac:dyDescent="0.2"/>
    <row r="5546" hidden="1" x14ac:dyDescent="0.2"/>
    <row r="5547" hidden="1" x14ac:dyDescent="0.2"/>
    <row r="5548" hidden="1" x14ac:dyDescent="0.2"/>
    <row r="5549" hidden="1" x14ac:dyDescent="0.2"/>
    <row r="5550" hidden="1" x14ac:dyDescent="0.2"/>
    <row r="5551" hidden="1" x14ac:dyDescent="0.2"/>
    <row r="5552" hidden="1" x14ac:dyDescent="0.2"/>
    <row r="5553" hidden="1" x14ac:dyDescent="0.2"/>
    <row r="5554" hidden="1" x14ac:dyDescent="0.2"/>
    <row r="5555" hidden="1" x14ac:dyDescent="0.2"/>
    <row r="5556" hidden="1" x14ac:dyDescent="0.2"/>
    <row r="5557" hidden="1" x14ac:dyDescent="0.2"/>
    <row r="5558" hidden="1" x14ac:dyDescent="0.2"/>
    <row r="5559" hidden="1" x14ac:dyDescent="0.2"/>
    <row r="5560" hidden="1" x14ac:dyDescent="0.2"/>
    <row r="5561" hidden="1" x14ac:dyDescent="0.2"/>
    <row r="5562" hidden="1" x14ac:dyDescent="0.2"/>
    <row r="5563" hidden="1" x14ac:dyDescent="0.2"/>
    <row r="5564" hidden="1" x14ac:dyDescent="0.2"/>
    <row r="5565" hidden="1" x14ac:dyDescent="0.2"/>
    <row r="5566" hidden="1" x14ac:dyDescent="0.2"/>
    <row r="5567" hidden="1" x14ac:dyDescent="0.2"/>
    <row r="5568" hidden="1" x14ac:dyDescent="0.2"/>
    <row r="5569" hidden="1" x14ac:dyDescent="0.2"/>
    <row r="5570" hidden="1" x14ac:dyDescent="0.2"/>
    <row r="5571" hidden="1" x14ac:dyDescent="0.2"/>
    <row r="5572" hidden="1" x14ac:dyDescent="0.2"/>
    <row r="5573" hidden="1" x14ac:dyDescent="0.2"/>
    <row r="5574" hidden="1" x14ac:dyDescent="0.2"/>
    <row r="5575" hidden="1" x14ac:dyDescent="0.2"/>
    <row r="5576" hidden="1" x14ac:dyDescent="0.2"/>
    <row r="5577" hidden="1" x14ac:dyDescent="0.2"/>
    <row r="5578" hidden="1" x14ac:dyDescent="0.2"/>
    <row r="5579" hidden="1" x14ac:dyDescent="0.2"/>
    <row r="5580" hidden="1" x14ac:dyDescent="0.2"/>
    <row r="5581" hidden="1" x14ac:dyDescent="0.2"/>
    <row r="5582" hidden="1" x14ac:dyDescent="0.2"/>
    <row r="5583" hidden="1" x14ac:dyDescent="0.2"/>
    <row r="5584" hidden="1" x14ac:dyDescent="0.2"/>
    <row r="5585" hidden="1" x14ac:dyDescent="0.2"/>
    <row r="5586" hidden="1" x14ac:dyDescent="0.2"/>
    <row r="5587" hidden="1" x14ac:dyDescent="0.2"/>
    <row r="5588" hidden="1" x14ac:dyDescent="0.2"/>
    <row r="5589" hidden="1" x14ac:dyDescent="0.2"/>
    <row r="5590" hidden="1" x14ac:dyDescent="0.2"/>
    <row r="5591" hidden="1" x14ac:dyDescent="0.2"/>
    <row r="5592" hidden="1" x14ac:dyDescent="0.2"/>
    <row r="5593" hidden="1" x14ac:dyDescent="0.2"/>
    <row r="5594" hidden="1" x14ac:dyDescent="0.2"/>
    <row r="5595" hidden="1" x14ac:dyDescent="0.2"/>
    <row r="5596" hidden="1" x14ac:dyDescent="0.2"/>
    <row r="5597" hidden="1" x14ac:dyDescent="0.2"/>
    <row r="5598" hidden="1" x14ac:dyDescent="0.2"/>
    <row r="5599" hidden="1" x14ac:dyDescent="0.2"/>
    <row r="5600" hidden="1" x14ac:dyDescent="0.2"/>
    <row r="5601" hidden="1" x14ac:dyDescent="0.2"/>
    <row r="5602" hidden="1" x14ac:dyDescent="0.2"/>
    <row r="5603" hidden="1" x14ac:dyDescent="0.2"/>
    <row r="5604" hidden="1" x14ac:dyDescent="0.2"/>
    <row r="5605" hidden="1" x14ac:dyDescent="0.2"/>
    <row r="5606" hidden="1" x14ac:dyDescent="0.2"/>
    <row r="5607" hidden="1" x14ac:dyDescent="0.2"/>
    <row r="5608" hidden="1" x14ac:dyDescent="0.2"/>
    <row r="5609" hidden="1" x14ac:dyDescent="0.2"/>
    <row r="5610" hidden="1" x14ac:dyDescent="0.2"/>
    <row r="5611" hidden="1" x14ac:dyDescent="0.2"/>
    <row r="5612" hidden="1" x14ac:dyDescent="0.2"/>
    <row r="5613" hidden="1" x14ac:dyDescent="0.2"/>
    <row r="5614" hidden="1" x14ac:dyDescent="0.2"/>
    <row r="5615" hidden="1" x14ac:dyDescent="0.2"/>
    <row r="5616" hidden="1" x14ac:dyDescent="0.2"/>
    <row r="5617" hidden="1" x14ac:dyDescent="0.2"/>
    <row r="5618" hidden="1" x14ac:dyDescent="0.2"/>
    <row r="5619" hidden="1" x14ac:dyDescent="0.2"/>
    <row r="5620" hidden="1" x14ac:dyDescent="0.2"/>
    <row r="5621" hidden="1" x14ac:dyDescent="0.2"/>
    <row r="5622" hidden="1" x14ac:dyDescent="0.2"/>
    <row r="5623" hidden="1" x14ac:dyDescent="0.2"/>
    <row r="5624" hidden="1" x14ac:dyDescent="0.2"/>
    <row r="5625" hidden="1" x14ac:dyDescent="0.2"/>
    <row r="5626" hidden="1" x14ac:dyDescent="0.2"/>
    <row r="5627" hidden="1" x14ac:dyDescent="0.2"/>
    <row r="5628" hidden="1" x14ac:dyDescent="0.2"/>
    <row r="5629" hidden="1" x14ac:dyDescent="0.2"/>
    <row r="5630" hidden="1" x14ac:dyDescent="0.2"/>
    <row r="5631" hidden="1" x14ac:dyDescent="0.2"/>
    <row r="5632" hidden="1" x14ac:dyDescent="0.2"/>
    <row r="5633" hidden="1" x14ac:dyDescent="0.2"/>
    <row r="5634" hidden="1" x14ac:dyDescent="0.2"/>
    <row r="5635" hidden="1" x14ac:dyDescent="0.2"/>
    <row r="5636" hidden="1" x14ac:dyDescent="0.2"/>
    <row r="5637" hidden="1" x14ac:dyDescent="0.2"/>
    <row r="5638" hidden="1" x14ac:dyDescent="0.2"/>
    <row r="5639" hidden="1" x14ac:dyDescent="0.2"/>
    <row r="5640" hidden="1" x14ac:dyDescent="0.2"/>
    <row r="5641" hidden="1" x14ac:dyDescent="0.2"/>
    <row r="5642" hidden="1" x14ac:dyDescent="0.2"/>
    <row r="5643" hidden="1" x14ac:dyDescent="0.2"/>
    <row r="5644" hidden="1" x14ac:dyDescent="0.2"/>
    <row r="5645" hidden="1" x14ac:dyDescent="0.2"/>
    <row r="5646" hidden="1" x14ac:dyDescent="0.2"/>
    <row r="5647" hidden="1" x14ac:dyDescent="0.2"/>
    <row r="5648" hidden="1" x14ac:dyDescent="0.2"/>
    <row r="5649" hidden="1" x14ac:dyDescent="0.2"/>
    <row r="5650" hidden="1" x14ac:dyDescent="0.2"/>
    <row r="5651" hidden="1" x14ac:dyDescent="0.2"/>
    <row r="5652" hidden="1" x14ac:dyDescent="0.2"/>
    <row r="5653" hidden="1" x14ac:dyDescent="0.2"/>
    <row r="5654" hidden="1" x14ac:dyDescent="0.2"/>
    <row r="5655" hidden="1" x14ac:dyDescent="0.2"/>
    <row r="5656" hidden="1" x14ac:dyDescent="0.2"/>
    <row r="5657" hidden="1" x14ac:dyDescent="0.2"/>
    <row r="5658" hidden="1" x14ac:dyDescent="0.2"/>
    <row r="5659" hidden="1" x14ac:dyDescent="0.2"/>
    <row r="5660" hidden="1" x14ac:dyDescent="0.2"/>
    <row r="5661" hidden="1" x14ac:dyDescent="0.2"/>
    <row r="5662" hidden="1" x14ac:dyDescent="0.2"/>
    <row r="5663" hidden="1" x14ac:dyDescent="0.2"/>
    <row r="5664" hidden="1" x14ac:dyDescent="0.2"/>
    <row r="5665" hidden="1" x14ac:dyDescent="0.2"/>
    <row r="5666" hidden="1" x14ac:dyDescent="0.2"/>
    <row r="5667" hidden="1" x14ac:dyDescent="0.2"/>
    <row r="5668" hidden="1" x14ac:dyDescent="0.2"/>
    <row r="5669" hidden="1" x14ac:dyDescent="0.2"/>
    <row r="5670" hidden="1" x14ac:dyDescent="0.2"/>
    <row r="5671" hidden="1" x14ac:dyDescent="0.2"/>
    <row r="5672" hidden="1" x14ac:dyDescent="0.2"/>
    <row r="5673" hidden="1" x14ac:dyDescent="0.2"/>
    <row r="5674" hidden="1" x14ac:dyDescent="0.2"/>
    <row r="5675" hidden="1" x14ac:dyDescent="0.2"/>
    <row r="5676" hidden="1" x14ac:dyDescent="0.2"/>
    <row r="5677" hidden="1" x14ac:dyDescent="0.2"/>
    <row r="5678" hidden="1" x14ac:dyDescent="0.2"/>
    <row r="5679" hidden="1" x14ac:dyDescent="0.2"/>
    <row r="5680" hidden="1" x14ac:dyDescent="0.2"/>
    <row r="5681" hidden="1" x14ac:dyDescent="0.2"/>
    <row r="5682" hidden="1" x14ac:dyDescent="0.2"/>
    <row r="5683" hidden="1" x14ac:dyDescent="0.2"/>
    <row r="5684" hidden="1" x14ac:dyDescent="0.2"/>
    <row r="5685" hidden="1" x14ac:dyDescent="0.2"/>
    <row r="5686" hidden="1" x14ac:dyDescent="0.2"/>
    <row r="5687" hidden="1" x14ac:dyDescent="0.2"/>
    <row r="5688" hidden="1" x14ac:dyDescent="0.2"/>
    <row r="5689" hidden="1" x14ac:dyDescent="0.2"/>
    <row r="5690" hidden="1" x14ac:dyDescent="0.2"/>
    <row r="5691" hidden="1" x14ac:dyDescent="0.2"/>
    <row r="5692" hidden="1" x14ac:dyDescent="0.2"/>
    <row r="5693" hidden="1" x14ac:dyDescent="0.2"/>
    <row r="5694" hidden="1" x14ac:dyDescent="0.2"/>
    <row r="5695" hidden="1" x14ac:dyDescent="0.2"/>
    <row r="5696" hidden="1" x14ac:dyDescent="0.2"/>
    <row r="5697" hidden="1" x14ac:dyDescent="0.2"/>
    <row r="5698" hidden="1" x14ac:dyDescent="0.2"/>
    <row r="5699" hidden="1" x14ac:dyDescent="0.2"/>
    <row r="5700" hidden="1" x14ac:dyDescent="0.2"/>
    <row r="5701" hidden="1" x14ac:dyDescent="0.2"/>
    <row r="5702" hidden="1" x14ac:dyDescent="0.2"/>
    <row r="5703" hidden="1" x14ac:dyDescent="0.2"/>
    <row r="5704" hidden="1" x14ac:dyDescent="0.2"/>
    <row r="5705" hidden="1" x14ac:dyDescent="0.2"/>
    <row r="5706" hidden="1" x14ac:dyDescent="0.2"/>
    <row r="5707" hidden="1" x14ac:dyDescent="0.2"/>
    <row r="5708" hidden="1" x14ac:dyDescent="0.2"/>
    <row r="5709" hidden="1" x14ac:dyDescent="0.2"/>
    <row r="5710" hidden="1" x14ac:dyDescent="0.2"/>
    <row r="5711" hidden="1" x14ac:dyDescent="0.2"/>
    <row r="5712" hidden="1" x14ac:dyDescent="0.2"/>
    <row r="5713" hidden="1" x14ac:dyDescent="0.2"/>
    <row r="5714" hidden="1" x14ac:dyDescent="0.2"/>
    <row r="5715" hidden="1" x14ac:dyDescent="0.2"/>
    <row r="5716" hidden="1" x14ac:dyDescent="0.2"/>
    <row r="5717" hidden="1" x14ac:dyDescent="0.2"/>
    <row r="5718" hidden="1" x14ac:dyDescent="0.2"/>
    <row r="5719" hidden="1" x14ac:dyDescent="0.2"/>
    <row r="5720" hidden="1" x14ac:dyDescent="0.2"/>
    <row r="5721" hidden="1" x14ac:dyDescent="0.2"/>
    <row r="5722" hidden="1" x14ac:dyDescent="0.2"/>
    <row r="5723" hidden="1" x14ac:dyDescent="0.2"/>
    <row r="5724" hidden="1" x14ac:dyDescent="0.2"/>
    <row r="5725" hidden="1" x14ac:dyDescent="0.2"/>
    <row r="5726" hidden="1" x14ac:dyDescent="0.2"/>
    <row r="5727" hidden="1" x14ac:dyDescent="0.2"/>
    <row r="5728" hidden="1" x14ac:dyDescent="0.2"/>
    <row r="5729" hidden="1" x14ac:dyDescent="0.2"/>
    <row r="5730" hidden="1" x14ac:dyDescent="0.2"/>
    <row r="5731" hidden="1" x14ac:dyDescent="0.2"/>
    <row r="5732" hidden="1" x14ac:dyDescent="0.2"/>
    <row r="5733" hidden="1" x14ac:dyDescent="0.2"/>
    <row r="5734" hidden="1" x14ac:dyDescent="0.2"/>
    <row r="5735" hidden="1" x14ac:dyDescent="0.2"/>
    <row r="5736" hidden="1" x14ac:dyDescent="0.2"/>
    <row r="5737" hidden="1" x14ac:dyDescent="0.2"/>
    <row r="5738" hidden="1" x14ac:dyDescent="0.2"/>
    <row r="5739" hidden="1" x14ac:dyDescent="0.2"/>
    <row r="5740" hidden="1" x14ac:dyDescent="0.2"/>
    <row r="5741" hidden="1" x14ac:dyDescent="0.2"/>
    <row r="5742" hidden="1" x14ac:dyDescent="0.2"/>
    <row r="5743" hidden="1" x14ac:dyDescent="0.2"/>
    <row r="5744" hidden="1" x14ac:dyDescent="0.2"/>
    <row r="5745" hidden="1" x14ac:dyDescent="0.2"/>
    <row r="5746" hidden="1" x14ac:dyDescent="0.2"/>
    <row r="5747" hidden="1" x14ac:dyDescent="0.2"/>
    <row r="5748" hidden="1" x14ac:dyDescent="0.2"/>
    <row r="5749" hidden="1" x14ac:dyDescent="0.2"/>
    <row r="5750" hidden="1" x14ac:dyDescent="0.2"/>
    <row r="5751" hidden="1" x14ac:dyDescent="0.2"/>
    <row r="5752" hidden="1" x14ac:dyDescent="0.2"/>
    <row r="5753" hidden="1" x14ac:dyDescent="0.2"/>
    <row r="5754" hidden="1" x14ac:dyDescent="0.2"/>
    <row r="5755" hidden="1" x14ac:dyDescent="0.2"/>
    <row r="5756" hidden="1" x14ac:dyDescent="0.2"/>
    <row r="5757" hidden="1" x14ac:dyDescent="0.2"/>
    <row r="5758" hidden="1" x14ac:dyDescent="0.2"/>
    <row r="5759" hidden="1" x14ac:dyDescent="0.2"/>
    <row r="5760" hidden="1" x14ac:dyDescent="0.2"/>
    <row r="5761" hidden="1" x14ac:dyDescent="0.2"/>
    <row r="5762" hidden="1" x14ac:dyDescent="0.2"/>
    <row r="5763" hidden="1" x14ac:dyDescent="0.2"/>
    <row r="5764" hidden="1" x14ac:dyDescent="0.2"/>
    <row r="5765" hidden="1" x14ac:dyDescent="0.2"/>
    <row r="5766" hidden="1" x14ac:dyDescent="0.2"/>
    <row r="5767" hidden="1" x14ac:dyDescent="0.2"/>
    <row r="5768" hidden="1" x14ac:dyDescent="0.2"/>
    <row r="5769" hidden="1" x14ac:dyDescent="0.2"/>
    <row r="5770" hidden="1" x14ac:dyDescent="0.2"/>
    <row r="5771" hidden="1" x14ac:dyDescent="0.2"/>
    <row r="5772" hidden="1" x14ac:dyDescent="0.2"/>
    <row r="5773" hidden="1" x14ac:dyDescent="0.2"/>
    <row r="5774" hidden="1" x14ac:dyDescent="0.2"/>
    <row r="5775" hidden="1" x14ac:dyDescent="0.2"/>
    <row r="5776" hidden="1" x14ac:dyDescent="0.2"/>
    <row r="5777" hidden="1" x14ac:dyDescent="0.2"/>
    <row r="5778" hidden="1" x14ac:dyDescent="0.2"/>
    <row r="5779" hidden="1" x14ac:dyDescent="0.2"/>
    <row r="5780" hidden="1" x14ac:dyDescent="0.2"/>
    <row r="5781" hidden="1" x14ac:dyDescent="0.2"/>
    <row r="5782" hidden="1" x14ac:dyDescent="0.2"/>
    <row r="5783" hidden="1" x14ac:dyDescent="0.2"/>
    <row r="5784" hidden="1" x14ac:dyDescent="0.2"/>
    <row r="5785" hidden="1" x14ac:dyDescent="0.2"/>
    <row r="5786" hidden="1" x14ac:dyDescent="0.2"/>
    <row r="5787" hidden="1" x14ac:dyDescent="0.2"/>
    <row r="5788" hidden="1" x14ac:dyDescent="0.2"/>
    <row r="5789" hidden="1" x14ac:dyDescent="0.2"/>
    <row r="5790" hidden="1" x14ac:dyDescent="0.2"/>
    <row r="5791" hidden="1" x14ac:dyDescent="0.2"/>
    <row r="5792" hidden="1" x14ac:dyDescent="0.2"/>
    <row r="5793" hidden="1" x14ac:dyDescent="0.2"/>
    <row r="5794" hidden="1" x14ac:dyDescent="0.2"/>
    <row r="5795" hidden="1" x14ac:dyDescent="0.2"/>
    <row r="5796" hidden="1" x14ac:dyDescent="0.2"/>
    <row r="5797" hidden="1" x14ac:dyDescent="0.2"/>
    <row r="5798" hidden="1" x14ac:dyDescent="0.2"/>
    <row r="5799" hidden="1" x14ac:dyDescent="0.2"/>
    <row r="5800" hidden="1" x14ac:dyDescent="0.2"/>
    <row r="5801" hidden="1" x14ac:dyDescent="0.2"/>
    <row r="5802" hidden="1" x14ac:dyDescent="0.2"/>
    <row r="5803" hidden="1" x14ac:dyDescent="0.2"/>
    <row r="5804" hidden="1" x14ac:dyDescent="0.2"/>
    <row r="5805" hidden="1" x14ac:dyDescent="0.2"/>
    <row r="5806" hidden="1" x14ac:dyDescent="0.2"/>
    <row r="5807" hidden="1" x14ac:dyDescent="0.2"/>
    <row r="5808" hidden="1" x14ac:dyDescent="0.2"/>
    <row r="5809" hidden="1" x14ac:dyDescent="0.2"/>
    <row r="5810" hidden="1" x14ac:dyDescent="0.2"/>
    <row r="5811" hidden="1" x14ac:dyDescent="0.2"/>
    <row r="5812" hidden="1" x14ac:dyDescent="0.2"/>
    <row r="5813" hidden="1" x14ac:dyDescent="0.2"/>
    <row r="5814" hidden="1" x14ac:dyDescent="0.2"/>
    <row r="5815" hidden="1" x14ac:dyDescent="0.2"/>
    <row r="5816" hidden="1" x14ac:dyDescent="0.2"/>
    <row r="5817" hidden="1" x14ac:dyDescent="0.2"/>
    <row r="5818" hidden="1" x14ac:dyDescent="0.2"/>
    <row r="5819" hidden="1" x14ac:dyDescent="0.2"/>
    <row r="5820" hidden="1" x14ac:dyDescent="0.2"/>
    <row r="5821" hidden="1" x14ac:dyDescent="0.2"/>
    <row r="5822" hidden="1" x14ac:dyDescent="0.2"/>
    <row r="5823" hidden="1" x14ac:dyDescent="0.2"/>
    <row r="5824" hidden="1" x14ac:dyDescent="0.2"/>
    <row r="5825" hidden="1" x14ac:dyDescent="0.2"/>
    <row r="5826" hidden="1" x14ac:dyDescent="0.2"/>
    <row r="5827" hidden="1" x14ac:dyDescent="0.2"/>
    <row r="5828" hidden="1" x14ac:dyDescent="0.2"/>
    <row r="5829" hidden="1" x14ac:dyDescent="0.2"/>
    <row r="5830" hidden="1" x14ac:dyDescent="0.2"/>
    <row r="5831" hidden="1" x14ac:dyDescent="0.2"/>
    <row r="5832" hidden="1" x14ac:dyDescent="0.2"/>
    <row r="5833" hidden="1" x14ac:dyDescent="0.2"/>
    <row r="5834" hidden="1" x14ac:dyDescent="0.2"/>
    <row r="5835" hidden="1" x14ac:dyDescent="0.2"/>
    <row r="5836" hidden="1" x14ac:dyDescent="0.2"/>
    <row r="5837" hidden="1" x14ac:dyDescent="0.2"/>
    <row r="5838" hidden="1" x14ac:dyDescent="0.2"/>
    <row r="5839" hidden="1" x14ac:dyDescent="0.2"/>
    <row r="5840" hidden="1" x14ac:dyDescent="0.2"/>
    <row r="5841" hidden="1" x14ac:dyDescent="0.2"/>
    <row r="5842" hidden="1" x14ac:dyDescent="0.2"/>
    <row r="5843" hidden="1" x14ac:dyDescent="0.2"/>
    <row r="5844" hidden="1" x14ac:dyDescent="0.2"/>
    <row r="5845" hidden="1" x14ac:dyDescent="0.2"/>
    <row r="5846" hidden="1" x14ac:dyDescent="0.2"/>
    <row r="5847" hidden="1" x14ac:dyDescent="0.2"/>
    <row r="5848" hidden="1" x14ac:dyDescent="0.2"/>
    <row r="5849" hidden="1" x14ac:dyDescent="0.2"/>
    <row r="5850" hidden="1" x14ac:dyDescent="0.2"/>
    <row r="5851" hidden="1" x14ac:dyDescent="0.2"/>
    <row r="5852" hidden="1" x14ac:dyDescent="0.2"/>
    <row r="5853" hidden="1" x14ac:dyDescent="0.2"/>
    <row r="5854" hidden="1" x14ac:dyDescent="0.2"/>
    <row r="5855" hidden="1" x14ac:dyDescent="0.2"/>
    <row r="5856" hidden="1" x14ac:dyDescent="0.2"/>
    <row r="5857" hidden="1" x14ac:dyDescent="0.2"/>
    <row r="5858" hidden="1" x14ac:dyDescent="0.2"/>
    <row r="5859" hidden="1" x14ac:dyDescent="0.2"/>
    <row r="5860" hidden="1" x14ac:dyDescent="0.2"/>
    <row r="5861" hidden="1" x14ac:dyDescent="0.2"/>
    <row r="5862" hidden="1" x14ac:dyDescent="0.2"/>
    <row r="5863" hidden="1" x14ac:dyDescent="0.2"/>
    <row r="5864" hidden="1" x14ac:dyDescent="0.2"/>
    <row r="5865" hidden="1" x14ac:dyDescent="0.2"/>
    <row r="5866" hidden="1" x14ac:dyDescent="0.2"/>
    <row r="5867" hidden="1" x14ac:dyDescent="0.2"/>
    <row r="5868" hidden="1" x14ac:dyDescent="0.2"/>
    <row r="5869" hidden="1" x14ac:dyDescent="0.2"/>
    <row r="5870" hidden="1" x14ac:dyDescent="0.2"/>
    <row r="5871" hidden="1" x14ac:dyDescent="0.2"/>
    <row r="5872" hidden="1" x14ac:dyDescent="0.2"/>
    <row r="5873" hidden="1" x14ac:dyDescent="0.2"/>
    <row r="5874" hidden="1" x14ac:dyDescent="0.2"/>
    <row r="5875" hidden="1" x14ac:dyDescent="0.2"/>
    <row r="5876" hidden="1" x14ac:dyDescent="0.2"/>
    <row r="5877" hidden="1" x14ac:dyDescent="0.2"/>
    <row r="5878" hidden="1" x14ac:dyDescent="0.2"/>
    <row r="5879" hidden="1" x14ac:dyDescent="0.2"/>
    <row r="5880" hidden="1" x14ac:dyDescent="0.2"/>
    <row r="5881" hidden="1" x14ac:dyDescent="0.2"/>
    <row r="5882" hidden="1" x14ac:dyDescent="0.2"/>
    <row r="5883" hidden="1" x14ac:dyDescent="0.2"/>
    <row r="5884" hidden="1" x14ac:dyDescent="0.2"/>
    <row r="5885" hidden="1" x14ac:dyDescent="0.2"/>
    <row r="5886" hidden="1" x14ac:dyDescent="0.2"/>
    <row r="5887" hidden="1" x14ac:dyDescent="0.2"/>
    <row r="5888" hidden="1" x14ac:dyDescent="0.2"/>
    <row r="5889" hidden="1" x14ac:dyDescent="0.2"/>
    <row r="5890" hidden="1" x14ac:dyDescent="0.2"/>
    <row r="5891" hidden="1" x14ac:dyDescent="0.2"/>
    <row r="5892" hidden="1" x14ac:dyDescent="0.2"/>
    <row r="5893" hidden="1" x14ac:dyDescent="0.2"/>
    <row r="5894" hidden="1" x14ac:dyDescent="0.2"/>
    <row r="5895" hidden="1" x14ac:dyDescent="0.2"/>
    <row r="5896" hidden="1" x14ac:dyDescent="0.2"/>
    <row r="5897" hidden="1" x14ac:dyDescent="0.2"/>
    <row r="5898" hidden="1" x14ac:dyDescent="0.2"/>
    <row r="5899" hidden="1" x14ac:dyDescent="0.2"/>
    <row r="5900" hidden="1" x14ac:dyDescent="0.2"/>
    <row r="5901" hidden="1" x14ac:dyDescent="0.2"/>
    <row r="5902" hidden="1" x14ac:dyDescent="0.2"/>
    <row r="5903" hidden="1" x14ac:dyDescent="0.2"/>
    <row r="5904" hidden="1" x14ac:dyDescent="0.2"/>
    <row r="5905" hidden="1" x14ac:dyDescent="0.2"/>
    <row r="5906" hidden="1" x14ac:dyDescent="0.2"/>
    <row r="5907" hidden="1" x14ac:dyDescent="0.2"/>
    <row r="5908" hidden="1" x14ac:dyDescent="0.2"/>
    <row r="5909" hidden="1" x14ac:dyDescent="0.2"/>
    <row r="5910" hidden="1" x14ac:dyDescent="0.2"/>
    <row r="5911" hidden="1" x14ac:dyDescent="0.2"/>
    <row r="5912" hidden="1" x14ac:dyDescent="0.2"/>
    <row r="5913" hidden="1" x14ac:dyDescent="0.2"/>
    <row r="5914" hidden="1" x14ac:dyDescent="0.2"/>
    <row r="5915" hidden="1" x14ac:dyDescent="0.2"/>
    <row r="5916" hidden="1" x14ac:dyDescent="0.2"/>
    <row r="5917" hidden="1" x14ac:dyDescent="0.2"/>
    <row r="5918" hidden="1" x14ac:dyDescent="0.2"/>
    <row r="5919" hidden="1" x14ac:dyDescent="0.2"/>
    <row r="5920" hidden="1" x14ac:dyDescent="0.2"/>
    <row r="5921" hidden="1" x14ac:dyDescent="0.2"/>
    <row r="5922" hidden="1" x14ac:dyDescent="0.2"/>
    <row r="5923" hidden="1" x14ac:dyDescent="0.2"/>
    <row r="5924" hidden="1" x14ac:dyDescent="0.2"/>
    <row r="5925" hidden="1" x14ac:dyDescent="0.2"/>
    <row r="5926" hidden="1" x14ac:dyDescent="0.2"/>
    <row r="5927" hidden="1" x14ac:dyDescent="0.2"/>
    <row r="5928" hidden="1" x14ac:dyDescent="0.2"/>
    <row r="5929" hidden="1" x14ac:dyDescent="0.2"/>
    <row r="5930" hidden="1" x14ac:dyDescent="0.2"/>
    <row r="5931" hidden="1" x14ac:dyDescent="0.2"/>
    <row r="5932" hidden="1" x14ac:dyDescent="0.2"/>
    <row r="5933" hidden="1" x14ac:dyDescent="0.2"/>
    <row r="5934" hidden="1" x14ac:dyDescent="0.2"/>
    <row r="5935" hidden="1" x14ac:dyDescent="0.2"/>
    <row r="5936" hidden="1" x14ac:dyDescent="0.2"/>
    <row r="5937" hidden="1" x14ac:dyDescent="0.2"/>
    <row r="5938" hidden="1" x14ac:dyDescent="0.2"/>
    <row r="5939" hidden="1" x14ac:dyDescent="0.2"/>
    <row r="5940" hidden="1" x14ac:dyDescent="0.2"/>
    <row r="5941" hidden="1" x14ac:dyDescent="0.2"/>
    <row r="5942" hidden="1" x14ac:dyDescent="0.2"/>
    <row r="5943" hidden="1" x14ac:dyDescent="0.2"/>
    <row r="5944" hidden="1" x14ac:dyDescent="0.2"/>
    <row r="5945" hidden="1" x14ac:dyDescent="0.2"/>
    <row r="5946" hidden="1" x14ac:dyDescent="0.2"/>
    <row r="5947" hidden="1" x14ac:dyDescent="0.2"/>
    <row r="5948" hidden="1" x14ac:dyDescent="0.2"/>
    <row r="5949" hidden="1" x14ac:dyDescent="0.2"/>
    <row r="5950" hidden="1" x14ac:dyDescent="0.2"/>
    <row r="5951" hidden="1" x14ac:dyDescent="0.2"/>
    <row r="5952" hidden="1" x14ac:dyDescent="0.2"/>
    <row r="5953" hidden="1" x14ac:dyDescent="0.2"/>
    <row r="5954" hidden="1" x14ac:dyDescent="0.2"/>
    <row r="5955" hidden="1" x14ac:dyDescent="0.2"/>
    <row r="5956" hidden="1" x14ac:dyDescent="0.2"/>
    <row r="5957" hidden="1" x14ac:dyDescent="0.2"/>
    <row r="5958" hidden="1" x14ac:dyDescent="0.2"/>
    <row r="5959" hidden="1" x14ac:dyDescent="0.2"/>
    <row r="5960" hidden="1" x14ac:dyDescent="0.2"/>
    <row r="5961" hidden="1" x14ac:dyDescent="0.2"/>
    <row r="5962" hidden="1" x14ac:dyDescent="0.2"/>
    <row r="5963" hidden="1" x14ac:dyDescent="0.2"/>
    <row r="5964" hidden="1" x14ac:dyDescent="0.2"/>
    <row r="5965" hidden="1" x14ac:dyDescent="0.2"/>
    <row r="5966" hidden="1" x14ac:dyDescent="0.2"/>
    <row r="5967" hidden="1" x14ac:dyDescent="0.2"/>
    <row r="5968" hidden="1" x14ac:dyDescent="0.2"/>
    <row r="5969" hidden="1" x14ac:dyDescent="0.2"/>
    <row r="5970" hidden="1" x14ac:dyDescent="0.2"/>
    <row r="5971" hidden="1" x14ac:dyDescent="0.2"/>
    <row r="5972" hidden="1" x14ac:dyDescent="0.2"/>
    <row r="5973" hidden="1" x14ac:dyDescent="0.2"/>
    <row r="5974" hidden="1" x14ac:dyDescent="0.2"/>
    <row r="5975" hidden="1" x14ac:dyDescent="0.2"/>
    <row r="5976" hidden="1" x14ac:dyDescent="0.2"/>
    <row r="5977" hidden="1" x14ac:dyDescent="0.2"/>
    <row r="5978" hidden="1" x14ac:dyDescent="0.2"/>
    <row r="5979" hidden="1" x14ac:dyDescent="0.2"/>
    <row r="5980" hidden="1" x14ac:dyDescent="0.2"/>
    <row r="5981" hidden="1" x14ac:dyDescent="0.2"/>
    <row r="5982" hidden="1" x14ac:dyDescent="0.2"/>
    <row r="5983" hidden="1" x14ac:dyDescent="0.2"/>
    <row r="5984" hidden="1" x14ac:dyDescent="0.2"/>
    <row r="5985" hidden="1" x14ac:dyDescent="0.2"/>
    <row r="5986" hidden="1" x14ac:dyDescent="0.2"/>
    <row r="5987" hidden="1" x14ac:dyDescent="0.2"/>
    <row r="5988" hidden="1" x14ac:dyDescent="0.2"/>
    <row r="5989" hidden="1" x14ac:dyDescent="0.2"/>
    <row r="5990" hidden="1" x14ac:dyDescent="0.2"/>
    <row r="5991" hidden="1" x14ac:dyDescent="0.2"/>
    <row r="5992" hidden="1" x14ac:dyDescent="0.2"/>
    <row r="5993" hidden="1" x14ac:dyDescent="0.2"/>
    <row r="5994" hidden="1" x14ac:dyDescent="0.2"/>
    <row r="5995" hidden="1" x14ac:dyDescent="0.2"/>
    <row r="5996" hidden="1" x14ac:dyDescent="0.2"/>
    <row r="5997" hidden="1" x14ac:dyDescent="0.2"/>
    <row r="5998" hidden="1" x14ac:dyDescent="0.2"/>
    <row r="5999" hidden="1" x14ac:dyDescent="0.2"/>
    <row r="6000" hidden="1" x14ac:dyDescent="0.2"/>
    <row r="6001" hidden="1" x14ac:dyDescent="0.2"/>
    <row r="6002" hidden="1" x14ac:dyDescent="0.2"/>
    <row r="6003" hidden="1" x14ac:dyDescent="0.2"/>
    <row r="6004" hidden="1" x14ac:dyDescent="0.2"/>
    <row r="6005" hidden="1" x14ac:dyDescent="0.2"/>
    <row r="6006" hidden="1" x14ac:dyDescent="0.2"/>
    <row r="6007" hidden="1" x14ac:dyDescent="0.2"/>
    <row r="6008" hidden="1" x14ac:dyDescent="0.2"/>
    <row r="6009" hidden="1" x14ac:dyDescent="0.2"/>
    <row r="6010" hidden="1" x14ac:dyDescent="0.2"/>
    <row r="6011" hidden="1" x14ac:dyDescent="0.2"/>
    <row r="6012" hidden="1" x14ac:dyDescent="0.2"/>
    <row r="6013" hidden="1" x14ac:dyDescent="0.2"/>
    <row r="6014" hidden="1" x14ac:dyDescent="0.2"/>
    <row r="6015" hidden="1" x14ac:dyDescent="0.2"/>
    <row r="6016" hidden="1" x14ac:dyDescent="0.2"/>
    <row r="6017" hidden="1" x14ac:dyDescent="0.2"/>
    <row r="6018" hidden="1" x14ac:dyDescent="0.2"/>
    <row r="6019" hidden="1" x14ac:dyDescent="0.2"/>
    <row r="6020" hidden="1" x14ac:dyDescent="0.2"/>
    <row r="6021" hidden="1" x14ac:dyDescent="0.2"/>
    <row r="6022" hidden="1" x14ac:dyDescent="0.2"/>
    <row r="6023" hidden="1" x14ac:dyDescent="0.2"/>
    <row r="6024" hidden="1" x14ac:dyDescent="0.2"/>
    <row r="6025" hidden="1" x14ac:dyDescent="0.2"/>
    <row r="6026" hidden="1" x14ac:dyDescent="0.2"/>
    <row r="6027" hidden="1" x14ac:dyDescent="0.2"/>
    <row r="6028" hidden="1" x14ac:dyDescent="0.2"/>
    <row r="6029" hidden="1" x14ac:dyDescent="0.2"/>
    <row r="6030" hidden="1" x14ac:dyDescent="0.2"/>
    <row r="6031" hidden="1" x14ac:dyDescent="0.2"/>
    <row r="6032" hidden="1" x14ac:dyDescent="0.2"/>
    <row r="6033" hidden="1" x14ac:dyDescent="0.2"/>
    <row r="6034" hidden="1" x14ac:dyDescent="0.2"/>
    <row r="6035" hidden="1" x14ac:dyDescent="0.2"/>
    <row r="6036" hidden="1" x14ac:dyDescent="0.2"/>
    <row r="6037" hidden="1" x14ac:dyDescent="0.2"/>
    <row r="6038" hidden="1" x14ac:dyDescent="0.2"/>
    <row r="6039" hidden="1" x14ac:dyDescent="0.2"/>
    <row r="6040" hidden="1" x14ac:dyDescent="0.2"/>
    <row r="6041" hidden="1" x14ac:dyDescent="0.2"/>
    <row r="6042" hidden="1" x14ac:dyDescent="0.2"/>
    <row r="6043" hidden="1" x14ac:dyDescent="0.2"/>
    <row r="6044" hidden="1" x14ac:dyDescent="0.2"/>
    <row r="6045" hidden="1" x14ac:dyDescent="0.2"/>
    <row r="6046" hidden="1" x14ac:dyDescent="0.2"/>
    <row r="6047" hidden="1" x14ac:dyDescent="0.2"/>
    <row r="6048" hidden="1" x14ac:dyDescent="0.2"/>
    <row r="6049" hidden="1" x14ac:dyDescent="0.2"/>
    <row r="6050" hidden="1" x14ac:dyDescent="0.2"/>
    <row r="6051" hidden="1" x14ac:dyDescent="0.2"/>
    <row r="6052" hidden="1" x14ac:dyDescent="0.2"/>
    <row r="6053" hidden="1" x14ac:dyDescent="0.2"/>
    <row r="6054" hidden="1" x14ac:dyDescent="0.2"/>
    <row r="6055" hidden="1" x14ac:dyDescent="0.2"/>
    <row r="6056" hidden="1" x14ac:dyDescent="0.2"/>
    <row r="6057" hidden="1" x14ac:dyDescent="0.2"/>
    <row r="6058" hidden="1" x14ac:dyDescent="0.2"/>
    <row r="6059" hidden="1" x14ac:dyDescent="0.2"/>
    <row r="6060" hidden="1" x14ac:dyDescent="0.2"/>
    <row r="6061" hidden="1" x14ac:dyDescent="0.2"/>
    <row r="6062" hidden="1" x14ac:dyDescent="0.2"/>
    <row r="6063" hidden="1" x14ac:dyDescent="0.2"/>
    <row r="6064" hidden="1" x14ac:dyDescent="0.2"/>
    <row r="6065" hidden="1" x14ac:dyDescent="0.2"/>
    <row r="6066" hidden="1" x14ac:dyDescent="0.2"/>
    <row r="6067" hidden="1" x14ac:dyDescent="0.2"/>
    <row r="6068" hidden="1" x14ac:dyDescent="0.2"/>
    <row r="6069" hidden="1" x14ac:dyDescent="0.2"/>
    <row r="6070" hidden="1" x14ac:dyDescent="0.2"/>
    <row r="6071" hidden="1" x14ac:dyDescent="0.2"/>
    <row r="6072" hidden="1" x14ac:dyDescent="0.2"/>
    <row r="6073" hidden="1" x14ac:dyDescent="0.2"/>
    <row r="6074" hidden="1" x14ac:dyDescent="0.2"/>
    <row r="6075" hidden="1" x14ac:dyDescent="0.2"/>
    <row r="6076" hidden="1" x14ac:dyDescent="0.2"/>
    <row r="6077" hidden="1" x14ac:dyDescent="0.2"/>
    <row r="6078" hidden="1" x14ac:dyDescent="0.2"/>
    <row r="6079" hidden="1" x14ac:dyDescent="0.2"/>
    <row r="6080" hidden="1" x14ac:dyDescent="0.2"/>
    <row r="6081" hidden="1" x14ac:dyDescent="0.2"/>
    <row r="6082" hidden="1" x14ac:dyDescent="0.2"/>
    <row r="6083" hidden="1" x14ac:dyDescent="0.2"/>
    <row r="6084" hidden="1" x14ac:dyDescent="0.2"/>
    <row r="6085" hidden="1" x14ac:dyDescent="0.2"/>
    <row r="6086" hidden="1" x14ac:dyDescent="0.2"/>
    <row r="6087" hidden="1" x14ac:dyDescent="0.2"/>
    <row r="6088" hidden="1" x14ac:dyDescent="0.2"/>
    <row r="6089" hidden="1" x14ac:dyDescent="0.2"/>
    <row r="6090" hidden="1" x14ac:dyDescent="0.2"/>
    <row r="6091" hidden="1" x14ac:dyDescent="0.2"/>
    <row r="6092" hidden="1" x14ac:dyDescent="0.2"/>
    <row r="6093" hidden="1" x14ac:dyDescent="0.2"/>
    <row r="6094" hidden="1" x14ac:dyDescent="0.2"/>
    <row r="6095" hidden="1" x14ac:dyDescent="0.2"/>
    <row r="6096" hidden="1" x14ac:dyDescent="0.2"/>
    <row r="6097" hidden="1" x14ac:dyDescent="0.2"/>
    <row r="6098" hidden="1" x14ac:dyDescent="0.2"/>
    <row r="6099" hidden="1" x14ac:dyDescent="0.2"/>
    <row r="6100" hidden="1" x14ac:dyDescent="0.2"/>
    <row r="6101" hidden="1" x14ac:dyDescent="0.2"/>
    <row r="6102" hidden="1" x14ac:dyDescent="0.2"/>
    <row r="6103" hidden="1" x14ac:dyDescent="0.2"/>
    <row r="6104" hidden="1" x14ac:dyDescent="0.2"/>
    <row r="6105" hidden="1" x14ac:dyDescent="0.2"/>
    <row r="6106" hidden="1" x14ac:dyDescent="0.2"/>
    <row r="6107" hidden="1" x14ac:dyDescent="0.2"/>
    <row r="6108" hidden="1" x14ac:dyDescent="0.2"/>
    <row r="6109" hidden="1" x14ac:dyDescent="0.2"/>
    <row r="6110" hidden="1" x14ac:dyDescent="0.2"/>
    <row r="6111" hidden="1" x14ac:dyDescent="0.2"/>
    <row r="6112" hidden="1" x14ac:dyDescent="0.2"/>
    <row r="6113" hidden="1" x14ac:dyDescent="0.2"/>
    <row r="6114" hidden="1" x14ac:dyDescent="0.2"/>
    <row r="6115" hidden="1" x14ac:dyDescent="0.2"/>
    <row r="6116" hidden="1" x14ac:dyDescent="0.2"/>
    <row r="6117" hidden="1" x14ac:dyDescent="0.2"/>
    <row r="6118" hidden="1" x14ac:dyDescent="0.2"/>
    <row r="6119" hidden="1" x14ac:dyDescent="0.2"/>
    <row r="6120" hidden="1" x14ac:dyDescent="0.2"/>
    <row r="6121" hidden="1" x14ac:dyDescent="0.2"/>
    <row r="6122" hidden="1" x14ac:dyDescent="0.2"/>
    <row r="6123" hidden="1" x14ac:dyDescent="0.2"/>
    <row r="6124" hidden="1" x14ac:dyDescent="0.2"/>
    <row r="6125" hidden="1" x14ac:dyDescent="0.2"/>
    <row r="6126" hidden="1" x14ac:dyDescent="0.2"/>
    <row r="6127" hidden="1" x14ac:dyDescent="0.2"/>
    <row r="6128" hidden="1" x14ac:dyDescent="0.2"/>
    <row r="6129" hidden="1" x14ac:dyDescent="0.2"/>
    <row r="6130" hidden="1" x14ac:dyDescent="0.2"/>
    <row r="6131" hidden="1" x14ac:dyDescent="0.2"/>
    <row r="6132" hidden="1" x14ac:dyDescent="0.2"/>
    <row r="6133" hidden="1" x14ac:dyDescent="0.2"/>
    <row r="6134" hidden="1" x14ac:dyDescent="0.2"/>
    <row r="6135" hidden="1" x14ac:dyDescent="0.2"/>
    <row r="6136" hidden="1" x14ac:dyDescent="0.2"/>
    <row r="6137" hidden="1" x14ac:dyDescent="0.2"/>
    <row r="6138" hidden="1" x14ac:dyDescent="0.2"/>
    <row r="6139" hidden="1" x14ac:dyDescent="0.2"/>
    <row r="6140" hidden="1" x14ac:dyDescent="0.2"/>
    <row r="6141" hidden="1" x14ac:dyDescent="0.2"/>
    <row r="6142" hidden="1" x14ac:dyDescent="0.2"/>
    <row r="6143" hidden="1" x14ac:dyDescent="0.2"/>
    <row r="6144" hidden="1" x14ac:dyDescent="0.2"/>
    <row r="6145" hidden="1" x14ac:dyDescent="0.2"/>
    <row r="6146" hidden="1" x14ac:dyDescent="0.2"/>
    <row r="6147" hidden="1" x14ac:dyDescent="0.2"/>
    <row r="6148" hidden="1" x14ac:dyDescent="0.2"/>
    <row r="6149" hidden="1" x14ac:dyDescent="0.2"/>
    <row r="6150" hidden="1" x14ac:dyDescent="0.2"/>
    <row r="6151" hidden="1" x14ac:dyDescent="0.2"/>
    <row r="6152" hidden="1" x14ac:dyDescent="0.2"/>
    <row r="6153" hidden="1" x14ac:dyDescent="0.2"/>
    <row r="6154" hidden="1" x14ac:dyDescent="0.2"/>
    <row r="6155" hidden="1" x14ac:dyDescent="0.2"/>
    <row r="6156" hidden="1" x14ac:dyDescent="0.2"/>
    <row r="6157" hidden="1" x14ac:dyDescent="0.2"/>
    <row r="6158" hidden="1" x14ac:dyDescent="0.2"/>
    <row r="6159" hidden="1" x14ac:dyDescent="0.2"/>
    <row r="6160" hidden="1" x14ac:dyDescent="0.2"/>
    <row r="6161" hidden="1" x14ac:dyDescent="0.2"/>
    <row r="6162" hidden="1" x14ac:dyDescent="0.2"/>
    <row r="6163" hidden="1" x14ac:dyDescent="0.2"/>
    <row r="6164" hidden="1" x14ac:dyDescent="0.2"/>
    <row r="6165" hidden="1" x14ac:dyDescent="0.2"/>
    <row r="6166" hidden="1" x14ac:dyDescent="0.2"/>
    <row r="6167" hidden="1" x14ac:dyDescent="0.2"/>
    <row r="6168" hidden="1" x14ac:dyDescent="0.2"/>
    <row r="6169" hidden="1" x14ac:dyDescent="0.2"/>
    <row r="6170" hidden="1" x14ac:dyDescent="0.2"/>
    <row r="6171" hidden="1" x14ac:dyDescent="0.2"/>
    <row r="6172" hidden="1" x14ac:dyDescent="0.2"/>
    <row r="6173" hidden="1" x14ac:dyDescent="0.2"/>
    <row r="6174" hidden="1" x14ac:dyDescent="0.2"/>
    <row r="6175" hidden="1" x14ac:dyDescent="0.2"/>
    <row r="6176" hidden="1" x14ac:dyDescent="0.2"/>
    <row r="6177" hidden="1" x14ac:dyDescent="0.2"/>
    <row r="6178" hidden="1" x14ac:dyDescent="0.2"/>
    <row r="6179" hidden="1" x14ac:dyDescent="0.2"/>
    <row r="6180" hidden="1" x14ac:dyDescent="0.2"/>
    <row r="6181" hidden="1" x14ac:dyDescent="0.2"/>
    <row r="6182" hidden="1" x14ac:dyDescent="0.2"/>
    <row r="6183" hidden="1" x14ac:dyDescent="0.2"/>
    <row r="6184" hidden="1" x14ac:dyDescent="0.2"/>
    <row r="6185" hidden="1" x14ac:dyDescent="0.2"/>
    <row r="6186" hidden="1" x14ac:dyDescent="0.2"/>
    <row r="6187" hidden="1" x14ac:dyDescent="0.2"/>
    <row r="6188" hidden="1" x14ac:dyDescent="0.2"/>
    <row r="6189" hidden="1" x14ac:dyDescent="0.2"/>
    <row r="6190" hidden="1" x14ac:dyDescent="0.2"/>
    <row r="6191" hidden="1" x14ac:dyDescent="0.2"/>
    <row r="6192" hidden="1" x14ac:dyDescent="0.2"/>
    <row r="6193" hidden="1" x14ac:dyDescent="0.2"/>
    <row r="6194" hidden="1" x14ac:dyDescent="0.2"/>
    <row r="6195" hidden="1" x14ac:dyDescent="0.2"/>
    <row r="6196" hidden="1" x14ac:dyDescent="0.2"/>
    <row r="6197" hidden="1" x14ac:dyDescent="0.2"/>
    <row r="6198" hidden="1" x14ac:dyDescent="0.2"/>
    <row r="6199" hidden="1" x14ac:dyDescent="0.2"/>
    <row r="6200" hidden="1" x14ac:dyDescent="0.2"/>
    <row r="6201" hidden="1" x14ac:dyDescent="0.2"/>
    <row r="6202" hidden="1" x14ac:dyDescent="0.2"/>
    <row r="6203" hidden="1" x14ac:dyDescent="0.2"/>
    <row r="6204" hidden="1" x14ac:dyDescent="0.2"/>
    <row r="6205" hidden="1" x14ac:dyDescent="0.2"/>
    <row r="6206" hidden="1" x14ac:dyDescent="0.2"/>
    <row r="6207" hidden="1" x14ac:dyDescent="0.2"/>
    <row r="6208" hidden="1" x14ac:dyDescent="0.2"/>
    <row r="6209" hidden="1" x14ac:dyDescent="0.2"/>
    <row r="6210" hidden="1" x14ac:dyDescent="0.2"/>
    <row r="6211" hidden="1" x14ac:dyDescent="0.2"/>
    <row r="6212" hidden="1" x14ac:dyDescent="0.2"/>
    <row r="6213" hidden="1" x14ac:dyDescent="0.2"/>
    <row r="6214" hidden="1" x14ac:dyDescent="0.2"/>
    <row r="6215" hidden="1" x14ac:dyDescent="0.2"/>
    <row r="6216" hidden="1" x14ac:dyDescent="0.2"/>
    <row r="6217" hidden="1" x14ac:dyDescent="0.2"/>
    <row r="6218" hidden="1" x14ac:dyDescent="0.2"/>
    <row r="6219" hidden="1" x14ac:dyDescent="0.2"/>
    <row r="6220" hidden="1" x14ac:dyDescent="0.2"/>
    <row r="6221" hidden="1" x14ac:dyDescent="0.2"/>
    <row r="6222" hidden="1" x14ac:dyDescent="0.2"/>
    <row r="6223" hidden="1" x14ac:dyDescent="0.2"/>
    <row r="6224" hidden="1" x14ac:dyDescent="0.2"/>
    <row r="6225" hidden="1" x14ac:dyDescent="0.2"/>
    <row r="6226" hidden="1" x14ac:dyDescent="0.2"/>
    <row r="6227" hidden="1" x14ac:dyDescent="0.2"/>
    <row r="6228" hidden="1" x14ac:dyDescent="0.2"/>
    <row r="6229" hidden="1" x14ac:dyDescent="0.2"/>
    <row r="6230" hidden="1" x14ac:dyDescent="0.2"/>
    <row r="6231" hidden="1" x14ac:dyDescent="0.2"/>
    <row r="6232" hidden="1" x14ac:dyDescent="0.2"/>
    <row r="6233" hidden="1" x14ac:dyDescent="0.2"/>
    <row r="6234" hidden="1" x14ac:dyDescent="0.2"/>
    <row r="6235" hidden="1" x14ac:dyDescent="0.2"/>
    <row r="6236" hidden="1" x14ac:dyDescent="0.2"/>
    <row r="6237" hidden="1" x14ac:dyDescent="0.2"/>
    <row r="6238" hidden="1" x14ac:dyDescent="0.2"/>
    <row r="6239" hidden="1" x14ac:dyDescent="0.2"/>
    <row r="6240" hidden="1" x14ac:dyDescent="0.2"/>
    <row r="6241" hidden="1" x14ac:dyDescent="0.2"/>
    <row r="6242" hidden="1" x14ac:dyDescent="0.2"/>
    <row r="6243" hidden="1" x14ac:dyDescent="0.2"/>
    <row r="6244" hidden="1" x14ac:dyDescent="0.2"/>
    <row r="6245" hidden="1" x14ac:dyDescent="0.2"/>
    <row r="6246" hidden="1" x14ac:dyDescent="0.2"/>
    <row r="6247" hidden="1" x14ac:dyDescent="0.2"/>
    <row r="6248" hidden="1" x14ac:dyDescent="0.2"/>
    <row r="6249" hidden="1" x14ac:dyDescent="0.2"/>
    <row r="6250" hidden="1" x14ac:dyDescent="0.2"/>
    <row r="6251" hidden="1" x14ac:dyDescent="0.2"/>
    <row r="6252" hidden="1" x14ac:dyDescent="0.2"/>
    <row r="6253" hidden="1" x14ac:dyDescent="0.2"/>
    <row r="6254" hidden="1" x14ac:dyDescent="0.2"/>
    <row r="6255" hidden="1" x14ac:dyDescent="0.2"/>
    <row r="6256" hidden="1" x14ac:dyDescent="0.2"/>
    <row r="6257" hidden="1" x14ac:dyDescent="0.2"/>
    <row r="6258" hidden="1" x14ac:dyDescent="0.2"/>
    <row r="6259" hidden="1" x14ac:dyDescent="0.2"/>
    <row r="6260" hidden="1" x14ac:dyDescent="0.2"/>
    <row r="6261" hidden="1" x14ac:dyDescent="0.2"/>
    <row r="6262" hidden="1" x14ac:dyDescent="0.2"/>
    <row r="6263" hidden="1" x14ac:dyDescent="0.2"/>
    <row r="6264" hidden="1" x14ac:dyDescent="0.2"/>
    <row r="6265" hidden="1" x14ac:dyDescent="0.2"/>
    <row r="6266" hidden="1" x14ac:dyDescent="0.2"/>
    <row r="6267" hidden="1" x14ac:dyDescent="0.2"/>
    <row r="6268" hidden="1" x14ac:dyDescent="0.2"/>
    <row r="6269" hidden="1" x14ac:dyDescent="0.2"/>
    <row r="6270" hidden="1" x14ac:dyDescent="0.2"/>
    <row r="6271" hidden="1" x14ac:dyDescent="0.2"/>
    <row r="6272" hidden="1" x14ac:dyDescent="0.2"/>
    <row r="6273" hidden="1" x14ac:dyDescent="0.2"/>
    <row r="6274" hidden="1" x14ac:dyDescent="0.2"/>
    <row r="6275" hidden="1" x14ac:dyDescent="0.2"/>
    <row r="6276" hidden="1" x14ac:dyDescent="0.2"/>
    <row r="6277" hidden="1" x14ac:dyDescent="0.2"/>
    <row r="6278" hidden="1" x14ac:dyDescent="0.2"/>
    <row r="6279" hidden="1" x14ac:dyDescent="0.2"/>
    <row r="6280" hidden="1" x14ac:dyDescent="0.2"/>
    <row r="6281" hidden="1" x14ac:dyDescent="0.2"/>
    <row r="6282" hidden="1" x14ac:dyDescent="0.2"/>
    <row r="6283" hidden="1" x14ac:dyDescent="0.2"/>
    <row r="6284" hidden="1" x14ac:dyDescent="0.2"/>
    <row r="6285" hidden="1" x14ac:dyDescent="0.2"/>
    <row r="6286" hidden="1" x14ac:dyDescent="0.2"/>
    <row r="6287" hidden="1" x14ac:dyDescent="0.2"/>
    <row r="6288" hidden="1" x14ac:dyDescent="0.2"/>
    <row r="6289" hidden="1" x14ac:dyDescent="0.2"/>
    <row r="6290" hidden="1" x14ac:dyDescent="0.2"/>
    <row r="6291" hidden="1" x14ac:dyDescent="0.2"/>
    <row r="6292" hidden="1" x14ac:dyDescent="0.2"/>
    <row r="6293" hidden="1" x14ac:dyDescent="0.2"/>
    <row r="6294" hidden="1" x14ac:dyDescent="0.2"/>
    <row r="6295" hidden="1" x14ac:dyDescent="0.2"/>
    <row r="6296" hidden="1" x14ac:dyDescent="0.2"/>
    <row r="6297" hidden="1" x14ac:dyDescent="0.2"/>
    <row r="6298" hidden="1" x14ac:dyDescent="0.2"/>
    <row r="6299" hidden="1" x14ac:dyDescent="0.2"/>
    <row r="6300" hidden="1" x14ac:dyDescent="0.2"/>
    <row r="6301" hidden="1" x14ac:dyDescent="0.2"/>
    <row r="6302" hidden="1" x14ac:dyDescent="0.2"/>
    <row r="6303" hidden="1" x14ac:dyDescent="0.2"/>
    <row r="6304" hidden="1" x14ac:dyDescent="0.2"/>
    <row r="6305" hidden="1" x14ac:dyDescent="0.2"/>
    <row r="6306" hidden="1" x14ac:dyDescent="0.2"/>
    <row r="6307" hidden="1" x14ac:dyDescent="0.2"/>
    <row r="6308" hidden="1" x14ac:dyDescent="0.2"/>
    <row r="6309" hidden="1" x14ac:dyDescent="0.2"/>
    <row r="6310" hidden="1" x14ac:dyDescent="0.2"/>
    <row r="6311" hidden="1" x14ac:dyDescent="0.2"/>
    <row r="6312" hidden="1" x14ac:dyDescent="0.2"/>
    <row r="6313" hidden="1" x14ac:dyDescent="0.2"/>
    <row r="6314" hidden="1" x14ac:dyDescent="0.2"/>
    <row r="6315" hidden="1" x14ac:dyDescent="0.2"/>
    <row r="6316" hidden="1" x14ac:dyDescent="0.2"/>
    <row r="6317" hidden="1" x14ac:dyDescent="0.2"/>
    <row r="6318" hidden="1" x14ac:dyDescent="0.2"/>
    <row r="6319" hidden="1" x14ac:dyDescent="0.2"/>
    <row r="6320" hidden="1" x14ac:dyDescent="0.2"/>
    <row r="6321" hidden="1" x14ac:dyDescent="0.2"/>
    <row r="6322" hidden="1" x14ac:dyDescent="0.2"/>
    <row r="6323" hidden="1" x14ac:dyDescent="0.2"/>
    <row r="6324" hidden="1" x14ac:dyDescent="0.2"/>
    <row r="6325" hidden="1" x14ac:dyDescent="0.2"/>
    <row r="6326" hidden="1" x14ac:dyDescent="0.2"/>
    <row r="6327" hidden="1" x14ac:dyDescent="0.2"/>
    <row r="6328" hidden="1" x14ac:dyDescent="0.2"/>
    <row r="6329" hidden="1" x14ac:dyDescent="0.2"/>
    <row r="6330" hidden="1" x14ac:dyDescent="0.2"/>
    <row r="6331" hidden="1" x14ac:dyDescent="0.2"/>
    <row r="6332" hidden="1" x14ac:dyDescent="0.2"/>
    <row r="6333" hidden="1" x14ac:dyDescent="0.2"/>
    <row r="6334" hidden="1" x14ac:dyDescent="0.2"/>
    <row r="6335" hidden="1" x14ac:dyDescent="0.2"/>
    <row r="6336" hidden="1" x14ac:dyDescent="0.2"/>
    <row r="6337" hidden="1" x14ac:dyDescent="0.2"/>
    <row r="6338" hidden="1" x14ac:dyDescent="0.2"/>
    <row r="6339" hidden="1" x14ac:dyDescent="0.2"/>
    <row r="6340" hidden="1" x14ac:dyDescent="0.2"/>
    <row r="6341" hidden="1" x14ac:dyDescent="0.2"/>
    <row r="6342" hidden="1" x14ac:dyDescent="0.2"/>
    <row r="6343" hidden="1" x14ac:dyDescent="0.2"/>
    <row r="6344" hidden="1" x14ac:dyDescent="0.2"/>
    <row r="6345" hidden="1" x14ac:dyDescent="0.2"/>
    <row r="6346" hidden="1" x14ac:dyDescent="0.2"/>
    <row r="6347" hidden="1" x14ac:dyDescent="0.2"/>
    <row r="6348" hidden="1" x14ac:dyDescent="0.2"/>
    <row r="6349" hidden="1" x14ac:dyDescent="0.2"/>
    <row r="6350" hidden="1" x14ac:dyDescent="0.2"/>
    <row r="6351" hidden="1" x14ac:dyDescent="0.2"/>
    <row r="6352" hidden="1" x14ac:dyDescent="0.2"/>
    <row r="6353" hidden="1" x14ac:dyDescent="0.2"/>
    <row r="6354" hidden="1" x14ac:dyDescent="0.2"/>
    <row r="6355" hidden="1" x14ac:dyDescent="0.2"/>
    <row r="6356" hidden="1" x14ac:dyDescent="0.2"/>
    <row r="6357" hidden="1" x14ac:dyDescent="0.2"/>
    <row r="6358" hidden="1" x14ac:dyDescent="0.2"/>
    <row r="6359" hidden="1" x14ac:dyDescent="0.2"/>
    <row r="6360" hidden="1" x14ac:dyDescent="0.2"/>
    <row r="6361" hidden="1" x14ac:dyDescent="0.2"/>
    <row r="6362" hidden="1" x14ac:dyDescent="0.2"/>
    <row r="6363" hidden="1" x14ac:dyDescent="0.2"/>
    <row r="6364" hidden="1" x14ac:dyDescent="0.2"/>
    <row r="6365" hidden="1" x14ac:dyDescent="0.2"/>
    <row r="6366" hidden="1" x14ac:dyDescent="0.2"/>
    <row r="6367" hidden="1" x14ac:dyDescent="0.2"/>
    <row r="6368" hidden="1" x14ac:dyDescent="0.2"/>
    <row r="6369" hidden="1" x14ac:dyDescent="0.2"/>
    <row r="6370" hidden="1" x14ac:dyDescent="0.2"/>
    <row r="6371" hidden="1" x14ac:dyDescent="0.2"/>
    <row r="6372" hidden="1" x14ac:dyDescent="0.2"/>
    <row r="6373" hidden="1" x14ac:dyDescent="0.2"/>
    <row r="6374" hidden="1" x14ac:dyDescent="0.2"/>
    <row r="6375" hidden="1" x14ac:dyDescent="0.2"/>
    <row r="6376" hidden="1" x14ac:dyDescent="0.2"/>
    <row r="6377" hidden="1" x14ac:dyDescent="0.2"/>
    <row r="6378" hidden="1" x14ac:dyDescent="0.2"/>
    <row r="6379" hidden="1" x14ac:dyDescent="0.2"/>
    <row r="6380" hidden="1" x14ac:dyDescent="0.2"/>
    <row r="6381" hidden="1" x14ac:dyDescent="0.2"/>
    <row r="6382" hidden="1" x14ac:dyDescent="0.2"/>
    <row r="6383" hidden="1" x14ac:dyDescent="0.2"/>
    <row r="6384" hidden="1" x14ac:dyDescent="0.2"/>
    <row r="6385" hidden="1" x14ac:dyDescent="0.2"/>
    <row r="6386" hidden="1" x14ac:dyDescent="0.2"/>
    <row r="6387" hidden="1" x14ac:dyDescent="0.2"/>
    <row r="6388" hidden="1" x14ac:dyDescent="0.2"/>
    <row r="6389" hidden="1" x14ac:dyDescent="0.2"/>
    <row r="6390" hidden="1" x14ac:dyDescent="0.2"/>
    <row r="6391" hidden="1" x14ac:dyDescent="0.2"/>
    <row r="6392" hidden="1" x14ac:dyDescent="0.2"/>
    <row r="6393" hidden="1" x14ac:dyDescent="0.2"/>
    <row r="6394" hidden="1" x14ac:dyDescent="0.2"/>
    <row r="6395" hidden="1" x14ac:dyDescent="0.2"/>
    <row r="6396" hidden="1" x14ac:dyDescent="0.2"/>
    <row r="6397" hidden="1" x14ac:dyDescent="0.2"/>
    <row r="6398" hidden="1" x14ac:dyDescent="0.2"/>
    <row r="6399" hidden="1" x14ac:dyDescent="0.2"/>
    <row r="6400" hidden="1" x14ac:dyDescent="0.2"/>
    <row r="6401" hidden="1" x14ac:dyDescent="0.2"/>
    <row r="6402" hidden="1" x14ac:dyDescent="0.2"/>
    <row r="6403" hidden="1" x14ac:dyDescent="0.2"/>
    <row r="6404" hidden="1" x14ac:dyDescent="0.2"/>
    <row r="6405" hidden="1" x14ac:dyDescent="0.2"/>
    <row r="6406" hidden="1" x14ac:dyDescent="0.2"/>
    <row r="6407" hidden="1" x14ac:dyDescent="0.2"/>
    <row r="6408" hidden="1" x14ac:dyDescent="0.2"/>
    <row r="6409" hidden="1" x14ac:dyDescent="0.2"/>
    <row r="6410" hidden="1" x14ac:dyDescent="0.2"/>
    <row r="6411" hidden="1" x14ac:dyDescent="0.2"/>
    <row r="6412" hidden="1" x14ac:dyDescent="0.2"/>
    <row r="6413" hidden="1" x14ac:dyDescent="0.2"/>
    <row r="6414" hidden="1" x14ac:dyDescent="0.2"/>
    <row r="6415" hidden="1" x14ac:dyDescent="0.2"/>
    <row r="6416" hidden="1" x14ac:dyDescent="0.2"/>
    <row r="6417" hidden="1" x14ac:dyDescent="0.2"/>
    <row r="6418" hidden="1" x14ac:dyDescent="0.2"/>
    <row r="6419" hidden="1" x14ac:dyDescent="0.2"/>
    <row r="6420" hidden="1" x14ac:dyDescent="0.2"/>
    <row r="6421" hidden="1" x14ac:dyDescent="0.2"/>
    <row r="6422" hidden="1" x14ac:dyDescent="0.2"/>
    <row r="6423" hidden="1" x14ac:dyDescent="0.2"/>
    <row r="6424" hidden="1" x14ac:dyDescent="0.2"/>
    <row r="6425" hidden="1" x14ac:dyDescent="0.2"/>
    <row r="6426" hidden="1" x14ac:dyDescent="0.2"/>
    <row r="6427" hidden="1" x14ac:dyDescent="0.2"/>
    <row r="6428" hidden="1" x14ac:dyDescent="0.2"/>
    <row r="6429" hidden="1" x14ac:dyDescent="0.2"/>
    <row r="6430" hidden="1" x14ac:dyDescent="0.2"/>
    <row r="6431" hidden="1" x14ac:dyDescent="0.2"/>
    <row r="6432" hidden="1" x14ac:dyDescent="0.2"/>
    <row r="6433" hidden="1" x14ac:dyDescent="0.2"/>
    <row r="6434" hidden="1" x14ac:dyDescent="0.2"/>
    <row r="6435" hidden="1" x14ac:dyDescent="0.2"/>
    <row r="6436" hidden="1" x14ac:dyDescent="0.2"/>
    <row r="6437" hidden="1" x14ac:dyDescent="0.2"/>
    <row r="6438" hidden="1" x14ac:dyDescent="0.2"/>
    <row r="6439" hidden="1" x14ac:dyDescent="0.2"/>
    <row r="6440" hidden="1" x14ac:dyDescent="0.2"/>
    <row r="6441" hidden="1" x14ac:dyDescent="0.2"/>
    <row r="6442" hidden="1" x14ac:dyDescent="0.2"/>
    <row r="6443" hidden="1" x14ac:dyDescent="0.2"/>
    <row r="6444" hidden="1" x14ac:dyDescent="0.2"/>
    <row r="6445" hidden="1" x14ac:dyDescent="0.2"/>
    <row r="6446" hidden="1" x14ac:dyDescent="0.2"/>
    <row r="6447" hidden="1" x14ac:dyDescent="0.2"/>
    <row r="6448" hidden="1" x14ac:dyDescent="0.2"/>
    <row r="6449" hidden="1" x14ac:dyDescent="0.2"/>
    <row r="6450" hidden="1" x14ac:dyDescent="0.2"/>
    <row r="6451" hidden="1" x14ac:dyDescent="0.2"/>
    <row r="6452" hidden="1" x14ac:dyDescent="0.2"/>
    <row r="6453" hidden="1" x14ac:dyDescent="0.2"/>
    <row r="6454" hidden="1" x14ac:dyDescent="0.2"/>
    <row r="6455" hidden="1" x14ac:dyDescent="0.2"/>
    <row r="6456" hidden="1" x14ac:dyDescent="0.2"/>
    <row r="6457" hidden="1" x14ac:dyDescent="0.2"/>
    <row r="6458" hidden="1" x14ac:dyDescent="0.2"/>
    <row r="6459" hidden="1" x14ac:dyDescent="0.2"/>
    <row r="6460" hidden="1" x14ac:dyDescent="0.2"/>
    <row r="6461" hidden="1" x14ac:dyDescent="0.2"/>
    <row r="6462" hidden="1" x14ac:dyDescent="0.2"/>
    <row r="6463" hidden="1" x14ac:dyDescent="0.2"/>
    <row r="6464" hidden="1" x14ac:dyDescent="0.2"/>
    <row r="6465" hidden="1" x14ac:dyDescent="0.2"/>
    <row r="6466" hidden="1" x14ac:dyDescent="0.2"/>
    <row r="6467" hidden="1" x14ac:dyDescent="0.2"/>
    <row r="6468" hidden="1" x14ac:dyDescent="0.2"/>
    <row r="6469" hidden="1" x14ac:dyDescent="0.2"/>
    <row r="6470" hidden="1" x14ac:dyDescent="0.2"/>
    <row r="6471" hidden="1" x14ac:dyDescent="0.2"/>
    <row r="6472" hidden="1" x14ac:dyDescent="0.2"/>
    <row r="6473" hidden="1" x14ac:dyDescent="0.2"/>
    <row r="6474" hidden="1" x14ac:dyDescent="0.2"/>
    <row r="6475" hidden="1" x14ac:dyDescent="0.2"/>
    <row r="6476" hidden="1" x14ac:dyDescent="0.2"/>
    <row r="6477" hidden="1" x14ac:dyDescent="0.2"/>
    <row r="6478" hidden="1" x14ac:dyDescent="0.2"/>
    <row r="6479" hidden="1" x14ac:dyDescent="0.2"/>
    <row r="6480" hidden="1" x14ac:dyDescent="0.2"/>
    <row r="6481" hidden="1" x14ac:dyDescent="0.2"/>
    <row r="6482" hidden="1" x14ac:dyDescent="0.2"/>
    <row r="6483" hidden="1" x14ac:dyDescent="0.2"/>
    <row r="6484" hidden="1" x14ac:dyDescent="0.2"/>
    <row r="6485" hidden="1" x14ac:dyDescent="0.2"/>
    <row r="6486" hidden="1" x14ac:dyDescent="0.2"/>
    <row r="6487" hidden="1" x14ac:dyDescent="0.2"/>
    <row r="6488" hidden="1" x14ac:dyDescent="0.2"/>
    <row r="6489" hidden="1" x14ac:dyDescent="0.2"/>
    <row r="6490" hidden="1" x14ac:dyDescent="0.2"/>
    <row r="6491" hidden="1" x14ac:dyDescent="0.2"/>
    <row r="6492" hidden="1" x14ac:dyDescent="0.2"/>
    <row r="6493" hidden="1" x14ac:dyDescent="0.2"/>
    <row r="6494" hidden="1" x14ac:dyDescent="0.2"/>
    <row r="6495" hidden="1" x14ac:dyDescent="0.2"/>
    <row r="6496" hidden="1" x14ac:dyDescent="0.2"/>
    <row r="6497" hidden="1" x14ac:dyDescent="0.2"/>
    <row r="6498" hidden="1" x14ac:dyDescent="0.2"/>
    <row r="6499" hidden="1" x14ac:dyDescent="0.2"/>
    <row r="6500" hidden="1" x14ac:dyDescent="0.2"/>
    <row r="6501" hidden="1" x14ac:dyDescent="0.2"/>
    <row r="6502" hidden="1" x14ac:dyDescent="0.2"/>
    <row r="6503" hidden="1" x14ac:dyDescent="0.2"/>
    <row r="6504" hidden="1" x14ac:dyDescent="0.2"/>
    <row r="6505" hidden="1" x14ac:dyDescent="0.2"/>
    <row r="6506" hidden="1" x14ac:dyDescent="0.2"/>
    <row r="6507" hidden="1" x14ac:dyDescent="0.2"/>
    <row r="6508" hidden="1" x14ac:dyDescent="0.2"/>
    <row r="6509" hidden="1" x14ac:dyDescent="0.2"/>
    <row r="6510" hidden="1" x14ac:dyDescent="0.2"/>
    <row r="6511" hidden="1" x14ac:dyDescent="0.2"/>
    <row r="6512" hidden="1" x14ac:dyDescent="0.2"/>
    <row r="6513" hidden="1" x14ac:dyDescent="0.2"/>
    <row r="6514" hidden="1" x14ac:dyDescent="0.2"/>
    <row r="6515" hidden="1" x14ac:dyDescent="0.2"/>
    <row r="6516" hidden="1" x14ac:dyDescent="0.2"/>
    <row r="6517" hidden="1" x14ac:dyDescent="0.2"/>
    <row r="6518" hidden="1" x14ac:dyDescent="0.2"/>
    <row r="6519" hidden="1" x14ac:dyDescent="0.2"/>
    <row r="6520" hidden="1" x14ac:dyDescent="0.2"/>
    <row r="6521" hidden="1" x14ac:dyDescent="0.2"/>
    <row r="6522" hidden="1" x14ac:dyDescent="0.2"/>
    <row r="6523" hidden="1" x14ac:dyDescent="0.2"/>
    <row r="6524" hidden="1" x14ac:dyDescent="0.2"/>
    <row r="6525" hidden="1" x14ac:dyDescent="0.2"/>
    <row r="6526" hidden="1" x14ac:dyDescent="0.2"/>
    <row r="6527" hidden="1" x14ac:dyDescent="0.2"/>
    <row r="6528" hidden="1" x14ac:dyDescent="0.2"/>
    <row r="6529" hidden="1" x14ac:dyDescent="0.2"/>
    <row r="6530" hidden="1" x14ac:dyDescent="0.2"/>
    <row r="6531" hidden="1" x14ac:dyDescent="0.2"/>
    <row r="6532" hidden="1" x14ac:dyDescent="0.2"/>
    <row r="6533" hidden="1" x14ac:dyDescent="0.2"/>
    <row r="6534" hidden="1" x14ac:dyDescent="0.2"/>
    <row r="6535" hidden="1" x14ac:dyDescent="0.2"/>
    <row r="6536" hidden="1" x14ac:dyDescent="0.2"/>
    <row r="6537" hidden="1" x14ac:dyDescent="0.2"/>
    <row r="6538" hidden="1" x14ac:dyDescent="0.2"/>
    <row r="6539" hidden="1" x14ac:dyDescent="0.2"/>
    <row r="6540" hidden="1" x14ac:dyDescent="0.2"/>
    <row r="6541" hidden="1" x14ac:dyDescent="0.2"/>
    <row r="6542" hidden="1" x14ac:dyDescent="0.2"/>
    <row r="6543" hidden="1" x14ac:dyDescent="0.2"/>
    <row r="6544" hidden="1" x14ac:dyDescent="0.2"/>
    <row r="6545" hidden="1" x14ac:dyDescent="0.2"/>
    <row r="6546" hidden="1" x14ac:dyDescent="0.2"/>
    <row r="6547" hidden="1" x14ac:dyDescent="0.2"/>
    <row r="6548" hidden="1" x14ac:dyDescent="0.2"/>
    <row r="6549" hidden="1" x14ac:dyDescent="0.2"/>
    <row r="6550" hidden="1" x14ac:dyDescent="0.2"/>
    <row r="6551" hidden="1" x14ac:dyDescent="0.2"/>
    <row r="6552" hidden="1" x14ac:dyDescent="0.2"/>
    <row r="6553" hidden="1" x14ac:dyDescent="0.2"/>
    <row r="6554" hidden="1" x14ac:dyDescent="0.2"/>
    <row r="6555" hidden="1" x14ac:dyDescent="0.2"/>
    <row r="6556" hidden="1" x14ac:dyDescent="0.2"/>
    <row r="6557" hidden="1" x14ac:dyDescent="0.2"/>
    <row r="6558" hidden="1" x14ac:dyDescent="0.2"/>
    <row r="6559" hidden="1" x14ac:dyDescent="0.2"/>
    <row r="6560" hidden="1" x14ac:dyDescent="0.2"/>
    <row r="6561" hidden="1" x14ac:dyDescent="0.2"/>
    <row r="6562" hidden="1" x14ac:dyDescent="0.2"/>
    <row r="6563" hidden="1" x14ac:dyDescent="0.2"/>
    <row r="6564" hidden="1" x14ac:dyDescent="0.2"/>
    <row r="6565" hidden="1" x14ac:dyDescent="0.2"/>
    <row r="6566" hidden="1" x14ac:dyDescent="0.2"/>
    <row r="6567" hidden="1" x14ac:dyDescent="0.2"/>
    <row r="6568" hidden="1" x14ac:dyDescent="0.2"/>
    <row r="6569" hidden="1" x14ac:dyDescent="0.2"/>
    <row r="6570" hidden="1" x14ac:dyDescent="0.2"/>
    <row r="6571" hidden="1" x14ac:dyDescent="0.2"/>
    <row r="6572" hidden="1" x14ac:dyDescent="0.2"/>
    <row r="6573" hidden="1" x14ac:dyDescent="0.2"/>
    <row r="6574" hidden="1" x14ac:dyDescent="0.2"/>
    <row r="6575" hidden="1" x14ac:dyDescent="0.2"/>
    <row r="6576" hidden="1" x14ac:dyDescent="0.2"/>
    <row r="6577" hidden="1" x14ac:dyDescent="0.2"/>
    <row r="6578" hidden="1" x14ac:dyDescent="0.2"/>
    <row r="6579" hidden="1" x14ac:dyDescent="0.2"/>
    <row r="6580" hidden="1" x14ac:dyDescent="0.2"/>
    <row r="6581" hidden="1" x14ac:dyDescent="0.2"/>
    <row r="6582" hidden="1" x14ac:dyDescent="0.2"/>
    <row r="6583" hidden="1" x14ac:dyDescent="0.2"/>
    <row r="6584" hidden="1" x14ac:dyDescent="0.2"/>
    <row r="6585" hidden="1" x14ac:dyDescent="0.2"/>
    <row r="6586" hidden="1" x14ac:dyDescent="0.2"/>
    <row r="6587" hidden="1" x14ac:dyDescent="0.2"/>
    <row r="6588" hidden="1" x14ac:dyDescent="0.2"/>
    <row r="6589" hidden="1" x14ac:dyDescent="0.2"/>
    <row r="6590" hidden="1" x14ac:dyDescent="0.2"/>
    <row r="6591" hidden="1" x14ac:dyDescent="0.2"/>
    <row r="6592" hidden="1" x14ac:dyDescent="0.2"/>
    <row r="6593" hidden="1" x14ac:dyDescent="0.2"/>
    <row r="6594" hidden="1" x14ac:dyDescent="0.2"/>
    <row r="6595" hidden="1" x14ac:dyDescent="0.2"/>
    <row r="6596" hidden="1" x14ac:dyDescent="0.2"/>
    <row r="6597" hidden="1" x14ac:dyDescent="0.2"/>
    <row r="6598" hidden="1" x14ac:dyDescent="0.2"/>
    <row r="6599" hidden="1" x14ac:dyDescent="0.2"/>
    <row r="6600" hidden="1" x14ac:dyDescent="0.2"/>
    <row r="6601" hidden="1" x14ac:dyDescent="0.2"/>
    <row r="6602" hidden="1" x14ac:dyDescent="0.2"/>
    <row r="6603" hidden="1" x14ac:dyDescent="0.2"/>
    <row r="6604" hidden="1" x14ac:dyDescent="0.2"/>
    <row r="6605" hidden="1" x14ac:dyDescent="0.2"/>
    <row r="6606" hidden="1" x14ac:dyDescent="0.2"/>
    <row r="6607" hidden="1" x14ac:dyDescent="0.2"/>
    <row r="6608" hidden="1" x14ac:dyDescent="0.2"/>
    <row r="6609" hidden="1" x14ac:dyDescent="0.2"/>
    <row r="6610" hidden="1" x14ac:dyDescent="0.2"/>
    <row r="6611" hidden="1" x14ac:dyDescent="0.2"/>
    <row r="6612" hidden="1" x14ac:dyDescent="0.2"/>
    <row r="6613" hidden="1" x14ac:dyDescent="0.2"/>
    <row r="6614" hidden="1" x14ac:dyDescent="0.2"/>
    <row r="6615" hidden="1" x14ac:dyDescent="0.2"/>
    <row r="6616" hidden="1" x14ac:dyDescent="0.2"/>
    <row r="6617" hidden="1" x14ac:dyDescent="0.2"/>
    <row r="6618" hidden="1" x14ac:dyDescent="0.2"/>
    <row r="6619" hidden="1" x14ac:dyDescent="0.2"/>
    <row r="6620" hidden="1" x14ac:dyDescent="0.2"/>
    <row r="6621" hidden="1" x14ac:dyDescent="0.2"/>
    <row r="6622" hidden="1" x14ac:dyDescent="0.2"/>
    <row r="6623" hidden="1" x14ac:dyDescent="0.2"/>
    <row r="6624" hidden="1" x14ac:dyDescent="0.2"/>
    <row r="6625" hidden="1" x14ac:dyDescent="0.2"/>
    <row r="6626" hidden="1" x14ac:dyDescent="0.2"/>
    <row r="6627" hidden="1" x14ac:dyDescent="0.2"/>
    <row r="6628" hidden="1" x14ac:dyDescent="0.2"/>
    <row r="6629" hidden="1" x14ac:dyDescent="0.2"/>
    <row r="6630" hidden="1" x14ac:dyDescent="0.2"/>
    <row r="6631" hidden="1" x14ac:dyDescent="0.2"/>
    <row r="6632" hidden="1" x14ac:dyDescent="0.2"/>
    <row r="6633" hidden="1" x14ac:dyDescent="0.2"/>
    <row r="6634" hidden="1" x14ac:dyDescent="0.2"/>
    <row r="6635" hidden="1" x14ac:dyDescent="0.2"/>
    <row r="6636" hidden="1" x14ac:dyDescent="0.2"/>
    <row r="6637" hidden="1" x14ac:dyDescent="0.2"/>
    <row r="6638" hidden="1" x14ac:dyDescent="0.2"/>
    <row r="6639" hidden="1" x14ac:dyDescent="0.2"/>
    <row r="6640" hidden="1" x14ac:dyDescent="0.2"/>
    <row r="6641" hidden="1" x14ac:dyDescent="0.2"/>
    <row r="6642" hidden="1" x14ac:dyDescent="0.2"/>
    <row r="6643" hidden="1" x14ac:dyDescent="0.2"/>
    <row r="6644" hidden="1" x14ac:dyDescent="0.2"/>
    <row r="6645" hidden="1" x14ac:dyDescent="0.2"/>
    <row r="6646" hidden="1" x14ac:dyDescent="0.2"/>
    <row r="6647" hidden="1" x14ac:dyDescent="0.2"/>
    <row r="6648" hidden="1" x14ac:dyDescent="0.2"/>
    <row r="6649" hidden="1" x14ac:dyDescent="0.2"/>
    <row r="6650" hidden="1" x14ac:dyDescent="0.2"/>
    <row r="6651" hidden="1" x14ac:dyDescent="0.2"/>
    <row r="6652" hidden="1" x14ac:dyDescent="0.2"/>
    <row r="6653" hidden="1" x14ac:dyDescent="0.2"/>
    <row r="6654" hidden="1" x14ac:dyDescent="0.2"/>
    <row r="6655" hidden="1" x14ac:dyDescent="0.2"/>
    <row r="6656" hidden="1" x14ac:dyDescent="0.2"/>
    <row r="6657" hidden="1" x14ac:dyDescent="0.2"/>
    <row r="6658" hidden="1" x14ac:dyDescent="0.2"/>
    <row r="6659" hidden="1" x14ac:dyDescent="0.2"/>
    <row r="6660" hidden="1" x14ac:dyDescent="0.2"/>
    <row r="6661" hidden="1" x14ac:dyDescent="0.2"/>
    <row r="6662" hidden="1" x14ac:dyDescent="0.2"/>
    <row r="6663" hidden="1" x14ac:dyDescent="0.2"/>
    <row r="6664" hidden="1" x14ac:dyDescent="0.2"/>
    <row r="6665" hidden="1" x14ac:dyDescent="0.2"/>
    <row r="6666" hidden="1" x14ac:dyDescent="0.2"/>
    <row r="6667" hidden="1" x14ac:dyDescent="0.2"/>
    <row r="6668" hidden="1" x14ac:dyDescent="0.2"/>
    <row r="6669" hidden="1" x14ac:dyDescent="0.2"/>
    <row r="6670" hidden="1" x14ac:dyDescent="0.2"/>
    <row r="6671" hidden="1" x14ac:dyDescent="0.2"/>
    <row r="6672" hidden="1" x14ac:dyDescent="0.2"/>
    <row r="6673" hidden="1" x14ac:dyDescent="0.2"/>
    <row r="6674" hidden="1" x14ac:dyDescent="0.2"/>
    <row r="6675" hidden="1" x14ac:dyDescent="0.2"/>
    <row r="6676" hidden="1" x14ac:dyDescent="0.2"/>
    <row r="6677" hidden="1" x14ac:dyDescent="0.2"/>
    <row r="6678" hidden="1" x14ac:dyDescent="0.2"/>
    <row r="6679" hidden="1" x14ac:dyDescent="0.2"/>
    <row r="6680" hidden="1" x14ac:dyDescent="0.2"/>
    <row r="6681" hidden="1" x14ac:dyDescent="0.2"/>
    <row r="6682" hidden="1" x14ac:dyDescent="0.2"/>
    <row r="6683" hidden="1" x14ac:dyDescent="0.2"/>
    <row r="6684" hidden="1" x14ac:dyDescent="0.2"/>
    <row r="6685" hidden="1" x14ac:dyDescent="0.2"/>
    <row r="6686" hidden="1" x14ac:dyDescent="0.2"/>
    <row r="6687" hidden="1" x14ac:dyDescent="0.2"/>
    <row r="6688" hidden="1" x14ac:dyDescent="0.2"/>
    <row r="6689" hidden="1" x14ac:dyDescent="0.2"/>
    <row r="6690" hidden="1" x14ac:dyDescent="0.2"/>
    <row r="6691" hidden="1" x14ac:dyDescent="0.2"/>
    <row r="6692" hidden="1" x14ac:dyDescent="0.2"/>
    <row r="6693" hidden="1" x14ac:dyDescent="0.2"/>
    <row r="6694" hidden="1" x14ac:dyDescent="0.2"/>
    <row r="6695" hidden="1" x14ac:dyDescent="0.2"/>
    <row r="6696" hidden="1" x14ac:dyDescent="0.2"/>
    <row r="6697" hidden="1" x14ac:dyDescent="0.2"/>
    <row r="6698" hidden="1" x14ac:dyDescent="0.2"/>
    <row r="6699" hidden="1" x14ac:dyDescent="0.2"/>
    <row r="6700" hidden="1" x14ac:dyDescent="0.2"/>
    <row r="6701" hidden="1" x14ac:dyDescent="0.2"/>
    <row r="6702" hidden="1" x14ac:dyDescent="0.2"/>
    <row r="6703" hidden="1" x14ac:dyDescent="0.2"/>
    <row r="6704" hidden="1" x14ac:dyDescent="0.2"/>
    <row r="6705" hidden="1" x14ac:dyDescent="0.2"/>
    <row r="6706" hidden="1" x14ac:dyDescent="0.2"/>
    <row r="6707" hidden="1" x14ac:dyDescent="0.2"/>
    <row r="6708" hidden="1" x14ac:dyDescent="0.2"/>
    <row r="6709" hidden="1" x14ac:dyDescent="0.2"/>
    <row r="6710" hidden="1" x14ac:dyDescent="0.2"/>
    <row r="6711" hidden="1" x14ac:dyDescent="0.2"/>
    <row r="6712" hidden="1" x14ac:dyDescent="0.2"/>
    <row r="6713" hidden="1" x14ac:dyDescent="0.2"/>
    <row r="6714" hidden="1" x14ac:dyDescent="0.2"/>
    <row r="6715" hidden="1" x14ac:dyDescent="0.2"/>
    <row r="6716" hidden="1" x14ac:dyDescent="0.2"/>
    <row r="6717" hidden="1" x14ac:dyDescent="0.2"/>
    <row r="6718" hidden="1" x14ac:dyDescent="0.2"/>
    <row r="6719" hidden="1" x14ac:dyDescent="0.2"/>
    <row r="6720" hidden="1" x14ac:dyDescent="0.2"/>
    <row r="6721" hidden="1" x14ac:dyDescent="0.2"/>
    <row r="6722" hidden="1" x14ac:dyDescent="0.2"/>
    <row r="6723" hidden="1" x14ac:dyDescent="0.2"/>
    <row r="6724" hidden="1" x14ac:dyDescent="0.2"/>
    <row r="6725" hidden="1" x14ac:dyDescent="0.2"/>
    <row r="6726" hidden="1" x14ac:dyDescent="0.2"/>
    <row r="6727" hidden="1" x14ac:dyDescent="0.2"/>
    <row r="6728" hidden="1" x14ac:dyDescent="0.2"/>
    <row r="6729" hidden="1" x14ac:dyDescent="0.2"/>
    <row r="6730" hidden="1" x14ac:dyDescent="0.2"/>
    <row r="6731" hidden="1" x14ac:dyDescent="0.2"/>
    <row r="6732" hidden="1" x14ac:dyDescent="0.2"/>
    <row r="6733" hidden="1" x14ac:dyDescent="0.2"/>
    <row r="6734" hidden="1" x14ac:dyDescent="0.2"/>
    <row r="6735" hidden="1" x14ac:dyDescent="0.2"/>
    <row r="6736" hidden="1" x14ac:dyDescent="0.2"/>
    <row r="6737" hidden="1" x14ac:dyDescent="0.2"/>
    <row r="6738" hidden="1" x14ac:dyDescent="0.2"/>
    <row r="6739" hidden="1" x14ac:dyDescent="0.2"/>
    <row r="6740" hidden="1" x14ac:dyDescent="0.2"/>
    <row r="6741" hidden="1" x14ac:dyDescent="0.2"/>
    <row r="6742" hidden="1" x14ac:dyDescent="0.2"/>
    <row r="6743" hidden="1" x14ac:dyDescent="0.2"/>
    <row r="6744" hidden="1" x14ac:dyDescent="0.2"/>
    <row r="6745" hidden="1" x14ac:dyDescent="0.2"/>
    <row r="6746" hidden="1" x14ac:dyDescent="0.2"/>
    <row r="6747" hidden="1" x14ac:dyDescent="0.2"/>
    <row r="6748" hidden="1" x14ac:dyDescent="0.2"/>
    <row r="6749" hidden="1" x14ac:dyDescent="0.2"/>
    <row r="6750" hidden="1" x14ac:dyDescent="0.2"/>
    <row r="6751" hidden="1" x14ac:dyDescent="0.2"/>
    <row r="6752" hidden="1" x14ac:dyDescent="0.2"/>
    <row r="6753" hidden="1" x14ac:dyDescent="0.2"/>
    <row r="6754" hidden="1" x14ac:dyDescent="0.2"/>
    <row r="6755" hidden="1" x14ac:dyDescent="0.2"/>
    <row r="6756" hidden="1" x14ac:dyDescent="0.2"/>
    <row r="6757" hidden="1" x14ac:dyDescent="0.2"/>
    <row r="6758" hidden="1" x14ac:dyDescent="0.2"/>
    <row r="6759" hidden="1" x14ac:dyDescent="0.2"/>
    <row r="6760" hidden="1" x14ac:dyDescent="0.2"/>
    <row r="6761" hidden="1" x14ac:dyDescent="0.2"/>
    <row r="6762" hidden="1" x14ac:dyDescent="0.2"/>
    <row r="6763" hidden="1" x14ac:dyDescent="0.2"/>
    <row r="6764" hidden="1" x14ac:dyDescent="0.2"/>
    <row r="6765" hidden="1" x14ac:dyDescent="0.2"/>
    <row r="6766" hidden="1" x14ac:dyDescent="0.2"/>
    <row r="6767" hidden="1" x14ac:dyDescent="0.2"/>
    <row r="6768" hidden="1" x14ac:dyDescent="0.2"/>
    <row r="6769" hidden="1" x14ac:dyDescent="0.2"/>
    <row r="6770" hidden="1" x14ac:dyDescent="0.2"/>
    <row r="6771" hidden="1" x14ac:dyDescent="0.2"/>
    <row r="6772" hidden="1" x14ac:dyDescent="0.2"/>
    <row r="6773" hidden="1" x14ac:dyDescent="0.2"/>
    <row r="6774" hidden="1" x14ac:dyDescent="0.2"/>
    <row r="6775" hidden="1" x14ac:dyDescent="0.2"/>
    <row r="6776" hidden="1" x14ac:dyDescent="0.2"/>
    <row r="6777" hidden="1" x14ac:dyDescent="0.2"/>
    <row r="6778" hidden="1" x14ac:dyDescent="0.2"/>
    <row r="6779" hidden="1" x14ac:dyDescent="0.2"/>
    <row r="6780" hidden="1" x14ac:dyDescent="0.2"/>
    <row r="6781" hidden="1" x14ac:dyDescent="0.2"/>
    <row r="6782" hidden="1" x14ac:dyDescent="0.2"/>
    <row r="6783" hidden="1" x14ac:dyDescent="0.2"/>
    <row r="6784" hidden="1" x14ac:dyDescent="0.2"/>
    <row r="6785" hidden="1" x14ac:dyDescent="0.2"/>
    <row r="6786" hidden="1" x14ac:dyDescent="0.2"/>
    <row r="6787" hidden="1" x14ac:dyDescent="0.2"/>
    <row r="6788" hidden="1" x14ac:dyDescent="0.2"/>
    <row r="6789" hidden="1" x14ac:dyDescent="0.2"/>
    <row r="6790" hidden="1" x14ac:dyDescent="0.2"/>
    <row r="6791" hidden="1" x14ac:dyDescent="0.2"/>
    <row r="6792" hidden="1" x14ac:dyDescent="0.2"/>
    <row r="6793" hidden="1" x14ac:dyDescent="0.2"/>
    <row r="6794" hidden="1" x14ac:dyDescent="0.2"/>
    <row r="6795" hidden="1" x14ac:dyDescent="0.2"/>
    <row r="6796" hidden="1" x14ac:dyDescent="0.2"/>
    <row r="6797" hidden="1" x14ac:dyDescent="0.2"/>
    <row r="6798" hidden="1" x14ac:dyDescent="0.2"/>
    <row r="6799" hidden="1" x14ac:dyDescent="0.2"/>
    <row r="6800" hidden="1" x14ac:dyDescent="0.2"/>
    <row r="6801" hidden="1" x14ac:dyDescent="0.2"/>
    <row r="6802" hidden="1" x14ac:dyDescent="0.2"/>
    <row r="6803" hidden="1" x14ac:dyDescent="0.2"/>
    <row r="6804" hidden="1" x14ac:dyDescent="0.2"/>
    <row r="6805" hidden="1" x14ac:dyDescent="0.2"/>
    <row r="6806" hidden="1" x14ac:dyDescent="0.2"/>
    <row r="6807" hidden="1" x14ac:dyDescent="0.2"/>
    <row r="6808" hidden="1" x14ac:dyDescent="0.2"/>
    <row r="6809" hidden="1" x14ac:dyDescent="0.2"/>
    <row r="6810" hidden="1" x14ac:dyDescent="0.2"/>
    <row r="6811" hidden="1" x14ac:dyDescent="0.2"/>
    <row r="6812" hidden="1" x14ac:dyDescent="0.2"/>
    <row r="6813" hidden="1" x14ac:dyDescent="0.2"/>
    <row r="6814" hidden="1" x14ac:dyDescent="0.2"/>
    <row r="6815" hidden="1" x14ac:dyDescent="0.2"/>
    <row r="6816" hidden="1" x14ac:dyDescent="0.2"/>
    <row r="6817" hidden="1" x14ac:dyDescent="0.2"/>
    <row r="6818" hidden="1" x14ac:dyDescent="0.2"/>
    <row r="6819" hidden="1" x14ac:dyDescent="0.2"/>
    <row r="6820" hidden="1" x14ac:dyDescent="0.2"/>
    <row r="6821" hidden="1" x14ac:dyDescent="0.2"/>
    <row r="6822" hidden="1" x14ac:dyDescent="0.2"/>
    <row r="6823" hidden="1" x14ac:dyDescent="0.2"/>
    <row r="6824" hidden="1" x14ac:dyDescent="0.2"/>
    <row r="6825" hidden="1" x14ac:dyDescent="0.2"/>
    <row r="6826" hidden="1" x14ac:dyDescent="0.2"/>
    <row r="6827" hidden="1" x14ac:dyDescent="0.2"/>
    <row r="6828" hidden="1" x14ac:dyDescent="0.2"/>
    <row r="6829" hidden="1" x14ac:dyDescent="0.2"/>
    <row r="6830" hidden="1" x14ac:dyDescent="0.2"/>
    <row r="6831" hidden="1" x14ac:dyDescent="0.2"/>
    <row r="6832" hidden="1" x14ac:dyDescent="0.2"/>
    <row r="6833" hidden="1" x14ac:dyDescent="0.2"/>
    <row r="6834" hidden="1" x14ac:dyDescent="0.2"/>
    <row r="6835" hidden="1" x14ac:dyDescent="0.2"/>
    <row r="6836" hidden="1" x14ac:dyDescent="0.2"/>
    <row r="6837" hidden="1" x14ac:dyDescent="0.2"/>
    <row r="6838" hidden="1" x14ac:dyDescent="0.2"/>
    <row r="6839" hidden="1" x14ac:dyDescent="0.2"/>
    <row r="6840" hidden="1" x14ac:dyDescent="0.2"/>
    <row r="6841" hidden="1" x14ac:dyDescent="0.2"/>
    <row r="6842" hidden="1" x14ac:dyDescent="0.2"/>
    <row r="6843" hidden="1" x14ac:dyDescent="0.2"/>
    <row r="6844" hidden="1" x14ac:dyDescent="0.2"/>
    <row r="6845" hidden="1" x14ac:dyDescent="0.2"/>
    <row r="6846" hidden="1" x14ac:dyDescent="0.2"/>
    <row r="6847" hidden="1" x14ac:dyDescent="0.2"/>
    <row r="6848" hidden="1" x14ac:dyDescent="0.2"/>
    <row r="6849" hidden="1" x14ac:dyDescent="0.2"/>
    <row r="6850" hidden="1" x14ac:dyDescent="0.2"/>
    <row r="6851" hidden="1" x14ac:dyDescent="0.2"/>
    <row r="6852" hidden="1" x14ac:dyDescent="0.2"/>
    <row r="6853" hidden="1" x14ac:dyDescent="0.2"/>
    <row r="6854" hidden="1" x14ac:dyDescent="0.2"/>
    <row r="6855" hidden="1" x14ac:dyDescent="0.2"/>
    <row r="6856" hidden="1" x14ac:dyDescent="0.2"/>
    <row r="6857" hidden="1" x14ac:dyDescent="0.2"/>
    <row r="6858" hidden="1" x14ac:dyDescent="0.2"/>
    <row r="6859" hidden="1" x14ac:dyDescent="0.2"/>
    <row r="6860" hidden="1" x14ac:dyDescent="0.2"/>
    <row r="6861" hidden="1" x14ac:dyDescent="0.2"/>
    <row r="6862" hidden="1" x14ac:dyDescent="0.2"/>
    <row r="6863" hidden="1" x14ac:dyDescent="0.2"/>
    <row r="6864" hidden="1" x14ac:dyDescent="0.2"/>
    <row r="6865" hidden="1" x14ac:dyDescent="0.2"/>
    <row r="6866" hidden="1" x14ac:dyDescent="0.2"/>
    <row r="6867" hidden="1" x14ac:dyDescent="0.2"/>
    <row r="6868" hidden="1" x14ac:dyDescent="0.2"/>
    <row r="6869" hidden="1" x14ac:dyDescent="0.2"/>
    <row r="6870" hidden="1" x14ac:dyDescent="0.2"/>
    <row r="6871" hidden="1" x14ac:dyDescent="0.2"/>
    <row r="6872" hidden="1" x14ac:dyDescent="0.2"/>
    <row r="6873" hidden="1" x14ac:dyDescent="0.2"/>
    <row r="6874" hidden="1" x14ac:dyDescent="0.2"/>
    <row r="6875" hidden="1" x14ac:dyDescent="0.2"/>
    <row r="6876" hidden="1" x14ac:dyDescent="0.2"/>
    <row r="6877" hidden="1" x14ac:dyDescent="0.2"/>
    <row r="6878" hidden="1" x14ac:dyDescent="0.2"/>
    <row r="6879" hidden="1" x14ac:dyDescent="0.2"/>
    <row r="6880" hidden="1" x14ac:dyDescent="0.2"/>
    <row r="6881" hidden="1" x14ac:dyDescent="0.2"/>
    <row r="6882" hidden="1" x14ac:dyDescent="0.2"/>
    <row r="6883" hidden="1" x14ac:dyDescent="0.2"/>
    <row r="6884" hidden="1" x14ac:dyDescent="0.2"/>
    <row r="6885" hidden="1" x14ac:dyDescent="0.2"/>
    <row r="6886" hidden="1" x14ac:dyDescent="0.2"/>
    <row r="6887" hidden="1" x14ac:dyDescent="0.2"/>
    <row r="6888" hidden="1" x14ac:dyDescent="0.2"/>
    <row r="6889" hidden="1" x14ac:dyDescent="0.2"/>
    <row r="6890" hidden="1" x14ac:dyDescent="0.2"/>
    <row r="6891" hidden="1" x14ac:dyDescent="0.2"/>
    <row r="6892" hidden="1" x14ac:dyDescent="0.2"/>
    <row r="6893" hidden="1" x14ac:dyDescent="0.2"/>
    <row r="6894" hidden="1" x14ac:dyDescent="0.2"/>
    <row r="6895" hidden="1" x14ac:dyDescent="0.2"/>
    <row r="6896" hidden="1" x14ac:dyDescent="0.2"/>
    <row r="6897" hidden="1" x14ac:dyDescent="0.2"/>
    <row r="6898" hidden="1" x14ac:dyDescent="0.2"/>
    <row r="6899" hidden="1" x14ac:dyDescent="0.2"/>
    <row r="6900" hidden="1" x14ac:dyDescent="0.2"/>
    <row r="6901" hidden="1" x14ac:dyDescent="0.2"/>
    <row r="6902" hidden="1" x14ac:dyDescent="0.2"/>
    <row r="6903" hidden="1" x14ac:dyDescent="0.2"/>
    <row r="6904" hidden="1" x14ac:dyDescent="0.2"/>
    <row r="6905" hidden="1" x14ac:dyDescent="0.2"/>
    <row r="6906" hidden="1" x14ac:dyDescent="0.2"/>
    <row r="6907" hidden="1" x14ac:dyDescent="0.2"/>
    <row r="6908" hidden="1" x14ac:dyDescent="0.2"/>
    <row r="6909" hidden="1" x14ac:dyDescent="0.2"/>
    <row r="6910" hidden="1" x14ac:dyDescent="0.2"/>
    <row r="6911" hidden="1" x14ac:dyDescent="0.2"/>
    <row r="6912" hidden="1" x14ac:dyDescent="0.2"/>
    <row r="6913" hidden="1" x14ac:dyDescent="0.2"/>
    <row r="6914" hidden="1" x14ac:dyDescent="0.2"/>
    <row r="6915" hidden="1" x14ac:dyDescent="0.2"/>
    <row r="6916" hidden="1" x14ac:dyDescent="0.2"/>
    <row r="6917" hidden="1" x14ac:dyDescent="0.2"/>
    <row r="6918" hidden="1" x14ac:dyDescent="0.2"/>
    <row r="6919" hidden="1" x14ac:dyDescent="0.2"/>
    <row r="6920" hidden="1" x14ac:dyDescent="0.2"/>
    <row r="6921" hidden="1" x14ac:dyDescent="0.2"/>
    <row r="6922" hidden="1" x14ac:dyDescent="0.2"/>
    <row r="6923" hidden="1" x14ac:dyDescent="0.2"/>
    <row r="6924" hidden="1" x14ac:dyDescent="0.2"/>
    <row r="6925" hidden="1" x14ac:dyDescent="0.2"/>
    <row r="6926" hidden="1" x14ac:dyDescent="0.2"/>
    <row r="6927" hidden="1" x14ac:dyDescent="0.2"/>
    <row r="6928" hidden="1" x14ac:dyDescent="0.2"/>
    <row r="6929" hidden="1" x14ac:dyDescent="0.2"/>
    <row r="6930" hidden="1" x14ac:dyDescent="0.2"/>
    <row r="6931" hidden="1" x14ac:dyDescent="0.2"/>
    <row r="6932" hidden="1" x14ac:dyDescent="0.2"/>
    <row r="6933" hidden="1" x14ac:dyDescent="0.2"/>
    <row r="6934" hidden="1" x14ac:dyDescent="0.2"/>
    <row r="6935" hidden="1" x14ac:dyDescent="0.2"/>
    <row r="6936" hidden="1" x14ac:dyDescent="0.2"/>
    <row r="6937" hidden="1" x14ac:dyDescent="0.2"/>
    <row r="6938" hidden="1" x14ac:dyDescent="0.2"/>
    <row r="6939" hidden="1" x14ac:dyDescent="0.2"/>
    <row r="6940" hidden="1" x14ac:dyDescent="0.2"/>
    <row r="6941" hidden="1" x14ac:dyDescent="0.2"/>
    <row r="6942" hidden="1" x14ac:dyDescent="0.2"/>
    <row r="6943" hidden="1" x14ac:dyDescent="0.2"/>
    <row r="6944" hidden="1" x14ac:dyDescent="0.2"/>
    <row r="6945" hidden="1" x14ac:dyDescent="0.2"/>
    <row r="6946" hidden="1" x14ac:dyDescent="0.2"/>
    <row r="6947" hidden="1" x14ac:dyDescent="0.2"/>
    <row r="6948" hidden="1" x14ac:dyDescent="0.2"/>
    <row r="6949" hidden="1" x14ac:dyDescent="0.2"/>
    <row r="6950" hidden="1" x14ac:dyDescent="0.2"/>
    <row r="6951" hidden="1" x14ac:dyDescent="0.2"/>
    <row r="6952" hidden="1" x14ac:dyDescent="0.2"/>
    <row r="6953" hidden="1" x14ac:dyDescent="0.2"/>
    <row r="6954" hidden="1" x14ac:dyDescent="0.2"/>
    <row r="6955" hidden="1" x14ac:dyDescent="0.2"/>
    <row r="6956" hidden="1" x14ac:dyDescent="0.2"/>
    <row r="6957" hidden="1" x14ac:dyDescent="0.2"/>
    <row r="6958" hidden="1" x14ac:dyDescent="0.2"/>
    <row r="6959" hidden="1" x14ac:dyDescent="0.2"/>
    <row r="6960" hidden="1" x14ac:dyDescent="0.2"/>
    <row r="6961" hidden="1" x14ac:dyDescent="0.2"/>
    <row r="6962" hidden="1" x14ac:dyDescent="0.2"/>
    <row r="6963" hidden="1" x14ac:dyDescent="0.2"/>
    <row r="6964" hidden="1" x14ac:dyDescent="0.2"/>
    <row r="6965" hidden="1" x14ac:dyDescent="0.2"/>
    <row r="6966" hidden="1" x14ac:dyDescent="0.2"/>
    <row r="6967" hidden="1" x14ac:dyDescent="0.2"/>
    <row r="6968" hidden="1" x14ac:dyDescent="0.2"/>
    <row r="6969" hidden="1" x14ac:dyDescent="0.2"/>
    <row r="6970" hidden="1" x14ac:dyDescent="0.2"/>
    <row r="6971" hidden="1" x14ac:dyDescent="0.2"/>
    <row r="6972" hidden="1" x14ac:dyDescent="0.2"/>
    <row r="6973" hidden="1" x14ac:dyDescent="0.2"/>
    <row r="6974" hidden="1" x14ac:dyDescent="0.2"/>
    <row r="6975" hidden="1" x14ac:dyDescent="0.2"/>
    <row r="6976" hidden="1" x14ac:dyDescent="0.2"/>
    <row r="6977" hidden="1" x14ac:dyDescent="0.2"/>
    <row r="6978" hidden="1" x14ac:dyDescent="0.2"/>
    <row r="6979" hidden="1" x14ac:dyDescent="0.2"/>
    <row r="6980" hidden="1" x14ac:dyDescent="0.2"/>
    <row r="6981" hidden="1" x14ac:dyDescent="0.2"/>
    <row r="6982" hidden="1" x14ac:dyDescent="0.2"/>
    <row r="6983" hidden="1" x14ac:dyDescent="0.2"/>
    <row r="6984" hidden="1" x14ac:dyDescent="0.2"/>
    <row r="6985" hidden="1" x14ac:dyDescent="0.2"/>
    <row r="6986" hidden="1" x14ac:dyDescent="0.2"/>
    <row r="6987" hidden="1" x14ac:dyDescent="0.2"/>
    <row r="6988" hidden="1" x14ac:dyDescent="0.2"/>
    <row r="6989" hidden="1" x14ac:dyDescent="0.2"/>
    <row r="6990" hidden="1" x14ac:dyDescent="0.2"/>
    <row r="6991" hidden="1" x14ac:dyDescent="0.2"/>
    <row r="6992" hidden="1" x14ac:dyDescent="0.2"/>
    <row r="6993" hidden="1" x14ac:dyDescent="0.2"/>
    <row r="6994" hidden="1" x14ac:dyDescent="0.2"/>
    <row r="6995" hidden="1" x14ac:dyDescent="0.2"/>
    <row r="6996" hidden="1" x14ac:dyDescent="0.2"/>
    <row r="6997" hidden="1" x14ac:dyDescent="0.2"/>
    <row r="6998" hidden="1" x14ac:dyDescent="0.2"/>
    <row r="6999" hidden="1" x14ac:dyDescent="0.2"/>
    <row r="7000" hidden="1" x14ac:dyDescent="0.2"/>
    <row r="7001" hidden="1" x14ac:dyDescent="0.2"/>
    <row r="7002" hidden="1" x14ac:dyDescent="0.2"/>
    <row r="7003" hidden="1" x14ac:dyDescent="0.2"/>
    <row r="7004" hidden="1" x14ac:dyDescent="0.2"/>
    <row r="7005" hidden="1" x14ac:dyDescent="0.2"/>
    <row r="7006" hidden="1" x14ac:dyDescent="0.2"/>
    <row r="7007" hidden="1" x14ac:dyDescent="0.2"/>
    <row r="7008" hidden="1" x14ac:dyDescent="0.2"/>
    <row r="7009" hidden="1" x14ac:dyDescent="0.2"/>
    <row r="7010" hidden="1" x14ac:dyDescent="0.2"/>
    <row r="7011" hidden="1" x14ac:dyDescent="0.2"/>
    <row r="7012" hidden="1" x14ac:dyDescent="0.2"/>
    <row r="7013" hidden="1" x14ac:dyDescent="0.2"/>
    <row r="7014" hidden="1" x14ac:dyDescent="0.2"/>
    <row r="7015" hidden="1" x14ac:dyDescent="0.2"/>
    <row r="7016" hidden="1" x14ac:dyDescent="0.2"/>
    <row r="7017" hidden="1" x14ac:dyDescent="0.2"/>
    <row r="7018" hidden="1" x14ac:dyDescent="0.2"/>
    <row r="7019" hidden="1" x14ac:dyDescent="0.2"/>
    <row r="7020" hidden="1" x14ac:dyDescent="0.2"/>
    <row r="7021" hidden="1" x14ac:dyDescent="0.2"/>
    <row r="7022" hidden="1" x14ac:dyDescent="0.2"/>
    <row r="7023" hidden="1" x14ac:dyDescent="0.2"/>
    <row r="7024" hidden="1" x14ac:dyDescent="0.2"/>
    <row r="7025" hidden="1" x14ac:dyDescent="0.2"/>
    <row r="7026" hidden="1" x14ac:dyDescent="0.2"/>
    <row r="7027" hidden="1" x14ac:dyDescent="0.2"/>
    <row r="7028" hidden="1" x14ac:dyDescent="0.2"/>
    <row r="7029" hidden="1" x14ac:dyDescent="0.2"/>
    <row r="7030" hidden="1" x14ac:dyDescent="0.2"/>
    <row r="7031" hidden="1" x14ac:dyDescent="0.2"/>
    <row r="7032" hidden="1" x14ac:dyDescent="0.2"/>
    <row r="7033" hidden="1" x14ac:dyDescent="0.2"/>
    <row r="7034" hidden="1" x14ac:dyDescent="0.2"/>
    <row r="7035" hidden="1" x14ac:dyDescent="0.2"/>
    <row r="7036" hidden="1" x14ac:dyDescent="0.2"/>
    <row r="7037" hidden="1" x14ac:dyDescent="0.2"/>
    <row r="7038" hidden="1" x14ac:dyDescent="0.2"/>
    <row r="7039" hidden="1" x14ac:dyDescent="0.2"/>
    <row r="7040" hidden="1" x14ac:dyDescent="0.2"/>
    <row r="7041" hidden="1" x14ac:dyDescent="0.2"/>
    <row r="7042" hidden="1" x14ac:dyDescent="0.2"/>
    <row r="7043" hidden="1" x14ac:dyDescent="0.2"/>
    <row r="7044" hidden="1" x14ac:dyDescent="0.2"/>
    <row r="7045" hidden="1" x14ac:dyDescent="0.2"/>
    <row r="7046" hidden="1" x14ac:dyDescent="0.2"/>
    <row r="7047" hidden="1" x14ac:dyDescent="0.2"/>
    <row r="7048" hidden="1" x14ac:dyDescent="0.2"/>
    <row r="7049" hidden="1" x14ac:dyDescent="0.2"/>
    <row r="7050" hidden="1" x14ac:dyDescent="0.2"/>
    <row r="7051" hidden="1" x14ac:dyDescent="0.2"/>
    <row r="7052" hidden="1" x14ac:dyDescent="0.2"/>
    <row r="7053" hidden="1" x14ac:dyDescent="0.2"/>
    <row r="7054" hidden="1" x14ac:dyDescent="0.2"/>
    <row r="7055" hidden="1" x14ac:dyDescent="0.2"/>
    <row r="7056" hidden="1" x14ac:dyDescent="0.2"/>
    <row r="7057" hidden="1" x14ac:dyDescent="0.2"/>
    <row r="7058" hidden="1" x14ac:dyDescent="0.2"/>
    <row r="7059" hidden="1" x14ac:dyDescent="0.2"/>
    <row r="7060" hidden="1" x14ac:dyDescent="0.2"/>
    <row r="7061" hidden="1" x14ac:dyDescent="0.2"/>
    <row r="7062" hidden="1" x14ac:dyDescent="0.2"/>
    <row r="7063" hidden="1" x14ac:dyDescent="0.2"/>
    <row r="7064" hidden="1" x14ac:dyDescent="0.2"/>
    <row r="7065" hidden="1" x14ac:dyDescent="0.2"/>
    <row r="7066" hidden="1" x14ac:dyDescent="0.2"/>
    <row r="7067" hidden="1" x14ac:dyDescent="0.2"/>
    <row r="7068" hidden="1" x14ac:dyDescent="0.2"/>
    <row r="7069" hidden="1" x14ac:dyDescent="0.2"/>
    <row r="7070" hidden="1" x14ac:dyDescent="0.2"/>
    <row r="7071" hidden="1" x14ac:dyDescent="0.2"/>
    <row r="7072" hidden="1" x14ac:dyDescent="0.2"/>
    <row r="7073" hidden="1" x14ac:dyDescent="0.2"/>
    <row r="7074" hidden="1" x14ac:dyDescent="0.2"/>
    <row r="7075" hidden="1" x14ac:dyDescent="0.2"/>
    <row r="7076" hidden="1" x14ac:dyDescent="0.2"/>
    <row r="7077" hidden="1" x14ac:dyDescent="0.2"/>
    <row r="7078" hidden="1" x14ac:dyDescent="0.2"/>
    <row r="7079" hidden="1" x14ac:dyDescent="0.2"/>
    <row r="7080" hidden="1" x14ac:dyDescent="0.2"/>
    <row r="7081" hidden="1" x14ac:dyDescent="0.2"/>
    <row r="7082" hidden="1" x14ac:dyDescent="0.2"/>
    <row r="7083" hidden="1" x14ac:dyDescent="0.2"/>
    <row r="7084" hidden="1" x14ac:dyDescent="0.2"/>
    <row r="7085" hidden="1" x14ac:dyDescent="0.2"/>
    <row r="7086" hidden="1" x14ac:dyDescent="0.2"/>
    <row r="7087" hidden="1" x14ac:dyDescent="0.2"/>
    <row r="7088" hidden="1" x14ac:dyDescent="0.2"/>
    <row r="7089" hidden="1" x14ac:dyDescent="0.2"/>
    <row r="7090" hidden="1" x14ac:dyDescent="0.2"/>
    <row r="7091" hidden="1" x14ac:dyDescent="0.2"/>
    <row r="7092" hidden="1" x14ac:dyDescent="0.2"/>
    <row r="7093" hidden="1" x14ac:dyDescent="0.2"/>
    <row r="7094" hidden="1" x14ac:dyDescent="0.2"/>
    <row r="7095" hidden="1" x14ac:dyDescent="0.2"/>
    <row r="7096" hidden="1" x14ac:dyDescent="0.2"/>
    <row r="7097" hidden="1" x14ac:dyDescent="0.2"/>
    <row r="7098" hidden="1" x14ac:dyDescent="0.2"/>
    <row r="7099" hidden="1" x14ac:dyDescent="0.2"/>
    <row r="7100" hidden="1" x14ac:dyDescent="0.2"/>
    <row r="7101" hidden="1" x14ac:dyDescent="0.2"/>
    <row r="7102" hidden="1" x14ac:dyDescent="0.2"/>
    <row r="7103" hidden="1" x14ac:dyDescent="0.2"/>
    <row r="7104" hidden="1" x14ac:dyDescent="0.2"/>
    <row r="7105" hidden="1" x14ac:dyDescent="0.2"/>
    <row r="7106" hidden="1" x14ac:dyDescent="0.2"/>
    <row r="7107" hidden="1" x14ac:dyDescent="0.2"/>
    <row r="7108" hidden="1" x14ac:dyDescent="0.2"/>
    <row r="7109" hidden="1" x14ac:dyDescent="0.2"/>
    <row r="7110" hidden="1" x14ac:dyDescent="0.2"/>
    <row r="7111" hidden="1" x14ac:dyDescent="0.2"/>
    <row r="7112" hidden="1" x14ac:dyDescent="0.2"/>
    <row r="7113" hidden="1" x14ac:dyDescent="0.2"/>
    <row r="7114" hidden="1" x14ac:dyDescent="0.2"/>
    <row r="7115" hidden="1" x14ac:dyDescent="0.2"/>
    <row r="7116" hidden="1" x14ac:dyDescent="0.2"/>
    <row r="7117" hidden="1" x14ac:dyDescent="0.2"/>
    <row r="7118" hidden="1" x14ac:dyDescent="0.2"/>
    <row r="7119" hidden="1" x14ac:dyDescent="0.2"/>
    <row r="7120" hidden="1" x14ac:dyDescent="0.2"/>
    <row r="7121" hidden="1" x14ac:dyDescent="0.2"/>
    <row r="7122" hidden="1" x14ac:dyDescent="0.2"/>
    <row r="7123" hidden="1" x14ac:dyDescent="0.2"/>
    <row r="7124" hidden="1" x14ac:dyDescent="0.2"/>
    <row r="7125" hidden="1" x14ac:dyDescent="0.2"/>
    <row r="7126" hidden="1" x14ac:dyDescent="0.2"/>
    <row r="7127" hidden="1" x14ac:dyDescent="0.2"/>
    <row r="7128" hidden="1" x14ac:dyDescent="0.2"/>
    <row r="7129" hidden="1" x14ac:dyDescent="0.2"/>
    <row r="7130" hidden="1" x14ac:dyDescent="0.2"/>
    <row r="7131" hidden="1" x14ac:dyDescent="0.2"/>
    <row r="7132" hidden="1" x14ac:dyDescent="0.2"/>
    <row r="7133" hidden="1" x14ac:dyDescent="0.2"/>
    <row r="7134" hidden="1" x14ac:dyDescent="0.2"/>
    <row r="7135" hidden="1" x14ac:dyDescent="0.2"/>
    <row r="7136" hidden="1" x14ac:dyDescent="0.2"/>
    <row r="7137" hidden="1" x14ac:dyDescent="0.2"/>
    <row r="7138" hidden="1" x14ac:dyDescent="0.2"/>
    <row r="7139" hidden="1" x14ac:dyDescent="0.2"/>
    <row r="7140" hidden="1" x14ac:dyDescent="0.2"/>
    <row r="7141" hidden="1" x14ac:dyDescent="0.2"/>
    <row r="7142" hidden="1" x14ac:dyDescent="0.2"/>
    <row r="7143" hidden="1" x14ac:dyDescent="0.2"/>
    <row r="7144" hidden="1" x14ac:dyDescent="0.2"/>
    <row r="7145" hidden="1" x14ac:dyDescent="0.2"/>
    <row r="7146" hidden="1" x14ac:dyDescent="0.2"/>
    <row r="7147" hidden="1" x14ac:dyDescent="0.2"/>
    <row r="7148" hidden="1" x14ac:dyDescent="0.2"/>
    <row r="7149" hidden="1" x14ac:dyDescent="0.2"/>
    <row r="7150" hidden="1" x14ac:dyDescent="0.2"/>
    <row r="7151" hidden="1" x14ac:dyDescent="0.2"/>
    <row r="7152" hidden="1" x14ac:dyDescent="0.2"/>
    <row r="7153" hidden="1" x14ac:dyDescent="0.2"/>
    <row r="7154" hidden="1" x14ac:dyDescent="0.2"/>
    <row r="7155" hidden="1" x14ac:dyDescent="0.2"/>
    <row r="7156" hidden="1" x14ac:dyDescent="0.2"/>
    <row r="7157" hidden="1" x14ac:dyDescent="0.2"/>
    <row r="7158" hidden="1" x14ac:dyDescent="0.2"/>
    <row r="7159" hidden="1" x14ac:dyDescent="0.2"/>
    <row r="7160" hidden="1" x14ac:dyDescent="0.2"/>
    <row r="7161" hidden="1" x14ac:dyDescent="0.2"/>
    <row r="7162" hidden="1" x14ac:dyDescent="0.2"/>
    <row r="7163" hidden="1" x14ac:dyDescent="0.2"/>
    <row r="7164" hidden="1" x14ac:dyDescent="0.2"/>
    <row r="7165" hidden="1" x14ac:dyDescent="0.2"/>
    <row r="7166" hidden="1" x14ac:dyDescent="0.2"/>
    <row r="7167" hidden="1" x14ac:dyDescent="0.2"/>
    <row r="7168" hidden="1" x14ac:dyDescent="0.2"/>
    <row r="7169" hidden="1" x14ac:dyDescent="0.2"/>
    <row r="7170" hidden="1" x14ac:dyDescent="0.2"/>
    <row r="7171" hidden="1" x14ac:dyDescent="0.2"/>
    <row r="7172" hidden="1" x14ac:dyDescent="0.2"/>
    <row r="7173" hidden="1" x14ac:dyDescent="0.2"/>
    <row r="7174" hidden="1" x14ac:dyDescent="0.2"/>
    <row r="7175" hidden="1" x14ac:dyDescent="0.2"/>
    <row r="7176" hidden="1" x14ac:dyDescent="0.2"/>
    <row r="7177" hidden="1" x14ac:dyDescent="0.2"/>
    <row r="7178" hidden="1" x14ac:dyDescent="0.2"/>
    <row r="7179" hidden="1" x14ac:dyDescent="0.2"/>
    <row r="7180" hidden="1" x14ac:dyDescent="0.2"/>
    <row r="7181" hidden="1" x14ac:dyDescent="0.2"/>
    <row r="7182" hidden="1" x14ac:dyDescent="0.2"/>
    <row r="7183" hidden="1" x14ac:dyDescent="0.2"/>
    <row r="7184" hidden="1" x14ac:dyDescent="0.2"/>
    <row r="7185" hidden="1" x14ac:dyDescent="0.2"/>
    <row r="7186" hidden="1" x14ac:dyDescent="0.2"/>
    <row r="7187" hidden="1" x14ac:dyDescent="0.2"/>
    <row r="7188" hidden="1" x14ac:dyDescent="0.2"/>
    <row r="7189" hidden="1" x14ac:dyDescent="0.2"/>
    <row r="7190" hidden="1" x14ac:dyDescent="0.2"/>
    <row r="7191" hidden="1" x14ac:dyDescent="0.2"/>
    <row r="7192" hidden="1" x14ac:dyDescent="0.2"/>
    <row r="7193" hidden="1" x14ac:dyDescent="0.2"/>
    <row r="7194" hidden="1" x14ac:dyDescent="0.2"/>
    <row r="7195" hidden="1" x14ac:dyDescent="0.2"/>
    <row r="7196" hidden="1" x14ac:dyDescent="0.2"/>
    <row r="7197" hidden="1" x14ac:dyDescent="0.2"/>
    <row r="7198" hidden="1" x14ac:dyDescent="0.2"/>
    <row r="7199" hidden="1" x14ac:dyDescent="0.2"/>
    <row r="7200" hidden="1" x14ac:dyDescent="0.2"/>
    <row r="7201" hidden="1" x14ac:dyDescent="0.2"/>
    <row r="7202" hidden="1" x14ac:dyDescent="0.2"/>
    <row r="7203" hidden="1" x14ac:dyDescent="0.2"/>
    <row r="7204" hidden="1" x14ac:dyDescent="0.2"/>
    <row r="7205" hidden="1" x14ac:dyDescent="0.2"/>
    <row r="7206" hidden="1" x14ac:dyDescent="0.2"/>
    <row r="7207" hidden="1" x14ac:dyDescent="0.2"/>
    <row r="7208" hidden="1" x14ac:dyDescent="0.2"/>
    <row r="7209" hidden="1" x14ac:dyDescent="0.2"/>
    <row r="7210" hidden="1" x14ac:dyDescent="0.2"/>
    <row r="7211" hidden="1" x14ac:dyDescent="0.2"/>
    <row r="7212" hidden="1" x14ac:dyDescent="0.2"/>
    <row r="7213" hidden="1" x14ac:dyDescent="0.2"/>
    <row r="7214" hidden="1" x14ac:dyDescent="0.2"/>
    <row r="7215" hidden="1" x14ac:dyDescent="0.2"/>
    <row r="7216" hidden="1" x14ac:dyDescent="0.2"/>
    <row r="7217" hidden="1" x14ac:dyDescent="0.2"/>
    <row r="7218" hidden="1" x14ac:dyDescent="0.2"/>
    <row r="7219" hidden="1" x14ac:dyDescent="0.2"/>
    <row r="7220" hidden="1" x14ac:dyDescent="0.2"/>
    <row r="7221" hidden="1" x14ac:dyDescent="0.2"/>
    <row r="7222" hidden="1" x14ac:dyDescent="0.2"/>
    <row r="7223" hidden="1" x14ac:dyDescent="0.2"/>
    <row r="7224" hidden="1" x14ac:dyDescent="0.2"/>
    <row r="7225" hidden="1" x14ac:dyDescent="0.2"/>
    <row r="7226" hidden="1" x14ac:dyDescent="0.2"/>
    <row r="7227" hidden="1" x14ac:dyDescent="0.2"/>
    <row r="7228" hidden="1" x14ac:dyDescent="0.2"/>
    <row r="7229" hidden="1" x14ac:dyDescent="0.2"/>
    <row r="7230" hidden="1" x14ac:dyDescent="0.2"/>
    <row r="7231" hidden="1" x14ac:dyDescent="0.2"/>
    <row r="7232" hidden="1" x14ac:dyDescent="0.2"/>
    <row r="7233" hidden="1" x14ac:dyDescent="0.2"/>
    <row r="7234" hidden="1" x14ac:dyDescent="0.2"/>
    <row r="7235" hidden="1" x14ac:dyDescent="0.2"/>
    <row r="7236" hidden="1" x14ac:dyDescent="0.2"/>
    <row r="7237" hidden="1" x14ac:dyDescent="0.2"/>
    <row r="7238" hidden="1" x14ac:dyDescent="0.2"/>
    <row r="7239" hidden="1" x14ac:dyDescent="0.2"/>
    <row r="7240" hidden="1" x14ac:dyDescent="0.2"/>
    <row r="7241" hidden="1" x14ac:dyDescent="0.2"/>
    <row r="7242" hidden="1" x14ac:dyDescent="0.2"/>
    <row r="7243" hidden="1" x14ac:dyDescent="0.2"/>
    <row r="7244" hidden="1" x14ac:dyDescent="0.2"/>
    <row r="7245" hidden="1" x14ac:dyDescent="0.2"/>
    <row r="7246" hidden="1" x14ac:dyDescent="0.2"/>
    <row r="7247" hidden="1" x14ac:dyDescent="0.2"/>
    <row r="7248" hidden="1" x14ac:dyDescent="0.2"/>
    <row r="7249" hidden="1" x14ac:dyDescent="0.2"/>
    <row r="7250" hidden="1" x14ac:dyDescent="0.2"/>
    <row r="7251" hidden="1" x14ac:dyDescent="0.2"/>
    <row r="7252" hidden="1" x14ac:dyDescent="0.2"/>
    <row r="7253" hidden="1" x14ac:dyDescent="0.2"/>
    <row r="7254" hidden="1" x14ac:dyDescent="0.2"/>
    <row r="7255" hidden="1" x14ac:dyDescent="0.2"/>
    <row r="7256" hidden="1" x14ac:dyDescent="0.2"/>
    <row r="7257" hidden="1" x14ac:dyDescent="0.2"/>
    <row r="7258" hidden="1" x14ac:dyDescent="0.2"/>
    <row r="7259" hidden="1" x14ac:dyDescent="0.2"/>
    <row r="7260" hidden="1" x14ac:dyDescent="0.2"/>
    <row r="7261" hidden="1" x14ac:dyDescent="0.2"/>
    <row r="7262" hidden="1" x14ac:dyDescent="0.2"/>
    <row r="7263" hidden="1" x14ac:dyDescent="0.2"/>
    <row r="7264" hidden="1" x14ac:dyDescent="0.2"/>
    <row r="7265" hidden="1" x14ac:dyDescent="0.2"/>
    <row r="7266" hidden="1" x14ac:dyDescent="0.2"/>
    <row r="7267" hidden="1" x14ac:dyDescent="0.2"/>
    <row r="7268" hidden="1" x14ac:dyDescent="0.2"/>
    <row r="7269" hidden="1" x14ac:dyDescent="0.2"/>
    <row r="7270" hidden="1" x14ac:dyDescent="0.2"/>
    <row r="7271" hidden="1" x14ac:dyDescent="0.2"/>
    <row r="7272" hidden="1" x14ac:dyDescent="0.2"/>
    <row r="7273" hidden="1" x14ac:dyDescent="0.2"/>
    <row r="7274" hidden="1" x14ac:dyDescent="0.2"/>
    <row r="7275" hidden="1" x14ac:dyDescent="0.2"/>
    <row r="7276" hidden="1" x14ac:dyDescent="0.2"/>
    <row r="7277" hidden="1" x14ac:dyDescent="0.2"/>
    <row r="7278" hidden="1" x14ac:dyDescent="0.2"/>
    <row r="7279" hidden="1" x14ac:dyDescent="0.2"/>
    <row r="7280" hidden="1" x14ac:dyDescent="0.2"/>
    <row r="7281" hidden="1" x14ac:dyDescent="0.2"/>
    <row r="7282" hidden="1" x14ac:dyDescent="0.2"/>
    <row r="7283" hidden="1" x14ac:dyDescent="0.2"/>
    <row r="7284" hidden="1" x14ac:dyDescent="0.2"/>
    <row r="7285" hidden="1" x14ac:dyDescent="0.2"/>
    <row r="7286" hidden="1" x14ac:dyDescent="0.2"/>
    <row r="7287" hidden="1" x14ac:dyDescent="0.2"/>
    <row r="7288" hidden="1" x14ac:dyDescent="0.2"/>
    <row r="7289" hidden="1" x14ac:dyDescent="0.2"/>
    <row r="7290" hidden="1" x14ac:dyDescent="0.2"/>
    <row r="7291" hidden="1" x14ac:dyDescent="0.2"/>
    <row r="7292" hidden="1" x14ac:dyDescent="0.2"/>
    <row r="7293" hidden="1" x14ac:dyDescent="0.2"/>
    <row r="7294" hidden="1" x14ac:dyDescent="0.2"/>
    <row r="7295" hidden="1" x14ac:dyDescent="0.2"/>
    <row r="7296" hidden="1" x14ac:dyDescent="0.2"/>
    <row r="7297" hidden="1" x14ac:dyDescent="0.2"/>
    <row r="7298" hidden="1" x14ac:dyDescent="0.2"/>
    <row r="7299" hidden="1" x14ac:dyDescent="0.2"/>
    <row r="7300" hidden="1" x14ac:dyDescent="0.2"/>
    <row r="7301" hidden="1" x14ac:dyDescent="0.2"/>
    <row r="7302" hidden="1" x14ac:dyDescent="0.2"/>
    <row r="7303" hidden="1" x14ac:dyDescent="0.2"/>
    <row r="7304" hidden="1" x14ac:dyDescent="0.2"/>
    <row r="7305" hidden="1" x14ac:dyDescent="0.2"/>
    <row r="7306" hidden="1" x14ac:dyDescent="0.2"/>
    <row r="7307" hidden="1" x14ac:dyDescent="0.2"/>
    <row r="7308" hidden="1" x14ac:dyDescent="0.2"/>
    <row r="7309" hidden="1" x14ac:dyDescent="0.2"/>
    <row r="7310" hidden="1" x14ac:dyDescent="0.2"/>
    <row r="7311" hidden="1" x14ac:dyDescent="0.2"/>
    <row r="7312" hidden="1" x14ac:dyDescent="0.2"/>
    <row r="7313" hidden="1" x14ac:dyDescent="0.2"/>
    <row r="7314" hidden="1" x14ac:dyDescent="0.2"/>
    <row r="7315" hidden="1" x14ac:dyDescent="0.2"/>
    <row r="7316" hidden="1" x14ac:dyDescent="0.2"/>
    <row r="7317" hidden="1" x14ac:dyDescent="0.2"/>
    <row r="7318" hidden="1" x14ac:dyDescent="0.2"/>
    <row r="7319" hidden="1" x14ac:dyDescent="0.2"/>
    <row r="7320" hidden="1" x14ac:dyDescent="0.2"/>
    <row r="7321" hidden="1" x14ac:dyDescent="0.2"/>
    <row r="7322" hidden="1" x14ac:dyDescent="0.2"/>
    <row r="7323" hidden="1" x14ac:dyDescent="0.2"/>
    <row r="7324" hidden="1" x14ac:dyDescent="0.2"/>
    <row r="7325" hidden="1" x14ac:dyDescent="0.2"/>
    <row r="7326" hidden="1" x14ac:dyDescent="0.2"/>
    <row r="7327" hidden="1" x14ac:dyDescent="0.2"/>
    <row r="7328" hidden="1" x14ac:dyDescent="0.2"/>
    <row r="7329" hidden="1" x14ac:dyDescent="0.2"/>
    <row r="7330" hidden="1" x14ac:dyDescent="0.2"/>
    <row r="7331" hidden="1" x14ac:dyDescent="0.2"/>
    <row r="7332" hidden="1" x14ac:dyDescent="0.2"/>
    <row r="7333" hidden="1" x14ac:dyDescent="0.2"/>
    <row r="7334" hidden="1" x14ac:dyDescent="0.2"/>
    <row r="7335" hidden="1" x14ac:dyDescent="0.2"/>
    <row r="7336" hidden="1" x14ac:dyDescent="0.2"/>
    <row r="7337" hidden="1" x14ac:dyDescent="0.2"/>
    <row r="7338" hidden="1" x14ac:dyDescent="0.2"/>
    <row r="7339" hidden="1" x14ac:dyDescent="0.2"/>
    <row r="7340" hidden="1" x14ac:dyDescent="0.2"/>
    <row r="7341" hidden="1" x14ac:dyDescent="0.2"/>
    <row r="7342" hidden="1" x14ac:dyDescent="0.2"/>
    <row r="7343" hidden="1" x14ac:dyDescent="0.2"/>
    <row r="7344" hidden="1" x14ac:dyDescent="0.2"/>
    <row r="7345" hidden="1" x14ac:dyDescent="0.2"/>
    <row r="7346" hidden="1" x14ac:dyDescent="0.2"/>
    <row r="7347" hidden="1" x14ac:dyDescent="0.2"/>
    <row r="7348" hidden="1" x14ac:dyDescent="0.2"/>
    <row r="7349" hidden="1" x14ac:dyDescent="0.2"/>
    <row r="7350" hidden="1" x14ac:dyDescent="0.2"/>
    <row r="7351" hidden="1" x14ac:dyDescent="0.2"/>
    <row r="7352" hidden="1" x14ac:dyDescent="0.2"/>
    <row r="7353" hidden="1" x14ac:dyDescent="0.2"/>
    <row r="7354" hidden="1" x14ac:dyDescent="0.2"/>
    <row r="7355" hidden="1" x14ac:dyDescent="0.2"/>
    <row r="7356" hidden="1" x14ac:dyDescent="0.2"/>
    <row r="7357" hidden="1" x14ac:dyDescent="0.2"/>
    <row r="7358" hidden="1" x14ac:dyDescent="0.2"/>
    <row r="7359" hidden="1" x14ac:dyDescent="0.2"/>
    <row r="7360" hidden="1" x14ac:dyDescent="0.2"/>
    <row r="7361" hidden="1" x14ac:dyDescent="0.2"/>
    <row r="7362" hidden="1" x14ac:dyDescent="0.2"/>
    <row r="7363" hidden="1" x14ac:dyDescent="0.2"/>
    <row r="7364" hidden="1" x14ac:dyDescent="0.2"/>
    <row r="7365" hidden="1" x14ac:dyDescent="0.2"/>
    <row r="7366" hidden="1" x14ac:dyDescent="0.2"/>
    <row r="7367" hidden="1" x14ac:dyDescent="0.2"/>
    <row r="7368" hidden="1" x14ac:dyDescent="0.2"/>
    <row r="7369" hidden="1" x14ac:dyDescent="0.2"/>
    <row r="7370" hidden="1" x14ac:dyDescent="0.2"/>
    <row r="7371" hidden="1" x14ac:dyDescent="0.2"/>
    <row r="7372" hidden="1" x14ac:dyDescent="0.2"/>
    <row r="7373" hidden="1" x14ac:dyDescent="0.2"/>
    <row r="7374" hidden="1" x14ac:dyDescent="0.2"/>
    <row r="7375" hidden="1" x14ac:dyDescent="0.2"/>
    <row r="7376" hidden="1" x14ac:dyDescent="0.2"/>
    <row r="7377" hidden="1" x14ac:dyDescent="0.2"/>
    <row r="7378" hidden="1" x14ac:dyDescent="0.2"/>
    <row r="7379" hidden="1" x14ac:dyDescent="0.2"/>
    <row r="7380" hidden="1" x14ac:dyDescent="0.2"/>
    <row r="7381" hidden="1" x14ac:dyDescent="0.2"/>
    <row r="7382" hidden="1" x14ac:dyDescent="0.2"/>
    <row r="7383" hidden="1" x14ac:dyDescent="0.2"/>
    <row r="7384" hidden="1" x14ac:dyDescent="0.2"/>
    <row r="7385" hidden="1" x14ac:dyDescent="0.2"/>
    <row r="7386" hidden="1" x14ac:dyDescent="0.2"/>
    <row r="7387" hidden="1" x14ac:dyDescent="0.2"/>
    <row r="7388" hidden="1" x14ac:dyDescent="0.2"/>
    <row r="7389" hidden="1" x14ac:dyDescent="0.2"/>
    <row r="7390" hidden="1" x14ac:dyDescent="0.2"/>
    <row r="7391" hidden="1" x14ac:dyDescent="0.2"/>
    <row r="7392" hidden="1" x14ac:dyDescent="0.2"/>
    <row r="7393" hidden="1" x14ac:dyDescent="0.2"/>
    <row r="7394" hidden="1" x14ac:dyDescent="0.2"/>
    <row r="7395" hidden="1" x14ac:dyDescent="0.2"/>
    <row r="7396" hidden="1" x14ac:dyDescent="0.2"/>
    <row r="7397" hidden="1" x14ac:dyDescent="0.2"/>
    <row r="7398" hidden="1" x14ac:dyDescent="0.2"/>
    <row r="7399" hidden="1" x14ac:dyDescent="0.2"/>
    <row r="7400" hidden="1" x14ac:dyDescent="0.2"/>
    <row r="7401" hidden="1" x14ac:dyDescent="0.2"/>
    <row r="7402" hidden="1" x14ac:dyDescent="0.2"/>
    <row r="7403" hidden="1" x14ac:dyDescent="0.2"/>
    <row r="7404" hidden="1" x14ac:dyDescent="0.2"/>
    <row r="7405" hidden="1" x14ac:dyDescent="0.2"/>
    <row r="7406" hidden="1" x14ac:dyDescent="0.2"/>
    <row r="7407" hidden="1" x14ac:dyDescent="0.2"/>
    <row r="7408" hidden="1" x14ac:dyDescent="0.2"/>
    <row r="7409" hidden="1" x14ac:dyDescent="0.2"/>
    <row r="7410" hidden="1" x14ac:dyDescent="0.2"/>
    <row r="7411" hidden="1" x14ac:dyDescent="0.2"/>
    <row r="7412" hidden="1" x14ac:dyDescent="0.2"/>
    <row r="7413" hidden="1" x14ac:dyDescent="0.2"/>
    <row r="7414" hidden="1" x14ac:dyDescent="0.2"/>
    <row r="7415" hidden="1" x14ac:dyDescent="0.2"/>
    <row r="7416" hidden="1" x14ac:dyDescent="0.2"/>
    <row r="7417" hidden="1" x14ac:dyDescent="0.2"/>
    <row r="7418" hidden="1" x14ac:dyDescent="0.2"/>
    <row r="7419" hidden="1" x14ac:dyDescent="0.2"/>
    <row r="7420" hidden="1" x14ac:dyDescent="0.2"/>
    <row r="7421" hidden="1" x14ac:dyDescent="0.2"/>
    <row r="7422" hidden="1" x14ac:dyDescent="0.2"/>
    <row r="7423" hidden="1" x14ac:dyDescent="0.2"/>
    <row r="7424" hidden="1" x14ac:dyDescent="0.2"/>
    <row r="7425" hidden="1" x14ac:dyDescent="0.2"/>
    <row r="7426" hidden="1" x14ac:dyDescent="0.2"/>
    <row r="7427" hidden="1" x14ac:dyDescent="0.2"/>
    <row r="7428" hidden="1" x14ac:dyDescent="0.2"/>
    <row r="7429" hidden="1" x14ac:dyDescent="0.2"/>
    <row r="7430" hidden="1" x14ac:dyDescent="0.2"/>
    <row r="7431" hidden="1" x14ac:dyDescent="0.2"/>
    <row r="7432" hidden="1" x14ac:dyDescent="0.2"/>
    <row r="7433" hidden="1" x14ac:dyDescent="0.2"/>
    <row r="7434" hidden="1" x14ac:dyDescent="0.2"/>
    <row r="7435" hidden="1" x14ac:dyDescent="0.2"/>
    <row r="7436" hidden="1" x14ac:dyDescent="0.2"/>
    <row r="7437" hidden="1" x14ac:dyDescent="0.2"/>
    <row r="7438" hidden="1" x14ac:dyDescent="0.2"/>
    <row r="7439" hidden="1" x14ac:dyDescent="0.2"/>
    <row r="7440" hidden="1" x14ac:dyDescent="0.2"/>
    <row r="7441" hidden="1" x14ac:dyDescent="0.2"/>
    <row r="7442" hidden="1" x14ac:dyDescent="0.2"/>
    <row r="7443" hidden="1" x14ac:dyDescent="0.2"/>
    <row r="7444" hidden="1" x14ac:dyDescent="0.2"/>
    <row r="7445" hidden="1" x14ac:dyDescent="0.2"/>
    <row r="7446" hidden="1" x14ac:dyDescent="0.2"/>
    <row r="7447" hidden="1" x14ac:dyDescent="0.2"/>
    <row r="7448" hidden="1" x14ac:dyDescent="0.2"/>
    <row r="7449" hidden="1" x14ac:dyDescent="0.2"/>
    <row r="7450" hidden="1" x14ac:dyDescent="0.2"/>
    <row r="7451" hidden="1" x14ac:dyDescent="0.2"/>
    <row r="7452" hidden="1" x14ac:dyDescent="0.2"/>
    <row r="7453" hidden="1" x14ac:dyDescent="0.2"/>
    <row r="7454" hidden="1" x14ac:dyDescent="0.2"/>
    <row r="7455" hidden="1" x14ac:dyDescent="0.2"/>
    <row r="7456" hidden="1" x14ac:dyDescent="0.2"/>
    <row r="7457" hidden="1" x14ac:dyDescent="0.2"/>
    <row r="7458" hidden="1" x14ac:dyDescent="0.2"/>
    <row r="7459" hidden="1" x14ac:dyDescent="0.2"/>
    <row r="7460" hidden="1" x14ac:dyDescent="0.2"/>
    <row r="7461" hidden="1" x14ac:dyDescent="0.2"/>
    <row r="7462" hidden="1" x14ac:dyDescent="0.2"/>
    <row r="7463" hidden="1" x14ac:dyDescent="0.2"/>
    <row r="7464" hidden="1" x14ac:dyDescent="0.2"/>
    <row r="7465" hidden="1" x14ac:dyDescent="0.2"/>
    <row r="7466" hidden="1" x14ac:dyDescent="0.2"/>
    <row r="7467" hidden="1" x14ac:dyDescent="0.2"/>
    <row r="7468" hidden="1" x14ac:dyDescent="0.2"/>
    <row r="7469" hidden="1" x14ac:dyDescent="0.2"/>
    <row r="7470" hidden="1" x14ac:dyDescent="0.2"/>
    <row r="7471" hidden="1" x14ac:dyDescent="0.2"/>
    <row r="7472" hidden="1" x14ac:dyDescent="0.2"/>
    <row r="7473" hidden="1" x14ac:dyDescent="0.2"/>
    <row r="7474" hidden="1" x14ac:dyDescent="0.2"/>
    <row r="7475" hidden="1" x14ac:dyDescent="0.2"/>
    <row r="7476" hidden="1" x14ac:dyDescent="0.2"/>
    <row r="7477" hidden="1" x14ac:dyDescent="0.2"/>
    <row r="7478" hidden="1" x14ac:dyDescent="0.2"/>
    <row r="7479" hidden="1" x14ac:dyDescent="0.2"/>
    <row r="7480" hidden="1" x14ac:dyDescent="0.2"/>
    <row r="7481" hidden="1" x14ac:dyDescent="0.2"/>
    <row r="7482" hidden="1" x14ac:dyDescent="0.2"/>
    <row r="7483" hidden="1" x14ac:dyDescent="0.2"/>
    <row r="7484" hidden="1" x14ac:dyDescent="0.2"/>
    <row r="7485" hidden="1" x14ac:dyDescent="0.2"/>
    <row r="7486" hidden="1" x14ac:dyDescent="0.2"/>
    <row r="7487" hidden="1" x14ac:dyDescent="0.2"/>
    <row r="7488" hidden="1" x14ac:dyDescent="0.2"/>
    <row r="7489" hidden="1" x14ac:dyDescent="0.2"/>
    <row r="7490" hidden="1" x14ac:dyDescent="0.2"/>
    <row r="7491" hidden="1" x14ac:dyDescent="0.2"/>
    <row r="7492" hidden="1" x14ac:dyDescent="0.2"/>
    <row r="7493" hidden="1" x14ac:dyDescent="0.2"/>
    <row r="7494" hidden="1" x14ac:dyDescent="0.2"/>
    <row r="7495" hidden="1" x14ac:dyDescent="0.2"/>
    <row r="7496" hidden="1" x14ac:dyDescent="0.2"/>
    <row r="7497" hidden="1" x14ac:dyDescent="0.2"/>
    <row r="7498" hidden="1" x14ac:dyDescent="0.2"/>
    <row r="7499" hidden="1" x14ac:dyDescent="0.2"/>
    <row r="7500" hidden="1" x14ac:dyDescent="0.2"/>
    <row r="7501" hidden="1" x14ac:dyDescent="0.2"/>
    <row r="7502" hidden="1" x14ac:dyDescent="0.2"/>
    <row r="7503" hidden="1" x14ac:dyDescent="0.2"/>
    <row r="7504" hidden="1" x14ac:dyDescent="0.2"/>
    <row r="7505" hidden="1" x14ac:dyDescent="0.2"/>
    <row r="7506" hidden="1" x14ac:dyDescent="0.2"/>
    <row r="7507" hidden="1" x14ac:dyDescent="0.2"/>
    <row r="7508" hidden="1" x14ac:dyDescent="0.2"/>
    <row r="7509" hidden="1" x14ac:dyDescent="0.2"/>
    <row r="7510" hidden="1" x14ac:dyDescent="0.2"/>
    <row r="7511" hidden="1" x14ac:dyDescent="0.2"/>
    <row r="7512" hidden="1" x14ac:dyDescent="0.2"/>
    <row r="7513" hidden="1" x14ac:dyDescent="0.2"/>
    <row r="7514" hidden="1" x14ac:dyDescent="0.2"/>
    <row r="7515" hidden="1" x14ac:dyDescent="0.2"/>
    <row r="7516" hidden="1" x14ac:dyDescent="0.2"/>
    <row r="7517" hidden="1" x14ac:dyDescent="0.2"/>
    <row r="7518" hidden="1" x14ac:dyDescent="0.2"/>
    <row r="7519" hidden="1" x14ac:dyDescent="0.2"/>
    <row r="7520" hidden="1" x14ac:dyDescent="0.2"/>
    <row r="7521" hidden="1" x14ac:dyDescent="0.2"/>
    <row r="7522" hidden="1" x14ac:dyDescent="0.2"/>
    <row r="7523" hidden="1" x14ac:dyDescent="0.2"/>
    <row r="7524" hidden="1" x14ac:dyDescent="0.2"/>
    <row r="7525" hidden="1" x14ac:dyDescent="0.2"/>
    <row r="7526" hidden="1" x14ac:dyDescent="0.2"/>
    <row r="7527" hidden="1" x14ac:dyDescent="0.2"/>
    <row r="7528" hidden="1" x14ac:dyDescent="0.2"/>
    <row r="7529" hidden="1" x14ac:dyDescent="0.2"/>
    <row r="7530" hidden="1" x14ac:dyDescent="0.2"/>
    <row r="7531" hidden="1" x14ac:dyDescent="0.2"/>
    <row r="7532" hidden="1" x14ac:dyDescent="0.2"/>
    <row r="7533" hidden="1" x14ac:dyDescent="0.2"/>
    <row r="7534" hidden="1" x14ac:dyDescent="0.2"/>
    <row r="7535" hidden="1" x14ac:dyDescent="0.2"/>
    <row r="7536" hidden="1" x14ac:dyDescent="0.2"/>
    <row r="7537" hidden="1" x14ac:dyDescent="0.2"/>
    <row r="7538" hidden="1" x14ac:dyDescent="0.2"/>
    <row r="7539" hidden="1" x14ac:dyDescent="0.2"/>
    <row r="7540" hidden="1" x14ac:dyDescent="0.2"/>
    <row r="7541" hidden="1" x14ac:dyDescent="0.2"/>
    <row r="7542" hidden="1" x14ac:dyDescent="0.2"/>
    <row r="7543" hidden="1" x14ac:dyDescent="0.2"/>
    <row r="7544" hidden="1" x14ac:dyDescent="0.2"/>
    <row r="7545" hidden="1" x14ac:dyDescent="0.2"/>
    <row r="7546" hidden="1" x14ac:dyDescent="0.2"/>
    <row r="7547" hidden="1" x14ac:dyDescent="0.2"/>
    <row r="7548" hidden="1" x14ac:dyDescent="0.2"/>
    <row r="7549" hidden="1" x14ac:dyDescent="0.2"/>
    <row r="7550" hidden="1" x14ac:dyDescent="0.2"/>
    <row r="7551" hidden="1" x14ac:dyDescent="0.2"/>
    <row r="7552" hidden="1" x14ac:dyDescent="0.2"/>
    <row r="7553" hidden="1" x14ac:dyDescent="0.2"/>
    <row r="7554" hidden="1" x14ac:dyDescent="0.2"/>
    <row r="7555" hidden="1" x14ac:dyDescent="0.2"/>
    <row r="7556" hidden="1" x14ac:dyDescent="0.2"/>
    <row r="7557" hidden="1" x14ac:dyDescent="0.2"/>
    <row r="7558" hidden="1" x14ac:dyDescent="0.2"/>
    <row r="7559" hidden="1" x14ac:dyDescent="0.2"/>
    <row r="7560" hidden="1" x14ac:dyDescent="0.2"/>
    <row r="7561" hidden="1" x14ac:dyDescent="0.2"/>
    <row r="7562" hidden="1" x14ac:dyDescent="0.2"/>
    <row r="7563" hidden="1" x14ac:dyDescent="0.2"/>
    <row r="7564" hidden="1" x14ac:dyDescent="0.2"/>
    <row r="7565" hidden="1" x14ac:dyDescent="0.2"/>
    <row r="7566" hidden="1" x14ac:dyDescent="0.2"/>
    <row r="7567" hidden="1" x14ac:dyDescent="0.2"/>
    <row r="7568" hidden="1" x14ac:dyDescent="0.2"/>
    <row r="7569" hidden="1" x14ac:dyDescent="0.2"/>
    <row r="7570" hidden="1" x14ac:dyDescent="0.2"/>
    <row r="7571" hidden="1" x14ac:dyDescent="0.2"/>
    <row r="7572" hidden="1" x14ac:dyDescent="0.2"/>
    <row r="7573" hidden="1" x14ac:dyDescent="0.2"/>
    <row r="7574" hidden="1" x14ac:dyDescent="0.2"/>
    <row r="7575" hidden="1" x14ac:dyDescent="0.2"/>
    <row r="7576" hidden="1" x14ac:dyDescent="0.2"/>
    <row r="7577" hidden="1" x14ac:dyDescent="0.2"/>
    <row r="7578" hidden="1" x14ac:dyDescent="0.2"/>
    <row r="7579" hidden="1" x14ac:dyDescent="0.2"/>
    <row r="7580" hidden="1" x14ac:dyDescent="0.2"/>
    <row r="7581" hidden="1" x14ac:dyDescent="0.2"/>
    <row r="7582" hidden="1" x14ac:dyDescent="0.2"/>
    <row r="7583" hidden="1" x14ac:dyDescent="0.2"/>
    <row r="7584" hidden="1" x14ac:dyDescent="0.2"/>
    <row r="7585" hidden="1" x14ac:dyDescent="0.2"/>
    <row r="7586" hidden="1" x14ac:dyDescent="0.2"/>
    <row r="7587" hidden="1" x14ac:dyDescent="0.2"/>
    <row r="7588" hidden="1" x14ac:dyDescent="0.2"/>
    <row r="7589" hidden="1" x14ac:dyDescent="0.2"/>
    <row r="7590" hidden="1" x14ac:dyDescent="0.2"/>
    <row r="7591" hidden="1" x14ac:dyDescent="0.2"/>
    <row r="7592" hidden="1" x14ac:dyDescent="0.2"/>
    <row r="7593" hidden="1" x14ac:dyDescent="0.2"/>
    <row r="7594" hidden="1" x14ac:dyDescent="0.2"/>
    <row r="7595" hidden="1" x14ac:dyDescent="0.2"/>
    <row r="7596" hidden="1" x14ac:dyDescent="0.2"/>
    <row r="7597" hidden="1" x14ac:dyDescent="0.2"/>
    <row r="7598" hidden="1" x14ac:dyDescent="0.2"/>
    <row r="7599" hidden="1" x14ac:dyDescent="0.2"/>
    <row r="7600" hidden="1" x14ac:dyDescent="0.2"/>
    <row r="7601" hidden="1" x14ac:dyDescent="0.2"/>
    <row r="7602" hidden="1" x14ac:dyDescent="0.2"/>
    <row r="7603" hidden="1" x14ac:dyDescent="0.2"/>
    <row r="7604" hidden="1" x14ac:dyDescent="0.2"/>
    <row r="7605" hidden="1" x14ac:dyDescent="0.2"/>
    <row r="7606" hidden="1" x14ac:dyDescent="0.2"/>
    <row r="7607" hidden="1" x14ac:dyDescent="0.2"/>
    <row r="7608" hidden="1" x14ac:dyDescent="0.2"/>
    <row r="7609" hidden="1" x14ac:dyDescent="0.2"/>
    <row r="7610" hidden="1" x14ac:dyDescent="0.2"/>
    <row r="7611" hidden="1" x14ac:dyDescent="0.2"/>
    <row r="7612" hidden="1" x14ac:dyDescent="0.2"/>
    <row r="7613" hidden="1" x14ac:dyDescent="0.2"/>
    <row r="7614" hidden="1" x14ac:dyDescent="0.2"/>
    <row r="7615" hidden="1" x14ac:dyDescent="0.2"/>
    <row r="7616" hidden="1" x14ac:dyDescent="0.2"/>
    <row r="7617" hidden="1" x14ac:dyDescent="0.2"/>
    <row r="7618" hidden="1" x14ac:dyDescent="0.2"/>
    <row r="7619" hidden="1" x14ac:dyDescent="0.2"/>
    <row r="7620" hidden="1" x14ac:dyDescent="0.2"/>
    <row r="7621" hidden="1" x14ac:dyDescent="0.2"/>
    <row r="7622" hidden="1" x14ac:dyDescent="0.2"/>
    <row r="7623" hidden="1" x14ac:dyDescent="0.2"/>
    <row r="7624" hidden="1" x14ac:dyDescent="0.2"/>
    <row r="7625" hidden="1" x14ac:dyDescent="0.2"/>
    <row r="7626" hidden="1" x14ac:dyDescent="0.2"/>
    <row r="7627" hidden="1" x14ac:dyDescent="0.2"/>
    <row r="7628" hidden="1" x14ac:dyDescent="0.2"/>
    <row r="7629" hidden="1" x14ac:dyDescent="0.2"/>
    <row r="7630" hidden="1" x14ac:dyDescent="0.2"/>
    <row r="7631" hidden="1" x14ac:dyDescent="0.2"/>
    <row r="7632" hidden="1" x14ac:dyDescent="0.2"/>
    <row r="7633" hidden="1" x14ac:dyDescent="0.2"/>
    <row r="7634" hidden="1" x14ac:dyDescent="0.2"/>
    <row r="7635" hidden="1" x14ac:dyDescent="0.2"/>
    <row r="7636" hidden="1" x14ac:dyDescent="0.2"/>
    <row r="7637" hidden="1" x14ac:dyDescent="0.2"/>
    <row r="7638" hidden="1" x14ac:dyDescent="0.2"/>
    <row r="7639" hidden="1" x14ac:dyDescent="0.2"/>
    <row r="7640" hidden="1" x14ac:dyDescent="0.2"/>
    <row r="7641" hidden="1" x14ac:dyDescent="0.2"/>
    <row r="7642" hidden="1" x14ac:dyDescent="0.2"/>
    <row r="7643" hidden="1" x14ac:dyDescent="0.2"/>
    <row r="7644" hidden="1" x14ac:dyDescent="0.2"/>
    <row r="7645" hidden="1" x14ac:dyDescent="0.2"/>
    <row r="7646" hidden="1" x14ac:dyDescent="0.2"/>
    <row r="7647" hidden="1" x14ac:dyDescent="0.2"/>
    <row r="7648" hidden="1" x14ac:dyDescent="0.2"/>
    <row r="7649" hidden="1" x14ac:dyDescent="0.2"/>
    <row r="7650" hidden="1" x14ac:dyDescent="0.2"/>
    <row r="7651" hidden="1" x14ac:dyDescent="0.2"/>
    <row r="7652" hidden="1" x14ac:dyDescent="0.2"/>
    <row r="7653" hidden="1" x14ac:dyDescent="0.2"/>
    <row r="7654" hidden="1" x14ac:dyDescent="0.2"/>
    <row r="7655" hidden="1" x14ac:dyDescent="0.2"/>
    <row r="7656" hidden="1" x14ac:dyDescent="0.2"/>
    <row r="7657" hidden="1" x14ac:dyDescent="0.2"/>
    <row r="7658" hidden="1" x14ac:dyDescent="0.2"/>
    <row r="7659" hidden="1" x14ac:dyDescent="0.2"/>
    <row r="7660" hidden="1" x14ac:dyDescent="0.2"/>
    <row r="7661" hidden="1" x14ac:dyDescent="0.2"/>
    <row r="7662" hidden="1" x14ac:dyDescent="0.2"/>
    <row r="7663" hidden="1" x14ac:dyDescent="0.2"/>
    <row r="7664" hidden="1" x14ac:dyDescent="0.2"/>
    <row r="7665" hidden="1" x14ac:dyDescent="0.2"/>
    <row r="7666" hidden="1" x14ac:dyDescent="0.2"/>
    <row r="7667" hidden="1" x14ac:dyDescent="0.2"/>
    <row r="7668" hidden="1" x14ac:dyDescent="0.2"/>
    <row r="7669" hidden="1" x14ac:dyDescent="0.2"/>
    <row r="7670" hidden="1" x14ac:dyDescent="0.2"/>
    <row r="7671" hidden="1" x14ac:dyDescent="0.2"/>
    <row r="7672" hidden="1" x14ac:dyDescent="0.2"/>
    <row r="7673" hidden="1" x14ac:dyDescent="0.2"/>
    <row r="7674" hidden="1" x14ac:dyDescent="0.2"/>
    <row r="7675" hidden="1" x14ac:dyDescent="0.2"/>
    <row r="7676" hidden="1" x14ac:dyDescent="0.2"/>
    <row r="7677" hidden="1" x14ac:dyDescent="0.2"/>
    <row r="7678" hidden="1" x14ac:dyDescent="0.2"/>
    <row r="7679" hidden="1" x14ac:dyDescent="0.2"/>
    <row r="7680" hidden="1" x14ac:dyDescent="0.2"/>
    <row r="7681" hidden="1" x14ac:dyDescent="0.2"/>
    <row r="7682" hidden="1" x14ac:dyDescent="0.2"/>
    <row r="7683" hidden="1" x14ac:dyDescent="0.2"/>
    <row r="7684" hidden="1" x14ac:dyDescent="0.2"/>
    <row r="7685" hidden="1" x14ac:dyDescent="0.2"/>
    <row r="7686" hidden="1" x14ac:dyDescent="0.2"/>
    <row r="7687" hidden="1" x14ac:dyDescent="0.2"/>
    <row r="7688" hidden="1" x14ac:dyDescent="0.2"/>
    <row r="7689" hidden="1" x14ac:dyDescent="0.2"/>
    <row r="7690" hidden="1" x14ac:dyDescent="0.2"/>
    <row r="7691" hidden="1" x14ac:dyDescent="0.2"/>
    <row r="7692" hidden="1" x14ac:dyDescent="0.2"/>
    <row r="7693" hidden="1" x14ac:dyDescent="0.2"/>
    <row r="7694" hidden="1" x14ac:dyDescent="0.2"/>
    <row r="7695" hidden="1" x14ac:dyDescent="0.2"/>
    <row r="7696" hidden="1" x14ac:dyDescent="0.2"/>
    <row r="7697" hidden="1" x14ac:dyDescent="0.2"/>
    <row r="7698" hidden="1" x14ac:dyDescent="0.2"/>
    <row r="7699" hidden="1" x14ac:dyDescent="0.2"/>
    <row r="7700" hidden="1" x14ac:dyDescent="0.2"/>
    <row r="7701" hidden="1" x14ac:dyDescent="0.2"/>
    <row r="7702" hidden="1" x14ac:dyDescent="0.2"/>
    <row r="7703" hidden="1" x14ac:dyDescent="0.2"/>
    <row r="7704" hidden="1" x14ac:dyDescent="0.2"/>
    <row r="7705" hidden="1" x14ac:dyDescent="0.2"/>
    <row r="7706" hidden="1" x14ac:dyDescent="0.2"/>
    <row r="7707" hidden="1" x14ac:dyDescent="0.2"/>
    <row r="7708" hidden="1" x14ac:dyDescent="0.2"/>
    <row r="7709" hidden="1" x14ac:dyDescent="0.2"/>
    <row r="7710" hidden="1" x14ac:dyDescent="0.2"/>
    <row r="7711" hidden="1" x14ac:dyDescent="0.2"/>
    <row r="7712" hidden="1" x14ac:dyDescent="0.2"/>
    <row r="7713" hidden="1" x14ac:dyDescent="0.2"/>
    <row r="7714" hidden="1" x14ac:dyDescent="0.2"/>
    <row r="7715" hidden="1" x14ac:dyDescent="0.2"/>
    <row r="7716" hidden="1" x14ac:dyDescent="0.2"/>
    <row r="7717" hidden="1" x14ac:dyDescent="0.2"/>
    <row r="7718" hidden="1" x14ac:dyDescent="0.2"/>
    <row r="7719" hidden="1" x14ac:dyDescent="0.2"/>
    <row r="7720" hidden="1" x14ac:dyDescent="0.2"/>
    <row r="7721" hidden="1" x14ac:dyDescent="0.2"/>
    <row r="7722" hidden="1" x14ac:dyDescent="0.2"/>
    <row r="7723" hidden="1" x14ac:dyDescent="0.2"/>
    <row r="7724" hidden="1" x14ac:dyDescent="0.2"/>
    <row r="7725" hidden="1" x14ac:dyDescent="0.2"/>
    <row r="7726" hidden="1" x14ac:dyDescent="0.2"/>
    <row r="7727" hidden="1" x14ac:dyDescent="0.2"/>
    <row r="7728" hidden="1" x14ac:dyDescent="0.2"/>
    <row r="7729" hidden="1" x14ac:dyDescent="0.2"/>
    <row r="7730" hidden="1" x14ac:dyDescent="0.2"/>
    <row r="7731" hidden="1" x14ac:dyDescent="0.2"/>
    <row r="7732" hidden="1" x14ac:dyDescent="0.2"/>
    <row r="7733" hidden="1" x14ac:dyDescent="0.2"/>
    <row r="7734" hidden="1" x14ac:dyDescent="0.2"/>
    <row r="7735" hidden="1" x14ac:dyDescent="0.2"/>
    <row r="7736" hidden="1" x14ac:dyDescent="0.2"/>
    <row r="7737" hidden="1" x14ac:dyDescent="0.2"/>
    <row r="7738" hidden="1" x14ac:dyDescent="0.2"/>
    <row r="7739" hidden="1" x14ac:dyDescent="0.2"/>
    <row r="7740" hidden="1" x14ac:dyDescent="0.2"/>
    <row r="7741" hidden="1" x14ac:dyDescent="0.2"/>
    <row r="7742" hidden="1" x14ac:dyDescent="0.2"/>
    <row r="7743" hidden="1" x14ac:dyDescent="0.2"/>
    <row r="7744" hidden="1" x14ac:dyDescent="0.2"/>
    <row r="7745" hidden="1" x14ac:dyDescent="0.2"/>
    <row r="7746" hidden="1" x14ac:dyDescent="0.2"/>
    <row r="7747" hidden="1" x14ac:dyDescent="0.2"/>
    <row r="7748" hidden="1" x14ac:dyDescent="0.2"/>
    <row r="7749" hidden="1" x14ac:dyDescent="0.2"/>
    <row r="7750" hidden="1" x14ac:dyDescent="0.2"/>
    <row r="7751" hidden="1" x14ac:dyDescent="0.2"/>
    <row r="7752" hidden="1" x14ac:dyDescent="0.2"/>
    <row r="7753" hidden="1" x14ac:dyDescent="0.2"/>
    <row r="7754" hidden="1" x14ac:dyDescent="0.2"/>
    <row r="7755" hidden="1" x14ac:dyDescent="0.2"/>
    <row r="7756" hidden="1" x14ac:dyDescent="0.2"/>
    <row r="7757" hidden="1" x14ac:dyDescent="0.2"/>
    <row r="7758" hidden="1" x14ac:dyDescent="0.2"/>
    <row r="7759" hidden="1" x14ac:dyDescent="0.2"/>
    <row r="7760" hidden="1" x14ac:dyDescent="0.2"/>
    <row r="7761" hidden="1" x14ac:dyDescent="0.2"/>
    <row r="7762" hidden="1" x14ac:dyDescent="0.2"/>
    <row r="7763" hidden="1" x14ac:dyDescent="0.2"/>
    <row r="7764" hidden="1" x14ac:dyDescent="0.2"/>
    <row r="7765" hidden="1" x14ac:dyDescent="0.2"/>
    <row r="7766" hidden="1" x14ac:dyDescent="0.2"/>
    <row r="7767" hidden="1" x14ac:dyDescent="0.2"/>
    <row r="7768" hidden="1" x14ac:dyDescent="0.2"/>
    <row r="7769" hidden="1" x14ac:dyDescent="0.2"/>
    <row r="7770" hidden="1" x14ac:dyDescent="0.2"/>
    <row r="7771" hidden="1" x14ac:dyDescent="0.2"/>
    <row r="7772" hidden="1" x14ac:dyDescent="0.2"/>
    <row r="7773" hidden="1" x14ac:dyDescent="0.2"/>
    <row r="7774" hidden="1" x14ac:dyDescent="0.2"/>
    <row r="7775" hidden="1" x14ac:dyDescent="0.2"/>
    <row r="7776" hidden="1" x14ac:dyDescent="0.2"/>
    <row r="7777" hidden="1" x14ac:dyDescent="0.2"/>
    <row r="7778" hidden="1" x14ac:dyDescent="0.2"/>
    <row r="7779" hidden="1" x14ac:dyDescent="0.2"/>
    <row r="7780" hidden="1" x14ac:dyDescent="0.2"/>
    <row r="7781" hidden="1" x14ac:dyDescent="0.2"/>
    <row r="7782" hidden="1" x14ac:dyDescent="0.2"/>
    <row r="7783" hidden="1" x14ac:dyDescent="0.2"/>
    <row r="7784" hidden="1" x14ac:dyDescent="0.2"/>
    <row r="7785" hidden="1" x14ac:dyDescent="0.2"/>
    <row r="7786" hidden="1" x14ac:dyDescent="0.2"/>
    <row r="7787" hidden="1" x14ac:dyDescent="0.2"/>
    <row r="7788" hidden="1" x14ac:dyDescent="0.2"/>
    <row r="7789" hidden="1" x14ac:dyDescent="0.2"/>
    <row r="7790" hidden="1" x14ac:dyDescent="0.2"/>
    <row r="7791" hidden="1" x14ac:dyDescent="0.2"/>
    <row r="7792" hidden="1" x14ac:dyDescent="0.2"/>
    <row r="7793" hidden="1" x14ac:dyDescent="0.2"/>
    <row r="7794" hidden="1" x14ac:dyDescent="0.2"/>
    <row r="7795" hidden="1" x14ac:dyDescent="0.2"/>
    <row r="7796" hidden="1" x14ac:dyDescent="0.2"/>
    <row r="7797" hidden="1" x14ac:dyDescent="0.2"/>
    <row r="7798" hidden="1" x14ac:dyDescent="0.2"/>
    <row r="7799" hidden="1" x14ac:dyDescent="0.2"/>
    <row r="7800" hidden="1" x14ac:dyDescent="0.2"/>
    <row r="7801" hidden="1" x14ac:dyDescent="0.2"/>
    <row r="7802" hidden="1" x14ac:dyDescent="0.2"/>
    <row r="7803" hidden="1" x14ac:dyDescent="0.2"/>
    <row r="7804" hidden="1" x14ac:dyDescent="0.2"/>
    <row r="7805" hidden="1" x14ac:dyDescent="0.2"/>
    <row r="7806" hidden="1" x14ac:dyDescent="0.2"/>
    <row r="7807" hidden="1" x14ac:dyDescent="0.2"/>
    <row r="7808" hidden="1" x14ac:dyDescent="0.2"/>
    <row r="7809" hidden="1" x14ac:dyDescent="0.2"/>
    <row r="7810" hidden="1" x14ac:dyDescent="0.2"/>
    <row r="7811" hidden="1" x14ac:dyDescent="0.2"/>
    <row r="7812" hidden="1" x14ac:dyDescent="0.2"/>
    <row r="7813" hidden="1" x14ac:dyDescent="0.2"/>
    <row r="7814" hidden="1" x14ac:dyDescent="0.2"/>
    <row r="7815" hidden="1" x14ac:dyDescent="0.2"/>
    <row r="7816" hidden="1" x14ac:dyDescent="0.2"/>
    <row r="7817" hidden="1" x14ac:dyDescent="0.2"/>
    <row r="7818" hidden="1" x14ac:dyDescent="0.2"/>
    <row r="7819" hidden="1" x14ac:dyDescent="0.2"/>
    <row r="7820" hidden="1" x14ac:dyDescent="0.2"/>
    <row r="7821" hidden="1" x14ac:dyDescent="0.2"/>
    <row r="7822" hidden="1" x14ac:dyDescent="0.2"/>
    <row r="7823" hidden="1" x14ac:dyDescent="0.2"/>
    <row r="7824" hidden="1" x14ac:dyDescent="0.2"/>
    <row r="7825" hidden="1" x14ac:dyDescent="0.2"/>
    <row r="7826" hidden="1" x14ac:dyDescent="0.2"/>
    <row r="7827" hidden="1" x14ac:dyDescent="0.2"/>
    <row r="7828" hidden="1" x14ac:dyDescent="0.2"/>
    <row r="7829" hidden="1" x14ac:dyDescent="0.2"/>
    <row r="7830" hidden="1" x14ac:dyDescent="0.2"/>
    <row r="7831" hidden="1" x14ac:dyDescent="0.2"/>
    <row r="7832" hidden="1" x14ac:dyDescent="0.2"/>
    <row r="7833" hidden="1" x14ac:dyDescent="0.2"/>
    <row r="7834" hidden="1" x14ac:dyDescent="0.2"/>
    <row r="7835" hidden="1" x14ac:dyDescent="0.2"/>
    <row r="7836" hidden="1" x14ac:dyDescent="0.2"/>
    <row r="7837" hidden="1" x14ac:dyDescent="0.2"/>
    <row r="7838" hidden="1" x14ac:dyDescent="0.2"/>
    <row r="7839" hidden="1" x14ac:dyDescent="0.2"/>
    <row r="7840" hidden="1" x14ac:dyDescent="0.2"/>
    <row r="7841" hidden="1" x14ac:dyDescent="0.2"/>
    <row r="7842" hidden="1" x14ac:dyDescent="0.2"/>
    <row r="7843" hidden="1" x14ac:dyDescent="0.2"/>
    <row r="7844" hidden="1" x14ac:dyDescent="0.2"/>
    <row r="7845" hidden="1" x14ac:dyDescent="0.2"/>
    <row r="7846" hidden="1" x14ac:dyDescent="0.2"/>
    <row r="7847" hidden="1" x14ac:dyDescent="0.2"/>
    <row r="7848" hidden="1" x14ac:dyDescent="0.2"/>
    <row r="7849" hidden="1" x14ac:dyDescent="0.2"/>
    <row r="7850" hidden="1" x14ac:dyDescent="0.2"/>
    <row r="7851" hidden="1" x14ac:dyDescent="0.2"/>
    <row r="7852" hidden="1" x14ac:dyDescent="0.2"/>
    <row r="7853" hidden="1" x14ac:dyDescent="0.2"/>
    <row r="7854" hidden="1" x14ac:dyDescent="0.2"/>
    <row r="7855" hidden="1" x14ac:dyDescent="0.2"/>
    <row r="7856" hidden="1" x14ac:dyDescent="0.2"/>
    <row r="7857" hidden="1" x14ac:dyDescent="0.2"/>
    <row r="7858" hidden="1" x14ac:dyDescent="0.2"/>
    <row r="7859" hidden="1" x14ac:dyDescent="0.2"/>
    <row r="7860" hidden="1" x14ac:dyDescent="0.2"/>
    <row r="7861" hidden="1" x14ac:dyDescent="0.2"/>
    <row r="7862" hidden="1" x14ac:dyDescent="0.2"/>
    <row r="7863" hidden="1" x14ac:dyDescent="0.2"/>
    <row r="7864" hidden="1" x14ac:dyDescent="0.2"/>
    <row r="7865" hidden="1" x14ac:dyDescent="0.2"/>
    <row r="7866" hidden="1" x14ac:dyDescent="0.2"/>
    <row r="7867" hidden="1" x14ac:dyDescent="0.2"/>
    <row r="7868" hidden="1" x14ac:dyDescent="0.2"/>
    <row r="7869" hidden="1" x14ac:dyDescent="0.2"/>
    <row r="7870" hidden="1" x14ac:dyDescent="0.2"/>
    <row r="7871" hidden="1" x14ac:dyDescent="0.2"/>
    <row r="7872" hidden="1" x14ac:dyDescent="0.2"/>
    <row r="7873" hidden="1" x14ac:dyDescent="0.2"/>
    <row r="7874" hidden="1" x14ac:dyDescent="0.2"/>
    <row r="7875" hidden="1" x14ac:dyDescent="0.2"/>
    <row r="7876" hidden="1" x14ac:dyDescent="0.2"/>
    <row r="7877" hidden="1" x14ac:dyDescent="0.2"/>
    <row r="7878" hidden="1" x14ac:dyDescent="0.2"/>
    <row r="7879" hidden="1" x14ac:dyDescent="0.2"/>
    <row r="7880" hidden="1" x14ac:dyDescent="0.2"/>
    <row r="7881" hidden="1" x14ac:dyDescent="0.2"/>
    <row r="7882" hidden="1" x14ac:dyDescent="0.2"/>
    <row r="7883" hidden="1" x14ac:dyDescent="0.2"/>
    <row r="7884" hidden="1" x14ac:dyDescent="0.2"/>
    <row r="7885" hidden="1" x14ac:dyDescent="0.2"/>
    <row r="7886" hidden="1" x14ac:dyDescent="0.2"/>
    <row r="7887" hidden="1" x14ac:dyDescent="0.2"/>
    <row r="7888" hidden="1" x14ac:dyDescent="0.2"/>
    <row r="7889" hidden="1" x14ac:dyDescent="0.2"/>
    <row r="7890" hidden="1" x14ac:dyDescent="0.2"/>
    <row r="7891" hidden="1" x14ac:dyDescent="0.2"/>
    <row r="7892" hidden="1" x14ac:dyDescent="0.2"/>
    <row r="7893" hidden="1" x14ac:dyDescent="0.2"/>
    <row r="7894" hidden="1" x14ac:dyDescent="0.2"/>
    <row r="7895" hidden="1" x14ac:dyDescent="0.2"/>
    <row r="7896" hidden="1" x14ac:dyDescent="0.2"/>
    <row r="7897" hidden="1" x14ac:dyDescent="0.2"/>
    <row r="7898" hidden="1" x14ac:dyDescent="0.2"/>
    <row r="7899" hidden="1" x14ac:dyDescent="0.2"/>
    <row r="7900" hidden="1" x14ac:dyDescent="0.2"/>
    <row r="7901" hidden="1" x14ac:dyDescent="0.2"/>
    <row r="7902" hidden="1" x14ac:dyDescent="0.2"/>
    <row r="7903" hidden="1" x14ac:dyDescent="0.2"/>
    <row r="7904" hidden="1" x14ac:dyDescent="0.2"/>
    <row r="7905" hidden="1" x14ac:dyDescent="0.2"/>
    <row r="7906" hidden="1" x14ac:dyDescent="0.2"/>
    <row r="7907" hidden="1" x14ac:dyDescent="0.2"/>
    <row r="7908" hidden="1" x14ac:dyDescent="0.2"/>
    <row r="7909" hidden="1" x14ac:dyDescent="0.2"/>
    <row r="7910" hidden="1" x14ac:dyDescent="0.2"/>
    <row r="7911" hidden="1" x14ac:dyDescent="0.2"/>
    <row r="7912" hidden="1" x14ac:dyDescent="0.2"/>
    <row r="7913" hidden="1" x14ac:dyDescent="0.2"/>
    <row r="7914" hidden="1" x14ac:dyDescent="0.2"/>
    <row r="7915" hidden="1" x14ac:dyDescent="0.2"/>
    <row r="7916" hidden="1" x14ac:dyDescent="0.2"/>
    <row r="7917" hidden="1" x14ac:dyDescent="0.2"/>
    <row r="7918" hidden="1" x14ac:dyDescent="0.2"/>
    <row r="7919" hidden="1" x14ac:dyDescent="0.2"/>
    <row r="7920" hidden="1" x14ac:dyDescent="0.2"/>
    <row r="7921" hidden="1" x14ac:dyDescent="0.2"/>
    <row r="7922" hidden="1" x14ac:dyDescent="0.2"/>
    <row r="7923" hidden="1" x14ac:dyDescent="0.2"/>
    <row r="7924" hidden="1" x14ac:dyDescent="0.2"/>
    <row r="7925" hidden="1" x14ac:dyDescent="0.2"/>
    <row r="7926" hidden="1" x14ac:dyDescent="0.2"/>
    <row r="7927" hidden="1" x14ac:dyDescent="0.2"/>
    <row r="7928" hidden="1" x14ac:dyDescent="0.2"/>
    <row r="7929" hidden="1" x14ac:dyDescent="0.2"/>
    <row r="7930" hidden="1" x14ac:dyDescent="0.2"/>
    <row r="7931" hidden="1" x14ac:dyDescent="0.2"/>
    <row r="7932" hidden="1" x14ac:dyDescent="0.2"/>
    <row r="7933" hidden="1" x14ac:dyDescent="0.2"/>
    <row r="7934" hidden="1" x14ac:dyDescent="0.2"/>
    <row r="7935" hidden="1" x14ac:dyDescent="0.2"/>
    <row r="7936" hidden="1" x14ac:dyDescent="0.2"/>
    <row r="7937" hidden="1" x14ac:dyDescent="0.2"/>
    <row r="7938" hidden="1" x14ac:dyDescent="0.2"/>
    <row r="7939" hidden="1" x14ac:dyDescent="0.2"/>
    <row r="7940" hidden="1" x14ac:dyDescent="0.2"/>
    <row r="7941" hidden="1" x14ac:dyDescent="0.2"/>
    <row r="7942" hidden="1" x14ac:dyDescent="0.2"/>
    <row r="7943" hidden="1" x14ac:dyDescent="0.2"/>
    <row r="7944" hidden="1" x14ac:dyDescent="0.2"/>
    <row r="7945" hidden="1" x14ac:dyDescent="0.2"/>
    <row r="7946" hidden="1" x14ac:dyDescent="0.2"/>
    <row r="7947" hidden="1" x14ac:dyDescent="0.2"/>
    <row r="7948" hidden="1" x14ac:dyDescent="0.2"/>
    <row r="7949" hidden="1" x14ac:dyDescent="0.2"/>
    <row r="7950" hidden="1" x14ac:dyDescent="0.2"/>
    <row r="7951" hidden="1" x14ac:dyDescent="0.2"/>
    <row r="7952" hidden="1" x14ac:dyDescent="0.2"/>
    <row r="7953" hidden="1" x14ac:dyDescent="0.2"/>
    <row r="7954" hidden="1" x14ac:dyDescent="0.2"/>
    <row r="7955" hidden="1" x14ac:dyDescent="0.2"/>
    <row r="7956" hidden="1" x14ac:dyDescent="0.2"/>
    <row r="7957" hidden="1" x14ac:dyDescent="0.2"/>
    <row r="7958" hidden="1" x14ac:dyDescent="0.2"/>
    <row r="7959" hidden="1" x14ac:dyDescent="0.2"/>
    <row r="7960" hidden="1" x14ac:dyDescent="0.2"/>
    <row r="7961" hidden="1" x14ac:dyDescent="0.2"/>
    <row r="7962" hidden="1" x14ac:dyDescent="0.2"/>
    <row r="7963" hidden="1" x14ac:dyDescent="0.2"/>
    <row r="7964" hidden="1" x14ac:dyDescent="0.2"/>
    <row r="7965" hidden="1" x14ac:dyDescent="0.2"/>
    <row r="7966" hidden="1" x14ac:dyDescent="0.2"/>
    <row r="7967" hidden="1" x14ac:dyDescent="0.2"/>
    <row r="7968" hidden="1" x14ac:dyDescent="0.2"/>
    <row r="7969" hidden="1" x14ac:dyDescent="0.2"/>
    <row r="7970" hidden="1" x14ac:dyDescent="0.2"/>
    <row r="7971" hidden="1" x14ac:dyDescent="0.2"/>
    <row r="7972" hidden="1" x14ac:dyDescent="0.2"/>
    <row r="7973" hidden="1" x14ac:dyDescent="0.2"/>
    <row r="7974" hidden="1" x14ac:dyDescent="0.2"/>
    <row r="7975" hidden="1" x14ac:dyDescent="0.2"/>
    <row r="7976" hidden="1" x14ac:dyDescent="0.2"/>
    <row r="7977" hidden="1" x14ac:dyDescent="0.2"/>
    <row r="7978" hidden="1" x14ac:dyDescent="0.2"/>
    <row r="7979" hidden="1" x14ac:dyDescent="0.2"/>
    <row r="7980" hidden="1" x14ac:dyDescent="0.2"/>
    <row r="7981" hidden="1" x14ac:dyDescent="0.2"/>
    <row r="7982" hidden="1" x14ac:dyDescent="0.2"/>
    <row r="7983" hidden="1" x14ac:dyDescent="0.2"/>
    <row r="7984" hidden="1" x14ac:dyDescent="0.2"/>
    <row r="7985" hidden="1" x14ac:dyDescent="0.2"/>
    <row r="7986" hidden="1" x14ac:dyDescent="0.2"/>
    <row r="7987" hidden="1" x14ac:dyDescent="0.2"/>
    <row r="7988" hidden="1" x14ac:dyDescent="0.2"/>
    <row r="7989" hidden="1" x14ac:dyDescent="0.2"/>
    <row r="7990" hidden="1" x14ac:dyDescent="0.2"/>
    <row r="7991" hidden="1" x14ac:dyDescent="0.2"/>
    <row r="7992" hidden="1" x14ac:dyDescent="0.2"/>
    <row r="7993" hidden="1" x14ac:dyDescent="0.2"/>
    <row r="7994" hidden="1" x14ac:dyDescent="0.2"/>
    <row r="7995" hidden="1" x14ac:dyDescent="0.2"/>
    <row r="7996" hidden="1" x14ac:dyDescent="0.2"/>
    <row r="7997" hidden="1" x14ac:dyDescent="0.2"/>
    <row r="7998" hidden="1" x14ac:dyDescent="0.2"/>
    <row r="7999" hidden="1" x14ac:dyDescent="0.2"/>
    <row r="8000" hidden="1" x14ac:dyDescent="0.2"/>
    <row r="8001" hidden="1" x14ac:dyDescent="0.2"/>
    <row r="8002" hidden="1" x14ac:dyDescent="0.2"/>
    <row r="8003" hidden="1" x14ac:dyDescent="0.2"/>
    <row r="8004" hidden="1" x14ac:dyDescent="0.2"/>
    <row r="8005" hidden="1" x14ac:dyDescent="0.2"/>
    <row r="8006" hidden="1" x14ac:dyDescent="0.2"/>
    <row r="8007" hidden="1" x14ac:dyDescent="0.2"/>
    <row r="8008" hidden="1" x14ac:dyDescent="0.2"/>
    <row r="8009" hidden="1" x14ac:dyDescent="0.2"/>
    <row r="8010" hidden="1" x14ac:dyDescent="0.2"/>
    <row r="8011" hidden="1" x14ac:dyDescent="0.2"/>
    <row r="8012" hidden="1" x14ac:dyDescent="0.2"/>
    <row r="8013" hidden="1" x14ac:dyDescent="0.2"/>
    <row r="8014" hidden="1" x14ac:dyDescent="0.2"/>
    <row r="8015" hidden="1" x14ac:dyDescent="0.2"/>
    <row r="8016" hidden="1" x14ac:dyDescent="0.2"/>
    <row r="8017" hidden="1" x14ac:dyDescent="0.2"/>
    <row r="8018" hidden="1" x14ac:dyDescent="0.2"/>
    <row r="8019" hidden="1" x14ac:dyDescent="0.2"/>
    <row r="8020" hidden="1" x14ac:dyDescent="0.2"/>
    <row r="8021" hidden="1" x14ac:dyDescent="0.2"/>
    <row r="8022" hidden="1" x14ac:dyDescent="0.2"/>
    <row r="8023" hidden="1" x14ac:dyDescent="0.2"/>
    <row r="8024" hidden="1" x14ac:dyDescent="0.2"/>
    <row r="8025" hidden="1" x14ac:dyDescent="0.2"/>
    <row r="8026" hidden="1" x14ac:dyDescent="0.2"/>
    <row r="8027" hidden="1" x14ac:dyDescent="0.2"/>
    <row r="8028" hidden="1" x14ac:dyDescent="0.2"/>
    <row r="8029" hidden="1" x14ac:dyDescent="0.2"/>
    <row r="8030" hidden="1" x14ac:dyDescent="0.2"/>
    <row r="8031" hidden="1" x14ac:dyDescent="0.2"/>
    <row r="8032" hidden="1" x14ac:dyDescent="0.2"/>
    <row r="8033" hidden="1" x14ac:dyDescent="0.2"/>
    <row r="8034" hidden="1" x14ac:dyDescent="0.2"/>
    <row r="8035" hidden="1" x14ac:dyDescent="0.2"/>
    <row r="8036" hidden="1" x14ac:dyDescent="0.2"/>
    <row r="8037" hidden="1" x14ac:dyDescent="0.2"/>
    <row r="8038" hidden="1" x14ac:dyDescent="0.2"/>
    <row r="8039" hidden="1" x14ac:dyDescent="0.2"/>
    <row r="8040" hidden="1" x14ac:dyDescent="0.2"/>
    <row r="8041" hidden="1" x14ac:dyDescent="0.2"/>
    <row r="8042" hidden="1" x14ac:dyDescent="0.2"/>
    <row r="8043" hidden="1" x14ac:dyDescent="0.2"/>
    <row r="8044" hidden="1" x14ac:dyDescent="0.2"/>
    <row r="8045" hidden="1" x14ac:dyDescent="0.2"/>
    <row r="8046" hidden="1" x14ac:dyDescent="0.2"/>
    <row r="8047" hidden="1" x14ac:dyDescent="0.2"/>
    <row r="8048" hidden="1" x14ac:dyDescent="0.2"/>
    <row r="8049" hidden="1" x14ac:dyDescent="0.2"/>
    <row r="8050" hidden="1" x14ac:dyDescent="0.2"/>
    <row r="8051" hidden="1" x14ac:dyDescent="0.2"/>
    <row r="8052" hidden="1" x14ac:dyDescent="0.2"/>
    <row r="8053" hidden="1" x14ac:dyDescent="0.2"/>
    <row r="8054" hidden="1" x14ac:dyDescent="0.2"/>
    <row r="8055" hidden="1" x14ac:dyDescent="0.2"/>
    <row r="8056" hidden="1" x14ac:dyDescent="0.2"/>
    <row r="8057" hidden="1" x14ac:dyDescent="0.2"/>
    <row r="8058" hidden="1" x14ac:dyDescent="0.2"/>
    <row r="8059" hidden="1" x14ac:dyDescent="0.2"/>
    <row r="8060" hidden="1" x14ac:dyDescent="0.2"/>
    <row r="8061" hidden="1" x14ac:dyDescent="0.2"/>
    <row r="8062" hidden="1" x14ac:dyDescent="0.2"/>
    <row r="8063" hidden="1" x14ac:dyDescent="0.2"/>
    <row r="8064" hidden="1" x14ac:dyDescent="0.2"/>
    <row r="8065" hidden="1" x14ac:dyDescent="0.2"/>
    <row r="8066" hidden="1" x14ac:dyDescent="0.2"/>
    <row r="8067" hidden="1" x14ac:dyDescent="0.2"/>
    <row r="8068" hidden="1" x14ac:dyDescent="0.2"/>
    <row r="8069" hidden="1" x14ac:dyDescent="0.2"/>
    <row r="8070" hidden="1" x14ac:dyDescent="0.2"/>
    <row r="8071" hidden="1" x14ac:dyDescent="0.2"/>
    <row r="8072" hidden="1" x14ac:dyDescent="0.2"/>
    <row r="8073" hidden="1" x14ac:dyDescent="0.2"/>
    <row r="8074" hidden="1" x14ac:dyDescent="0.2"/>
    <row r="8075" hidden="1" x14ac:dyDescent="0.2"/>
    <row r="8076" hidden="1" x14ac:dyDescent="0.2"/>
    <row r="8077" hidden="1" x14ac:dyDescent="0.2"/>
    <row r="8078" hidden="1" x14ac:dyDescent="0.2"/>
    <row r="8079" hidden="1" x14ac:dyDescent="0.2"/>
    <row r="8080" hidden="1" x14ac:dyDescent="0.2"/>
    <row r="8081" hidden="1" x14ac:dyDescent="0.2"/>
    <row r="8082" hidden="1" x14ac:dyDescent="0.2"/>
    <row r="8083" hidden="1" x14ac:dyDescent="0.2"/>
    <row r="8084" hidden="1" x14ac:dyDescent="0.2"/>
    <row r="8085" hidden="1" x14ac:dyDescent="0.2"/>
    <row r="8086" hidden="1" x14ac:dyDescent="0.2"/>
    <row r="8087" hidden="1" x14ac:dyDescent="0.2"/>
    <row r="8088" hidden="1" x14ac:dyDescent="0.2"/>
    <row r="8089" hidden="1" x14ac:dyDescent="0.2"/>
    <row r="8090" hidden="1" x14ac:dyDescent="0.2"/>
    <row r="8091" hidden="1" x14ac:dyDescent="0.2"/>
    <row r="8092" hidden="1" x14ac:dyDescent="0.2"/>
    <row r="8093" hidden="1" x14ac:dyDescent="0.2"/>
    <row r="8094" hidden="1" x14ac:dyDescent="0.2"/>
    <row r="8095" hidden="1" x14ac:dyDescent="0.2"/>
    <row r="8096" hidden="1" x14ac:dyDescent="0.2"/>
    <row r="8097" hidden="1" x14ac:dyDescent="0.2"/>
    <row r="8098" hidden="1" x14ac:dyDescent="0.2"/>
    <row r="8099" hidden="1" x14ac:dyDescent="0.2"/>
    <row r="8100" hidden="1" x14ac:dyDescent="0.2"/>
    <row r="8101" hidden="1" x14ac:dyDescent="0.2"/>
    <row r="8102" hidden="1" x14ac:dyDescent="0.2"/>
    <row r="8103" hidden="1" x14ac:dyDescent="0.2"/>
    <row r="8104" hidden="1" x14ac:dyDescent="0.2"/>
    <row r="8105" hidden="1" x14ac:dyDescent="0.2"/>
    <row r="8106" hidden="1" x14ac:dyDescent="0.2"/>
    <row r="8107" hidden="1" x14ac:dyDescent="0.2"/>
    <row r="8108" hidden="1" x14ac:dyDescent="0.2"/>
    <row r="8109" hidden="1" x14ac:dyDescent="0.2"/>
    <row r="8110" hidden="1" x14ac:dyDescent="0.2"/>
    <row r="8111" hidden="1" x14ac:dyDescent="0.2"/>
    <row r="8112" hidden="1" x14ac:dyDescent="0.2"/>
    <row r="8113" hidden="1" x14ac:dyDescent="0.2"/>
    <row r="8114" hidden="1" x14ac:dyDescent="0.2"/>
    <row r="8115" hidden="1" x14ac:dyDescent="0.2"/>
    <row r="8116" hidden="1" x14ac:dyDescent="0.2"/>
    <row r="8117" hidden="1" x14ac:dyDescent="0.2"/>
    <row r="8118" hidden="1" x14ac:dyDescent="0.2"/>
    <row r="8119" hidden="1" x14ac:dyDescent="0.2"/>
    <row r="8120" hidden="1" x14ac:dyDescent="0.2"/>
    <row r="8121" hidden="1" x14ac:dyDescent="0.2"/>
    <row r="8122" hidden="1" x14ac:dyDescent="0.2"/>
    <row r="8123" hidden="1" x14ac:dyDescent="0.2"/>
    <row r="8124" hidden="1" x14ac:dyDescent="0.2"/>
    <row r="8125" hidden="1" x14ac:dyDescent="0.2"/>
    <row r="8126" hidden="1" x14ac:dyDescent="0.2"/>
    <row r="8127" hidden="1" x14ac:dyDescent="0.2"/>
    <row r="8128" hidden="1" x14ac:dyDescent="0.2"/>
    <row r="8129" hidden="1" x14ac:dyDescent="0.2"/>
    <row r="8130" hidden="1" x14ac:dyDescent="0.2"/>
    <row r="8131" hidden="1" x14ac:dyDescent="0.2"/>
    <row r="8132" hidden="1" x14ac:dyDescent="0.2"/>
    <row r="8133" hidden="1" x14ac:dyDescent="0.2"/>
    <row r="8134" hidden="1" x14ac:dyDescent="0.2"/>
    <row r="8135" hidden="1" x14ac:dyDescent="0.2"/>
    <row r="8136" hidden="1" x14ac:dyDescent="0.2"/>
    <row r="8137" hidden="1" x14ac:dyDescent="0.2"/>
    <row r="8138" hidden="1" x14ac:dyDescent="0.2"/>
    <row r="8139" hidden="1" x14ac:dyDescent="0.2"/>
    <row r="8140" hidden="1" x14ac:dyDescent="0.2"/>
    <row r="8141" hidden="1" x14ac:dyDescent="0.2"/>
    <row r="8142" hidden="1" x14ac:dyDescent="0.2"/>
    <row r="8143" hidden="1" x14ac:dyDescent="0.2"/>
    <row r="8144" hidden="1" x14ac:dyDescent="0.2"/>
    <row r="8145" hidden="1" x14ac:dyDescent="0.2"/>
    <row r="8146" hidden="1" x14ac:dyDescent="0.2"/>
    <row r="8147" hidden="1" x14ac:dyDescent="0.2"/>
    <row r="8148" hidden="1" x14ac:dyDescent="0.2"/>
    <row r="8149" hidden="1" x14ac:dyDescent="0.2"/>
    <row r="8150" hidden="1" x14ac:dyDescent="0.2"/>
    <row r="8151" hidden="1" x14ac:dyDescent="0.2"/>
    <row r="8152" hidden="1" x14ac:dyDescent="0.2"/>
    <row r="8153" hidden="1" x14ac:dyDescent="0.2"/>
    <row r="8154" hidden="1" x14ac:dyDescent="0.2"/>
    <row r="8155" hidden="1" x14ac:dyDescent="0.2"/>
    <row r="8156" hidden="1" x14ac:dyDescent="0.2"/>
    <row r="8157" hidden="1" x14ac:dyDescent="0.2"/>
    <row r="8158" hidden="1" x14ac:dyDescent="0.2"/>
    <row r="8159" hidden="1" x14ac:dyDescent="0.2"/>
    <row r="8160" hidden="1" x14ac:dyDescent="0.2"/>
    <row r="8161" hidden="1" x14ac:dyDescent="0.2"/>
    <row r="8162" hidden="1" x14ac:dyDescent="0.2"/>
    <row r="8163" hidden="1" x14ac:dyDescent="0.2"/>
    <row r="8164" hidden="1" x14ac:dyDescent="0.2"/>
    <row r="8165" hidden="1" x14ac:dyDescent="0.2"/>
    <row r="8166" hidden="1" x14ac:dyDescent="0.2"/>
    <row r="8167" hidden="1" x14ac:dyDescent="0.2"/>
    <row r="8168" hidden="1" x14ac:dyDescent="0.2"/>
    <row r="8169" hidden="1" x14ac:dyDescent="0.2"/>
    <row r="8170" hidden="1" x14ac:dyDescent="0.2"/>
    <row r="8171" hidden="1" x14ac:dyDescent="0.2"/>
    <row r="8172" hidden="1" x14ac:dyDescent="0.2"/>
    <row r="8173" hidden="1" x14ac:dyDescent="0.2"/>
    <row r="8174" hidden="1" x14ac:dyDescent="0.2"/>
    <row r="8175" hidden="1" x14ac:dyDescent="0.2"/>
    <row r="8176" hidden="1" x14ac:dyDescent="0.2"/>
    <row r="8177" hidden="1" x14ac:dyDescent="0.2"/>
    <row r="8178" hidden="1" x14ac:dyDescent="0.2"/>
    <row r="8179" hidden="1" x14ac:dyDescent="0.2"/>
    <row r="8180" hidden="1" x14ac:dyDescent="0.2"/>
    <row r="8181" hidden="1" x14ac:dyDescent="0.2"/>
    <row r="8182" hidden="1" x14ac:dyDescent="0.2"/>
    <row r="8183" hidden="1" x14ac:dyDescent="0.2"/>
    <row r="8184" hidden="1" x14ac:dyDescent="0.2"/>
    <row r="8185" hidden="1" x14ac:dyDescent="0.2"/>
    <row r="8186" hidden="1" x14ac:dyDescent="0.2"/>
    <row r="8187" hidden="1" x14ac:dyDescent="0.2"/>
    <row r="8188" hidden="1" x14ac:dyDescent="0.2"/>
    <row r="8189" hidden="1" x14ac:dyDescent="0.2"/>
    <row r="8190" hidden="1" x14ac:dyDescent="0.2"/>
    <row r="8191" hidden="1" x14ac:dyDescent="0.2"/>
    <row r="8192" hidden="1" x14ac:dyDescent="0.2"/>
    <row r="8193" hidden="1" x14ac:dyDescent="0.2"/>
    <row r="8194" hidden="1" x14ac:dyDescent="0.2"/>
    <row r="8195" hidden="1" x14ac:dyDescent="0.2"/>
    <row r="8196" hidden="1" x14ac:dyDescent="0.2"/>
    <row r="8197" hidden="1" x14ac:dyDescent="0.2"/>
    <row r="8198" hidden="1" x14ac:dyDescent="0.2"/>
    <row r="8199" hidden="1" x14ac:dyDescent="0.2"/>
    <row r="8200" hidden="1" x14ac:dyDescent="0.2"/>
    <row r="8201" hidden="1" x14ac:dyDescent="0.2"/>
    <row r="8202" hidden="1" x14ac:dyDescent="0.2"/>
    <row r="8203" hidden="1" x14ac:dyDescent="0.2"/>
    <row r="8204" hidden="1" x14ac:dyDescent="0.2"/>
    <row r="8205" hidden="1" x14ac:dyDescent="0.2"/>
    <row r="8206" hidden="1" x14ac:dyDescent="0.2"/>
    <row r="8207" hidden="1" x14ac:dyDescent="0.2"/>
    <row r="8208" hidden="1" x14ac:dyDescent="0.2"/>
    <row r="8209" hidden="1" x14ac:dyDescent="0.2"/>
    <row r="8210" hidden="1" x14ac:dyDescent="0.2"/>
    <row r="8211" hidden="1" x14ac:dyDescent="0.2"/>
    <row r="8212" hidden="1" x14ac:dyDescent="0.2"/>
    <row r="8213" hidden="1" x14ac:dyDescent="0.2"/>
    <row r="8214" hidden="1" x14ac:dyDescent="0.2"/>
    <row r="8215" hidden="1" x14ac:dyDescent="0.2"/>
    <row r="8216" hidden="1" x14ac:dyDescent="0.2"/>
    <row r="8217" hidden="1" x14ac:dyDescent="0.2"/>
    <row r="8218" hidden="1" x14ac:dyDescent="0.2"/>
    <row r="8219" hidden="1" x14ac:dyDescent="0.2"/>
    <row r="8220" hidden="1" x14ac:dyDescent="0.2"/>
    <row r="8221" hidden="1" x14ac:dyDescent="0.2"/>
    <row r="8222" hidden="1" x14ac:dyDescent="0.2"/>
    <row r="8223" hidden="1" x14ac:dyDescent="0.2"/>
    <row r="8224" hidden="1" x14ac:dyDescent="0.2"/>
    <row r="8225" hidden="1" x14ac:dyDescent="0.2"/>
    <row r="8226" hidden="1" x14ac:dyDescent="0.2"/>
    <row r="8227" hidden="1" x14ac:dyDescent="0.2"/>
    <row r="8228" hidden="1" x14ac:dyDescent="0.2"/>
    <row r="8229" hidden="1" x14ac:dyDescent="0.2"/>
    <row r="8230" hidden="1" x14ac:dyDescent="0.2"/>
    <row r="8231" hidden="1" x14ac:dyDescent="0.2"/>
    <row r="8232" hidden="1" x14ac:dyDescent="0.2"/>
    <row r="8233" hidden="1" x14ac:dyDescent="0.2"/>
    <row r="8234" hidden="1" x14ac:dyDescent="0.2"/>
    <row r="8235" hidden="1" x14ac:dyDescent="0.2"/>
    <row r="8236" hidden="1" x14ac:dyDescent="0.2"/>
    <row r="8237" hidden="1" x14ac:dyDescent="0.2"/>
    <row r="8238" hidden="1" x14ac:dyDescent="0.2"/>
    <row r="8239" hidden="1" x14ac:dyDescent="0.2"/>
    <row r="8240" hidden="1" x14ac:dyDescent="0.2"/>
    <row r="8241" hidden="1" x14ac:dyDescent="0.2"/>
    <row r="8242" hidden="1" x14ac:dyDescent="0.2"/>
    <row r="8243" hidden="1" x14ac:dyDescent="0.2"/>
    <row r="8244" hidden="1" x14ac:dyDescent="0.2"/>
    <row r="8245" hidden="1" x14ac:dyDescent="0.2"/>
    <row r="8246" hidden="1" x14ac:dyDescent="0.2"/>
    <row r="8247" hidden="1" x14ac:dyDescent="0.2"/>
    <row r="8248" hidden="1" x14ac:dyDescent="0.2"/>
    <row r="8249" hidden="1" x14ac:dyDescent="0.2"/>
    <row r="8250" hidden="1" x14ac:dyDescent="0.2"/>
    <row r="8251" hidden="1" x14ac:dyDescent="0.2"/>
    <row r="8252" hidden="1" x14ac:dyDescent="0.2"/>
    <row r="8253" hidden="1" x14ac:dyDescent="0.2"/>
    <row r="8254" hidden="1" x14ac:dyDescent="0.2"/>
    <row r="8255" hidden="1" x14ac:dyDescent="0.2"/>
    <row r="8256" hidden="1" x14ac:dyDescent="0.2"/>
    <row r="8257" hidden="1" x14ac:dyDescent="0.2"/>
    <row r="8258" hidden="1" x14ac:dyDescent="0.2"/>
    <row r="8259" hidden="1" x14ac:dyDescent="0.2"/>
    <row r="8260" hidden="1" x14ac:dyDescent="0.2"/>
    <row r="8261" hidden="1" x14ac:dyDescent="0.2"/>
    <row r="8262" hidden="1" x14ac:dyDescent="0.2"/>
    <row r="8263" hidden="1" x14ac:dyDescent="0.2"/>
    <row r="8264" hidden="1" x14ac:dyDescent="0.2"/>
    <row r="8265" hidden="1" x14ac:dyDescent="0.2"/>
    <row r="8266" hidden="1" x14ac:dyDescent="0.2"/>
    <row r="8267" hidden="1" x14ac:dyDescent="0.2"/>
    <row r="8268" hidden="1" x14ac:dyDescent="0.2"/>
    <row r="8269" hidden="1" x14ac:dyDescent="0.2"/>
    <row r="8270" hidden="1" x14ac:dyDescent="0.2"/>
    <row r="8271" hidden="1" x14ac:dyDescent="0.2"/>
    <row r="8272" hidden="1" x14ac:dyDescent="0.2"/>
    <row r="8273" hidden="1" x14ac:dyDescent="0.2"/>
    <row r="8274" hidden="1" x14ac:dyDescent="0.2"/>
    <row r="8275" hidden="1" x14ac:dyDescent="0.2"/>
    <row r="8276" hidden="1" x14ac:dyDescent="0.2"/>
    <row r="8277" hidden="1" x14ac:dyDescent="0.2"/>
    <row r="8278" hidden="1" x14ac:dyDescent="0.2"/>
    <row r="8279" hidden="1" x14ac:dyDescent="0.2"/>
    <row r="8280" hidden="1" x14ac:dyDescent="0.2"/>
    <row r="8281" hidden="1" x14ac:dyDescent="0.2"/>
    <row r="8282" hidden="1" x14ac:dyDescent="0.2"/>
    <row r="8283" hidden="1" x14ac:dyDescent="0.2"/>
    <row r="8284" hidden="1" x14ac:dyDescent="0.2"/>
    <row r="8285" hidden="1" x14ac:dyDescent="0.2"/>
    <row r="8286" hidden="1" x14ac:dyDescent="0.2"/>
    <row r="8287" hidden="1" x14ac:dyDescent="0.2"/>
    <row r="8288" hidden="1" x14ac:dyDescent="0.2"/>
    <row r="8289" hidden="1" x14ac:dyDescent="0.2"/>
    <row r="8290" hidden="1" x14ac:dyDescent="0.2"/>
    <row r="8291" hidden="1" x14ac:dyDescent="0.2"/>
    <row r="8292" hidden="1" x14ac:dyDescent="0.2"/>
    <row r="8293" hidden="1" x14ac:dyDescent="0.2"/>
    <row r="8294" hidden="1" x14ac:dyDescent="0.2"/>
    <row r="8295" hidden="1" x14ac:dyDescent="0.2"/>
    <row r="8296" hidden="1" x14ac:dyDescent="0.2"/>
    <row r="8297" hidden="1" x14ac:dyDescent="0.2"/>
    <row r="8298" hidden="1" x14ac:dyDescent="0.2"/>
    <row r="8299" hidden="1" x14ac:dyDescent="0.2"/>
    <row r="8300" hidden="1" x14ac:dyDescent="0.2"/>
    <row r="8301" hidden="1" x14ac:dyDescent="0.2"/>
    <row r="8302" hidden="1" x14ac:dyDescent="0.2"/>
    <row r="8303" hidden="1" x14ac:dyDescent="0.2"/>
    <row r="8304" hidden="1" x14ac:dyDescent="0.2"/>
    <row r="8305" hidden="1" x14ac:dyDescent="0.2"/>
    <row r="8306" hidden="1" x14ac:dyDescent="0.2"/>
    <row r="8307" hidden="1" x14ac:dyDescent="0.2"/>
    <row r="8308" hidden="1" x14ac:dyDescent="0.2"/>
    <row r="8309" hidden="1" x14ac:dyDescent="0.2"/>
    <row r="8310" hidden="1" x14ac:dyDescent="0.2"/>
    <row r="8311" hidden="1" x14ac:dyDescent="0.2"/>
    <row r="8312" hidden="1" x14ac:dyDescent="0.2"/>
    <row r="8313" hidden="1" x14ac:dyDescent="0.2"/>
    <row r="8314" hidden="1" x14ac:dyDescent="0.2"/>
    <row r="8315" hidden="1" x14ac:dyDescent="0.2"/>
    <row r="8316" hidden="1" x14ac:dyDescent="0.2"/>
    <row r="8317" hidden="1" x14ac:dyDescent="0.2"/>
    <row r="8318" hidden="1" x14ac:dyDescent="0.2"/>
    <row r="8319" hidden="1" x14ac:dyDescent="0.2"/>
    <row r="8320" hidden="1" x14ac:dyDescent="0.2"/>
    <row r="8321" hidden="1" x14ac:dyDescent="0.2"/>
    <row r="8322" hidden="1" x14ac:dyDescent="0.2"/>
    <row r="8323" hidden="1" x14ac:dyDescent="0.2"/>
    <row r="8324" hidden="1" x14ac:dyDescent="0.2"/>
    <row r="8325" hidden="1" x14ac:dyDescent="0.2"/>
    <row r="8326" hidden="1" x14ac:dyDescent="0.2"/>
    <row r="8327" hidden="1" x14ac:dyDescent="0.2"/>
    <row r="8328" hidden="1" x14ac:dyDescent="0.2"/>
    <row r="8329" hidden="1" x14ac:dyDescent="0.2"/>
    <row r="8330" hidden="1" x14ac:dyDescent="0.2"/>
    <row r="8331" hidden="1" x14ac:dyDescent="0.2"/>
    <row r="8332" hidden="1" x14ac:dyDescent="0.2"/>
    <row r="8333" hidden="1" x14ac:dyDescent="0.2"/>
    <row r="8334" hidden="1" x14ac:dyDescent="0.2"/>
    <row r="8335" hidden="1" x14ac:dyDescent="0.2"/>
    <row r="8336" hidden="1" x14ac:dyDescent="0.2"/>
    <row r="8337" hidden="1" x14ac:dyDescent="0.2"/>
    <row r="8338" hidden="1" x14ac:dyDescent="0.2"/>
    <row r="8339" hidden="1" x14ac:dyDescent="0.2"/>
    <row r="8340" hidden="1" x14ac:dyDescent="0.2"/>
    <row r="8341" hidden="1" x14ac:dyDescent="0.2"/>
    <row r="8342" hidden="1" x14ac:dyDescent="0.2"/>
    <row r="8343" hidden="1" x14ac:dyDescent="0.2"/>
    <row r="8344" hidden="1" x14ac:dyDescent="0.2"/>
    <row r="8345" hidden="1" x14ac:dyDescent="0.2"/>
    <row r="8346" hidden="1" x14ac:dyDescent="0.2"/>
    <row r="8347" hidden="1" x14ac:dyDescent="0.2"/>
    <row r="8348" hidden="1" x14ac:dyDescent="0.2"/>
    <row r="8349" hidden="1" x14ac:dyDescent="0.2"/>
    <row r="8350" hidden="1" x14ac:dyDescent="0.2"/>
    <row r="8351" hidden="1" x14ac:dyDescent="0.2"/>
    <row r="8352" hidden="1" x14ac:dyDescent="0.2"/>
    <row r="8353" hidden="1" x14ac:dyDescent="0.2"/>
    <row r="8354" hidden="1" x14ac:dyDescent="0.2"/>
    <row r="8355" hidden="1" x14ac:dyDescent="0.2"/>
    <row r="8356" hidden="1" x14ac:dyDescent="0.2"/>
    <row r="8357" hidden="1" x14ac:dyDescent="0.2"/>
    <row r="8358" hidden="1" x14ac:dyDescent="0.2"/>
    <row r="8359" hidden="1" x14ac:dyDescent="0.2"/>
    <row r="8360" hidden="1" x14ac:dyDescent="0.2"/>
    <row r="8361" hidden="1" x14ac:dyDescent="0.2"/>
    <row r="8362" hidden="1" x14ac:dyDescent="0.2"/>
    <row r="8363" hidden="1" x14ac:dyDescent="0.2"/>
    <row r="8364" hidden="1" x14ac:dyDescent="0.2"/>
    <row r="8365" hidden="1" x14ac:dyDescent="0.2"/>
    <row r="8366" hidden="1" x14ac:dyDescent="0.2"/>
    <row r="8367" hidden="1" x14ac:dyDescent="0.2"/>
    <row r="8368" hidden="1" x14ac:dyDescent="0.2"/>
    <row r="8369" hidden="1" x14ac:dyDescent="0.2"/>
    <row r="8370" hidden="1" x14ac:dyDescent="0.2"/>
    <row r="8371" hidden="1" x14ac:dyDescent="0.2"/>
    <row r="8372" hidden="1" x14ac:dyDescent="0.2"/>
    <row r="8373" hidden="1" x14ac:dyDescent="0.2"/>
    <row r="8374" hidden="1" x14ac:dyDescent="0.2"/>
    <row r="8375" hidden="1" x14ac:dyDescent="0.2"/>
    <row r="8376" hidden="1" x14ac:dyDescent="0.2"/>
    <row r="8377" hidden="1" x14ac:dyDescent="0.2"/>
    <row r="8378" hidden="1" x14ac:dyDescent="0.2"/>
    <row r="8379" hidden="1" x14ac:dyDescent="0.2"/>
    <row r="8380" hidden="1" x14ac:dyDescent="0.2"/>
    <row r="8381" hidden="1" x14ac:dyDescent="0.2"/>
    <row r="8382" hidden="1" x14ac:dyDescent="0.2"/>
    <row r="8383" hidden="1" x14ac:dyDescent="0.2"/>
    <row r="8384" hidden="1" x14ac:dyDescent="0.2"/>
    <row r="8385" hidden="1" x14ac:dyDescent="0.2"/>
    <row r="8386" hidden="1" x14ac:dyDescent="0.2"/>
    <row r="8387" hidden="1" x14ac:dyDescent="0.2"/>
    <row r="8388" hidden="1" x14ac:dyDescent="0.2"/>
    <row r="8389" hidden="1" x14ac:dyDescent="0.2"/>
    <row r="8390" hidden="1" x14ac:dyDescent="0.2"/>
    <row r="8391" hidden="1" x14ac:dyDescent="0.2"/>
    <row r="8392" hidden="1" x14ac:dyDescent="0.2"/>
    <row r="8393" hidden="1" x14ac:dyDescent="0.2"/>
    <row r="8394" hidden="1" x14ac:dyDescent="0.2"/>
    <row r="8395" hidden="1" x14ac:dyDescent="0.2"/>
    <row r="8396" hidden="1" x14ac:dyDescent="0.2"/>
    <row r="8397" hidden="1" x14ac:dyDescent="0.2"/>
    <row r="8398" hidden="1" x14ac:dyDescent="0.2"/>
    <row r="8399" hidden="1" x14ac:dyDescent="0.2"/>
    <row r="8400" hidden="1" x14ac:dyDescent="0.2"/>
    <row r="8401" hidden="1" x14ac:dyDescent="0.2"/>
    <row r="8402" hidden="1" x14ac:dyDescent="0.2"/>
    <row r="8403" hidden="1" x14ac:dyDescent="0.2"/>
    <row r="8404" hidden="1" x14ac:dyDescent="0.2"/>
    <row r="8405" hidden="1" x14ac:dyDescent="0.2"/>
    <row r="8406" hidden="1" x14ac:dyDescent="0.2"/>
    <row r="8407" hidden="1" x14ac:dyDescent="0.2"/>
    <row r="8408" hidden="1" x14ac:dyDescent="0.2"/>
    <row r="8409" hidden="1" x14ac:dyDescent="0.2"/>
    <row r="8410" hidden="1" x14ac:dyDescent="0.2"/>
    <row r="8411" hidden="1" x14ac:dyDescent="0.2"/>
    <row r="8412" hidden="1" x14ac:dyDescent="0.2"/>
    <row r="8413" hidden="1" x14ac:dyDescent="0.2"/>
    <row r="8414" hidden="1" x14ac:dyDescent="0.2"/>
    <row r="8415" hidden="1" x14ac:dyDescent="0.2"/>
    <row r="8416" hidden="1" x14ac:dyDescent="0.2"/>
    <row r="8417" hidden="1" x14ac:dyDescent="0.2"/>
    <row r="8418" hidden="1" x14ac:dyDescent="0.2"/>
    <row r="8419" hidden="1" x14ac:dyDescent="0.2"/>
    <row r="8420" hidden="1" x14ac:dyDescent="0.2"/>
    <row r="8421" hidden="1" x14ac:dyDescent="0.2"/>
    <row r="8422" hidden="1" x14ac:dyDescent="0.2"/>
    <row r="8423" hidden="1" x14ac:dyDescent="0.2"/>
    <row r="8424" hidden="1" x14ac:dyDescent="0.2"/>
    <row r="8425" hidden="1" x14ac:dyDescent="0.2"/>
    <row r="8426" hidden="1" x14ac:dyDescent="0.2"/>
    <row r="8427" hidden="1" x14ac:dyDescent="0.2"/>
    <row r="8428" hidden="1" x14ac:dyDescent="0.2"/>
    <row r="8429" hidden="1" x14ac:dyDescent="0.2"/>
    <row r="8430" hidden="1" x14ac:dyDescent="0.2"/>
    <row r="8431" hidden="1" x14ac:dyDescent="0.2"/>
    <row r="8432" hidden="1" x14ac:dyDescent="0.2"/>
    <row r="8433" hidden="1" x14ac:dyDescent="0.2"/>
    <row r="8434" hidden="1" x14ac:dyDescent="0.2"/>
    <row r="8435" hidden="1" x14ac:dyDescent="0.2"/>
    <row r="8436" hidden="1" x14ac:dyDescent="0.2"/>
    <row r="8437" hidden="1" x14ac:dyDescent="0.2"/>
    <row r="8438" hidden="1" x14ac:dyDescent="0.2"/>
    <row r="8439" hidden="1" x14ac:dyDescent="0.2"/>
    <row r="8440" hidden="1" x14ac:dyDescent="0.2"/>
    <row r="8441" hidden="1" x14ac:dyDescent="0.2"/>
    <row r="8442" hidden="1" x14ac:dyDescent="0.2"/>
    <row r="8443" hidden="1" x14ac:dyDescent="0.2"/>
    <row r="8444" hidden="1" x14ac:dyDescent="0.2"/>
    <row r="8445" hidden="1" x14ac:dyDescent="0.2"/>
    <row r="8446" hidden="1" x14ac:dyDescent="0.2"/>
    <row r="8447" hidden="1" x14ac:dyDescent="0.2"/>
    <row r="8448" hidden="1" x14ac:dyDescent="0.2"/>
    <row r="8449" hidden="1" x14ac:dyDescent="0.2"/>
    <row r="8450" hidden="1" x14ac:dyDescent="0.2"/>
    <row r="8451" hidden="1" x14ac:dyDescent="0.2"/>
    <row r="8452" hidden="1" x14ac:dyDescent="0.2"/>
    <row r="8453" hidden="1" x14ac:dyDescent="0.2"/>
    <row r="8454" hidden="1" x14ac:dyDescent="0.2"/>
    <row r="8455" hidden="1" x14ac:dyDescent="0.2"/>
    <row r="8456" hidden="1" x14ac:dyDescent="0.2"/>
    <row r="8457" hidden="1" x14ac:dyDescent="0.2"/>
    <row r="8458" hidden="1" x14ac:dyDescent="0.2"/>
    <row r="8459" hidden="1" x14ac:dyDescent="0.2"/>
    <row r="8460" hidden="1" x14ac:dyDescent="0.2"/>
    <row r="8461" hidden="1" x14ac:dyDescent="0.2"/>
    <row r="8462" hidden="1" x14ac:dyDescent="0.2"/>
    <row r="8463" hidden="1" x14ac:dyDescent="0.2"/>
    <row r="8464" hidden="1" x14ac:dyDescent="0.2"/>
    <row r="8465" hidden="1" x14ac:dyDescent="0.2"/>
    <row r="8466" hidden="1" x14ac:dyDescent="0.2"/>
    <row r="8467" hidden="1" x14ac:dyDescent="0.2"/>
    <row r="8468" hidden="1" x14ac:dyDescent="0.2"/>
    <row r="8469" hidden="1" x14ac:dyDescent="0.2"/>
    <row r="8470" hidden="1" x14ac:dyDescent="0.2"/>
    <row r="8471" hidden="1" x14ac:dyDescent="0.2"/>
    <row r="8472" hidden="1" x14ac:dyDescent="0.2"/>
    <row r="8473" hidden="1" x14ac:dyDescent="0.2"/>
    <row r="8474" hidden="1" x14ac:dyDescent="0.2"/>
    <row r="8475" hidden="1" x14ac:dyDescent="0.2"/>
    <row r="8476" hidden="1" x14ac:dyDescent="0.2"/>
    <row r="8477" hidden="1" x14ac:dyDescent="0.2"/>
    <row r="8478" hidden="1" x14ac:dyDescent="0.2"/>
    <row r="8479" hidden="1" x14ac:dyDescent="0.2"/>
    <row r="8480" hidden="1" x14ac:dyDescent="0.2"/>
    <row r="8481" hidden="1" x14ac:dyDescent="0.2"/>
    <row r="8482" hidden="1" x14ac:dyDescent="0.2"/>
    <row r="8483" hidden="1" x14ac:dyDescent="0.2"/>
    <row r="8484" hidden="1" x14ac:dyDescent="0.2"/>
    <row r="8485" hidden="1" x14ac:dyDescent="0.2"/>
    <row r="8486" hidden="1" x14ac:dyDescent="0.2"/>
    <row r="8487" hidden="1" x14ac:dyDescent="0.2"/>
    <row r="8488" hidden="1" x14ac:dyDescent="0.2"/>
    <row r="8489" hidden="1" x14ac:dyDescent="0.2"/>
    <row r="8490" hidden="1" x14ac:dyDescent="0.2"/>
    <row r="8491" hidden="1" x14ac:dyDescent="0.2"/>
    <row r="8492" hidden="1" x14ac:dyDescent="0.2"/>
    <row r="8493" hidden="1" x14ac:dyDescent="0.2"/>
    <row r="8494" hidden="1" x14ac:dyDescent="0.2"/>
    <row r="8495" hidden="1" x14ac:dyDescent="0.2"/>
    <row r="8496" hidden="1" x14ac:dyDescent="0.2"/>
    <row r="8497" hidden="1" x14ac:dyDescent="0.2"/>
    <row r="8498" hidden="1" x14ac:dyDescent="0.2"/>
    <row r="8499" hidden="1" x14ac:dyDescent="0.2"/>
    <row r="8500" hidden="1" x14ac:dyDescent="0.2"/>
    <row r="8501" hidden="1" x14ac:dyDescent="0.2"/>
    <row r="8502" hidden="1" x14ac:dyDescent="0.2"/>
    <row r="8503" hidden="1" x14ac:dyDescent="0.2"/>
    <row r="8504" hidden="1" x14ac:dyDescent="0.2"/>
    <row r="8505" hidden="1" x14ac:dyDescent="0.2"/>
    <row r="8506" hidden="1" x14ac:dyDescent="0.2"/>
    <row r="8507" hidden="1" x14ac:dyDescent="0.2"/>
    <row r="8508" hidden="1" x14ac:dyDescent="0.2"/>
    <row r="8509" hidden="1" x14ac:dyDescent="0.2"/>
    <row r="8510" hidden="1" x14ac:dyDescent="0.2"/>
    <row r="8511" hidden="1" x14ac:dyDescent="0.2"/>
    <row r="8512" hidden="1" x14ac:dyDescent="0.2"/>
    <row r="8513" hidden="1" x14ac:dyDescent="0.2"/>
    <row r="8514" hidden="1" x14ac:dyDescent="0.2"/>
    <row r="8515" hidden="1" x14ac:dyDescent="0.2"/>
    <row r="8516" hidden="1" x14ac:dyDescent="0.2"/>
    <row r="8517" hidden="1" x14ac:dyDescent="0.2"/>
    <row r="8518" hidden="1" x14ac:dyDescent="0.2"/>
    <row r="8519" hidden="1" x14ac:dyDescent="0.2"/>
    <row r="8520" hidden="1" x14ac:dyDescent="0.2"/>
    <row r="8521" hidden="1" x14ac:dyDescent="0.2"/>
    <row r="8522" hidden="1" x14ac:dyDescent="0.2"/>
    <row r="8523" hidden="1" x14ac:dyDescent="0.2"/>
    <row r="8524" hidden="1" x14ac:dyDescent="0.2"/>
    <row r="8525" hidden="1" x14ac:dyDescent="0.2"/>
    <row r="8526" hidden="1" x14ac:dyDescent="0.2"/>
    <row r="8527" hidden="1" x14ac:dyDescent="0.2"/>
    <row r="8528" hidden="1" x14ac:dyDescent="0.2"/>
    <row r="8529" hidden="1" x14ac:dyDescent="0.2"/>
    <row r="8530" hidden="1" x14ac:dyDescent="0.2"/>
    <row r="8531" hidden="1" x14ac:dyDescent="0.2"/>
    <row r="8532" hidden="1" x14ac:dyDescent="0.2"/>
    <row r="8533" hidden="1" x14ac:dyDescent="0.2"/>
    <row r="8534" hidden="1" x14ac:dyDescent="0.2"/>
    <row r="8535" hidden="1" x14ac:dyDescent="0.2"/>
    <row r="8536" hidden="1" x14ac:dyDescent="0.2"/>
    <row r="8537" hidden="1" x14ac:dyDescent="0.2"/>
    <row r="8538" hidden="1" x14ac:dyDescent="0.2"/>
    <row r="8539" hidden="1" x14ac:dyDescent="0.2"/>
    <row r="8540" hidden="1" x14ac:dyDescent="0.2"/>
    <row r="8541" hidden="1" x14ac:dyDescent="0.2"/>
    <row r="8542" hidden="1" x14ac:dyDescent="0.2"/>
    <row r="8543" hidden="1" x14ac:dyDescent="0.2"/>
    <row r="8544" hidden="1" x14ac:dyDescent="0.2"/>
    <row r="8545" hidden="1" x14ac:dyDescent="0.2"/>
    <row r="8546" hidden="1" x14ac:dyDescent="0.2"/>
    <row r="8547" hidden="1" x14ac:dyDescent="0.2"/>
    <row r="8548" hidden="1" x14ac:dyDescent="0.2"/>
    <row r="8549" hidden="1" x14ac:dyDescent="0.2"/>
    <row r="8550" hidden="1" x14ac:dyDescent="0.2"/>
    <row r="8551" hidden="1" x14ac:dyDescent="0.2"/>
    <row r="8552" hidden="1" x14ac:dyDescent="0.2"/>
    <row r="8553" hidden="1" x14ac:dyDescent="0.2"/>
    <row r="8554" hidden="1" x14ac:dyDescent="0.2"/>
    <row r="8555" hidden="1" x14ac:dyDescent="0.2"/>
    <row r="8556" hidden="1" x14ac:dyDescent="0.2"/>
    <row r="8557" hidden="1" x14ac:dyDescent="0.2"/>
    <row r="8558" hidden="1" x14ac:dyDescent="0.2"/>
    <row r="8559" hidden="1" x14ac:dyDescent="0.2"/>
    <row r="8560" hidden="1" x14ac:dyDescent="0.2"/>
    <row r="8561" hidden="1" x14ac:dyDescent="0.2"/>
    <row r="8562" hidden="1" x14ac:dyDescent="0.2"/>
    <row r="8563" hidden="1" x14ac:dyDescent="0.2"/>
    <row r="8564" hidden="1" x14ac:dyDescent="0.2"/>
    <row r="8565" hidden="1" x14ac:dyDescent="0.2"/>
    <row r="8566" hidden="1" x14ac:dyDescent="0.2"/>
    <row r="8567" hidden="1" x14ac:dyDescent="0.2"/>
    <row r="8568" hidden="1" x14ac:dyDescent="0.2"/>
    <row r="8569" hidden="1" x14ac:dyDescent="0.2"/>
    <row r="8570" hidden="1" x14ac:dyDescent="0.2"/>
    <row r="8571" hidden="1" x14ac:dyDescent="0.2"/>
    <row r="8572" hidden="1" x14ac:dyDescent="0.2"/>
    <row r="8573" hidden="1" x14ac:dyDescent="0.2"/>
    <row r="8574" hidden="1" x14ac:dyDescent="0.2"/>
    <row r="8575" hidden="1" x14ac:dyDescent="0.2"/>
    <row r="8576" hidden="1" x14ac:dyDescent="0.2"/>
    <row r="8577" hidden="1" x14ac:dyDescent="0.2"/>
    <row r="8578" hidden="1" x14ac:dyDescent="0.2"/>
    <row r="8579" hidden="1" x14ac:dyDescent="0.2"/>
    <row r="8580" hidden="1" x14ac:dyDescent="0.2"/>
    <row r="8581" hidden="1" x14ac:dyDescent="0.2"/>
    <row r="8582" hidden="1" x14ac:dyDescent="0.2"/>
    <row r="8583" hidden="1" x14ac:dyDescent="0.2"/>
    <row r="8584" hidden="1" x14ac:dyDescent="0.2"/>
    <row r="8585" hidden="1" x14ac:dyDescent="0.2"/>
    <row r="8586" hidden="1" x14ac:dyDescent="0.2"/>
    <row r="8587" hidden="1" x14ac:dyDescent="0.2"/>
    <row r="8588" hidden="1" x14ac:dyDescent="0.2"/>
    <row r="8589" hidden="1" x14ac:dyDescent="0.2"/>
    <row r="8590" hidden="1" x14ac:dyDescent="0.2"/>
    <row r="8591" hidden="1" x14ac:dyDescent="0.2"/>
    <row r="8592" hidden="1" x14ac:dyDescent="0.2"/>
    <row r="8593" hidden="1" x14ac:dyDescent="0.2"/>
    <row r="8594" hidden="1" x14ac:dyDescent="0.2"/>
    <row r="8595" hidden="1" x14ac:dyDescent="0.2"/>
    <row r="8596" hidden="1" x14ac:dyDescent="0.2"/>
    <row r="8597" hidden="1" x14ac:dyDescent="0.2"/>
    <row r="8598" hidden="1" x14ac:dyDescent="0.2"/>
    <row r="8599" hidden="1" x14ac:dyDescent="0.2"/>
    <row r="8600" hidden="1" x14ac:dyDescent="0.2"/>
    <row r="8601" hidden="1" x14ac:dyDescent="0.2"/>
    <row r="8602" hidden="1" x14ac:dyDescent="0.2"/>
    <row r="8603" hidden="1" x14ac:dyDescent="0.2"/>
    <row r="8604" hidden="1" x14ac:dyDescent="0.2"/>
    <row r="8605" hidden="1" x14ac:dyDescent="0.2"/>
    <row r="8606" hidden="1" x14ac:dyDescent="0.2"/>
    <row r="8607" hidden="1" x14ac:dyDescent="0.2"/>
    <row r="8608" hidden="1" x14ac:dyDescent="0.2"/>
    <row r="8609" hidden="1" x14ac:dyDescent="0.2"/>
    <row r="8610" hidden="1" x14ac:dyDescent="0.2"/>
    <row r="8611" hidden="1" x14ac:dyDescent="0.2"/>
    <row r="8612" hidden="1" x14ac:dyDescent="0.2"/>
    <row r="8613" hidden="1" x14ac:dyDescent="0.2"/>
    <row r="8614" hidden="1" x14ac:dyDescent="0.2"/>
    <row r="8615" hidden="1" x14ac:dyDescent="0.2"/>
    <row r="8616" hidden="1" x14ac:dyDescent="0.2"/>
    <row r="8617" hidden="1" x14ac:dyDescent="0.2"/>
    <row r="8618" hidden="1" x14ac:dyDescent="0.2"/>
    <row r="8619" hidden="1" x14ac:dyDescent="0.2"/>
    <row r="8620" hidden="1" x14ac:dyDescent="0.2"/>
    <row r="8621" hidden="1" x14ac:dyDescent="0.2"/>
    <row r="8622" hidden="1" x14ac:dyDescent="0.2"/>
    <row r="8623" hidden="1" x14ac:dyDescent="0.2"/>
    <row r="8624" hidden="1" x14ac:dyDescent="0.2"/>
    <row r="8625" hidden="1" x14ac:dyDescent="0.2"/>
    <row r="8626" hidden="1" x14ac:dyDescent="0.2"/>
    <row r="8627" hidden="1" x14ac:dyDescent="0.2"/>
    <row r="8628" hidden="1" x14ac:dyDescent="0.2"/>
    <row r="8629" hidden="1" x14ac:dyDescent="0.2"/>
    <row r="8630" hidden="1" x14ac:dyDescent="0.2"/>
    <row r="8631" hidden="1" x14ac:dyDescent="0.2"/>
    <row r="8632" hidden="1" x14ac:dyDescent="0.2"/>
    <row r="8633" hidden="1" x14ac:dyDescent="0.2"/>
    <row r="8634" hidden="1" x14ac:dyDescent="0.2"/>
    <row r="8635" hidden="1" x14ac:dyDescent="0.2"/>
    <row r="8636" hidden="1" x14ac:dyDescent="0.2"/>
    <row r="8637" hidden="1" x14ac:dyDescent="0.2"/>
    <row r="8638" hidden="1" x14ac:dyDescent="0.2"/>
    <row r="8639" hidden="1" x14ac:dyDescent="0.2"/>
    <row r="8640" hidden="1" x14ac:dyDescent="0.2"/>
    <row r="8641" hidden="1" x14ac:dyDescent="0.2"/>
    <row r="8642" hidden="1" x14ac:dyDescent="0.2"/>
    <row r="8643" hidden="1" x14ac:dyDescent="0.2"/>
    <row r="8644" hidden="1" x14ac:dyDescent="0.2"/>
    <row r="8645" hidden="1" x14ac:dyDescent="0.2"/>
    <row r="8646" hidden="1" x14ac:dyDescent="0.2"/>
    <row r="8647" hidden="1" x14ac:dyDescent="0.2"/>
    <row r="8648" hidden="1" x14ac:dyDescent="0.2"/>
    <row r="8649" hidden="1" x14ac:dyDescent="0.2"/>
    <row r="8650" hidden="1" x14ac:dyDescent="0.2"/>
    <row r="8651" hidden="1" x14ac:dyDescent="0.2"/>
    <row r="8652" hidden="1" x14ac:dyDescent="0.2"/>
    <row r="8653" hidden="1" x14ac:dyDescent="0.2"/>
    <row r="8654" hidden="1" x14ac:dyDescent="0.2"/>
    <row r="8655" hidden="1" x14ac:dyDescent="0.2"/>
    <row r="8656" hidden="1" x14ac:dyDescent="0.2"/>
    <row r="8657" hidden="1" x14ac:dyDescent="0.2"/>
    <row r="8658" hidden="1" x14ac:dyDescent="0.2"/>
    <row r="8659" hidden="1" x14ac:dyDescent="0.2"/>
    <row r="8660" hidden="1" x14ac:dyDescent="0.2"/>
    <row r="8661" hidden="1" x14ac:dyDescent="0.2"/>
    <row r="8662" hidden="1" x14ac:dyDescent="0.2"/>
    <row r="8663" hidden="1" x14ac:dyDescent="0.2"/>
    <row r="8664" hidden="1" x14ac:dyDescent="0.2"/>
    <row r="8665" hidden="1" x14ac:dyDescent="0.2"/>
    <row r="8666" hidden="1" x14ac:dyDescent="0.2"/>
    <row r="8667" hidden="1" x14ac:dyDescent="0.2"/>
    <row r="8668" hidden="1" x14ac:dyDescent="0.2"/>
    <row r="8669" hidden="1" x14ac:dyDescent="0.2"/>
    <row r="8670" hidden="1" x14ac:dyDescent="0.2"/>
    <row r="8671" hidden="1" x14ac:dyDescent="0.2"/>
    <row r="8672" hidden="1" x14ac:dyDescent="0.2"/>
    <row r="8673" hidden="1" x14ac:dyDescent="0.2"/>
    <row r="8674" hidden="1" x14ac:dyDescent="0.2"/>
    <row r="8675" hidden="1" x14ac:dyDescent="0.2"/>
    <row r="8676" hidden="1" x14ac:dyDescent="0.2"/>
    <row r="8677" hidden="1" x14ac:dyDescent="0.2"/>
    <row r="8678" hidden="1" x14ac:dyDescent="0.2"/>
    <row r="8679" hidden="1" x14ac:dyDescent="0.2"/>
    <row r="8680" hidden="1" x14ac:dyDescent="0.2"/>
    <row r="8681" hidden="1" x14ac:dyDescent="0.2"/>
    <row r="8682" hidden="1" x14ac:dyDescent="0.2"/>
    <row r="8683" hidden="1" x14ac:dyDescent="0.2"/>
    <row r="8684" hidden="1" x14ac:dyDescent="0.2"/>
    <row r="8685" hidden="1" x14ac:dyDescent="0.2"/>
    <row r="8686" hidden="1" x14ac:dyDescent="0.2"/>
    <row r="8687" hidden="1" x14ac:dyDescent="0.2"/>
    <row r="8688" hidden="1" x14ac:dyDescent="0.2"/>
    <row r="8689" hidden="1" x14ac:dyDescent="0.2"/>
    <row r="8690" hidden="1" x14ac:dyDescent="0.2"/>
    <row r="8691" hidden="1" x14ac:dyDescent="0.2"/>
    <row r="8692" hidden="1" x14ac:dyDescent="0.2"/>
    <row r="8693" hidden="1" x14ac:dyDescent="0.2"/>
    <row r="8694" hidden="1" x14ac:dyDescent="0.2"/>
    <row r="8695" hidden="1" x14ac:dyDescent="0.2"/>
    <row r="8696" hidden="1" x14ac:dyDescent="0.2"/>
    <row r="8697" hidden="1" x14ac:dyDescent="0.2"/>
    <row r="8698" hidden="1" x14ac:dyDescent="0.2"/>
    <row r="8699" hidden="1" x14ac:dyDescent="0.2"/>
    <row r="8700" hidden="1" x14ac:dyDescent="0.2"/>
    <row r="8701" hidden="1" x14ac:dyDescent="0.2"/>
    <row r="8702" hidden="1" x14ac:dyDescent="0.2"/>
    <row r="8703" hidden="1" x14ac:dyDescent="0.2"/>
    <row r="8704" hidden="1" x14ac:dyDescent="0.2"/>
    <row r="8705" hidden="1" x14ac:dyDescent="0.2"/>
    <row r="8706" hidden="1" x14ac:dyDescent="0.2"/>
    <row r="8707" hidden="1" x14ac:dyDescent="0.2"/>
    <row r="8708" hidden="1" x14ac:dyDescent="0.2"/>
    <row r="8709" hidden="1" x14ac:dyDescent="0.2"/>
    <row r="8710" hidden="1" x14ac:dyDescent="0.2"/>
    <row r="8711" hidden="1" x14ac:dyDescent="0.2"/>
    <row r="8712" hidden="1" x14ac:dyDescent="0.2"/>
    <row r="8713" hidden="1" x14ac:dyDescent="0.2"/>
    <row r="8714" hidden="1" x14ac:dyDescent="0.2"/>
    <row r="8715" hidden="1" x14ac:dyDescent="0.2"/>
    <row r="8716" hidden="1" x14ac:dyDescent="0.2"/>
    <row r="8717" hidden="1" x14ac:dyDescent="0.2"/>
    <row r="8718" hidden="1" x14ac:dyDescent="0.2"/>
    <row r="8719" hidden="1" x14ac:dyDescent="0.2"/>
    <row r="8720" hidden="1" x14ac:dyDescent="0.2"/>
    <row r="8721" hidden="1" x14ac:dyDescent="0.2"/>
    <row r="8722" hidden="1" x14ac:dyDescent="0.2"/>
    <row r="8723" hidden="1" x14ac:dyDescent="0.2"/>
    <row r="8724" hidden="1" x14ac:dyDescent="0.2"/>
    <row r="8725" hidden="1" x14ac:dyDescent="0.2"/>
    <row r="8726" hidden="1" x14ac:dyDescent="0.2"/>
    <row r="8727" hidden="1" x14ac:dyDescent="0.2"/>
    <row r="8728" hidden="1" x14ac:dyDescent="0.2"/>
    <row r="8729" hidden="1" x14ac:dyDescent="0.2"/>
    <row r="8730" hidden="1" x14ac:dyDescent="0.2"/>
    <row r="8731" hidden="1" x14ac:dyDescent="0.2"/>
    <row r="8732" hidden="1" x14ac:dyDescent="0.2"/>
    <row r="8733" hidden="1" x14ac:dyDescent="0.2"/>
    <row r="8734" hidden="1" x14ac:dyDescent="0.2"/>
    <row r="8735" hidden="1" x14ac:dyDescent="0.2"/>
    <row r="8736" hidden="1" x14ac:dyDescent="0.2"/>
    <row r="8737" hidden="1" x14ac:dyDescent="0.2"/>
    <row r="8738" hidden="1" x14ac:dyDescent="0.2"/>
    <row r="8739" hidden="1" x14ac:dyDescent="0.2"/>
    <row r="8740" hidden="1" x14ac:dyDescent="0.2"/>
    <row r="8741" hidden="1" x14ac:dyDescent="0.2"/>
    <row r="8742" hidden="1" x14ac:dyDescent="0.2"/>
    <row r="8743" hidden="1" x14ac:dyDescent="0.2"/>
    <row r="8744" hidden="1" x14ac:dyDescent="0.2"/>
    <row r="8745" hidden="1" x14ac:dyDescent="0.2"/>
    <row r="8746" hidden="1" x14ac:dyDescent="0.2"/>
    <row r="8747" hidden="1" x14ac:dyDescent="0.2"/>
    <row r="8748" hidden="1" x14ac:dyDescent="0.2"/>
    <row r="8749" hidden="1" x14ac:dyDescent="0.2"/>
    <row r="8750" hidden="1" x14ac:dyDescent="0.2"/>
    <row r="8751" hidden="1" x14ac:dyDescent="0.2"/>
    <row r="8752" hidden="1" x14ac:dyDescent="0.2"/>
    <row r="8753" hidden="1" x14ac:dyDescent="0.2"/>
    <row r="8754" hidden="1" x14ac:dyDescent="0.2"/>
    <row r="8755" hidden="1" x14ac:dyDescent="0.2"/>
    <row r="8756" hidden="1" x14ac:dyDescent="0.2"/>
    <row r="8757" hidden="1" x14ac:dyDescent="0.2"/>
    <row r="8758" hidden="1" x14ac:dyDescent="0.2"/>
    <row r="8759" hidden="1" x14ac:dyDescent="0.2"/>
    <row r="8760" hidden="1" x14ac:dyDescent="0.2"/>
    <row r="8761" hidden="1" x14ac:dyDescent="0.2"/>
    <row r="8762" hidden="1" x14ac:dyDescent="0.2"/>
    <row r="8763" hidden="1" x14ac:dyDescent="0.2"/>
    <row r="8764" hidden="1" x14ac:dyDescent="0.2"/>
    <row r="8765" hidden="1" x14ac:dyDescent="0.2"/>
    <row r="8766" hidden="1" x14ac:dyDescent="0.2"/>
    <row r="8767" hidden="1" x14ac:dyDescent="0.2"/>
    <row r="8768" hidden="1" x14ac:dyDescent="0.2"/>
    <row r="8769" hidden="1" x14ac:dyDescent="0.2"/>
    <row r="8770" hidden="1" x14ac:dyDescent="0.2"/>
    <row r="8771" hidden="1" x14ac:dyDescent="0.2"/>
    <row r="8772" hidden="1" x14ac:dyDescent="0.2"/>
    <row r="8773" hidden="1" x14ac:dyDescent="0.2"/>
    <row r="8774" hidden="1" x14ac:dyDescent="0.2"/>
    <row r="8775" hidden="1" x14ac:dyDescent="0.2"/>
    <row r="8776" hidden="1" x14ac:dyDescent="0.2"/>
    <row r="8777" hidden="1" x14ac:dyDescent="0.2"/>
    <row r="8778" hidden="1" x14ac:dyDescent="0.2"/>
    <row r="8779" hidden="1" x14ac:dyDescent="0.2"/>
    <row r="8780" hidden="1" x14ac:dyDescent="0.2"/>
    <row r="8781" hidden="1" x14ac:dyDescent="0.2"/>
    <row r="8782" hidden="1" x14ac:dyDescent="0.2"/>
    <row r="8783" hidden="1" x14ac:dyDescent="0.2"/>
    <row r="8784" hidden="1" x14ac:dyDescent="0.2"/>
    <row r="8785" hidden="1" x14ac:dyDescent="0.2"/>
    <row r="8786" hidden="1" x14ac:dyDescent="0.2"/>
    <row r="8787" hidden="1" x14ac:dyDescent="0.2"/>
    <row r="8788" hidden="1" x14ac:dyDescent="0.2"/>
    <row r="8789" hidden="1" x14ac:dyDescent="0.2"/>
    <row r="8790" hidden="1" x14ac:dyDescent="0.2"/>
    <row r="8791" hidden="1" x14ac:dyDescent="0.2"/>
    <row r="8792" hidden="1" x14ac:dyDescent="0.2"/>
    <row r="8793" hidden="1" x14ac:dyDescent="0.2"/>
    <row r="8794" hidden="1" x14ac:dyDescent="0.2"/>
    <row r="8795" hidden="1" x14ac:dyDescent="0.2"/>
    <row r="8796" hidden="1" x14ac:dyDescent="0.2"/>
    <row r="8797" hidden="1" x14ac:dyDescent="0.2"/>
    <row r="8798" hidden="1" x14ac:dyDescent="0.2"/>
    <row r="8799" hidden="1" x14ac:dyDescent="0.2"/>
    <row r="8800" hidden="1" x14ac:dyDescent="0.2"/>
    <row r="8801" hidden="1" x14ac:dyDescent="0.2"/>
    <row r="8802" hidden="1" x14ac:dyDescent="0.2"/>
    <row r="8803" hidden="1" x14ac:dyDescent="0.2"/>
    <row r="8804" hidden="1" x14ac:dyDescent="0.2"/>
    <row r="8805" hidden="1" x14ac:dyDescent="0.2"/>
    <row r="8806" hidden="1" x14ac:dyDescent="0.2"/>
    <row r="8807" hidden="1" x14ac:dyDescent="0.2"/>
    <row r="8808" hidden="1" x14ac:dyDescent="0.2"/>
    <row r="8809" hidden="1" x14ac:dyDescent="0.2"/>
    <row r="8810" hidden="1" x14ac:dyDescent="0.2"/>
    <row r="8811" hidden="1" x14ac:dyDescent="0.2"/>
    <row r="8812" hidden="1" x14ac:dyDescent="0.2"/>
    <row r="8813" hidden="1" x14ac:dyDescent="0.2"/>
    <row r="8814" hidden="1" x14ac:dyDescent="0.2"/>
    <row r="8815" hidden="1" x14ac:dyDescent="0.2"/>
    <row r="8816" hidden="1" x14ac:dyDescent="0.2"/>
    <row r="8817" hidden="1" x14ac:dyDescent="0.2"/>
    <row r="8818" hidden="1" x14ac:dyDescent="0.2"/>
    <row r="8819" hidden="1" x14ac:dyDescent="0.2"/>
    <row r="8820" hidden="1" x14ac:dyDescent="0.2"/>
    <row r="8821" hidden="1" x14ac:dyDescent="0.2"/>
    <row r="8822" hidden="1" x14ac:dyDescent="0.2"/>
    <row r="8823" hidden="1" x14ac:dyDescent="0.2"/>
    <row r="8824" hidden="1" x14ac:dyDescent="0.2"/>
    <row r="8825" hidden="1" x14ac:dyDescent="0.2"/>
    <row r="8826" hidden="1" x14ac:dyDescent="0.2"/>
    <row r="8827" hidden="1" x14ac:dyDescent="0.2"/>
    <row r="8828" hidden="1" x14ac:dyDescent="0.2"/>
    <row r="8829" hidden="1" x14ac:dyDescent="0.2"/>
    <row r="8830" hidden="1" x14ac:dyDescent="0.2"/>
    <row r="8831" hidden="1" x14ac:dyDescent="0.2"/>
    <row r="8832" hidden="1" x14ac:dyDescent="0.2"/>
    <row r="8833" hidden="1" x14ac:dyDescent="0.2"/>
    <row r="8834" hidden="1" x14ac:dyDescent="0.2"/>
    <row r="8835" hidden="1" x14ac:dyDescent="0.2"/>
    <row r="8836" hidden="1" x14ac:dyDescent="0.2"/>
    <row r="8837" hidden="1" x14ac:dyDescent="0.2"/>
    <row r="8838" hidden="1" x14ac:dyDescent="0.2"/>
    <row r="8839" hidden="1" x14ac:dyDescent="0.2"/>
    <row r="8840" hidden="1" x14ac:dyDescent="0.2"/>
    <row r="8841" hidden="1" x14ac:dyDescent="0.2"/>
    <row r="8842" hidden="1" x14ac:dyDescent="0.2"/>
    <row r="8843" hidden="1" x14ac:dyDescent="0.2"/>
    <row r="8844" hidden="1" x14ac:dyDescent="0.2"/>
    <row r="8845" hidden="1" x14ac:dyDescent="0.2"/>
    <row r="8846" hidden="1" x14ac:dyDescent="0.2"/>
    <row r="8847" hidden="1" x14ac:dyDescent="0.2"/>
    <row r="8848" hidden="1" x14ac:dyDescent="0.2"/>
    <row r="8849" hidden="1" x14ac:dyDescent="0.2"/>
    <row r="8850" hidden="1" x14ac:dyDescent="0.2"/>
    <row r="8851" hidden="1" x14ac:dyDescent="0.2"/>
    <row r="8852" hidden="1" x14ac:dyDescent="0.2"/>
    <row r="8853" hidden="1" x14ac:dyDescent="0.2"/>
    <row r="8854" hidden="1" x14ac:dyDescent="0.2"/>
    <row r="8855" hidden="1" x14ac:dyDescent="0.2"/>
    <row r="8856" hidden="1" x14ac:dyDescent="0.2"/>
    <row r="8857" hidden="1" x14ac:dyDescent="0.2"/>
    <row r="8858" hidden="1" x14ac:dyDescent="0.2"/>
    <row r="8859" hidden="1" x14ac:dyDescent="0.2"/>
    <row r="8860" hidden="1" x14ac:dyDescent="0.2"/>
    <row r="8861" hidden="1" x14ac:dyDescent="0.2"/>
    <row r="8862" hidden="1" x14ac:dyDescent="0.2"/>
    <row r="8863" hidden="1" x14ac:dyDescent="0.2"/>
    <row r="8864" hidden="1" x14ac:dyDescent="0.2"/>
    <row r="8865" hidden="1" x14ac:dyDescent="0.2"/>
    <row r="8866" hidden="1" x14ac:dyDescent="0.2"/>
    <row r="8867" hidden="1" x14ac:dyDescent="0.2"/>
    <row r="8868" hidden="1" x14ac:dyDescent="0.2"/>
    <row r="8869" hidden="1" x14ac:dyDescent="0.2"/>
    <row r="8870" hidden="1" x14ac:dyDescent="0.2"/>
    <row r="8871" hidden="1" x14ac:dyDescent="0.2"/>
    <row r="8872" hidden="1" x14ac:dyDescent="0.2"/>
    <row r="8873" hidden="1" x14ac:dyDescent="0.2"/>
    <row r="8874" hidden="1" x14ac:dyDescent="0.2"/>
    <row r="8875" hidden="1" x14ac:dyDescent="0.2"/>
    <row r="8876" hidden="1" x14ac:dyDescent="0.2"/>
    <row r="8877" hidden="1" x14ac:dyDescent="0.2"/>
    <row r="8878" hidden="1" x14ac:dyDescent="0.2"/>
    <row r="8879" hidden="1" x14ac:dyDescent="0.2"/>
    <row r="8880" hidden="1" x14ac:dyDescent="0.2"/>
    <row r="8881" hidden="1" x14ac:dyDescent="0.2"/>
    <row r="8882" hidden="1" x14ac:dyDescent="0.2"/>
    <row r="8883" hidden="1" x14ac:dyDescent="0.2"/>
    <row r="8884" hidden="1" x14ac:dyDescent="0.2"/>
    <row r="8885" hidden="1" x14ac:dyDescent="0.2"/>
    <row r="8886" hidden="1" x14ac:dyDescent="0.2"/>
    <row r="8887" hidden="1" x14ac:dyDescent="0.2"/>
    <row r="8888" hidden="1" x14ac:dyDescent="0.2"/>
    <row r="8889" hidden="1" x14ac:dyDescent="0.2"/>
    <row r="8890" hidden="1" x14ac:dyDescent="0.2"/>
    <row r="8891" hidden="1" x14ac:dyDescent="0.2"/>
    <row r="8892" hidden="1" x14ac:dyDescent="0.2"/>
    <row r="8893" hidden="1" x14ac:dyDescent="0.2"/>
    <row r="8894" hidden="1" x14ac:dyDescent="0.2"/>
    <row r="8895" hidden="1" x14ac:dyDescent="0.2"/>
    <row r="8896" hidden="1" x14ac:dyDescent="0.2"/>
    <row r="8897" hidden="1" x14ac:dyDescent="0.2"/>
    <row r="8898" hidden="1" x14ac:dyDescent="0.2"/>
    <row r="8899" hidden="1" x14ac:dyDescent="0.2"/>
    <row r="8900" hidden="1" x14ac:dyDescent="0.2"/>
    <row r="8901" hidden="1" x14ac:dyDescent="0.2"/>
    <row r="8902" hidden="1" x14ac:dyDescent="0.2"/>
    <row r="8903" hidden="1" x14ac:dyDescent="0.2"/>
    <row r="8904" hidden="1" x14ac:dyDescent="0.2"/>
    <row r="8905" hidden="1" x14ac:dyDescent="0.2"/>
    <row r="8906" hidden="1" x14ac:dyDescent="0.2"/>
    <row r="8907" hidden="1" x14ac:dyDescent="0.2"/>
    <row r="8908" hidden="1" x14ac:dyDescent="0.2"/>
    <row r="8909" hidden="1" x14ac:dyDescent="0.2"/>
    <row r="8910" hidden="1" x14ac:dyDescent="0.2"/>
    <row r="8911" hidden="1" x14ac:dyDescent="0.2"/>
    <row r="8912" hidden="1" x14ac:dyDescent="0.2"/>
    <row r="8913" hidden="1" x14ac:dyDescent="0.2"/>
    <row r="8914" hidden="1" x14ac:dyDescent="0.2"/>
    <row r="8915" hidden="1" x14ac:dyDescent="0.2"/>
    <row r="8916" hidden="1" x14ac:dyDescent="0.2"/>
    <row r="8917" hidden="1" x14ac:dyDescent="0.2"/>
    <row r="8918" hidden="1" x14ac:dyDescent="0.2"/>
    <row r="8919" hidden="1" x14ac:dyDescent="0.2"/>
    <row r="8920" hidden="1" x14ac:dyDescent="0.2"/>
    <row r="8921" hidden="1" x14ac:dyDescent="0.2"/>
    <row r="8922" hidden="1" x14ac:dyDescent="0.2"/>
    <row r="8923" hidden="1" x14ac:dyDescent="0.2"/>
    <row r="8924" hidden="1" x14ac:dyDescent="0.2"/>
    <row r="8925" hidden="1" x14ac:dyDescent="0.2"/>
    <row r="8926" hidden="1" x14ac:dyDescent="0.2"/>
    <row r="8927" hidden="1" x14ac:dyDescent="0.2"/>
    <row r="8928" hidden="1" x14ac:dyDescent="0.2"/>
    <row r="8929" hidden="1" x14ac:dyDescent="0.2"/>
    <row r="8930" hidden="1" x14ac:dyDescent="0.2"/>
    <row r="8931" hidden="1" x14ac:dyDescent="0.2"/>
    <row r="8932" hidden="1" x14ac:dyDescent="0.2"/>
    <row r="8933" hidden="1" x14ac:dyDescent="0.2"/>
    <row r="8934" hidden="1" x14ac:dyDescent="0.2"/>
    <row r="8935" hidden="1" x14ac:dyDescent="0.2"/>
    <row r="8936" hidden="1" x14ac:dyDescent="0.2"/>
    <row r="8937" hidden="1" x14ac:dyDescent="0.2"/>
    <row r="8938" hidden="1" x14ac:dyDescent="0.2"/>
    <row r="8939" hidden="1" x14ac:dyDescent="0.2"/>
    <row r="8940" hidden="1" x14ac:dyDescent="0.2"/>
    <row r="8941" hidden="1" x14ac:dyDescent="0.2"/>
    <row r="8942" hidden="1" x14ac:dyDescent="0.2"/>
    <row r="8943" hidden="1" x14ac:dyDescent="0.2"/>
    <row r="8944" hidden="1" x14ac:dyDescent="0.2"/>
    <row r="8945" hidden="1" x14ac:dyDescent="0.2"/>
    <row r="8946" hidden="1" x14ac:dyDescent="0.2"/>
    <row r="8947" hidden="1" x14ac:dyDescent="0.2"/>
    <row r="8948" hidden="1" x14ac:dyDescent="0.2"/>
    <row r="8949" hidden="1" x14ac:dyDescent="0.2"/>
    <row r="8950" hidden="1" x14ac:dyDescent="0.2"/>
    <row r="8951" hidden="1" x14ac:dyDescent="0.2"/>
    <row r="8952" hidden="1" x14ac:dyDescent="0.2"/>
    <row r="8953" hidden="1" x14ac:dyDescent="0.2"/>
    <row r="8954" hidden="1" x14ac:dyDescent="0.2"/>
    <row r="8955" hidden="1" x14ac:dyDescent="0.2"/>
    <row r="8956" hidden="1" x14ac:dyDescent="0.2"/>
    <row r="8957" hidden="1" x14ac:dyDescent="0.2"/>
    <row r="8958" hidden="1" x14ac:dyDescent="0.2"/>
    <row r="8959" hidden="1" x14ac:dyDescent="0.2"/>
    <row r="8960" hidden="1" x14ac:dyDescent="0.2"/>
    <row r="8961" hidden="1" x14ac:dyDescent="0.2"/>
    <row r="8962" hidden="1" x14ac:dyDescent="0.2"/>
    <row r="8963" hidden="1" x14ac:dyDescent="0.2"/>
    <row r="8964" hidden="1" x14ac:dyDescent="0.2"/>
    <row r="8965" hidden="1" x14ac:dyDescent="0.2"/>
    <row r="8966" hidden="1" x14ac:dyDescent="0.2"/>
    <row r="8967" hidden="1" x14ac:dyDescent="0.2"/>
    <row r="8968" hidden="1" x14ac:dyDescent="0.2"/>
    <row r="8969" hidden="1" x14ac:dyDescent="0.2"/>
    <row r="8970" hidden="1" x14ac:dyDescent="0.2"/>
    <row r="8971" hidden="1" x14ac:dyDescent="0.2"/>
    <row r="8972" hidden="1" x14ac:dyDescent="0.2"/>
    <row r="8973" hidden="1" x14ac:dyDescent="0.2"/>
    <row r="8974" hidden="1" x14ac:dyDescent="0.2"/>
    <row r="8975" hidden="1" x14ac:dyDescent="0.2"/>
    <row r="8976" hidden="1" x14ac:dyDescent="0.2"/>
    <row r="8977" hidden="1" x14ac:dyDescent="0.2"/>
    <row r="8978" hidden="1" x14ac:dyDescent="0.2"/>
    <row r="8979" hidden="1" x14ac:dyDescent="0.2"/>
    <row r="8980" hidden="1" x14ac:dyDescent="0.2"/>
    <row r="8981" hidden="1" x14ac:dyDescent="0.2"/>
    <row r="8982" hidden="1" x14ac:dyDescent="0.2"/>
    <row r="8983" hidden="1" x14ac:dyDescent="0.2"/>
    <row r="8984" hidden="1" x14ac:dyDescent="0.2"/>
    <row r="8985" hidden="1" x14ac:dyDescent="0.2"/>
    <row r="8986" hidden="1" x14ac:dyDescent="0.2"/>
    <row r="8987" hidden="1" x14ac:dyDescent="0.2"/>
    <row r="8988" hidden="1" x14ac:dyDescent="0.2"/>
    <row r="8989" hidden="1" x14ac:dyDescent="0.2"/>
    <row r="8990" hidden="1" x14ac:dyDescent="0.2"/>
    <row r="8991" hidden="1" x14ac:dyDescent="0.2"/>
    <row r="8992" hidden="1" x14ac:dyDescent="0.2"/>
    <row r="8993" hidden="1" x14ac:dyDescent="0.2"/>
    <row r="8994" hidden="1" x14ac:dyDescent="0.2"/>
    <row r="8995" hidden="1" x14ac:dyDescent="0.2"/>
    <row r="8996" hidden="1" x14ac:dyDescent="0.2"/>
    <row r="8997" hidden="1" x14ac:dyDescent="0.2"/>
    <row r="8998" hidden="1" x14ac:dyDescent="0.2"/>
    <row r="8999" hidden="1" x14ac:dyDescent="0.2"/>
    <row r="9000" hidden="1" x14ac:dyDescent="0.2"/>
    <row r="9001" hidden="1" x14ac:dyDescent="0.2"/>
    <row r="9002" hidden="1" x14ac:dyDescent="0.2"/>
    <row r="9003" hidden="1" x14ac:dyDescent="0.2"/>
    <row r="9004" hidden="1" x14ac:dyDescent="0.2"/>
    <row r="9005" hidden="1" x14ac:dyDescent="0.2"/>
    <row r="9006" hidden="1" x14ac:dyDescent="0.2"/>
    <row r="9007" hidden="1" x14ac:dyDescent="0.2"/>
    <row r="9008" hidden="1" x14ac:dyDescent="0.2"/>
    <row r="9009" hidden="1" x14ac:dyDescent="0.2"/>
    <row r="9010" hidden="1" x14ac:dyDescent="0.2"/>
    <row r="9011" hidden="1" x14ac:dyDescent="0.2"/>
    <row r="9012" hidden="1" x14ac:dyDescent="0.2"/>
    <row r="9013" hidden="1" x14ac:dyDescent="0.2"/>
    <row r="9014" hidden="1" x14ac:dyDescent="0.2"/>
    <row r="9015" hidden="1" x14ac:dyDescent="0.2"/>
    <row r="9016" hidden="1" x14ac:dyDescent="0.2"/>
    <row r="9017" hidden="1" x14ac:dyDescent="0.2"/>
    <row r="9018" hidden="1" x14ac:dyDescent="0.2"/>
    <row r="9019" hidden="1" x14ac:dyDescent="0.2"/>
    <row r="9020" hidden="1" x14ac:dyDescent="0.2"/>
    <row r="9021" hidden="1" x14ac:dyDescent="0.2"/>
    <row r="9022" hidden="1" x14ac:dyDescent="0.2"/>
    <row r="9023" hidden="1" x14ac:dyDescent="0.2"/>
    <row r="9024" hidden="1" x14ac:dyDescent="0.2"/>
    <row r="9025" hidden="1" x14ac:dyDescent="0.2"/>
    <row r="9026" hidden="1" x14ac:dyDescent="0.2"/>
    <row r="9027" hidden="1" x14ac:dyDescent="0.2"/>
    <row r="9028" hidden="1" x14ac:dyDescent="0.2"/>
    <row r="9029" hidden="1" x14ac:dyDescent="0.2"/>
    <row r="9030" hidden="1" x14ac:dyDescent="0.2"/>
    <row r="9031" hidden="1" x14ac:dyDescent="0.2"/>
    <row r="9032" hidden="1" x14ac:dyDescent="0.2"/>
    <row r="9033" hidden="1" x14ac:dyDescent="0.2"/>
    <row r="9034" hidden="1" x14ac:dyDescent="0.2"/>
    <row r="9035" hidden="1" x14ac:dyDescent="0.2"/>
    <row r="9036" hidden="1" x14ac:dyDescent="0.2"/>
    <row r="9037" hidden="1" x14ac:dyDescent="0.2"/>
    <row r="9038" hidden="1" x14ac:dyDescent="0.2"/>
    <row r="9039" hidden="1" x14ac:dyDescent="0.2"/>
    <row r="9040" hidden="1" x14ac:dyDescent="0.2"/>
    <row r="9041" hidden="1" x14ac:dyDescent="0.2"/>
    <row r="9042" hidden="1" x14ac:dyDescent="0.2"/>
    <row r="9043" hidden="1" x14ac:dyDescent="0.2"/>
    <row r="9044" hidden="1" x14ac:dyDescent="0.2"/>
    <row r="9045" hidden="1" x14ac:dyDescent="0.2"/>
    <row r="9046" hidden="1" x14ac:dyDescent="0.2"/>
    <row r="9047" hidden="1" x14ac:dyDescent="0.2"/>
    <row r="9048" hidden="1" x14ac:dyDescent="0.2"/>
    <row r="9049" hidden="1" x14ac:dyDescent="0.2"/>
    <row r="9050" hidden="1" x14ac:dyDescent="0.2"/>
    <row r="9051" hidden="1" x14ac:dyDescent="0.2"/>
    <row r="9052" hidden="1" x14ac:dyDescent="0.2"/>
    <row r="9053" hidden="1" x14ac:dyDescent="0.2"/>
    <row r="9054" hidden="1" x14ac:dyDescent="0.2"/>
    <row r="9055" hidden="1" x14ac:dyDescent="0.2"/>
    <row r="9056" hidden="1" x14ac:dyDescent="0.2"/>
    <row r="9057" hidden="1" x14ac:dyDescent="0.2"/>
    <row r="9058" hidden="1" x14ac:dyDescent="0.2"/>
    <row r="9059" hidden="1" x14ac:dyDescent="0.2"/>
    <row r="9060" hidden="1" x14ac:dyDescent="0.2"/>
    <row r="9061" hidden="1" x14ac:dyDescent="0.2"/>
    <row r="9062" hidden="1" x14ac:dyDescent="0.2"/>
    <row r="9063" hidden="1" x14ac:dyDescent="0.2"/>
    <row r="9064" hidden="1" x14ac:dyDescent="0.2"/>
    <row r="9065" hidden="1" x14ac:dyDescent="0.2"/>
    <row r="9066" hidden="1" x14ac:dyDescent="0.2"/>
    <row r="9067" hidden="1" x14ac:dyDescent="0.2"/>
    <row r="9068" hidden="1" x14ac:dyDescent="0.2"/>
    <row r="9069" hidden="1" x14ac:dyDescent="0.2"/>
    <row r="9070" hidden="1" x14ac:dyDescent="0.2"/>
    <row r="9071" hidden="1" x14ac:dyDescent="0.2"/>
    <row r="9072" hidden="1" x14ac:dyDescent="0.2"/>
    <row r="9073" hidden="1" x14ac:dyDescent="0.2"/>
    <row r="9074" hidden="1" x14ac:dyDescent="0.2"/>
    <row r="9075" hidden="1" x14ac:dyDescent="0.2"/>
    <row r="9076" hidden="1" x14ac:dyDescent="0.2"/>
    <row r="9077" hidden="1" x14ac:dyDescent="0.2"/>
    <row r="9078" hidden="1" x14ac:dyDescent="0.2"/>
    <row r="9079" hidden="1" x14ac:dyDescent="0.2"/>
    <row r="9080" hidden="1" x14ac:dyDescent="0.2"/>
    <row r="9081" hidden="1" x14ac:dyDescent="0.2"/>
    <row r="9082" hidden="1" x14ac:dyDescent="0.2"/>
    <row r="9083" hidden="1" x14ac:dyDescent="0.2"/>
    <row r="9084" hidden="1" x14ac:dyDescent="0.2"/>
    <row r="9085" hidden="1" x14ac:dyDescent="0.2"/>
    <row r="9086" hidden="1" x14ac:dyDescent="0.2"/>
    <row r="9087" hidden="1" x14ac:dyDescent="0.2"/>
    <row r="9088" hidden="1" x14ac:dyDescent="0.2"/>
    <row r="9089" hidden="1" x14ac:dyDescent="0.2"/>
    <row r="9090" hidden="1" x14ac:dyDescent="0.2"/>
    <row r="9091" hidden="1" x14ac:dyDescent="0.2"/>
    <row r="9092" hidden="1" x14ac:dyDescent="0.2"/>
    <row r="9093" hidden="1" x14ac:dyDescent="0.2"/>
    <row r="9094" hidden="1" x14ac:dyDescent="0.2"/>
    <row r="9095" hidden="1" x14ac:dyDescent="0.2"/>
    <row r="9096" hidden="1" x14ac:dyDescent="0.2"/>
    <row r="9097" hidden="1" x14ac:dyDescent="0.2"/>
    <row r="9098" hidden="1" x14ac:dyDescent="0.2"/>
    <row r="9099" hidden="1" x14ac:dyDescent="0.2"/>
    <row r="9100" hidden="1" x14ac:dyDescent="0.2"/>
    <row r="9101" hidden="1" x14ac:dyDescent="0.2"/>
    <row r="9102" hidden="1" x14ac:dyDescent="0.2"/>
    <row r="9103" hidden="1" x14ac:dyDescent="0.2"/>
    <row r="9104" hidden="1" x14ac:dyDescent="0.2"/>
    <row r="9105" hidden="1" x14ac:dyDescent="0.2"/>
    <row r="9106" hidden="1" x14ac:dyDescent="0.2"/>
    <row r="9107" hidden="1" x14ac:dyDescent="0.2"/>
    <row r="9108" hidden="1" x14ac:dyDescent="0.2"/>
    <row r="9109" hidden="1" x14ac:dyDescent="0.2"/>
    <row r="9110" hidden="1" x14ac:dyDescent="0.2"/>
    <row r="9111" hidden="1" x14ac:dyDescent="0.2"/>
    <row r="9112" hidden="1" x14ac:dyDescent="0.2"/>
    <row r="9113" hidden="1" x14ac:dyDescent="0.2"/>
    <row r="9114" hidden="1" x14ac:dyDescent="0.2"/>
    <row r="9115" hidden="1" x14ac:dyDescent="0.2"/>
    <row r="9116" hidden="1" x14ac:dyDescent="0.2"/>
    <row r="9117" hidden="1" x14ac:dyDescent="0.2"/>
    <row r="9118" hidden="1" x14ac:dyDescent="0.2"/>
    <row r="9119" hidden="1" x14ac:dyDescent="0.2"/>
    <row r="9120" hidden="1" x14ac:dyDescent="0.2"/>
    <row r="9121" hidden="1" x14ac:dyDescent="0.2"/>
    <row r="9122" hidden="1" x14ac:dyDescent="0.2"/>
    <row r="9123" hidden="1" x14ac:dyDescent="0.2"/>
    <row r="9124" hidden="1" x14ac:dyDescent="0.2"/>
    <row r="9125" hidden="1" x14ac:dyDescent="0.2"/>
    <row r="9126" hidden="1" x14ac:dyDescent="0.2"/>
    <row r="9127" hidden="1" x14ac:dyDescent="0.2"/>
    <row r="9128" hidden="1" x14ac:dyDescent="0.2"/>
    <row r="9129" hidden="1" x14ac:dyDescent="0.2"/>
    <row r="9130" hidden="1" x14ac:dyDescent="0.2"/>
    <row r="9131" hidden="1" x14ac:dyDescent="0.2"/>
    <row r="9132" hidden="1" x14ac:dyDescent="0.2"/>
    <row r="9133" hidden="1" x14ac:dyDescent="0.2"/>
    <row r="9134" hidden="1" x14ac:dyDescent="0.2"/>
    <row r="9135" hidden="1" x14ac:dyDescent="0.2"/>
    <row r="9136" hidden="1" x14ac:dyDescent="0.2"/>
    <row r="9137" hidden="1" x14ac:dyDescent="0.2"/>
    <row r="9138" hidden="1" x14ac:dyDescent="0.2"/>
    <row r="9139" hidden="1" x14ac:dyDescent="0.2"/>
    <row r="9140" hidden="1" x14ac:dyDescent="0.2"/>
    <row r="9141" hidden="1" x14ac:dyDescent="0.2"/>
    <row r="9142" hidden="1" x14ac:dyDescent="0.2"/>
    <row r="9143" hidden="1" x14ac:dyDescent="0.2"/>
    <row r="9144" hidden="1" x14ac:dyDescent="0.2"/>
    <row r="9145" hidden="1" x14ac:dyDescent="0.2"/>
    <row r="9146" hidden="1" x14ac:dyDescent="0.2"/>
    <row r="9147" hidden="1" x14ac:dyDescent="0.2"/>
    <row r="9148" hidden="1" x14ac:dyDescent="0.2"/>
    <row r="9149" hidden="1" x14ac:dyDescent="0.2"/>
    <row r="9150" hidden="1" x14ac:dyDescent="0.2"/>
    <row r="9151" hidden="1" x14ac:dyDescent="0.2"/>
    <row r="9152" hidden="1" x14ac:dyDescent="0.2"/>
    <row r="9153" hidden="1" x14ac:dyDescent="0.2"/>
    <row r="9154" hidden="1" x14ac:dyDescent="0.2"/>
    <row r="9155" hidden="1" x14ac:dyDescent="0.2"/>
    <row r="9156" hidden="1" x14ac:dyDescent="0.2"/>
    <row r="9157" hidden="1" x14ac:dyDescent="0.2"/>
    <row r="9158" hidden="1" x14ac:dyDescent="0.2"/>
    <row r="9159" hidden="1" x14ac:dyDescent="0.2"/>
    <row r="9160" hidden="1" x14ac:dyDescent="0.2"/>
    <row r="9161" hidden="1" x14ac:dyDescent="0.2"/>
    <row r="9162" hidden="1" x14ac:dyDescent="0.2"/>
    <row r="9163" hidden="1" x14ac:dyDescent="0.2"/>
    <row r="9164" hidden="1" x14ac:dyDescent="0.2"/>
    <row r="9165" hidden="1" x14ac:dyDescent="0.2"/>
    <row r="9166" hidden="1" x14ac:dyDescent="0.2"/>
    <row r="9167" hidden="1" x14ac:dyDescent="0.2"/>
    <row r="9168" hidden="1" x14ac:dyDescent="0.2"/>
    <row r="9169" hidden="1" x14ac:dyDescent="0.2"/>
    <row r="9170" hidden="1" x14ac:dyDescent="0.2"/>
    <row r="9171" hidden="1" x14ac:dyDescent="0.2"/>
    <row r="9172" hidden="1" x14ac:dyDescent="0.2"/>
    <row r="9173" hidden="1" x14ac:dyDescent="0.2"/>
    <row r="9174" hidden="1" x14ac:dyDescent="0.2"/>
    <row r="9175" hidden="1" x14ac:dyDescent="0.2"/>
    <row r="9176" hidden="1" x14ac:dyDescent="0.2"/>
    <row r="9177" hidden="1" x14ac:dyDescent="0.2"/>
    <row r="9178" hidden="1" x14ac:dyDescent="0.2"/>
    <row r="9179" hidden="1" x14ac:dyDescent="0.2"/>
    <row r="9180" hidden="1" x14ac:dyDescent="0.2"/>
    <row r="9181" hidden="1" x14ac:dyDescent="0.2"/>
    <row r="9182" hidden="1" x14ac:dyDescent="0.2"/>
    <row r="9183" hidden="1" x14ac:dyDescent="0.2"/>
    <row r="9184" hidden="1" x14ac:dyDescent="0.2"/>
    <row r="9185" hidden="1" x14ac:dyDescent="0.2"/>
    <row r="9186" hidden="1" x14ac:dyDescent="0.2"/>
    <row r="9187" hidden="1" x14ac:dyDescent="0.2"/>
    <row r="9188" hidden="1" x14ac:dyDescent="0.2"/>
    <row r="9189" hidden="1" x14ac:dyDescent="0.2"/>
    <row r="9190" hidden="1" x14ac:dyDescent="0.2"/>
    <row r="9191" hidden="1" x14ac:dyDescent="0.2"/>
    <row r="9192" hidden="1" x14ac:dyDescent="0.2"/>
    <row r="9193" hidden="1" x14ac:dyDescent="0.2"/>
    <row r="9194" hidden="1" x14ac:dyDescent="0.2"/>
    <row r="9195" hidden="1" x14ac:dyDescent="0.2"/>
    <row r="9196" hidden="1" x14ac:dyDescent="0.2"/>
    <row r="9197" hidden="1" x14ac:dyDescent="0.2"/>
    <row r="9198" hidden="1" x14ac:dyDescent="0.2"/>
    <row r="9199" hidden="1" x14ac:dyDescent="0.2"/>
    <row r="9200" hidden="1" x14ac:dyDescent="0.2"/>
    <row r="9201" hidden="1" x14ac:dyDescent="0.2"/>
    <row r="9202" hidden="1" x14ac:dyDescent="0.2"/>
    <row r="9203" hidden="1" x14ac:dyDescent="0.2"/>
    <row r="9204" hidden="1" x14ac:dyDescent="0.2"/>
    <row r="9205" hidden="1" x14ac:dyDescent="0.2"/>
    <row r="9206" hidden="1" x14ac:dyDescent="0.2"/>
    <row r="9207" hidden="1" x14ac:dyDescent="0.2"/>
    <row r="9208" hidden="1" x14ac:dyDescent="0.2"/>
    <row r="9209" hidden="1" x14ac:dyDescent="0.2"/>
    <row r="9210" hidden="1" x14ac:dyDescent="0.2"/>
    <row r="9211" hidden="1" x14ac:dyDescent="0.2"/>
    <row r="9212" hidden="1" x14ac:dyDescent="0.2"/>
    <row r="9213" hidden="1" x14ac:dyDescent="0.2"/>
    <row r="9214" hidden="1" x14ac:dyDescent="0.2"/>
    <row r="9215" hidden="1" x14ac:dyDescent="0.2"/>
    <row r="9216" hidden="1" x14ac:dyDescent="0.2"/>
    <row r="9217" hidden="1" x14ac:dyDescent="0.2"/>
    <row r="9218" hidden="1" x14ac:dyDescent="0.2"/>
    <row r="9219" hidden="1" x14ac:dyDescent="0.2"/>
    <row r="9220" hidden="1" x14ac:dyDescent="0.2"/>
    <row r="9221" hidden="1" x14ac:dyDescent="0.2"/>
    <row r="9222" hidden="1" x14ac:dyDescent="0.2"/>
    <row r="9223" hidden="1" x14ac:dyDescent="0.2"/>
    <row r="9224" hidden="1" x14ac:dyDescent="0.2"/>
    <row r="9225" hidden="1" x14ac:dyDescent="0.2"/>
    <row r="9226" hidden="1" x14ac:dyDescent="0.2"/>
    <row r="9227" hidden="1" x14ac:dyDescent="0.2"/>
    <row r="9228" hidden="1" x14ac:dyDescent="0.2"/>
    <row r="9229" hidden="1" x14ac:dyDescent="0.2"/>
    <row r="9230" hidden="1" x14ac:dyDescent="0.2"/>
    <row r="9231" hidden="1" x14ac:dyDescent="0.2"/>
    <row r="9232" hidden="1" x14ac:dyDescent="0.2"/>
    <row r="9233" hidden="1" x14ac:dyDescent="0.2"/>
    <row r="9234" hidden="1" x14ac:dyDescent="0.2"/>
    <row r="9235" hidden="1" x14ac:dyDescent="0.2"/>
    <row r="9236" hidden="1" x14ac:dyDescent="0.2"/>
    <row r="9237" hidden="1" x14ac:dyDescent="0.2"/>
    <row r="9238" hidden="1" x14ac:dyDescent="0.2"/>
    <row r="9239" hidden="1" x14ac:dyDescent="0.2"/>
    <row r="9240" hidden="1" x14ac:dyDescent="0.2"/>
    <row r="9241" hidden="1" x14ac:dyDescent="0.2"/>
    <row r="9242" hidden="1" x14ac:dyDescent="0.2"/>
    <row r="9243" hidden="1" x14ac:dyDescent="0.2"/>
    <row r="9244" hidden="1" x14ac:dyDescent="0.2"/>
    <row r="9245" hidden="1" x14ac:dyDescent="0.2"/>
    <row r="9246" hidden="1" x14ac:dyDescent="0.2"/>
    <row r="9247" hidden="1" x14ac:dyDescent="0.2"/>
    <row r="9248" hidden="1" x14ac:dyDescent="0.2"/>
    <row r="9249" hidden="1" x14ac:dyDescent="0.2"/>
    <row r="9250" hidden="1" x14ac:dyDescent="0.2"/>
    <row r="9251" hidden="1" x14ac:dyDescent="0.2"/>
    <row r="9252" hidden="1" x14ac:dyDescent="0.2"/>
    <row r="9253" hidden="1" x14ac:dyDescent="0.2"/>
    <row r="9254" hidden="1" x14ac:dyDescent="0.2"/>
    <row r="9255" hidden="1" x14ac:dyDescent="0.2"/>
    <row r="9256" hidden="1" x14ac:dyDescent="0.2"/>
    <row r="9257" hidden="1" x14ac:dyDescent="0.2"/>
    <row r="9258" hidden="1" x14ac:dyDescent="0.2"/>
    <row r="9259" hidden="1" x14ac:dyDescent="0.2"/>
    <row r="9260" hidden="1" x14ac:dyDescent="0.2"/>
    <row r="9261" hidden="1" x14ac:dyDescent="0.2"/>
    <row r="9262" hidden="1" x14ac:dyDescent="0.2"/>
    <row r="9263" hidden="1" x14ac:dyDescent="0.2"/>
    <row r="9264" hidden="1" x14ac:dyDescent="0.2"/>
    <row r="9265" hidden="1" x14ac:dyDescent="0.2"/>
    <row r="9266" hidden="1" x14ac:dyDescent="0.2"/>
    <row r="9267" hidden="1" x14ac:dyDescent="0.2"/>
    <row r="9268" hidden="1" x14ac:dyDescent="0.2"/>
    <row r="9269" hidden="1" x14ac:dyDescent="0.2"/>
    <row r="9270" hidden="1" x14ac:dyDescent="0.2"/>
    <row r="9271" hidden="1" x14ac:dyDescent="0.2"/>
    <row r="9272" hidden="1" x14ac:dyDescent="0.2"/>
    <row r="9273" hidden="1" x14ac:dyDescent="0.2"/>
    <row r="9274" hidden="1" x14ac:dyDescent="0.2"/>
    <row r="9275" hidden="1" x14ac:dyDescent="0.2"/>
    <row r="9276" hidden="1" x14ac:dyDescent="0.2"/>
    <row r="9277" hidden="1" x14ac:dyDescent="0.2"/>
    <row r="9278" hidden="1" x14ac:dyDescent="0.2"/>
    <row r="9279" hidden="1" x14ac:dyDescent="0.2"/>
    <row r="9280" hidden="1" x14ac:dyDescent="0.2"/>
    <row r="9281" hidden="1" x14ac:dyDescent="0.2"/>
    <row r="9282" hidden="1" x14ac:dyDescent="0.2"/>
    <row r="9283" hidden="1" x14ac:dyDescent="0.2"/>
    <row r="9284" hidden="1" x14ac:dyDescent="0.2"/>
    <row r="9285" hidden="1" x14ac:dyDescent="0.2"/>
    <row r="9286" hidden="1" x14ac:dyDescent="0.2"/>
    <row r="9287" hidden="1" x14ac:dyDescent="0.2"/>
    <row r="9288" hidden="1" x14ac:dyDescent="0.2"/>
    <row r="9289" hidden="1" x14ac:dyDescent="0.2"/>
    <row r="9290" hidden="1" x14ac:dyDescent="0.2"/>
    <row r="9291" hidden="1" x14ac:dyDescent="0.2"/>
    <row r="9292" hidden="1" x14ac:dyDescent="0.2"/>
    <row r="9293" hidden="1" x14ac:dyDescent="0.2"/>
    <row r="9294" hidden="1" x14ac:dyDescent="0.2"/>
    <row r="9295" hidden="1" x14ac:dyDescent="0.2"/>
    <row r="9296" hidden="1" x14ac:dyDescent="0.2"/>
    <row r="9297" hidden="1" x14ac:dyDescent="0.2"/>
    <row r="9298" hidden="1" x14ac:dyDescent="0.2"/>
    <row r="9299" hidden="1" x14ac:dyDescent="0.2"/>
    <row r="9300" hidden="1" x14ac:dyDescent="0.2"/>
    <row r="9301" hidden="1" x14ac:dyDescent="0.2"/>
    <row r="9302" hidden="1" x14ac:dyDescent="0.2"/>
    <row r="9303" hidden="1" x14ac:dyDescent="0.2"/>
    <row r="9304" hidden="1" x14ac:dyDescent="0.2"/>
    <row r="9305" hidden="1" x14ac:dyDescent="0.2"/>
    <row r="9306" hidden="1" x14ac:dyDescent="0.2"/>
    <row r="9307" hidden="1" x14ac:dyDescent="0.2"/>
    <row r="9308" hidden="1" x14ac:dyDescent="0.2"/>
    <row r="9309" hidden="1" x14ac:dyDescent="0.2"/>
    <row r="9310" hidden="1" x14ac:dyDescent="0.2"/>
    <row r="9311" hidden="1" x14ac:dyDescent="0.2"/>
    <row r="9312" hidden="1" x14ac:dyDescent="0.2"/>
    <row r="9313" hidden="1" x14ac:dyDescent="0.2"/>
    <row r="9314" hidden="1" x14ac:dyDescent="0.2"/>
    <row r="9315" hidden="1" x14ac:dyDescent="0.2"/>
    <row r="9316" hidden="1" x14ac:dyDescent="0.2"/>
    <row r="9317" hidden="1" x14ac:dyDescent="0.2"/>
    <row r="9318" hidden="1" x14ac:dyDescent="0.2"/>
    <row r="9319" hidden="1" x14ac:dyDescent="0.2"/>
    <row r="9320" hidden="1" x14ac:dyDescent="0.2"/>
    <row r="9321" hidden="1" x14ac:dyDescent="0.2"/>
    <row r="9322" hidden="1" x14ac:dyDescent="0.2"/>
    <row r="9323" hidden="1" x14ac:dyDescent="0.2"/>
    <row r="9324" hidden="1" x14ac:dyDescent="0.2"/>
    <row r="9325" hidden="1" x14ac:dyDescent="0.2"/>
    <row r="9326" hidden="1" x14ac:dyDescent="0.2"/>
    <row r="9327" hidden="1" x14ac:dyDescent="0.2"/>
    <row r="9328" hidden="1" x14ac:dyDescent="0.2"/>
    <row r="9329" hidden="1" x14ac:dyDescent="0.2"/>
    <row r="9330" hidden="1" x14ac:dyDescent="0.2"/>
    <row r="9331" hidden="1" x14ac:dyDescent="0.2"/>
    <row r="9332" hidden="1" x14ac:dyDescent="0.2"/>
    <row r="9333" hidden="1" x14ac:dyDescent="0.2"/>
    <row r="9334" hidden="1" x14ac:dyDescent="0.2"/>
    <row r="9335" hidden="1" x14ac:dyDescent="0.2"/>
    <row r="9336" hidden="1" x14ac:dyDescent="0.2"/>
    <row r="9337" hidden="1" x14ac:dyDescent="0.2"/>
    <row r="9338" hidden="1" x14ac:dyDescent="0.2"/>
    <row r="9339" hidden="1" x14ac:dyDescent="0.2"/>
    <row r="9340" hidden="1" x14ac:dyDescent="0.2"/>
    <row r="9341" hidden="1" x14ac:dyDescent="0.2"/>
    <row r="9342" hidden="1" x14ac:dyDescent="0.2"/>
    <row r="9343" hidden="1" x14ac:dyDescent="0.2"/>
    <row r="9344" hidden="1" x14ac:dyDescent="0.2"/>
    <row r="9345" hidden="1" x14ac:dyDescent="0.2"/>
    <row r="9346" hidden="1" x14ac:dyDescent="0.2"/>
    <row r="9347" hidden="1" x14ac:dyDescent="0.2"/>
    <row r="9348" hidden="1" x14ac:dyDescent="0.2"/>
    <row r="9349" hidden="1" x14ac:dyDescent="0.2"/>
    <row r="9350" hidden="1" x14ac:dyDescent="0.2"/>
    <row r="9351" hidden="1" x14ac:dyDescent="0.2"/>
    <row r="9352" hidden="1" x14ac:dyDescent="0.2"/>
    <row r="9353" hidden="1" x14ac:dyDescent="0.2"/>
    <row r="9354" hidden="1" x14ac:dyDescent="0.2"/>
    <row r="9355" hidden="1" x14ac:dyDescent="0.2"/>
    <row r="9356" hidden="1" x14ac:dyDescent="0.2"/>
    <row r="9357" hidden="1" x14ac:dyDescent="0.2"/>
    <row r="9358" hidden="1" x14ac:dyDescent="0.2"/>
    <row r="9359" hidden="1" x14ac:dyDescent="0.2"/>
    <row r="9360" hidden="1" x14ac:dyDescent="0.2"/>
    <row r="9361" hidden="1" x14ac:dyDescent="0.2"/>
    <row r="9362" hidden="1" x14ac:dyDescent="0.2"/>
    <row r="9363" hidden="1" x14ac:dyDescent="0.2"/>
    <row r="9364" hidden="1" x14ac:dyDescent="0.2"/>
    <row r="9365" hidden="1" x14ac:dyDescent="0.2"/>
    <row r="9366" hidden="1" x14ac:dyDescent="0.2"/>
    <row r="9367" hidden="1" x14ac:dyDescent="0.2"/>
    <row r="9368" hidden="1" x14ac:dyDescent="0.2"/>
    <row r="9369" hidden="1" x14ac:dyDescent="0.2"/>
    <row r="9370" hidden="1" x14ac:dyDescent="0.2"/>
    <row r="9371" hidden="1" x14ac:dyDescent="0.2"/>
    <row r="9372" hidden="1" x14ac:dyDescent="0.2"/>
    <row r="9373" hidden="1" x14ac:dyDescent="0.2"/>
    <row r="9374" hidden="1" x14ac:dyDescent="0.2"/>
    <row r="9375" hidden="1" x14ac:dyDescent="0.2"/>
    <row r="9376" hidden="1" x14ac:dyDescent="0.2"/>
    <row r="9377" hidden="1" x14ac:dyDescent="0.2"/>
    <row r="9378" hidden="1" x14ac:dyDescent="0.2"/>
    <row r="9379" hidden="1" x14ac:dyDescent="0.2"/>
    <row r="9380" hidden="1" x14ac:dyDescent="0.2"/>
    <row r="9381" hidden="1" x14ac:dyDescent="0.2"/>
    <row r="9382" hidden="1" x14ac:dyDescent="0.2"/>
    <row r="9383" hidden="1" x14ac:dyDescent="0.2"/>
    <row r="9384" hidden="1" x14ac:dyDescent="0.2"/>
    <row r="9385" hidden="1" x14ac:dyDescent="0.2"/>
    <row r="9386" hidden="1" x14ac:dyDescent="0.2"/>
    <row r="9387" hidden="1" x14ac:dyDescent="0.2"/>
    <row r="9388" hidden="1" x14ac:dyDescent="0.2"/>
    <row r="9389" hidden="1" x14ac:dyDescent="0.2"/>
    <row r="9390" hidden="1" x14ac:dyDescent="0.2"/>
    <row r="9391" hidden="1" x14ac:dyDescent="0.2"/>
    <row r="9392" hidden="1" x14ac:dyDescent="0.2"/>
    <row r="9393" hidden="1" x14ac:dyDescent="0.2"/>
    <row r="9394" hidden="1" x14ac:dyDescent="0.2"/>
    <row r="9395" hidden="1" x14ac:dyDescent="0.2"/>
    <row r="9396" hidden="1" x14ac:dyDescent="0.2"/>
    <row r="9397" hidden="1" x14ac:dyDescent="0.2"/>
    <row r="9398" hidden="1" x14ac:dyDescent="0.2"/>
    <row r="9399" hidden="1" x14ac:dyDescent="0.2"/>
    <row r="9400" hidden="1" x14ac:dyDescent="0.2"/>
    <row r="9401" hidden="1" x14ac:dyDescent="0.2"/>
    <row r="9402" hidden="1" x14ac:dyDescent="0.2"/>
    <row r="9403" hidden="1" x14ac:dyDescent="0.2"/>
    <row r="9404" hidden="1" x14ac:dyDescent="0.2"/>
    <row r="9405" hidden="1" x14ac:dyDescent="0.2"/>
    <row r="9406" hidden="1" x14ac:dyDescent="0.2"/>
    <row r="9407" hidden="1" x14ac:dyDescent="0.2"/>
    <row r="9408" hidden="1" x14ac:dyDescent="0.2"/>
    <row r="9409" hidden="1" x14ac:dyDescent="0.2"/>
    <row r="9410" hidden="1" x14ac:dyDescent="0.2"/>
    <row r="9411" hidden="1" x14ac:dyDescent="0.2"/>
    <row r="9412" hidden="1" x14ac:dyDescent="0.2"/>
    <row r="9413" hidden="1" x14ac:dyDescent="0.2"/>
    <row r="9414" hidden="1" x14ac:dyDescent="0.2"/>
    <row r="9415" hidden="1" x14ac:dyDescent="0.2"/>
    <row r="9416" hidden="1" x14ac:dyDescent="0.2"/>
    <row r="9417" hidden="1" x14ac:dyDescent="0.2"/>
    <row r="9418" hidden="1" x14ac:dyDescent="0.2"/>
    <row r="9419" hidden="1" x14ac:dyDescent="0.2"/>
    <row r="9420" hidden="1" x14ac:dyDescent="0.2"/>
    <row r="9421" hidden="1" x14ac:dyDescent="0.2"/>
    <row r="9422" hidden="1" x14ac:dyDescent="0.2"/>
    <row r="9423" hidden="1" x14ac:dyDescent="0.2"/>
    <row r="9424" hidden="1" x14ac:dyDescent="0.2"/>
    <row r="9425" hidden="1" x14ac:dyDescent="0.2"/>
    <row r="9426" hidden="1" x14ac:dyDescent="0.2"/>
    <row r="9427" hidden="1" x14ac:dyDescent="0.2"/>
    <row r="9428" hidden="1" x14ac:dyDescent="0.2"/>
    <row r="9429" hidden="1" x14ac:dyDescent="0.2"/>
    <row r="9430" hidden="1" x14ac:dyDescent="0.2"/>
    <row r="9431" hidden="1" x14ac:dyDescent="0.2"/>
    <row r="9432" hidden="1" x14ac:dyDescent="0.2"/>
    <row r="9433" hidden="1" x14ac:dyDescent="0.2"/>
    <row r="9434" hidden="1" x14ac:dyDescent="0.2"/>
    <row r="9435" hidden="1" x14ac:dyDescent="0.2"/>
    <row r="9436" hidden="1" x14ac:dyDescent="0.2"/>
    <row r="9437" hidden="1" x14ac:dyDescent="0.2"/>
    <row r="9438" hidden="1" x14ac:dyDescent="0.2"/>
    <row r="9439" hidden="1" x14ac:dyDescent="0.2"/>
    <row r="9440" hidden="1" x14ac:dyDescent="0.2"/>
    <row r="9441" hidden="1" x14ac:dyDescent="0.2"/>
    <row r="9442" hidden="1" x14ac:dyDescent="0.2"/>
    <row r="9443" hidden="1" x14ac:dyDescent="0.2"/>
    <row r="9444" hidden="1" x14ac:dyDescent="0.2"/>
    <row r="9445" hidden="1" x14ac:dyDescent="0.2"/>
    <row r="9446" hidden="1" x14ac:dyDescent="0.2"/>
    <row r="9447" hidden="1" x14ac:dyDescent="0.2"/>
    <row r="9448" hidden="1" x14ac:dyDescent="0.2"/>
    <row r="9449" hidden="1" x14ac:dyDescent="0.2"/>
    <row r="9450" hidden="1" x14ac:dyDescent="0.2"/>
    <row r="9451" hidden="1" x14ac:dyDescent="0.2"/>
    <row r="9452" hidden="1" x14ac:dyDescent="0.2"/>
    <row r="9453" hidden="1" x14ac:dyDescent="0.2"/>
    <row r="9454" hidden="1" x14ac:dyDescent="0.2"/>
    <row r="9455" hidden="1" x14ac:dyDescent="0.2"/>
    <row r="9456" hidden="1" x14ac:dyDescent="0.2"/>
    <row r="9457" hidden="1" x14ac:dyDescent="0.2"/>
    <row r="9458" hidden="1" x14ac:dyDescent="0.2"/>
    <row r="9459" hidden="1" x14ac:dyDescent="0.2"/>
    <row r="9460" hidden="1" x14ac:dyDescent="0.2"/>
    <row r="9461" hidden="1" x14ac:dyDescent="0.2"/>
    <row r="9462" hidden="1" x14ac:dyDescent="0.2"/>
    <row r="9463" hidden="1" x14ac:dyDescent="0.2"/>
    <row r="9464" hidden="1" x14ac:dyDescent="0.2"/>
    <row r="9465" hidden="1" x14ac:dyDescent="0.2"/>
    <row r="9466" hidden="1" x14ac:dyDescent="0.2"/>
    <row r="9467" hidden="1" x14ac:dyDescent="0.2"/>
    <row r="9468" hidden="1" x14ac:dyDescent="0.2"/>
    <row r="9469" hidden="1" x14ac:dyDescent="0.2"/>
    <row r="9470" hidden="1" x14ac:dyDescent="0.2"/>
    <row r="9471" hidden="1" x14ac:dyDescent="0.2"/>
    <row r="9472" hidden="1" x14ac:dyDescent="0.2"/>
    <row r="9473" hidden="1" x14ac:dyDescent="0.2"/>
    <row r="9474" hidden="1" x14ac:dyDescent="0.2"/>
    <row r="9475" hidden="1" x14ac:dyDescent="0.2"/>
    <row r="9476" hidden="1" x14ac:dyDescent="0.2"/>
    <row r="9477" hidden="1" x14ac:dyDescent="0.2"/>
    <row r="9478" hidden="1" x14ac:dyDescent="0.2"/>
    <row r="9479" hidden="1" x14ac:dyDescent="0.2"/>
    <row r="9480" hidden="1" x14ac:dyDescent="0.2"/>
    <row r="9481" hidden="1" x14ac:dyDescent="0.2"/>
    <row r="9482" hidden="1" x14ac:dyDescent="0.2"/>
    <row r="9483" hidden="1" x14ac:dyDescent="0.2"/>
    <row r="9484" hidden="1" x14ac:dyDescent="0.2"/>
    <row r="9485" hidden="1" x14ac:dyDescent="0.2"/>
    <row r="9486" hidden="1" x14ac:dyDescent="0.2"/>
    <row r="9487" hidden="1" x14ac:dyDescent="0.2"/>
    <row r="9488" hidden="1" x14ac:dyDescent="0.2"/>
    <row r="9489" hidden="1" x14ac:dyDescent="0.2"/>
    <row r="9490" hidden="1" x14ac:dyDescent="0.2"/>
    <row r="9491" hidden="1" x14ac:dyDescent="0.2"/>
    <row r="9492" hidden="1" x14ac:dyDescent="0.2"/>
    <row r="9493" hidden="1" x14ac:dyDescent="0.2"/>
    <row r="9494" hidden="1" x14ac:dyDescent="0.2"/>
    <row r="9495" hidden="1" x14ac:dyDescent="0.2"/>
    <row r="9496" hidden="1" x14ac:dyDescent="0.2"/>
    <row r="9497" hidden="1" x14ac:dyDescent="0.2"/>
    <row r="9498" hidden="1" x14ac:dyDescent="0.2"/>
    <row r="9499" hidden="1" x14ac:dyDescent="0.2"/>
    <row r="9500" hidden="1" x14ac:dyDescent="0.2"/>
    <row r="9501" hidden="1" x14ac:dyDescent="0.2"/>
    <row r="9502" hidden="1" x14ac:dyDescent="0.2"/>
    <row r="9503" hidden="1" x14ac:dyDescent="0.2"/>
    <row r="9504" hidden="1" x14ac:dyDescent="0.2"/>
    <row r="9505" hidden="1" x14ac:dyDescent="0.2"/>
    <row r="9506" hidden="1" x14ac:dyDescent="0.2"/>
    <row r="9507" hidden="1" x14ac:dyDescent="0.2"/>
    <row r="9508" hidden="1" x14ac:dyDescent="0.2"/>
    <row r="9509" hidden="1" x14ac:dyDescent="0.2"/>
    <row r="9510" hidden="1" x14ac:dyDescent="0.2"/>
    <row r="9511" hidden="1" x14ac:dyDescent="0.2"/>
    <row r="9512" hidden="1" x14ac:dyDescent="0.2"/>
    <row r="9513" hidden="1" x14ac:dyDescent="0.2"/>
    <row r="9514" hidden="1" x14ac:dyDescent="0.2"/>
    <row r="9515" hidden="1" x14ac:dyDescent="0.2"/>
    <row r="9516" hidden="1" x14ac:dyDescent="0.2"/>
    <row r="9517" hidden="1" x14ac:dyDescent="0.2"/>
    <row r="9518" hidden="1" x14ac:dyDescent="0.2"/>
    <row r="9519" hidden="1" x14ac:dyDescent="0.2"/>
    <row r="9520" hidden="1" x14ac:dyDescent="0.2"/>
    <row r="9521" hidden="1" x14ac:dyDescent="0.2"/>
    <row r="9522" hidden="1" x14ac:dyDescent="0.2"/>
    <row r="9523" hidden="1" x14ac:dyDescent="0.2"/>
    <row r="9524" hidden="1" x14ac:dyDescent="0.2"/>
    <row r="9525" hidden="1" x14ac:dyDescent="0.2"/>
    <row r="9526" hidden="1" x14ac:dyDescent="0.2"/>
    <row r="9527" hidden="1" x14ac:dyDescent="0.2"/>
    <row r="9528" hidden="1" x14ac:dyDescent="0.2"/>
    <row r="9529" hidden="1" x14ac:dyDescent="0.2"/>
    <row r="9530" hidden="1" x14ac:dyDescent="0.2"/>
    <row r="9531" hidden="1" x14ac:dyDescent="0.2"/>
    <row r="9532" hidden="1" x14ac:dyDescent="0.2"/>
    <row r="9533" hidden="1" x14ac:dyDescent="0.2"/>
    <row r="9534" hidden="1" x14ac:dyDescent="0.2"/>
    <row r="9535" hidden="1" x14ac:dyDescent="0.2"/>
    <row r="9536" hidden="1" x14ac:dyDescent="0.2"/>
    <row r="9537" hidden="1" x14ac:dyDescent="0.2"/>
    <row r="9538" hidden="1" x14ac:dyDescent="0.2"/>
    <row r="9539" hidden="1" x14ac:dyDescent="0.2"/>
    <row r="9540" hidden="1" x14ac:dyDescent="0.2"/>
    <row r="9541" hidden="1" x14ac:dyDescent="0.2"/>
    <row r="9542" hidden="1" x14ac:dyDescent="0.2"/>
    <row r="9543" hidden="1" x14ac:dyDescent="0.2"/>
    <row r="9544" hidden="1" x14ac:dyDescent="0.2"/>
    <row r="9545" hidden="1" x14ac:dyDescent="0.2"/>
    <row r="9546" hidden="1" x14ac:dyDescent="0.2"/>
    <row r="9547" hidden="1" x14ac:dyDescent="0.2"/>
    <row r="9548" hidden="1" x14ac:dyDescent="0.2"/>
    <row r="9549" hidden="1" x14ac:dyDescent="0.2"/>
    <row r="9550" hidden="1" x14ac:dyDescent="0.2"/>
    <row r="9551" hidden="1" x14ac:dyDescent="0.2"/>
    <row r="9552" hidden="1" x14ac:dyDescent="0.2"/>
    <row r="9553" hidden="1" x14ac:dyDescent="0.2"/>
    <row r="9554" hidden="1" x14ac:dyDescent="0.2"/>
    <row r="9555" hidden="1" x14ac:dyDescent="0.2"/>
    <row r="9556" hidden="1" x14ac:dyDescent="0.2"/>
    <row r="9557" hidden="1" x14ac:dyDescent="0.2"/>
    <row r="9558" hidden="1" x14ac:dyDescent="0.2"/>
    <row r="9559" hidden="1" x14ac:dyDescent="0.2"/>
    <row r="9560" hidden="1" x14ac:dyDescent="0.2"/>
    <row r="9561" hidden="1" x14ac:dyDescent="0.2"/>
    <row r="9562" hidden="1" x14ac:dyDescent="0.2"/>
    <row r="9563" hidden="1" x14ac:dyDescent="0.2"/>
    <row r="9564" hidden="1" x14ac:dyDescent="0.2"/>
    <row r="9565" hidden="1" x14ac:dyDescent="0.2"/>
    <row r="9566" hidden="1" x14ac:dyDescent="0.2"/>
    <row r="9567" hidden="1" x14ac:dyDescent="0.2"/>
    <row r="9568" hidden="1" x14ac:dyDescent="0.2"/>
    <row r="9569" hidden="1" x14ac:dyDescent="0.2"/>
    <row r="9570" hidden="1" x14ac:dyDescent="0.2"/>
    <row r="9571" hidden="1" x14ac:dyDescent="0.2"/>
    <row r="9572" hidden="1" x14ac:dyDescent="0.2"/>
    <row r="9573" hidden="1" x14ac:dyDescent="0.2"/>
    <row r="9574" hidden="1" x14ac:dyDescent="0.2"/>
    <row r="9575" hidden="1" x14ac:dyDescent="0.2"/>
    <row r="9576" hidden="1" x14ac:dyDescent="0.2"/>
    <row r="9577" hidden="1" x14ac:dyDescent="0.2"/>
    <row r="9578" hidden="1" x14ac:dyDescent="0.2"/>
    <row r="9579" hidden="1" x14ac:dyDescent="0.2"/>
    <row r="9580" hidden="1" x14ac:dyDescent="0.2"/>
    <row r="9581" hidden="1" x14ac:dyDescent="0.2"/>
    <row r="9582" hidden="1" x14ac:dyDescent="0.2"/>
    <row r="9583" hidden="1" x14ac:dyDescent="0.2"/>
    <row r="9584" hidden="1" x14ac:dyDescent="0.2"/>
    <row r="9585" hidden="1" x14ac:dyDescent="0.2"/>
    <row r="9586" hidden="1" x14ac:dyDescent="0.2"/>
    <row r="9587" hidden="1" x14ac:dyDescent="0.2"/>
    <row r="9588" hidden="1" x14ac:dyDescent="0.2"/>
    <row r="9589" hidden="1" x14ac:dyDescent="0.2"/>
    <row r="9590" hidden="1" x14ac:dyDescent="0.2"/>
    <row r="9591" hidden="1" x14ac:dyDescent="0.2"/>
    <row r="9592" hidden="1" x14ac:dyDescent="0.2"/>
    <row r="9593" hidden="1" x14ac:dyDescent="0.2"/>
    <row r="9594" hidden="1" x14ac:dyDescent="0.2"/>
    <row r="9595" hidden="1" x14ac:dyDescent="0.2"/>
    <row r="9596" hidden="1" x14ac:dyDescent="0.2"/>
    <row r="9597" hidden="1" x14ac:dyDescent="0.2"/>
    <row r="9598" hidden="1" x14ac:dyDescent="0.2"/>
    <row r="9599" hidden="1" x14ac:dyDescent="0.2"/>
    <row r="9600" hidden="1" x14ac:dyDescent="0.2"/>
    <row r="9601" hidden="1" x14ac:dyDescent="0.2"/>
    <row r="9602" hidden="1" x14ac:dyDescent="0.2"/>
    <row r="9603" hidden="1" x14ac:dyDescent="0.2"/>
    <row r="9604" hidden="1" x14ac:dyDescent="0.2"/>
    <row r="9605" hidden="1" x14ac:dyDescent="0.2"/>
    <row r="9606" hidden="1" x14ac:dyDescent="0.2"/>
    <row r="9607" hidden="1" x14ac:dyDescent="0.2"/>
    <row r="9608" hidden="1" x14ac:dyDescent="0.2"/>
    <row r="9609" hidden="1" x14ac:dyDescent="0.2"/>
    <row r="9610" hidden="1" x14ac:dyDescent="0.2"/>
    <row r="9611" hidden="1" x14ac:dyDescent="0.2"/>
    <row r="9612" hidden="1" x14ac:dyDescent="0.2"/>
    <row r="9613" hidden="1" x14ac:dyDescent="0.2"/>
    <row r="9614" hidden="1" x14ac:dyDescent="0.2"/>
    <row r="9615" hidden="1" x14ac:dyDescent="0.2"/>
    <row r="9616" hidden="1" x14ac:dyDescent="0.2"/>
    <row r="9617" hidden="1" x14ac:dyDescent="0.2"/>
    <row r="9618" hidden="1" x14ac:dyDescent="0.2"/>
    <row r="9619" hidden="1" x14ac:dyDescent="0.2"/>
    <row r="9620" hidden="1" x14ac:dyDescent="0.2"/>
    <row r="9621" hidden="1" x14ac:dyDescent="0.2"/>
    <row r="9622" hidden="1" x14ac:dyDescent="0.2"/>
    <row r="9623" hidden="1" x14ac:dyDescent="0.2"/>
    <row r="9624" hidden="1" x14ac:dyDescent="0.2"/>
    <row r="9625" hidden="1" x14ac:dyDescent="0.2"/>
    <row r="9626" hidden="1" x14ac:dyDescent="0.2"/>
    <row r="9627" hidden="1" x14ac:dyDescent="0.2"/>
    <row r="9628" hidden="1" x14ac:dyDescent="0.2"/>
    <row r="9629" hidden="1" x14ac:dyDescent="0.2"/>
    <row r="9630" hidden="1" x14ac:dyDescent="0.2"/>
    <row r="9631" hidden="1" x14ac:dyDescent="0.2"/>
    <row r="9632" hidden="1" x14ac:dyDescent="0.2"/>
    <row r="9633" hidden="1" x14ac:dyDescent="0.2"/>
    <row r="9634" hidden="1" x14ac:dyDescent="0.2"/>
    <row r="9635" hidden="1" x14ac:dyDescent="0.2"/>
    <row r="9636" hidden="1" x14ac:dyDescent="0.2"/>
    <row r="9637" hidden="1" x14ac:dyDescent="0.2"/>
    <row r="9638" hidden="1" x14ac:dyDescent="0.2"/>
    <row r="9639" hidden="1" x14ac:dyDescent="0.2"/>
    <row r="9640" hidden="1" x14ac:dyDescent="0.2"/>
    <row r="9641" hidden="1" x14ac:dyDescent="0.2"/>
    <row r="9642" hidden="1" x14ac:dyDescent="0.2"/>
    <row r="9643" hidden="1" x14ac:dyDescent="0.2"/>
    <row r="9644" hidden="1" x14ac:dyDescent="0.2"/>
    <row r="9645" hidden="1" x14ac:dyDescent="0.2"/>
    <row r="9646" hidden="1" x14ac:dyDescent="0.2"/>
    <row r="9647" hidden="1" x14ac:dyDescent="0.2"/>
    <row r="9648" hidden="1" x14ac:dyDescent="0.2"/>
    <row r="9649" hidden="1" x14ac:dyDescent="0.2"/>
    <row r="9650" hidden="1" x14ac:dyDescent="0.2"/>
    <row r="9651" hidden="1" x14ac:dyDescent="0.2"/>
    <row r="9652" hidden="1" x14ac:dyDescent="0.2"/>
    <row r="9653" hidden="1" x14ac:dyDescent="0.2"/>
    <row r="9654" hidden="1" x14ac:dyDescent="0.2"/>
    <row r="9655" hidden="1" x14ac:dyDescent="0.2"/>
    <row r="9656" hidden="1" x14ac:dyDescent="0.2"/>
    <row r="9657" hidden="1" x14ac:dyDescent="0.2"/>
    <row r="9658" hidden="1" x14ac:dyDescent="0.2"/>
    <row r="9659" hidden="1" x14ac:dyDescent="0.2"/>
    <row r="9660" hidden="1" x14ac:dyDescent="0.2"/>
    <row r="9661" hidden="1" x14ac:dyDescent="0.2"/>
    <row r="9662" hidden="1" x14ac:dyDescent="0.2"/>
    <row r="9663" hidden="1" x14ac:dyDescent="0.2"/>
    <row r="9664" hidden="1" x14ac:dyDescent="0.2"/>
    <row r="9665" hidden="1" x14ac:dyDescent="0.2"/>
    <row r="9666" hidden="1" x14ac:dyDescent="0.2"/>
    <row r="9667" hidden="1" x14ac:dyDescent="0.2"/>
    <row r="9668" hidden="1" x14ac:dyDescent="0.2"/>
    <row r="9669" hidden="1" x14ac:dyDescent="0.2"/>
    <row r="9670" hidden="1" x14ac:dyDescent="0.2"/>
    <row r="9671" hidden="1" x14ac:dyDescent="0.2"/>
    <row r="9672" hidden="1" x14ac:dyDescent="0.2"/>
    <row r="9673" hidden="1" x14ac:dyDescent="0.2"/>
    <row r="9674" hidden="1" x14ac:dyDescent="0.2"/>
    <row r="9675" hidden="1" x14ac:dyDescent="0.2"/>
    <row r="9676" hidden="1" x14ac:dyDescent="0.2"/>
    <row r="9677" hidden="1" x14ac:dyDescent="0.2"/>
    <row r="9678" hidden="1" x14ac:dyDescent="0.2"/>
    <row r="9679" hidden="1" x14ac:dyDescent="0.2"/>
    <row r="9680" hidden="1" x14ac:dyDescent="0.2"/>
    <row r="9681" hidden="1" x14ac:dyDescent="0.2"/>
    <row r="9682" hidden="1" x14ac:dyDescent="0.2"/>
    <row r="9683" hidden="1" x14ac:dyDescent="0.2"/>
    <row r="9684" hidden="1" x14ac:dyDescent="0.2"/>
    <row r="9685" hidden="1" x14ac:dyDescent="0.2"/>
    <row r="9686" hidden="1" x14ac:dyDescent="0.2"/>
    <row r="9687" hidden="1" x14ac:dyDescent="0.2"/>
    <row r="9688" hidden="1" x14ac:dyDescent="0.2"/>
    <row r="9689" hidden="1" x14ac:dyDescent="0.2"/>
    <row r="9690" hidden="1" x14ac:dyDescent="0.2"/>
    <row r="9691" hidden="1" x14ac:dyDescent="0.2"/>
    <row r="9692" hidden="1" x14ac:dyDescent="0.2"/>
    <row r="9693" hidden="1" x14ac:dyDescent="0.2"/>
    <row r="9694" hidden="1" x14ac:dyDescent="0.2"/>
    <row r="9695" hidden="1" x14ac:dyDescent="0.2"/>
    <row r="9696" hidden="1" x14ac:dyDescent="0.2"/>
    <row r="9697" hidden="1" x14ac:dyDescent="0.2"/>
    <row r="9698" hidden="1" x14ac:dyDescent="0.2"/>
    <row r="9699" hidden="1" x14ac:dyDescent="0.2"/>
    <row r="9700" hidden="1" x14ac:dyDescent="0.2"/>
    <row r="9701" hidden="1" x14ac:dyDescent="0.2"/>
    <row r="9702" hidden="1" x14ac:dyDescent="0.2"/>
    <row r="9703" hidden="1" x14ac:dyDescent="0.2"/>
    <row r="9704" hidden="1" x14ac:dyDescent="0.2"/>
    <row r="9705" hidden="1" x14ac:dyDescent="0.2"/>
    <row r="9706" hidden="1" x14ac:dyDescent="0.2"/>
    <row r="9707" hidden="1" x14ac:dyDescent="0.2"/>
    <row r="9708" hidden="1" x14ac:dyDescent="0.2"/>
    <row r="9709" hidden="1" x14ac:dyDescent="0.2"/>
    <row r="9710" hidden="1" x14ac:dyDescent="0.2"/>
    <row r="9711" hidden="1" x14ac:dyDescent="0.2"/>
    <row r="9712" hidden="1" x14ac:dyDescent="0.2"/>
    <row r="9713" hidden="1" x14ac:dyDescent="0.2"/>
    <row r="9714" hidden="1" x14ac:dyDescent="0.2"/>
    <row r="9715" hidden="1" x14ac:dyDescent="0.2"/>
    <row r="9716" hidden="1" x14ac:dyDescent="0.2"/>
    <row r="9717" hidden="1" x14ac:dyDescent="0.2"/>
    <row r="9718" hidden="1" x14ac:dyDescent="0.2"/>
    <row r="9719" hidden="1" x14ac:dyDescent="0.2"/>
    <row r="9720" hidden="1" x14ac:dyDescent="0.2"/>
    <row r="9721" hidden="1" x14ac:dyDescent="0.2"/>
    <row r="9722" hidden="1" x14ac:dyDescent="0.2"/>
    <row r="9723" hidden="1" x14ac:dyDescent="0.2"/>
    <row r="9724" hidden="1" x14ac:dyDescent="0.2"/>
    <row r="9725" hidden="1" x14ac:dyDescent="0.2"/>
    <row r="9726" hidden="1" x14ac:dyDescent="0.2"/>
    <row r="9727" hidden="1" x14ac:dyDescent="0.2"/>
    <row r="9728" hidden="1" x14ac:dyDescent="0.2"/>
    <row r="9729" hidden="1" x14ac:dyDescent="0.2"/>
    <row r="9730" hidden="1" x14ac:dyDescent="0.2"/>
    <row r="9731" hidden="1" x14ac:dyDescent="0.2"/>
    <row r="9732" hidden="1" x14ac:dyDescent="0.2"/>
    <row r="9733" hidden="1" x14ac:dyDescent="0.2"/>
    <row r="9734" hidden="1" x14ac:dyDescent="0.2"/>
    <row r="9735" hidden="1" x14ac:dyDescent="0.2"/>
    <row r="9736" hidden="1" x14ac:dyDescent="0.2"/>
    <row r="9737" hidden="1" x14ac:dyDescent="0.2"/>
    <row r="9738" hidden="1" x14ac:dyDescent="0.2"/>
    <row r="9739" hidden="1" x14ac:dyDescent="0.2"/>
    <row r="9740" hidden="1" x14ac:dyDescent="0.2"/>
    <row r="9741" hidden="1" x14ac:dyDescent="0.2"/>
    <row r="9742" hidden="1" x14ac:dyDescent="0.2"/>
    <row r="9743" hidden="1" x14ac:dyDescent="0.2"/>
    <row r="9744" hidden="1" x14ac:dyDescent="0.2"/>
    <row r="9745" hidden="1" x14ac:dyDescent="0.2"/>
    <row r="9746" hidden="1" x14ac:dyDescent="0.2"/>
    <row r="9747" hidden="1" x14ac:dyDescent="0.2"/>
    <row r="9748" hidden="1" x14ac:dyDescent="0.2"/>
    <row r="9749" hidden="1" x14ac:dyDescent="0.2"/>
    <row r="9750" hidden="1" x14ac:dyDescent="0.2"/>
    <row r="9751" hidden="1" x14ac:dyDescent="0.2"/>
    <row r="9752" hidden="1" x14ac:dyDescent="0.2"/>
    <row r="9753" hidden="1" x14ac:dyDescent="0.2"/>
    <row r="9754" hidden="1" x14ac:dyDescent="0.2"/>
    <row r="9755" hidden="1" x14ac:dyDescent="0.2"/>
    <row r="9756" hidden="1" x14ac:dyDescent="0.2"/>
    <row r="9757" hidden="1" x14ac:dyDescent="0.2"/>
    <row r="9758" hidden="1" x14ac:dyDescent="0.2"/>
    <row r="9759" hidden="1" x14ac:dyDescent="0.2"/>
    <row r="9760" hidden="1" x14ac:dyDescent="0.2"/>
    <row r="9761" hidden="1" x14ac:dyDescent="0.2"/>
    <row r="9762" hidden="1" x14ac:dyDescent="0.2"/>
    <row r="9763" hidden="1" x14ac:dyDescent="0.2"/>
    <row r="9764" hidden="1" x14ac:dyDescent="0.2"/>
    <row r="9765" hidden="1" x14ac:dyDescent="0.2"/>
    <row r="9766" hidden="1" x14ac:dyDescent="0.2"/>
    <row r="9767" hidden="1" x14ac:dyDescent="0.2"/>
    <row r="9768" hidden="1" x14ac:dyDescent="0.2"/>
    <row r="9769" hidden="1" x14ac:dyDescent="0.2"/>
    <row r="9770" hidden="1" x14ac:dyDescent="0.2"/>
    <row r="9771" hidden="1" x14ac:dyDescent="0.2"/>
    <row r="9772" hidden="1" x14ac:dyDescent="0.2"/>
    <row r="9773" hidden="1" x14ac:dyDescent="0.2"/>
    <row r="9774" hidden="1" x14ac:dyDescent="0.2"/>
    <row r="9775" hidden="1" x14ac:dyDescent="0.2"/>
    <row r="9776" hidden="1" x14ac:dyDescent="0.2"/>
    <row r="9777" hidden="1" x14ac:dyDescent="0.2"/>
    <row r="9778" hidden="1" x14ac:dyDescent="0.2"/>
    <row r="9779" hidden="1" x14ac:dyDescent="0.2"/>
    <row r="9780" hidden="1" x14ac:dyDescent="0.2"/>
    <row r="9781" hidden="1" x14ac:dyDescent="0.2"/>
    <row r="9782" hidden="1" x14ac:dyDescent="0.2"/>
    <row r="9783" hidden="1" x14ac:dyDescent="0.2"/>
    <row r="9784" hidden="1" x14ac:dyDescent="0.2"/>
    <row r="9785" hidden="1" x14ac:dyDescent="0.2"/>
    <row r="9786" hidden="1" x14ac:dyDescent="0.2"/>
    <row r="9787" hidden="1" x14ac:dyDescent="0.2"/>
    <row r="9788" hidden="1" x14ac:dyDescent="0.2"/>
    <row r="9789" hidden="1" x14ac:dyDescent="0.2"/>
    <row r="9790" hidden="1" x14ac:dyDescent="0.2"/>
    <row r="9791" hidden="1" x14ac:dyDescent="0.2"/>
    <row r="9792" hidden="1" x14ac:dyDescent="0.2"/>
    <row r="9793" hidden="1" x14ac:dyDescent="0.2"/>
    <row r="9794" hidden="1" x14ac:dyDescent="0.2"/>
    <row r="9795" hidden="1" x14ac:dyDescent="0.2"/>
    <row r="9796" hidden="1" x14ac:dyDescent="0.2"/>
    <row r="9797" hidden="1" x14ac:dyDescent="0.2"/>
    <row r="9798" hidden="1" x14ac:dyDescent="0.2"/>
    <row r="9799" hidden="1" x14ac:dyDescent="0.2"/>
    <row r="9800" hidden="1" x14ac:dyDescent="0.2"/>
    <row r="9801" hidden="1" x14ac:dyDescent="0.2"/>
    <row r="9802" hidden="1" x14ac:dyDescent="0.2"/>
    <row r="9803" hidden="1" x14ac:dyDescent="0.2"/>
    <row r="9804" hidden="1" x14ac:dyDescent="0.2"/>
    <row r="9805" hidden="1" x14ac:dyDescent="0.2"/>
    <row r="9806" hidden="1" x14ac:dyDescent="0.2"/>
    <row r="9807" hidden="1" x14ac:dyDescent="0.2"/>
    <row r="9808" hidden="1" x14ac:dyDescent="0.2"/>
    <row r="9809" hidden="1" x14ac:dyDescent="0.2"/>
    <row r="9810" hidden="1" x14ac:dyDescent="0.2"/>
    <row r="9811" hidden="1" x14ac:dyDescent="0.2"/>
    <row r="9812" hidden="1" x14ac:dyDescent="0.2"/>
    <row r="9813" hidden="1" x14ac:dyDescent="0.2"/>
    <row r="9814" hidden="1" x14ac:dyDescent="0.2"/>
    <row r="9815" hidden="1" x14ac:dyDescent="0.2"/>
    <row r="9816" hidden="1" x14ac:dyDescent="0.2"/>
    <row r="9817" hidden="1" x14ac:dyDescent="0.2"/>
    <row r="9818" hidden="1" x14ac:dyDescent="0.2"/>
    <row r="9819" hidden="1" x14ac:dyDescent="0.2"/>
    <row r="9820" hidden="1" x14ac:dyDescent="0.2"/>
    <row r="9821" hidden="1" x14ac:dyDescent="0.2"/>
    <row r="9822" hidden="1" x14ac:dyDescent="0.2"/>
    <row r="9823" hidden="1" x14ac:dyDescent="0.2"/>
    <row r="9824" hidden="1" x14ac:dyDescent="0.2"/>
    <row r="9825" hidden="1" x14ac:dyDescent="0.2"/>
    <row r="9826" hidden="1" x14ac:dyDescent="0.2"/>
    <row r="9827" hidden="1" x14ac:dyDescent="0.2"/>
    <row r="9828" hidden="1" x14ac:dyDescent="0.2"/>
    <row r="9829" hidden="1" x14ac:dyDescent="0.2"/>
    <row r="9830" hidden="1" x14ac:dyDescent="0.2"/>
    <row r="9831" hidden="1" x14ac:dyDescent="0.2"/>
    <row r="9832" hidden="1" x14ac:dyDescent="0.2"/>
    <row r="9833" hidden="1" x14ac:dyDescent="0.2"/>
    <row r="9834" hidden="1" x14ac:dyDescent="0.2"/>
    <row r="9835" hidden="1" x14ac:dyDescent="0.2"/>
    <row r="9836" hidden="1" x14ac:dyDescent="0.2"/>
    <row r="9837" hidden="1" x14ac:dyDescent="0.2"/>
    <row r="9838" hidden="1" x14ac:dyDescent="0.2"/>
    <row r="9839" hidden="1" x14ac:dyDescent="0.2"/>
    <row r="9840" hidden="1" x14ac:dyDescent="0.2"/>
    <row r="9841" hidden="1" x14ac:dyDescent="0.2"/>
    <row r="9842" hidden="1" x14ac:dyDescent="0.2"/>
    <row r="9843" hidden="1" x14ac:dyDescent="0.2"/>
    <row r="9844" hidden="1" x14ac:dyDescent="0.2"/>
    <row r="9845" hidden="1" x14ac:dyDescent="0.2"/>
    <row r="9846" hidden="1" x14ac:dyDescent="0.2"/>
    <row r="9847" hidden="1" x14ac:dyDescent="0.2"/>
    <row r="9848" hidden="1" x14ac:dyDescent="0.2"/>
    <row r="9849" hidden="1" x14ac:dyDescent="0.2"/>
    <row r="9850" hidden="1" x14ac:dyDescent="0.2"/>
    <row r="9851" hidden="1" x14ac:dyDescent="0.2"/>
    <row r="9852" hidden="1" x14ac:dyDescent="0.2"/>
    <row r="9853" hidden="1" x14ac:dyDescent="0.2"/>
    <row r="9854" hidden="1" x14ac:dyDescent="0.2"/>
    <row r="9855" hidden="1" x14ac:dyDescent="0.2"/>
    <row r="9856" hidden="1" x14ac:dyDescent="0.2"/>
    <row r="9857" hidden="1" x14ac:dyDescent="0.2"/>
    <row r="9858" hidden="1" x14ac:dyDescent="0.2"/>
    <row r="9859" hidden="1" x14ac:dyDescent="0.2"/>
    <row r="9860" hidden="1" x14ac:dyDescent="0.2"/>
    <row r="9861" hidden="1" x14ac:dyDescent="0.2"/>
    <row r="9862" hidden="1" x14ac:dyDescent="0.2"/>
    <row r="9863" hidden="1" x14ac:dyDescent="0.2"/>
    <row r="9864" hidden="1" x14ac:dyDescent="0.2"/>
    <row r="9865" hidden="1" x14ac:dyDescent="0.2"/>
    <row r="9866" hidden="1" x14ac:dyDescent="0.2"/>
    <row r="9867" hidden="1" x14ac:dyDescent="0.2"/>
    <row r="9868" hidden="1" x14ac:dyDescent="0.2"/>
    <row r="9869" hidden="1" x14ac:dyDescent="0.2"/>
    <row r="9870" hidden="1" x14ac:dyDescent="0.2"/>
    <row r="9871" hidden="1" x14ac:dyDescent="0.2"/>
    <row r="9872" hidden="1" x14ac:dyDescent="0.2"/>
    <row r="9873" hidden="1" x14ac:dyDescent="0.2"/>
    <row r="9874" hidden="1" x14ac:dyDescent="0.2"/>
    <row r="9875" hidden="1" x14ac:dyDescent="0.2"/>
    <row r="9876" hidden="1" x14ac:dyDescent="0.2"/>
    <row r="9877" hidden="1" x14ac:dyDescent="0.2"/>
    <row r="9878" hidden="1" x14ac:dyDescent="0.2"/>
    <row r="9879" hidden="1" x14ac:dyDescent="0.2"/>
    <row r="9880" hidden="1" x14ac:dyDescent="0.2"/>
    <row r="9881" hidden="1" x14ac:dyDescent="0.2"/>
    <row r="9882" hidden="1" x14ac:dyDescent="0.2"/>
    <row r="9883" hidden="1" x14ac:dyDescent="0.2"/>
    <row r="9884" hidden="1" x14ac:dyDescent="0.2"/>
    <row r="9885" hidden="1" x14ac:dyDescent="0.2"/>
    <row r="9886" hidden="1" x14ac:dyDescent="0.2"/>
    <row r="9887" hidden="1" x14ac:dyDescent="0.2"/>
    <row r="9888" hidden="1" x14ac:dyDescent="0.2"/>
    <row r="9889" hidden="1" x14ac:dyDescent="0.2"/>
    <row r="9890" hidden="1" x14ac:dyDescent="0.2"/>
    <row r="9891" hidden="1" x14ac:dyDescent="0.2"/>
    <row r="9892" hidden="1" x14ac:dyDescent="0.2"/>
    <row r="9893" hidden="1" x14ac:dyDescent="0.2"/>
    <row r="9894" hidden="1" x14ac:dyDescent="0.2"/>
    <row r="9895" hidden="1" x14ac:dyDescent="0.2"/>
    <row r="9896" hidden="1" x14ac:dyDescent="0.2"/>
    <row r="9897" hidden="1" x14ac:dyDescent="0.2"/>
    <row r="9898" hidden="1" x14ac:dyDescent="0.2"/>
    <row r="9899" hidden="1" x14ac:dyDescent="0.2"/>
    <row r="9900" hidden="1" x14ac:dyDescent="0.2"/>
    <row r="9901" hidden="1" x14ac:dyDescent="0.2"/>
    <row r="9902" hidden="1" x14ac:dyDescent="0.2"/>
    <row r="9903" hidden="1" x14ac:dyDescent="0.2"/>
    <row r="9904" hidden="1" x14ac:dyDescent="0.2"/>
    <row r="9905" hidden="1" x14ac:dyDescent="0.2"/>
    <row r="9906" hidden="1" x14ac:dyDescent="0.2"/>
    <row r="9907" hidden="1" x14ac:dyDescent="0.2"/>
    <row r="9908" hidden="1" x14ac:dyDescent="0.2"/>
    <row r="9909" hidden="1" x14ac:dyDescent="0.2"/>
    <row r="9910" hidden="1" x14ac:dyDescent="0.2"/>
    <row r="9911" hidden="1" x14ac:dyDescent="0.2"/>
    <row r="9912" hidden="1" x14ac:dyDescent="0.2"/>
    <row r="9913" hidden="1" x14ac:dyDescent="0.2"/>
    <row r="9914" hidden="1" x14ac:dyDescent="0.2"/>
    <row r="9915" hidden="1" x14ac:dyDescent="0.2"/>
    <row r="9916" hidden="1" x14ac:dyDescent="0.2"/>
    <row r="9917" hidden="1" x14ac:dyDescent="0.2"/>
    <row r="9918" hidden="1" x14ac:dyDescent="0.2"/>
    <row r="9919" hidden="1" x14ac:dyDescent="0.2"/>
    <row r="9920" hidden="1" x14ac:dyDescent="0.2"/>
    <row r="9921" hidden="1" x14ac:dyDescent="0.2"/>
    <row r="9922" hidden="1" x14ac:dyDescent="0.2"/>
    <row r="9923" hidden="1" x14ac:dyDescent="0.2"/>
    <row r="9924" hidden="1" x14ac:dyDescent="0.2"/>
    <row r="9925" hidden="1" x14ac:dyDescent="0.2"/>
    <row r="9926" hidden="1" x14ac:dyDescent="0.2"/>
    <row r="9927" hidden="1" x14ac:dyDescent="0.2"/>
    <row r="9928" hidden="1" x14ac:dyDescent="0.2"/>
    <row r="9929" hidden="1" x14ac:dyDescent="0.2"/>
    <row r="9930" hidden="1" x14ac:dyDescent="0.2"/>
    <row r="9931" hidden="1" x14ac:dyDescent="0.2"/>
    <row r="9932" hidden="1" x14ac:dyDescent="0.2"/>
    <row r="9933" hidden="1" x14ac:dyDescent="0.2"/>
    <row r="9934" hidden="1" x14ac:dyDescent="0.2"/>
    <row r="9935" hidden="1" x14ac:dyDescent="0.2"/>
    <row r="9936" hidden="1" x14ac:dyDescent="0.2"/>
    <row r="9937" hidden="1" x14ac:dyDescent="0.2"/>
    <row r="9938" hidden="1" x14ac:dyDescent="0.2"/>
    <row r="9939" hidden="1" x14ac:dyDescent="0.2"/>
    <row r="9940" hidden="1" x14ac:dyDescent="0.2"/>
    <row r="9941" hidden="1" x14ac:dyDescent="0.2"/>
    <row r="9942" hidden="1" x14ac:dyDescent="0.2"/>
    <row r="9943" hidden="1" x14ac:dyDescent="0.2"/>
    <row r="9944" hidden="1" x14ac:dyDescent="0.2"/>
    <row r="9945" hidden="1" x14ac:dyDescent="0.2"/>
    <row r="9946" hidden="1" x14ac:dyDescent="0.2"/>
    <row r="9947" hidden="1" x14ac:dyDescent="0.2"/>
    <row r="9948" hidden="1" x14ac:dyDescent="0.2"/>
    <row r="9949" hidden="1" x14ac:dyDescent="0.2"/>
    <row r="9950" hidden="1" x14ac:dyDescent="0.2"/>
    <row r="9951" hidden="1" x14ac:dyDescent="0.2"/>
    <row r="9952" hidden="1" x14ac:dyDescent="0.2"/>
    <row r="9953" hidden="1" x14ac:dyDescent="0.2"/>
    <row r="9954" hidden="1" x14ac:dyDescent="0.2"/>
    <row r="9955" hidden="1" x14ac:dyDescent="0.2"/>
    <row r="9956" hidden="1" x14ac:dyDescent="0.2"/>
    <row r="9957" hidden="1" x14ac:dyDescent="0.2"/>
    <row r="9958" hidden="1" x14ac:dyDescent="0.2"/>
    <row r="9959" hidden="1" x14ac:dyDescent="0.2"/>
    <row r="9960" hidden="1" x14ac:dyDescent="0.2"/>
    <row r="9961" hidden="1" x14ac:dyDescent="0.2"/>
    <row r="9962" hidden="1" x14ac:dyDescent="0.2"/>
    <row r="9963" hidden="1" x14ac:dyDescent="0.2"/>
    <row r="9964" hidden="1" x14ac:dyDescent="0.2"/>
    <row r="9965" hidden="1" x14ac:dyDescent="0.2"/>
    <row r="9966" hidden="1" x14ac:dyDescent="0.2"/>
    <row r="9967" hidden="1" x14ac:dyDescent="0.2"/>
    <row r="9968" hidden="1" x14ac:dyDescent="0.2"/>
    <row r="9969" hidden="1" x14ac:dyDescent="0.2"/>
    <row r="9970" hidden="1" x14ac:dyDescent="0.2"/>
    <row r="9971" hidden="1" x14ac:dyDescent="0.2"/>
    <row r="9972" hidden="1" x14ac:dyDescent="0.2"/>
    <row r="9973" hidden="1" x14ac:dyDescent="0.2"/>
    <row r="9974" hidden="1" x14ac:dyDescent="0.2"/>
    <row r="9975" hidden="1" x14ac:dyDescent="0.2"/>
    <row r="9976" hidden="1" x14ac:dyDescent="0.2"/>
    <row r="9977" hidden="1" x14ac:dyDescent="0.2"/>
    <row r="9978" hidden="1" x14ac:dyDescent="0.2"/>
    <row r="9979" hidden="1" x14ac:dyDescent="0.2"/>
    <row r="9980" hidden="1" x14ac:dyDescent="0.2"/>
    <row r="9981" hidden="1" x14ac:dyDescent="0.2"/>
    <row r="9982" hidden="1" x14ac:dyDescent="0.2"/>
    <row r="9983" hidden="1" x14ac:dyDescent="0.2"/>
    <row r="9984" hidden="1" x14ac:dyDescent="0.2"/>
    <row r="9985" hidden="1" x14ac:dyDescent="0.2"/>
    <row r="9986" hidden="1" x14ac:dyDescent="0.2"/>
    <row r="9987" hidden="1" x14ac:dyDescent="0.2"/>
    <row r="9988" hidden="1" x14ac:dyDescent="0.2"/>
    <row r="9989" hidden="1" x14ac:dyDescent="0.2"/>
    <row r="9990" hidden="1" x14ac:dyDescent="0.2"/>
    <row r="9991" hidden="1" x14ac:dyDescent="0.2"/>
    <row r="9992" hidden="1" x14ac:dyDescent="0.2"/>
    <row r="9993" hidden="1" x14ac:dyDescent="0.2"/>
    <row r="9994" hidden="1" x14ac:dyDescent="0.2"/>
    <row r="9995" hidden="1" x14ac:dyDescent="0.2"/>
    <row r="9996" hidden="1" x14ac:dyDescent="0.2"/>
    <row r="9997" hidden="1" x14ac:dyDescent="0.2"/>
    <row r="9998" hidden="1" x14ac:dyDescent="0.2"/>
    <row r="9999" hidden="1" x14ac:dyDescent="0.2"/>
    <row r="1004980" spans="6:6" ht="15" x14ac:dyDescent="0.2">
      <c r="F1004980" s="110"/>
    </row>
  </sheetData>
  <autoFilter ref="E6:E9999">
    <filterColumn colId="0">
      <customFilters>
        <customFilter operator="notEqual" val=" "/>
      </customFilters>
    </filterColumn>
  </autoFilter>
  <sortState ref="A7:G777">
    <sortCondition ref="B7"/>
  </sortState>
  <mergeCells count="1">
    <mergeCell ref="B5:G5"/>
  </mergeCells>
  <conditionalFormatting sqref="E7:E546">
    <cfRule type="cellIs" dxfId="1" priority="1" operator="lessThanOrEqual">
      <formula>0</formula>
    </cfRule>
    <cfRule type="cellIs" dxfId="0" priority="2" operator="greaterThan">
      <formula>0</formula>
    </cfRule>
  </conditionalFormatting>
  <printOptions horizontalCentered="1"/>
  <pageMargins left="0" right="0" top="0" bottom="1.1023622047244099" header="0.47244094488189003" footer="0"/>
  <pageSetup paperSize="9" firstPageNumber="0" fitToHeight="0" orientation="portrait" cellComments="atEnd" r:id="rId1"/>
  <headerFooter alignWithMargins="0">
    <oddFooter xml:space="preserve">&amp;CPage &amp;P/&amp;N
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33" t="s">
        <v>109</v>
      </c>
      <c r="E2" s="156">
        <f>SUM(G10:G26,G35:G51)</f>
        <v>0</v>
      </c>
    </row>
    <row r="3" spans="1:18" ht="24.75" customHeight="1" x14ac:dyDescent="0.2">
      <c r="D3" s="135" t="s">
        <v>92</v>
      </c>
      <c r="E3" s="136">
        <f>SUM(H10:H26,H35:H51)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113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58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58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58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58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58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58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58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58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58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58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58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58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58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58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58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58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58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116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113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116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B57" s="152"/>
      <c r="C57" s="152"/>
      <c r="D57" s="152"/>
      <c r="E57" s="152"/>
      <c r="F57" s="152"/>
      <c r="G57" s="152"/>
      <c r="H57" s="152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B58" s="152"/>
      <c r="C58" s="152"/>
      <c r="D58" s="152"/>
      <c r="E58" s="152"/>
      <c r="F58" s="152"/>
      <c r="G58" s="152"/>
      <c r="H58" s="152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12:E12"/>
    <mergeCell ref="B6:H6"/>
    <mergeCell ref="B7:H8"/>
    <mergeCell ref="D9:E9"/>
    <mergeCell ref="D10:E10"/>
    <mergeCell ref="D11:E11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33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111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117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1" t="s">
        <v>111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/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117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12:E12"/>
    <mergeCell ref="B6:H6"/>
    <mergeCell ref="B7:H8"/>
    <mergeCell ref="D9:E9"/>
    <mergeCell ref="D10:E10"/>
    <mergeCell ref="D11:E11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55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SUM(H10,H10:H26,H35:H51)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118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119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118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119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B57" s="152"/>
      <c r="C57" s="152"/>
      <c r="D57" s="152"/>
      <c r="E57" s="152"/>
      <c r="F57" s="152"/>
      <c r="G57" s="152"/>
      <c r="H57" s="152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B58" s="152"/>
      <c r="C58" s="152"/>
      <c r="D58" s="152"/>
      <c r="E58" s="152"/>
      <c r="F58" s="152"/>
      <c r="G58" s="152"/>
      <c r="H58" s="152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12:E12"/>
    <mergeCell ref="B6:H6"/>
    <mergeCell ref="B7:H8"/>
    <mergeCell ref="D9:E9"/>
    <mergeCell ref="D10:E10"/>
    <mergeCell ref="D11:E11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55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115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120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121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120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B57" s="152"/>
      <c r="C57" s="152"/>
      <c r="D57" s="152"/>
      <c r="E57" s="152"/>
      <c r="F57" s="152"/>
      <c r="G57" s="152"/>
      <c r="H57" s="152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B58" s="152"/>
      <c r="C58" s="152"/>
      <c r="D58" s="152"/>
      <c r="E58" s="152"/>
      <c r="F58" s="152"/>
      <c r="G58" s="152"/>
      <c r="H58" s="152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12:E12"/>
    <mergeCell ref="B6:H6"/>
    <mergeCell ref="B7:H8"/>
    <mergeCell ref="D9:E9"/>
    <mergeCell ref="D10:E10"/>
    <mergeCell ref="D11:E11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33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SUM(H10,H10:H26,H35:H51)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114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122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114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122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12:E12"/>
    <mergeCell ref="B6:H6"/>
    <mergeCell ref="B7:H8"/>
    <mergeCell ref="D9:E9"/>
    <mergeCell ref="D10:E10"/>
    <mergeCell ref="D11:E11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</sheetPr>
  <dimension ref="B2:L26"/>
  <sheetViews>
    <sheetView workbookViewId="0"/>
  </sheetViews>
  <sheetFormatPr baseColWidth="10" defaultRowHeight="12.75" x14ac:dyDescent="0.2"/>
  <cols>
    <col min="3" max="3" width="1" customWidth="1"/>
    <col min="5" max="5" width="1" customWidth="1"/>
    <col min="6" max="6" width="18.7109375" bestFit="1" customWidth="1"/>
    <col min="7" max="7" width="1" customWidth="1"/>
    <col min="8" max="8" width="16.7109375" bestFit="1" customWidth="1"/>
    <col min="9" max="9" width="1" customWidth="1"/>
    <col min="10" max="10" width="34.28515625" bestFit="1" customWidth="1"/>
    <col min="11" max="11" width="1" customWidth="1"/>
    <col min="12" max="12" width="13.85546875" bestFit="1" customWidth="1"/>
    <col min="14" max="14" width="4.140625" customWidth="1"/>
  </cols>
  <sheetData>
    <row r="2" spans="2:12" ht="55.5" customHeight="1" thickBot="1" x14ac:dyDescent="0.25"/>
    <row r="3" spans="2:12" ht="20.25" customHeight="1" thickTop="1" x14ac:dyDescent="0.2">
      <c r="B3" s="41" t="s">
        <v>19</v>
      </c>
      <c r="C3" s="24"/>
      <c r="D3" s="30" t="s">
        <v>95</v>
      </c>
      <c r="E3" s="24"/>
      <c r="F3" s="28" t="s">
        <v>96</v>
      </c>
      <c r="G3" s="24"/>
      <c r="H3" s="26" t="s">
        <v>97</v>
      </c>
      <c r="I3" s="24"/>
      <c r="J3" s="27" t="s">
        <v>98</v>
      </c>
      <c r="K3" s="24"/>
      <c r="L3" s="25" t="s">
        <v>99</v>
      </c>
    </row>
    <row r="4" spans="2:12" ht="13.5" thickBot="1" x14ac:dyDescent="0.25">
      <c r="B4" s="46"/>
    </row>
    <row r="5" spans="2:12" ht="33.75" customHeight="1" thickTop="1" thickBot="1" x14ac:dyDescent="0.25">
      <c r="B5" s="214" t="s">
        <v>100</v>
      </c>
      <c r="C5" s="215"/>
      <c r="D5" s="215"/>
      <c r="E5" s="215"/>
      <c r="F5" s="215"/>
      <c r="G5" s="215"/>
      <c r="H5" s="215"/>
      <c r="I5" s="215"/>
      <c r="J5" s="215"/>
      <c r="K5" s="215"/>
      <c r="L5" s="216"/>
    </row>
    <row r="6" spans="2:12" ht="33" customHeight="1" thickTop="1" thickBot="1" x14ac:dyDescent="0.25"/>
    <row r="7" spans="2:12" ht="20.25" customHeight="1" thickTop="1" x14ac:dyDescent="0.2">
      <c r="B7" s="29" t="s">
        <v>19</v>
      </c>
      <c r="C7" s="24"/>
      <c r="D7" s="42" t="s">
        <v>95</v>
      </c>
      <c r="E7" s="24"/>
      <c r="F7" s="28" t="s">
        <v>96</v>
      </c>
      <c r="G7" s="24"/>
      <c r="H7" s="26" t="s">
        <v>97</v>
      </c>
      <c r="I7" s="24"/>
      <c r="J7" s="27" t="s">
        <v>98</v>
      </c>
      <c r="K7" s="24"/>
      <c r="L7" s="25" t="s">
        <v>99</v>
      </c>
    </row>
    <row r="8" spans="2:12" ht="13.5" thickBot="1" x14ac:dyDescent="0.25">
      <c r="B8" s="31"/>
      <c r="C8" s="31"/>
      <c r="D8" s="47"/>
      <c r="E8" s="31"/>
      <c r="F8" s="31"/>
      <c r="G8" s="31"/>
      <c r="H8" s="31"/>
      <c r="I8" s="31"/>
      <c r="J8" s="31"/>
      <c r="K8" s="31"/>
      <c r="L8" s="31"/>
    </row>
    <row r="9" spans="2:12" ht="33.75" customHeight="1" thickTop="1" thickBot="1" x14ac:dyDescent="0.25">
      <c r="B9" s="174" t="s">
        <v>101</v>
      </c>
      <c r="C9" s="48"/>
      <c r="D9" s="49"/>
      <c r="E9" s="48"/>
      <c r="F9" s="48"/>
      <c r="G9" s="48"/>
      <c r="H9" s="48"/>
      <c r="I9" s="48"/>
      <c r="J9" s="48"/>
      <c r="K9" s="48"/>
      <c r="L9" s="50"/>
    </row>
    <row r="10" spans="2:12" ht="33" customHeight="1" thickTop="1" thickBot="1" x14ac:dyDescent="0.25"/>
    <row r="11" spans="2:12" ht="20.25" customHeight="1" thickTop="1" x14ac:dyDescent="0.2">
      <c r="B11" s="32" t="s">
        <v>19</v>
      </c>
      <c r="C11" s="33"/>
      <c r="D11" s="34" t="s">
        <v>95</v>
      </c>
      <c r="E11" s="33"/>
      <c r="F11" s="39" t="s">
        <v>96</v>
      </c>
      <c r="G11" s="33"/>
      <c r="H11" s="36" t="s">
        <v>97</v>
      </c>
      <c r="I11" s="33"/>
      <c r="J11" s="37" t="s">
        <v>98</v>
      </c>
      <c r="K11" s="33"/>
      <c r="L11" s="38" t="s">
        <v>99</v>
      </c>
    </row>
    <row r="12" spans="2:12" ht="13.5" thickBot="1" x14ac:dyDescent="0.25">
      <c r="B12" s="31"/>
      <c r="C12" s="31"/>
      <c r="D12" s="31"/>
      <c r="E12" s="31"/>
      <c r="F12" s="51"/>
      <c r="G12" s="31"/>
      <c r="H12" s="31"/>
      <c r="I12" s="31"/>
      <c r="J12" s="31"/>
      <c r="K12" s="31"/>
      <c r="L12" s="31"/>
    </row>
    <row r="13" spans="2:12" ht="33.75" customHeight="1" thickTop="1" thickBot="1" x14ac:dyDescent="0.25">
      <c r="B13" s="175" t="s">
        <v>103</v>
      </c>
      <c r="C13" s="52"/>
      <c r="D13" s="52"/>
      <c r="E13" s="52"/>
      <c r="F13" s="53"/>
      <c r="G13" s="52"/>
      <c r="H13" s="54"/>
      <c r="I13" s="55"/>
      <c r="J13" s="55"/>
      <c r="K13" s="55"/>
      <c r="L13" s="56"/>
    </row>
    <row r="14" spans="2:12" ht="33" customHeight="1" thickTop="1" thickBot="1" x14ac:dyDescent="0.25"/>
    <row r="15" spans="2:12" ht="20.25" customHeight="1" thickTop="1" x14ac:dyDescent="0.2">
      <c r="B15" s="32" t="s">
        <v>19</v>
      </c>
      <c r="C15" s="33"/>
      <c r="D15" s="34" t="s">
        <v>95</v>
      </c>
      <c r="E15" s="33"/>
      <c r="F15" s="35" t="s">
        <v>96</v>
      </c>
      <c r="G15" s="33"/>
      <c r="H15" s="40" t="s">
        <v>97</v>
      </c>
      <c r="I15" s="33"/>
      <c r="J15" s="37" t="s">
        <v>98</v>
      </c>
      <c r="K15" s="33"/>
      <c r="L15" s="38" t="s">
        <v>99</v>
      </c>
    </row>
    <row r="16" spans="2:12" ht="13.5" thickBot="1" x14ac:dyDescent="0.25">
      <c r="B16" s="31"/>
      <c r="C16" s="31"/>
      <c r="D16" s="31"/>
      <c r="E16" s="31"/>
      <c r="F16" s="31"/>
      <c r="G16" s="31"/>
      <c r="H16" s="57"/>
      <c r="I16" s="31"/>
      <c r="J16" s="31"/>
      <c r="K16" s="31"/>
      <c r="L16" s="31"/>
    </row>
    <row r="17" spans="2:12" ht="33.75" customHeight="1" thickTop="1" thickBot="1" x14ac:dyDescent="0.25">
      <c r="B17" s="176" t="s">
        <v>102</v>
      </c>
      <c r="C17" s="58"/>
      <c r="D17" s="58"/>
      <c r="E17" s="58"/>
      <c r="F17" s="58"/>
      <c r="G17" s="58"/>
      <c r="H17" s="59"/>
      <c r="I17" s="60"/>
      <c r="J17" s="60"/>
      <c r="K17" s="60"/>
      <c r="L17" s="61"/>
    </row>
    <row r="18" spans="2:12" ht="33" customHeight="1" thickTop="1" thickBot="1" x14ac:dyDescent="0.25"/>
    <row r="19" spans="2:12" ht="20.25" customHeight="1" thickTop="1" x14ac:dyDescent="0.2">
      <c r="B19" s="32" t="s">
        <v>19</v>
      </c>
      <c r="C19" s="33"/>
      <c r="D19" s="34" t="s">
        <v>95</v>
      </c>
      <c r="E19" s="33"/>
      <c r="F19" s="35" t="s">
        <v>96</v>
      </c>
      <c r="G19" s="33"/>
      <c r="H19" s="43" t="s">
        <v>97</v>
      </c>
      <c r="I19" s="33"/>
      <c r="J19" s="69" t="s">
        <v>98</v>
      </c>
      <c r="K19" s="33"/>
      <c r="L19" s="38" t="s">
        <v>99</v>
      </c>
    </row>
    <row r="20" spans="2:12" ht="13.5" thickBot="1" x14ac:dyDescent="0.25">
      <c r="B20" s="31"/>
      <c r="C20" s="31"/>
      <c r="D20" s="31"/>
      <c r="E20" s="31"/>
      <c r="F20" s="31"/>
      <c r="G20" s="31"/>
      <c r="H20" s="31"/>
      <c r="I20" s="31"/>
      <c r="J20" s="73"/>
      <c r="K20" s="31"/>
      <c r="L20" s="31"/>
    </row>
    <row r="21" spans="2:12" ht="33.75" customHeight="1" thickTop="1" thickBot="1" x14ac:dyDescent="0.25">
      <c r="B21" s="67" t="s">
        <v>104</v>
      </c>
      <c r="C21" s="68"/>
      <c r="D21" s="68"/>
      <c r="E21" s="68"/>
      <c r="F21" s="68"/>
      <c r="G21" s="68"/>
      <c r="H21" s="68"/>
      <c r="I21" s="68"/>
      <c r="J21" s="72"/>
      <c r="K21" s="71"/>
      <c r="L21" s="70"/>
    </row>
    <row r="22" spans="2:12" ht="33" customHeight="1" thickTop="1" thickBot="1" x14ac:dyDescent="0.25"/>
    <row r="23" spans="2:12" ht="20.25" customHeight="1" thickTop="1" x14ac:dyDescent="0.2">
      <c r="B23" s="32" t="s">
        <v>19</v>
      </c>
      <c r="C23" s="33"/>
      <c r="D23" s="34" t="s">
        <v>95</v>
      </c>
      <c r="E23" s="33"/>
      <c r="F23" s="35" t="s">
        <v>96</v>
      </c>
      <c r="G23" s="33"/>
      <c r="H23" s="43" t="s">
        <v>97</v>
      </c>
      <c r="I23" s="33"/>
      <c r="J23" s="44" t="s">
        <v>98</v>
      </c>
      <c r="K23" s="33"/>
      <c r="L23" s="45" t="s">
        <v>99</v>
      </c>
    </row>
    <row r="24" spans="2:12" ht="13.5" thickBot="1" x14ac:dyDescent="0.25"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62"/>
    </row>
    <row r="25" spans="2:12" ht="33.75" customHeight="1" thickTop="1" thickBot="1" x14ac:dyDescent="0.25">
      <c r="B25" s="177" t="s">
        <v>105</v>
      </c>
      <c r="C25" s="63"/>
      <c r="D25" s="63"/>
      <c r="E25" s="63"/>
      <c r="F25" s="63"/>
      <c r="G25" s="63"/>
      <c r="H25" s="63"/>
      <c r="I25" s="63"/>
      <c r="J25" s="64"/>
      <c r="K25" s="65"/>
      <c r="L25" s="66"/>
    </row>
    <row r="26" spans="2:12" ht="13.5" thickTop="1" x14ac:dyDescent="0.2"/>
  </sheetData>
  <sheetProtection sheet="1" objects="1" scenarios="1"/>
  <mergeCells count="1">
    <mergeCell ref="B5:L5"/>
  </mergeCells>
  <printOptions horizontalCentered="1" verticalCentered="1"/>
  <pageMargins left="0" right="0" top="0" bottom="0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Stock</vt:lpstr>
      <vt:lpstr>Liste à afficher</vt:lpstr>
      <vt:lpstr>Retrait GE</vt:lpstr>
      <vt:lpstr>Retrait YV</vt:lpstr>
      <vt:lpstr>Retrait VS</vt:lpstr>
      <vt:lpstr>Retrait LU</vt:lpstr>
      <vt:lpstr>Retrait ZH</vt:lpstr>
      <vt:lpstr>Explication feuilles</vt:lpstr>
      <vt:lpstr>'Liste à afficher'!Impression_des_titres</vt:lpstr>
      <vt:lpstr>Stock!Impression_des_titres</vt:lpstr>
      <vt:lpstr>'Explication feuilles'!Zone_d_impression</vt:lpstr>
      <vt:lpstr>'Liste à afficher'!Zone_d_impression</vt:lpstr>
      <vt:lpstr>'Retrait GE'!Zone_d_impression</vt:lpstr>
      <vt:lpstr>'Retrait LU'!Zone_d_impression</vt:lpstr>
      <vt:lpstr>'Retrait VS'!Zone_d_impression</vt:lpstr>
      <vt:lpstr>'Retrait YV'!Zone_d_impression</vt:lpstr>
      <vt:lpstr>'Retrait ZH'!Zone_d_impression</vt:lpstr>
      <vt:lpstr>Stock!Zone_d_impression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BPA</cp:lastModifiedBy>
  <cp:revision>1</cp:revision>
  <cp:lastPrinted>2015-11-22T13:03:49Z</cp:lastPrinted>
  <dcterms:created xsi:type="dcterms:W3CDTF">2006-02-01T13:09:38Z</dcterms:created>
  <dcterms:modified xsi:type="dcterms:W3CDTF">2015-11-23T12:26:58Z</dcterms:modified>
</cp:coreProperties>
</file>